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22.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slicers/slicer3.xml" ContentType="application/vnd.ms-excel.slicer+xml"/>
  <Override PartName="/xl/timelines/timeline3.xml" ContentType="application/vnd.ms-excel.timelin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ml.chartshapes+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Users\Prem ranjan\Desktop\"/>
    </mc:Choice>
  </mc:AlternateContent>
  <xr:revisionPtr revIDLastSave="0" documentId="13_ncr:1_{3C47CD80-4CFE-40B3-87C9-38BD8D57C553}" xr6:coauthVersionLast="47" xr6:coauthVersionMax="47" xr10:uidLastSave="{00000000-0000-0000-0000-000000000000}"/>
  <bookViews>
    <workbookView xWindow="-120" yWindow="-120" windowWidth="19440" windowHeight="11565" firstSheet="3" activeTab="6" xr2:uid="{D9564B1C-D1D4-48BE-A48D-CF7FB0A8D9F7}"/>
  </bookViews>
  <sheets>
    <sheet name="FNP dataset" sheetId="2" state="hidden" r:id="rId1"/>
    <sheet name="Customers" sheetId="3" r:id="rId2"/>
    <sheet name="Orders" sheetId="4" r:id="rId3"/>
    <sheet name="Products" sheetId="5" r:id="rId4"/>
    <sheet name="Analysis" sheetId="6" r:id="rId5"/>
    <sheet name="Sales Overview" sheetId="7" r:id="rId6"/>
    <sheet name="Sales Insights" sheetId="8" r:id="rId7"/>
  </sheets>
  <definedNames>
    <definedName name="_xlcn.WorksheetConnection_Book11.xlsxCustomers" hidden="1">Customers[]</definedName>
    <definedName name="_xlcn.WorksheetConnection_Book11.xlsxOrders" hidden="1">Orders[]</definedName>
    <definedName name="ExternalData_1" localSheetId="0" hidden="1">'FNP dataset'!$A$1:$F$4</definedName>
    <definedName name="ExternalData_2" localSheetId="1" hidden="1">'Customers'!$A$1:$G$101</definedName>
    <definedName name="ExternalData_3" localSheetId="2" hidden="1">Orders!$A$1:$S$1001</definedName>
    <definedName name="ExternalData_4" localSheetId="3" hidden="1">Products!$A$1:$F$71</definedName>
    <definedName name="Slicer_Category">#N/A</definedName>
    <definedName name="Slicer_Occasion">#N/A</definedName>
    <definedName name="Timeline_Order_Date">#N/A</definedName>
  </definedNames>
  <calcPr calcId="191029"/>
  <pivotCaches>
    <pivotCache cacheId="0" r:id="rId8"/>
    <pivotCache cacheId="699" r:id="rId9"/>
    <pivotCache cacheId="726" r:id="rId10"/>
    <pivotCache cacheId="729" r:id="rId11"/>
    <pivotCache cacheId="732" r:id="rId12"/>
    <pivotCache cacheId="735" r:id="rId13"/>
    <pivotCache cacheId="738" r:id="rId14"/>
    <pivotCache cacheId="741" r:id="rId15"/>
    <pivotCache cacheId="744" r:id="rId16"/>
    <pivotCache cacheId="747" r:id="rId17"/>
    <pivotCache cacheId="750" r:id="rId18"/>
    <pivotCache cacheId="753" r:id="rId19"/>
    <pivotCache cacheId="756" r:id="rId20"/>
    <pivotCache cacheId="759" r:id="rId21"/>
    <pivotCache cacheId="762" r:id="rId22"/>
    <pivotCache cacheId="765" r:id="rId23"/>
    <pivotCache cacheId="768" r:id="rId24"/>
    <pivotCache cacheId="771" r:id="rId25"/>
    <pivotCache cacheId="774" r:id="rId26"/>
    <pivotCache cacheId="777" r:id="rId27"/>
  </pivotCaches>
  <extLst>
    <ext xmlns:x14="http://schemas.microsoft.com/office/spreadsheetml/2009/9/main" uri="{876F7934-8845-4945-9796-88D515C7AA90}">
      <x14:pivotCaches>
        <pivotCache cacheId="20" r:id="rId28"/>
      </x14:pivotCaches>
    </ext>
    <ext xmlns:x14="http://schemas.microsoft.com/office/spreadsheetml/2009/9/main" uri="{BBE1A952-AA13-448e-AADC-164F8A28A991}">
      <x14:slicerCaches>
        <x14:slicerCache r:id="rId29"/>
        <x14:slicerCache r:id="rId30"/>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21" r:id="rId31"/>
      </x15:timelineCachePivotCaches>
    </ext>
    <ext xmlns:x15="http://schemas.microsoft.com/office/spreadsheetml/2010/11/main" uri="{D0CA8CA8-9F24-4464-BF8E-62219DCF47F9}">
      <x15:timelineCacheRefs>
        <x15:timelineCacheRef r:id="rId3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NP dataset_c97ceaaf-d98f-48d6-9859-c0f58aacf248" name="FNP dataset" connection="Query - FNP dataset"/>
          <x15:modelTable id="Customers_0f56a6d0-3c31-4abf-bd45-cd2578eefae5" name="Customers" connection="Query - Customers"/>
          <x15:modelTable id="Orders_010389ea-bb95-4863-897d-6535f72d82bc" name="Orders" connection="Query - Orders"/>
          <x15:modelTable id="Products_92578568-033f-4df9-be0f-aad777115250" name="Products" connection="Query - Products"/>
          <x15:modelTable id="Orders 1" name="Orders 1" connection="WorksheetConnection_Book1 (1).xlsx!Orders"/>
          <x15:modelTable id="Customers 1" name="Customers 1" connection="WorksheetConnection_Book1 (1).xlsx!Customers"/>
        </x15:modelTables>
        <x15:modelRelationships>
          <x15:modelRelationship fromTable="Orders" fromColumn="Customer_ID" toTable="Customers" toColumn="Customer_ID"/>
          <x15:modelRelationship fromTable="Orders" fromColumn="Product_ID" toTable="Products" toColumn="Product_ID"/>
          <x15:modelRelationship fromTable="Orders" fromColumn="Order_ID" toTable="Orders 1" toColumn="Order_ID"/>
        </x15:modelRelationships>
        <x15:extLst>
          <ext xmlns:x16="http://schemas.microsoft.com/office/spreadsheetml/2014/11/main" uri="{9835A34E-60A6-4A7C-AAB8-D5F71C897F49}">
            <x16:modelTimeGroupings>
              <x16:modelTimeGrouping tableName="Orders" columnName="Order_Time" columnId="Order_Time">
                <x16:calculatedTimeColumn columnName="Order_Time (Month Index)" columnId="Order_Time (Month Index)" contentType="monthsindex" isSelected="1"/>
                <x16:calculatedTimeColumn columnName="Order_Time (Month)" columnId="Order_Time (Month)" contentType="months" isSelected="1"/>
                <x16:calculatedTimeColumn columnName="Order_Time (Hour)" columnId="Order_Time (Hour)" contentType="hours" isSelected="0"/>
                <x16:calculatedTimeColumn columnName="Order_Time (Minute)" columnId="Order_Time (Minute)" contentType="minutes" isSelected="0"/>
                <x16:calculatedTimeColumn columnName="Order_Time (Second)" columnId="Order_Time (Second)" contentType="seconds" isSelected="0"/>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9" i="6" l="1"/>
  <c r="A50" i="6"/>
  <c r="D40" i="6"/>
  <c r="U986" i="4"/>
  <c r="T2" i="4"/>
  <c r="T3" i="4" l="1"/>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406" i="4"/>
  <c r="T407" i="4"/>
  <c r="T408" i="4"/>
  <c r="T409" i="4"/>
  <c r="T410" i="4"/>
  <c r="T411" i="4"/>
  <c r="T412" i="4"/>
  <c r="T413" i="4"/>
  <c r="T414" i="4"/>
  <c r="T415" i="4"/>
  <c r="T416" i="4"/>
  <c r="T417" i="4"/>
  <c r="T418" i="4"/>
  <c r="T419" i="4"/>
  <c r="T420" i="4"/>
  <c r="T421" i="4"/>
  <c r="T422" i="4"/>
  <c r="T423" i="4"/>
  <c r="T424" i="4"/>
  <c r="T425" i="4"/>
  <c r="T426" i="4"/>
  <c r="T427" i="4"/>
  <c r="T428" i="4"/>
  <c r="T429" i="4"/>
  <c r="T430" i="4"/>
  <c r="T431" i="4"/>
  <c r="T432" i="4"/>
  <c r="T433" i="4"/>
  <c r="T434" i="4"/>
  <c r="T435" i="4"/>
  <c r="T436" i="4"/>
  <c r="T437" i="4"/>
  <c r="T438" i="4"/>
  <c r="T439" i="4"/>
  <c r="T440" i="4"/>
  <c r="T441" i="4"/>
  <c r="T442" i="4"/>
  <c r="T443" i="4"/>
  <c r="T444" i="4"/>
  <c r="T445" i="4"/>
  <c r="T446" i="4"/>
  <c r="T447" i="4"/>
  <c r="T448" i="4"/>
  <c r="T449" i="4"/>
  <c r="T450" i="4"/>
  <c r="T451" i="4"/>
  <c r="T452" i="4"/>
  <c r="T453" i="4"/>
  <c r="T454" i="4"/>
  <c r="T455" i="4"/>
  <c r="T456" i="4"/>
  <c r="T457" i="4"/>
  <c r="T458" i="4"/>
  <c r="T459" i="4"/>
  <c r="T460" i="4"/>
  <c r="T461" i="4"/>
  <c r="T462" i="4"/>
  <c r="T463" i="4"/>
  <c r="T464" i="4"/>
  <c r="T465" i="4"/>
  <c r="T466" i="4"/>
  <c r="T467" i="4"/>
  <c r="T468" i="4"/>
  <c r="T469" i="4"/>
  <c r="T470" i="4"/>
  <c r="T471" i="4"/>
  <c r="T472" i="4"/>
  <c r="T473" i="4"/>
  <c r="T474" i="4"/>
  <c r="T475" i="4"/>
  <c r="T476" i="4"/>
  <c r="T477" i="4"/>
  <c r="T478" i="4"/>
  <c r="T479" i="4"/>
  <c r="T480" i="4"/>
  <c r="T481" i="4"/>
  <c r="T482" i="4"/>
  <c r="T483" i="4"/>
  <c r="T484" i="4"/>
  <c r="T485" i="4"/>
  <c r="T486" i="4"/>
  <c r="T487" i="4"/>
  <c r="T488" i="4"/>
  <c r="T489" i="4"/>
  <c r="T490" i="4"/>
  <c r="T491" i="4"/>
  <c r="T492" i="4"/>
  <c r="T493" i="4"/>
  <c r="T494" i="4"/>
  <c r="T495" i="4"/>
  <c r="T496" i="4"/>
  <c r="T497" i="4"/>
  <c r="T498" i="4"/>
  <c r="T499" i="4"/>
  <c r="T500" i="4"/>
  <c r="T501" i="4"/>
  <c r="T502" i="4"/>
  <c r="T503" i="4"/>
  <c r="T504" i="4"/>
  <c r="T505" i="4"/>
  <c r="T506" i="4"/>
  <c r="T507" i="4"/>
  <c r="T508" i="4"/>
  <c r="T509" i="4"/>
  <c r="T510" i="4"/>
  <c r="T511" i="4"/>
  <c r="T512" i="4"/>
  <c r="T513" i="4"/>
  <c r="T514" i="4"/>
  <c r="T515" i="4"/>
  <c r="T516" i="4"/>
  <c r="T517" i="4"/>
  <c r="T518" i="4"/>
  <c r="T519" i="4"/>
  <c r="T520" i="4"/>
  <c r="T521" i="4"/>
  <c r="T522" i="4"/>
  <c r="T523" i="4"/>
  <c r="T524" i="4"/>
  <c r="T525" i="4"/>
  <c r="T526" i="4"/>
  <c r="T527" i="4"/>
  <c r="T528" i="4"/>
  <c r="T529" i="4"/>
  <c r="T530" i="4"/>
  <c r="T531" i="4"/>
  <c r="T532" i="4"/>
  <c r="T533" i="4"/>
  <c r="T534" i="4"/>
  <c r="T535" i="4"/>
  <c r="T536" i="4"/>
  <c r="T537" i="4"/>
  <c r="T538" i="4"/>
  <c r="T539" i="4"/>
  <c r="T540" i="4"/>
  <c r="T541" i="4"/>
  <c r="T542" i="4"/>
  <c r="T543" i="4"/>
  <c r="T544" i="4"/>
  <c r="T545" i="4"/>
  <c r="T546" i="4"/>
  <c r="T547" i="4"/>
  <c r="T548" i="4"/>
  <c r="T549" i="4"/>
  <c r="T550" i="4"/>
  <c r="T551" i="4"/>
  <c r="T552" i="4"/>
  <c r="T553" i="4"/>
  <c r="T554" i="4"/>
  <c r="T555" i="4"/>
  <c r="T556" i="4"/>
  <c r="T557" i="4"/>
  <c r="T558" i="4"/>
  <c r="T559" i="4"/>
  <c r="T560" i="4"/>
  <c r="T561" i="4"/>
  <c r="T562" i="4"/>
  <c r="T563" i="4"/>
  <c r="T564" i="4"/>
  <c r="T565" i="4"/>
  <c r="T566" i="4"/>
  <c r="T567" i="4"/>
  <c r="T568" i="4"/>
  <c r="T569" i="4"/>
  <c r="T570" i="4"/>
  <c r="T571" i="4"/>
  <c r="T572" i="4"/>
  <c r="T573" i="4"/>
  <c r="T574" i="4"/>
  <c r="T575" i="4"/>
  <c r="T576" i="4"/>
  <c r="T577" i="4"/>
  <c r="T578" i="4"/>
  <c r="T579" i="4"/>
  <c r="T580" i="4"/>
  <c r="T581" i="4"/>
  <c r="T582" i="4"/>
  <c r="T583" i="4"/>
  <c r="T584" i="4"/>
  <c r="T585" i="4"/>
  <c r="T586" i="4"/>
  <c r="T587" i="4"/>
  <c r="T588" i="4"/>
  <c r="T589" i="4"/>
  <c r="T590" i="4"/>
  <c r="T591" i="4"/>
  <c r="T592" i="4"/>
  <c r="T593" i="4"/>
  <c r="T594" i="4"/>
  <c r="T595" i="4"/>
  <c r="T596" i="4"/>
  <c r="T597" i="4"/>
  <c r="T598" i="4"/>
  <c r="T599" i="4"/>
  <c r="T600" i="4"/>
  <c r="T601" i="4"/>
  <c r="T602" i="4"/>
  <c r="T603" i="4"/>
  <c r="T604" i="4"/>
  <c r="T605" i="4"/>
  <c r="T606" i="4"/>
  <c r="T607" i="4"/>
  <c r="T608" i="4"/>
  <c r="T609" i="4"/>
  <c r="T610" i="4"/>
  <c r="T611" i="4"/>
  <c r="T612" i="4"/>
  <c r="T613" i="4"/>
  <c r="T614" i="4"/>
  <c r="T615" i="4"/>
  <c r="T616" i="4"/>
  <c r="T617" i="4"/>
  <c r="T618" i="4"/>
  <c r="T619" i="4"/>
  <c r="T620" i="4"/>
  <c r="T621" i="4"/>
  <c r="T622" i="4"/>
  <c r="T623" i="4"/>
  <c r="T624" i="4"/>
  <c r="T625" i="4"/>
  <c r="T626" i="4"/>
  <c r="T627" i="4"/>
  <c r="T628" i="4"/>
  <c r="T629" i="4"/>
  <c r="T630" i="4"/>
  <c r="T631" i="4"/>
  <c r="T632" i="4"/>
  <c r="T633" i="4"/>
  <c r="T634" i="4"/>
  <c r="T635" i="4"/>
  <c r="T636" i="4"/>
  <c r="T637" i="4"/>
  <c r="T638" i="4"/>
  <c r="T639" i="4"/>
  <c r="T640" i="4"/>
  <c r="T641" i="4"/>
  <c r="T642" i="4"/>
  <c r="T643" i="4"/>
  <c r="T644" i="4"/>
  <c r="T645" i="4"/>
  <c r="T646" i="4"/>
  <c r="T647" i="4"/>
  <c r="T648" i="4"/>
  <c r="T649" i="4"/>
  <c r="T650" i="4"/>
  <c r="T651" i="4"/>
  <c r="T652" i="4"/>
  <c r="T653" i="4"/>
  <c r="T654" i="4"/>
  <c r="T655" i="4"/>
  <c r="T656" i="4"/>
  <c r="T657" i="4"/>
  <c r="T658" i="4"/>
  <c r="T659" i="4"/>
  <c r="T660" i="4"/>
  <c r="T661" i="4"/>
  <c r="T662" i="4"/>
  <c r="T663" i="4"/>
  <c r="T664" i="4"/>
  <c r="T665" i="4"/>
  <c r="T666" i="4"/>
  <c r="T667" i="4"/>
  <c r="T668" i="4"/>
  <c r="T669" i="4"/>
  <c r="T670" i="4"/>
  <c r="T671" i="4"/>
  <c r="T672" i="4"/>
  <c r="T673" i="4"/>
  <c r="T674" i="4"/>
  <c r="T675" i="4"/>
  <c r="T676" i="4"/>
  <c r="T677" i="4"/>
  <c r="T678" i="4"/>
  <c r="T679" i="4"/>
  <c r="T680" i="4"/>
  <c r="T681" i="4"/>
  <c r="T682" i="4"/>
  <c r="T683" i="4"/>
  <c r="T684" i="4"/>
  <c r="T685" i="4"/>
  <c r="T686" i="4"/>
  <c r="T687" i="4"/>
  <c r="T688" i="4"/>
  <c r="T689" i="4"/>
  <c r="T690" i="4"/>
  <c r="T691" i="4"/>
  <c r="T692" i="4"/>
  <c r="T693" i="4"/>
  <c r="T694" i="4"/>
  <c r="T695" i="4"/>
  <c r="T696" i="4"/>
  <c r="T697" i="4"/>
  <c r="T698" i="4"/>
  <c r="T699" i="4"/>
  <c r="T700" i="4"/>
  <c r="T701" i="4"/>
  <c r="T702" i="4"/>
  <c r="T703" i="4"/>
  <c r="T704" i="4"/>
  <c r="T705" i="4"/>
  <c r="T706" i="4"/>
  <c r="T707" i="4"/>
  <c r="T708" i="4"/>
  <c r="T709" i="4"/>
  <c r="T710" i="4"/>
  <c r="T711" i="4"/>
  <c r="T712" i="4"/>
  <c r="T713" i="4"/>
  <c r="T714" i="4"/>
  <c r="T715" i="4"/>
  <c r="T716" i="4"/>
  <c r="T717" i="4"/>
  <c r="T718" i="4"/>
  <c r="T719" i="4"/>
  <c r="T720" i="4"/>
  <c r="T721" i="4"/>
  <c r="T722" i="4"/>
  <c r="T723" i="4"/>
  <c r="T724" i="4"/>
  <c r="T725" i="4"/>
  <c r="T726" i="4"/>
  <c r="T727" i="4"/>
  <c r="T728" i="4"/>
  <c r="T729" i="4"/>
  <c r="T730" i="4"/>
  <c r="T731" i="4"/>
  <c r="T732" i="4"/>
  <c r="T733" i="4"/>
  <c r="T734" i="4"/>
  <c r="T735" i="4"/>
  <c r="T736" i="4"/>
  <c r="T737" i="4"/>
  <c r="T738" i="4"/>
  <c r="T739" i="4"/>
  <c r="T740" i="4"/>
  <c r="T741" i="4"/>
  <c r="T742" i="4"/>
  <c r="T743" i="4"/>
  <c r="T744" i="4"/>
  <c r="T745" i="4"/>
  <c r="T746" i="4"/>
  <c r="T747" i="4"/>
  <c r="T748" i="4"/>
  <c r="T749" i="4"/>
  <c r="T750" i="4"/>
  <c r="T751" i="4"/>
  <c r="T752" i="4"/>
  <c r="T753" i="4"/>
  <c r="T754" i="4"/>
  <c r="T755" i="4"/>
  <c r="T756" i="4"/>
  <c r="T757" i="4"/>
  <c r="T758" i="4"/>
  <c r="T759" i="4"/>
  <c r="T760" i="4"/>
  <c r="T761" i="4"/>
  <c r="T762" i="4"/>
  <c r="T763" i="4"/>
  <c r="T764" i="4"/>
  <c r="T765" i="4"/>
  <c r="T766" i="4"/>
  <c r="T767" i="4"/>
  <c r="T768" i="4"/>
  <c r="T769" i="4"/>
  <c r="T770" i="4"/>
  <c r="T771" i="4"/>
  <c r="T772" i="4"/>
  <c r="T773" i="4"/>
  <c r="T774" i="4"/>
  <c r="T775" i="4"/>
  <c r="T776" i="4"/>
  <c r="T777" i="4"/>
  <c r="T778" i="4"/>
  <c r="T779" i="4"/>
  <c r="T780" i="4"/>
  <c r="T781" i="4"/>
  <c r="T782" i="4"/>
  <c r="T783" i="4"/>
  <c r="T784" i="4"/>
  <c r="T785" i="4"/>
  <c r="T786" i="4"/>
  <c r="T787" i="4"/>
  <c r="T788" i="4"/>
  <c r="T789" i="4"/>
  <c r="T790" i="4"/>
  <c r="T791" i="4"/>
  <c r="T792" i="4"/>
  <c r="T793" i="4"/>
  <c r="T794" i="4"/>
  <c r="T795" i="4"/>
  <c r="T796" i="4"/>
  <c r="T797" i="4"/>
  <c r="T798" i="4"/>
  <c r="T799" i="4"/>
  <c r="T800" i="4"/>
  <c r="T801" i="4"/>
  <c r="T802" i="4"/>
  <c r="T803" i="4"/>
  <c r="T804" i="4"/>
  <c r="T805" i="4"/>
  <c r="T806" i="4"/>
  <c r="T807" i="4"/>
  <c r="T808" i="4"/>
  <c r="T809" i="4"/>
  <c r="T810" i="4"/>
  <c r="T811" i="4"/>
  <c r="T812" i="4"/>
  <c r="T813" i="4"/>
  <c r="T814" i="4"/>
  <c r="T815" i="4"/>
  <c r="T816" i="4"/>
  <c r="T817" i="4"/>
  <c r="T818" i="4"/>
  <c r="T819" i="4"/>
  <c r="T820" i="4"/>
  <c r="T821" i="4"/>
  <c r="T822"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823" i="4"/>
  <c r="T824" i="4"/>
  <c r="T825" i="4"/>
  <c r="T826" i="4"/>
  <c r="T827" i="4"/>
  <c r="T828" i="4"/>
  <c r="T829" i="4"/>
  <c r="T830" i="4"/>
  <c r="T831" i="4"/>
  <c r="T832" i="4"/>
  <c r="T833" i="4"/>
  <c r="T834" i="4"/>
  <c r="T835" i="4"/>
  <c r="T836" i="4"/>
  <c r="T837" i="4"/>
  <c r="T838" i="4"/>
  <c r="U838" i="4" s="1"/>
  <c r="T839" i="4"/>
  <c r="U839" i="4" s="1"/>
  <c r="T840" i="4"/>
  <c r="T841" i="4"/>
  <c r="T842" i="4"/>
  <c r="U842" i="4" s="1"/>
  <c r="T843" i="4"/>
  <c r="U843" i="4" s="1"/>
  <c r="T844" i="4"/>
  <c r="T845" i="4"/>
  <c r="T846" i="4"/>
  <c r="T847" i="4"/>
  <c r="U847" i="4" s="1"/>
  <c r="T848" i="4"/>
  <c r="T849" i="4"/>
  <c r="T850" i="4"/>
  <c r="T851" i="4"/>
  <c r="U851" i="4" s="1"/>
  <c r="T852" i="4"/>
  <c r="T853" i="4"/>
  <c r="T854" i="4"/>
  <c r="U854" i="4" s="1"/>
  <c r="T855" i="4"/>
  <c r="U855" i="4" s="1"/>
  <c r="T856" i="4"/>
  <c r="T857" i="4"/>
  <c r="T858" i="4"/>
  <c r="U858" i="4" s="1"/>
  <c r="T859" i="4"/>
  <c r="U859" i="4" s="1"/>
  <c r="T860" i="4"/>
  <c r="T861" i="4"/>
  <c r="T862" i="4"/>
  <c r="T863" i="4"/>
  <c r="U863" i="4" s="1"/>
  <c r="T864" i="4"/>
  <c r="T865" i="4"/>
  <c r="T866" i="4"/>
  <c r="T867" i="4"/>
  <c r="U867" i="4" s="1"/>
  <c r="T868" i="4"/>
  <c r="T869" i="4"/>
  <c r="T870" i="4"/>
  <c r="U870" i="4" s="1"/>
  <c r="T871" i="4"/>
  <c r="U871" i="4" s="1"/>
  <c r="T872" i="4"/>
  <c r="T873" i="4"/>
  <c r="T874" i="4"/>
  <c r="U874" i="4" s="1"/>
  <c r="T875" i="4"/>
  <c r="U875" i="4" s="1"/>
  <c r="T876" i="4"/>
  <c r="T877" i="4"/>
  <c r="T878" i="4"/>
  <c r="T879" i="4"/>
  <c r="U879" i="4" s="1"/>
  <c r="T880" i="4"/>
  <c r="T881" i="4"/>
  <c r="T882" i="4"/>
  <c r="T883" i="4"/>
  <c r="U883" i="4" s="1"/>
  <c r="T884" i="4"/>
  <c r="T885" i="4"/>
  <c r="T886" i="4"/>
  <c r="U886" i="4" s="1"/>
  <c r="T887" i="4"/>
  <c r="U887" i="4" s="1"/>
  <c r="T888" i="4"/>
  <c r="T889" i="4"/>
  <c r="T890" i="4"/>
  <c r="U890" i="4" s="1"/>
  <c r="T891" i="4"/>
  <c r="U891" i="4" s="1"/>
  <c r="T892" i="4"/>
  <c r="T893" i="4"/>
  <c r="T894" i="4"/>
  <c r="T895" i="4"/>
  <c r="U895" i="4" s="1"/>
  <c r="T896" i="4"/>
  <c r="T897" i="4"/>
  <c r="T898" i="4"/>
  <c r="T899" i="4"/>
  <c r="U899" i="4" s="1"/>
  <c r="T900" i="4"/>
  <c r="T901" i="4"/>
  <c r="T902" i="4"/>
  <c r="U902" i="4" s="1"/>
  <c r="T903" i="4"/>
  <c r="U903" i="4" s="1"/>
  <c r="T904" i="4"/>
  <c r="T905" i="4"/>
  <c r="T906" i="4"/>
  <c r="U906" i="4" s="1"/>
  <c r="T907" i="4"/>
  <c r="U907" i="4" s="1"/>
  <c r="T908" i="4"/>
  <c r="T909" i="4"/>
  <c r="T910" i="4"/>
  <c r="T911" i="4"/>
  <c r="U911" i="4" s="1"/>
  <c r="T912" i="4"/>
  <c r="T913" i="4"/>
  <c r="T914" i="4"/>
  <c r="T915" i="4"/>
  <c r="U915" i="4" s="1"/>
  <c r="T916" i="4"/>
  <c r="T917" i="4"/>
  <c r="T918" i="4"/>
  <c r="U918" i="4" s="1"/>
  <c r="T919" i="4"/>
  <c r="U919" i="4" s="1"/>
  <c r="T920" i="4"/>
  <c r="T921" i="4"/>
  <c r="T922" i="4"/>
  <c r="U922" i="4" s="1"/>
  <c r="T923" i="4"/>
  <c r="U923" i="4" s="1"/>
  <c r="T924" i="4"/>
  <c r="T925" i="4"/>
  <c r="T926" i="4"/>
  <c r="T927" i="4"/>
  <c r="U927" i="4" s="1"/>
  <c r="T928" i="4"/>
  <c r="T929" i="4"/>
  <c r="T930" i="4"/>
  <c r="T931" i="4"/>
  <c r="U931" i="4" s="1"/>
  <c r="T932" i="4"/>
  <c r="T933" i="4"/>
  <c r="T934" i="4"/>
  <c r="U934" i="4" s="1"/>
  <c r="T935" i="4"/>
  <c r="U935" i="4" s="1"/>
  <c r="T936" i="4"/>
  <c r="T937" i="4"/>
  <c r="T938" i="4"/>
  <c r="U938" i="4" s="1"/>
  <c r="T939" i="4"/>
  <c r="U939" i="4" s="1"/>
  <c r="T940" i="4"/>
  <c r="T941" i="4"/>
  <c r="T942" i="4"/>
  <c r="T943" i="4"/>
  <c r="U943" i="4" s="1"/>
  <c r="T944" i="4"/>
  <c r="T945" i="4"/>
  <c r="T946" i="4"/>
  <c r="T947" i="4"/>
  <c r="U947" i="4" s="1"/>
  <c r="T948" i="4"/>
  <c r="T949" i="4"/>
  <c r="T950" i="4"/>
  <c r="U950" i="4" s="1"/>
  <c r="T951" i="4"/>
  <c r="U951" i="4" s="1"/>
  <c r="T952" i="4"/>
  <c r="T953" i="4"/>
  <c r="T954" i="4"/>
  <c r="U954" i="4" s="1"/>
  <c r="T955" i="4"/>
  <c r="U955" i="4" s="1"/>
  <c r="T956" i="4"/>
  <c r="T957" i="4"/>
  <c r="T958" i="4"/>
  <c r="T959" i="4"/>
  <c r="U959" i="4" s="1"/>
  <c r="T960" i="4"/>
  <c r="T961" i="4"/>
  <c r="T962" i="4"/>
  <c r="T963" i="4"/>
  <c r="U963" i="4" s="1"/>
  <c r="T964" i="4"/>
  <c r="T965" i="4"/>
  <c r="T966" i="4"/>
  <c r="U966" i="4" s="1"/>
  <c r="T967" i="4"/>
  <c r="U967" i="4" s="1"/>
  <c r="T968" i="4"/>
  <c r="T969" i="4"/>
  <c r="T970" i="4"/>
  <c r="U970" i="4" s="1"/>
  <c r="T971" i="4"/>
  <c r="U971" i="4" s="1"/>
  <c r="T972" i="4"/>
  <c r="T973" i="4"/>
  <c r="T974" i="4"/>
  <c r="T975" i="4"/>
  <c r="U975" i="4" s="1"/>
  <c r="T976" i="4"/>
  <c r="T977" i="4"/>
  <c r="T978" i="4"/>
  <c r="T979" i="4"/>
  <c r="U979" i="4" s="1"/>
  <c r="T980" i="4"/>
  <c r="T981" i="4"/>
  <c r="T982" i="4"/>
  <c r="U982" i="4" s="1"/>
  <c r="T983" i="4"/>
  <c r="U983" i="4" s="1"/>
  <c r="T984" i="4"/>
  <c r="T985" i="4"/>
  <c r="T986" i="4"/>
  <c r="T987" i="4"/>
  <c r="U987" i="4" s="1"/>
  <c r="T988" i="4"/>
  <c r="T989" i="4"/>
  <c r="T990" i="4"/>
  <c r="T991" i="4"/>
  <c r="U991" i="4" s="1"/>
  <c r="T992" i="4"/>
  <c r="T993" i="4"/>
  <c r="T994" i="4"/>
  <c r="T995" i="4"/>
  <c r="U995" i="4" s="1"/>
  <c r="T996" i="4"/>
  <c r="T997" i="4"/>
  <c r="T998" i="4"/>
  <c r="U998" i="4" s="1"/>
  <c r="T999" i="4"/>
  <c r="U999" i="4" s="1"/>
  <c r="T1000" i="4"/>
  <c r="T1001" i="4"/>
  <c r="T116" i="4"/>
  <c r="U116" i="4" s="1"/>
  <c r="T117" i="4"/>
  <c r="U117" i="4" s="1"/>
  <c r="T118" i="4"/>
  <c r="T119" i="4"/>
  <c r="T120" i="4"/>
  <c r="T121" i="4"/>
  <c r="U121" i="4" s="1"/>
  <c r="T122" i="4"/>
  <c r="T123" i="4"/>
  <c r="T124" i="4"/>
  <c r="T125" i="4"/>
  <c r="U125" i="4" s="1"/>
  <c r="T126" i="4"/>
  <c r="T127" i="4"/>
  <c r="T128" i="4"/>
  <c r="U128" i="4" s="1"/>
  <c r="T129" i="4"/>
  <c r="U129" i="4" s="1"/>
  <c r="T130" i="4"/>
  <c r="T131" i="4"/>
  <c r="T132" i="4"/>
  <c r="U132" i="4" s="1"/>
  <c r="T133" i="4"/>
  <c r="U133" i="4" s="1"/>
  <c r="T134" i="4"/>
  <c r="T135" i="4"/>
  <c r="T136" i="4"/>
  <c r="T137" i="4"/>
  <c r="U137" i="4" s="1"/>
  <c r="T138" i="4"/>
  <c r="T139" i="4"/>
  <c r="T140" i="4"/>
  <c r="T141" i="4"/>
  <c r="U141" i="4" s="1"/>
  <c r="T142" i="4"/>
  <c r="T143" i="4"/>
  <c r="T144" i="4"/>
  <c r="U144" i="4" s="1"/>
  <c r="T145" i="4"/>
  <c r="U145" i="4" s="1"/>
  <c r="T146" i="4"/>
  <c r="T147" i="4"/>
  <c r="T148" i="4"/>
  <c r="U148" i="4" s="1"/>
  <c r="T149" i="4"/>
  <c r="U149" i="4" s="1"/>
  <c r="T150" i="4"/>
  <c r="T151" i="4"/>
  <c r="T152" i="4"/>
  <c r="T153" i="4"/>
  <c r="U153" i="4" s="1"/>
  <c r="T154" i="4"/>
  <c r="T155" i="4"/>
  <c r="T156" i="4"/>
  <c r="T157" i="4"/>
  <c r="U157" i="4" s="1"/>
  <c r="T158" i="4"/>
  <c r="T159" i="4"/>
  <c r="T160" i="4"/>
  <c r="U160" i="4" s="1"/>
  <c r="T161" i="4"/>
  <c r="U161" i="4" s="1"/>
  <c r="T162" i="4"/>
  <c r="T163" i="4"/>
  <c r="T164" i="4"/>
  <c r="U164" i="4" s="1"/>
  <c r="T165" i="4"/>
  <c r="U165" i="4" s="1"/>
  <c r="T166" i="4"/>
  <c r="T167" i="4"/>
  <c r="T168" i="4"/>
  <c r="T169" i="4"/>
  <c r="U169" i="4" s="1"/>
  <c r="T170" i="4"/>
  <c r="T171" i="4"/>
  <c r="T172" i="4"/>
  <c r="T173" i="4"/>
  <c r="U173" i="4" s="1"/>
  <c r="T174" i="4"/>
  <c r="T175" i="4"/>
  <c r="T176" i="4"/>
  <c r="U176" i="4" s="1"/>
  <c r="T177" i="4"/>
  <c r="U177" i="4" s="1"/>
  <c r="T178" i="4"/>
  <c r="T179" i="4"/>
  <c r="T180" i="4"/>
  <c r="U180" i="4" s="1"/>
  <c r="T181" i="4"/>
  <c r="U181" i="4" s="1"/>
  <c r="T182" i="4"/>
  <c r="T183" i="4"/>
  <c r="T184" i="4"/>
  <c r="T185" i="4"/>
  <c r="U185" i="4" s="1"/>
  <c r="T186" i="4"/>
  <c r="T187" i="4"/>
  <c r="T188" i="4"/>
  <c r="T189" i="4"/>
  <c r="U189" i="4" s="1"/>
  <c r="T190" i="4"/>
  <c r="T191" i="4"/>
  <c r="T192" i="4"/>
  <c r="U192" i="4" s="1"/>
  <c r="T193" i="4"/>
  <c r="U193" i="4" s="1"/>
  <c r="T194" i="4"/>
  <c r="T195" i="4"/>
  <c r="T196" i="4"/>
  <c r="U196" i="4" s="1"/>
  <c r="T197" i="4"/>
  <c r="U197" i="4" s="1"/>
  <c r="T198" i="4"/>
  <c r="T199" i="4"/>
  <c r="T200" i="4"/>
  <c r="T201" i="4"/>
  <c r="U201" i="4" s="1"/>
  <c r="T202" i="4"/>
  <c r="T203" i="4"/>
  <c r="T204" i="4"/>
  <c r="T205" i="4"/>
  <c r="U205" i="4" s="1"/>
  <c r="T206" i="4"/>
  <c r="T207" i="4"/>
  <c r="T208" i="4"/>
  <c r="U208" i="4" s="1"/>
  <c r="T209" i="4"/>
  <c r="U209" i="4" s="1"/>
  <c r="T210" i="4"/>
  <c r="T211" i="4"/>
  <c r="T212" i="4"/>
  <c r="U212" i="4" s="1"/>
  <c r="T213" i="4"/>
  <c r="U213" i="4" s="1"/>
  <c r="T214" i="4"/>
  <c r="T215" i="4"/>
  <c r="T216" i="4"/>
  <c r="T217" i="4"/>
  <c r="U217" i="4" s="1"/>
  <c r="T218" i="4"/>
  <c r="T219" i="4"/>
  <c r="T220" i="4"/>
  <c r="T221" i="4"/>
  <c r="U221" i="4" s="1"/>
  <c r="T222" i="4"/>
  <c r="T223" i="4"/>
  <c r="T224" i="4"/>
  <c r="U224" i="4" s="1"/>
  <c r="T225" i="4"/>
  <c r="U225" i="4" s="1"/>
  <c r="T226" i="4"/>
  <c r="T227" i="4"/>
  <c r="T228" i="4"/>
  <c r="U228" i="4" s="1"/>
  <c r="T229" i="4"/>
  <c r="U229" i="4" s="1"/>
  <c r="T230" i="4"/>
  <c r="T231" i="4"/>
  <c r="T232" i="4"/>
  <c r="T233" i="4"/>
  <c r="U233" i="4" s="1"/>
  <c r="T234" i="4"/>
  <c r="T235" i="4"/>
  <c r="T236" i="4"/>
  <c r="T237" i="4"/>
  <c r="U237" i="4" s="1"/>
  <c r="T238" i="4"/>
  <c r="T239" i="4"/>
  <c r="T240" i="4"/>
  <c r="U240" i="4" s="1"/>
  <c r="T241" i="4"/>
  <c r="U241" i="4" s="1"/>
  <c r="T242" i="4"/>
  <c r="T243" i="4"/>
  <c r="T244" i="4"/>
  <c r="U244" i="4" s="1"/>
  <c r="T245" i="4"/>
  <c r="U245" i="4" s="1"/>
  <c r="T246" i="4"/>
  <c r="T247" i="4"/>
  <c r="T248" i="4"/>
  <c r="T249" i="4"/>
  <c r="U249" i="4" s="1"/>
  <c r="T250" i="4"/>
  <c r="T251" i="4"/>
  <c r="T252" i="4"/>
  <c r="T253" i="4"/>
  <c r="U253" i="4" s="1"/>
  <c r="T254" i="4"/>
  <c r="T255" i="4"/>
  <c r="T256" i="4"/>
  <c r="U256" i="4" s="1"/>
  <c r="T257" i="4"/>
  <c r="U257" i="4" s="1"/>
  <c r="T258" i="4"/>
  <c r="T259" i="4"/>
  <c r="T260" i="4"/>
  <c r="U260" i="4" s="1"/>
  <c r="T261" i="4"/>
  <c r="U261" i="4" s="1"/>
  <c r="T262" i="4"/>
  <c r="T263" i="4"/>
  <c r="T264" i="4"/>
  <c r="T265" i="4"/>
  <c r="U265" i="4" s="1"/>
  <c r="T266" i="4"/>
  <c r="T267" i="4"/>
  <c r="T268" i="4"/>
  <c r="T269" i="4"/>
  <c r="U269" i="4" s="1"/>
  <c r="T270" i="4"/>
  <c r="T271" i="4"/>
  <c r="T272" i="4"/>
  <c r="U272" i="4" s="1"/>
  <c r="T273" i="4"/>
  <c r="U273" i="4" s="1"/>
  <c r="T274" i="4"/>
  <c r="U274" i="4" s="1"/>
  <c r="T275" i="4"/>
  <c r="T276" i="4"/>
  <c r="T277" i="4"/>
  <c r="U277" i="4" s="1"/>
  <c r="T278" i="4"/>
  <c r="U278" i="4" s="1"/>
  <c r="T279" i="4"/>
  <c r="T280" i="4"/>
  <c r="U280" i="4" s="1"/>
  <c r="T281" i="4"/>
  <c r="U281" i="4" s="1"/>
  <c r="T282" i="4"/>
  <c r="T283" i="4"/>
  <c r="T284" i="4"/>
  <c r="U284" i="4" s="1"/>
  <c r="T285" i="4"/>
  <c r="U285" i="4" s="1"/>
  <c r="T286" i="4"/>
  <c r="T287" i="4"/>
  <c r="T288" i="4"/>
  <c r="T289" i="4"/>
  <c r="U289" i="4" s="1"/>
  <c r="T290" i="4"/>
  <c r="T291" i="4"/>
  <c r="T292" i="4"/>
  <c r="T293" i="4"/>
  <c r="U293" i="4" s="1"/>
  <c r="T294" i="4"/>
  <c r="T295" i="4"/>
  <c r="T296" i="4"/>
  <c r="U296" i="4" s="1"/>
  <c r="T297" i="4"/>
  <c r="U297" i="4" s="1"/>
  <c r="T298" i="4"/>
  <c r="T299" i="4"/>
  <c r="T300" i="4"/>
  <c r="U300" i="4" s="1"/>
  <c r="T301" i="4"/>
  <c r="U301" i="4" s="1"/>
  <c r="T302" i="4"/>
  <c r="T303" i="4"/>
  <c r="T304" i="4"/>
  <c r="T305" i="4"/>
  <c r="U305" i="4" s="1"/>
  <c r="T306" i="4"/>
  <c r="T307" i="4"/>
  <c r="T308" i="4"/>
  <c r="T309" i="4"/>
  <c r="U309" i="4" s="1"/>
  <c r="T310" i="4"/>
  <c r="T311" i="4"/>
  <c r="T312" i="4"/>
  <c r="U312" i="4" s="1"/>
  <c r="T313" i="4"/>
  <c r="U313" i="4" s="1"/>
  <c r="T314" i="4"/>
  <c r="T315" i="4"/>
  <c r="T316" i="4"/>
  <c r="U316" i="4" s="1"/>
  <c r="T317" i="4"/>
  <c r="U317" i="4" s="1"/>
  <c r="T318" i="4"/>
  <c r="T319" i="4"/>
  <c r="T320" i="4"/>
  <c r="T321" i="4"/>
  <c r="U321" i="4" s="1"/>
  <c r="T322" i="4"/>
  <c r="T323" i="4"/>
  <c r="T324" i="4"/>
  <c r="T325" i="4"/>
  <c r="U325" i="4" s="1"/>
  <c r="T326" i="4"/>
  <c r="T327" i="4"/>
  <c r="T328" i="4"/>
  <c r="U328" i="4" s="1"/>
  <c r="T329" i="4"/>
  <c r="U329" i="4" s="1"/>
  <c r="T330" i="4"/>
  <c r="T331" i="4"/>
  <c r="T332" i="4"/>
  <c r="U332" i="4" s="1"/>
  <c r="T333" i="4"/>
  <c r="U333" i="4" s="1"/>
  <c r="T334" i="4"/>
  <c r="T335" i="4"/>
  <c r="T336" i="4"/>
  <c r="T337" i="4"/>
  <c r="U337" i="4" s="1"/>
  <c r="T338" i="4"/>
  <c r="T339" i="4"/>
  <c r="T340" i="4"/>
  <c r="T341" i="4"/>
  <c r="U341" i="4" s="1"/>
  <c r="T342" i="4"/>
  <c r="T343" i="4"/>
  <c r="U343" i="4" s="1"/>
  <c r="T344" i="4"/>
  <c r="U344" i="4" s="1"/>
  <c r="T345" i="4"/>
  <c r="U345" i="4" s="1"/>
  <c r="T346" i="4"/>
  <c r="T347" i="4"/>
  <c r="T348" i="4"/>
  <c r="T349" i="4"/>
  <c r="U349" i="4" s="1"/>
  <c r="T350" i="4"/>
  <c r="T351" i="4"/>
  <c r="T352" i="4"/>
  <c r="T353" i="4"/>
  <c r="U353" i="4" s="1"/>
  <c r="T354" i="4"/>
  <c r="U354" i="4" s="1"/>
  <c r="T355" i="4"/>
  <c r="T356" i="4"/>
  <c r="U356" i="4" s="1"/>
  <c r="T357" i="4"/>
  <c r="U357" i="4" s="1"/>
  <c r="T358" i="4"/>
  <c r="U358" i="4" s="1"/>
  <c r="T359" i="4"/>
  <c r="T360" i="4"/>
  <c r="T361" i="4"/>
  <c r="U361" i="4" s="1"/>
  <c r="T362" i="4"/>
  <c r="T363" i="4"/>
  <c r="T364" i="4"/>
  <c r="U364" i="4" s="1"/>
  <c r="T365" i="4"/>
  <c r="U365" i="4" s="1"/>
  <c r="T366" i="4"/>
  <c r="T367" i="4"/>
  <c r="T368" i="4"/>
  <c r="U368" i="4" s="1"/>
  <c r="T369" i="4"/>
  <c r="U369" i="4" s="1"/>
  <c r="T370" i="4"/>
  <c r="U370" i="4" s="1"/>
  <c r="T371" i="4"/>
  <c r="T372" i="4"/>
  <c r="T373" i="4"/>
  <c r="U373" i="4" s="1"/>
  <c r="T374" i="4"/>
  <c r="U374" i="4" s="1"/>
  <c r="T375" i="4"/>
  <c r="T376" i="4"/>
  <c r="U376" i="4" s="1"/>
  <c r="T377" i="4"/>
  <c r="U377" i="4" s="1"/>
  <c r="T378" i="4"/>
  <c r="T379" i="4"/>
  <c r="T380" i="4"/>
  <c r="T381" i="4"/>
  <c r="U381" i="4" s="1"/>
  <c r="T382" i="4"/>
  <c r="T383" i="4"/>
  <c r="T384" i="4"/>
  <c r="T385" i="4"/>
  <c r="U385" i="4" s="1"/>
  <c r="T386" i="4"/>
  <c r="U386" i="4" s="1"/>
  <c r="T387" i="4"/>
  <c r="T388" i="4"/>
  <c r="U388" i="4" s="1"/>
  <c r="T389" i="4"/>
  <c r="U389" i="4" s="1"/>
  <c r="T390" i="4"/>
  <c r="U390" i="4" s="1"/>
  <c r="T391" i="4"/>
  <c r="T392" i="4"/>
  <c r="T393" i="4"/>
  <c r="U393" i="4" s="1"/>
  <c r="T394" i="4"/>
  <c r="T395" i="4"/>
  <c r="T396" i="4"/>
  <c r="U396" i="4" s="1"/>
  <c r="T397" i="4"/>
  <c r="U397" i="4" s="1"/>
  <c r="T398" i="4"/>
  <c r="U398" i="4" s="1"/>
  <c r="T399" i="4"/>
  <c r="T400" i="4"/>
  <c r="T401" i="4"/>
  <c r="U401" i="4" s="1"/>
  <c r="T402" i="4"/>
  <c r="U402" i="4" s="1"/>
  <c r="T403" i="4"/>
  <c r="T404" i="4"/>
  <c r="U404" i="4" s="1"/>
  <c r="T405" i="4"/>
  <c r="U405" i="4" s="1"/>
  <c r="U2" i="4"/>
  <c r="U3" i="4"/>
  <c r="U4" i="4"/>
  <c r="U5" i="4"/>
  <c r="U6" i="4"/>
  <c r="U7" i="4"/>
  <c r="U8" i="4"/>
  <c r="U9" i="4"/>
  <c r="U10" i="4"/>
  <c r="U11" i="4"/>
  <c r="U12" i="4"/>
  <c r="U13" i="4"/>
  <c r="U14" i="4"/>
  <c r="U15" i="4"/>
  <c r="U16" i="4"/>
  <c r="U17" i="4"/>
  <c r="U18" i="4"/>
  <c r="U19" i="4"/>
  <c r="U20" i="4"/>
  <c r="U21" i="4"/>
  <c r="U22" i="4"/>
  <c r="U23" i="4"/>
  <c r="U24" i="4"/>
  <c r="U25" i="4"/>
  <c r="U26" i="4"/>
  <c r="U27" i="4"/>
  <c r="U28" i="4"/>
  <c r="U29" i="4"/>
  <c r="U30" i="4"/>
  <c r="U31" i="4"/>
  <c r="U32" i="4"/>
  <c r="U33" i="4"/>
  <c r="U34" i="4"/>
  <c r="U35" i="4"/>
  <c r="U36" i="4"/>
  <c r="U37" i="4"/>
  <c r="U38" i="4"/>
  <c r="U39" i="4"/>
  <c r="U40" i="4"/>
  <c r="U41" i="4"/>
  <c r="U42" i="4"/>
  <c r="U43" i="4"/>
  <c r="U44" i="4"/>
  <c r="U45" i="4"/>
  <c r="U46" i="4"/>
  <c r="U47" i="4"/>
  <c r="U48" i="4"/>
  <c r="U49" i="4"/>
  <c r="U50" i="4"/>
  <c r="U51" i="4"/>
  <c r="U52" i="4"/>
  <c r="U53" i="4"/>
  <c r="U54" i="4"/>
  <c r="U55" i="4"/>
  <c r="U56" i="4"/>
  <c r="U57" i="4"/>
  <c r="U58" i="4"/>
  <c r="U59" i="4"/>
  <c r="U60" i="4"/>
  <c r="U61" i="4"/>
  <c r="U62" i="4"/>
  <c r="U63" i="4"/>
  <c r="U64" i="4"/>
  <c r="U65" i="4"/>
  <c r="U66" i="4"/>
  <c r="U67" i="4"/>
  <c r="U68" i="4"/>
  <c r="U69" i="4"/>
  <c r="U70" i="4"/>
  <c r="U71" i="4"/>
  <c r="U72" i="4"/>
  <c r="U73" i="4"/>
  <c r="U406" i="4"/>
  <c r="U407" i="4"/>
  <c r="U408" i="4"/>
  <c r="U409" i="4"/>
  <c r="U410" i="4"/>
  <c r="U411" i="4"/>
  <c r="U412" i="4"/>
  <c r="U413" i="4"/>
  <c r="U414" i="4"/>
  <c r="U415" i="4"/>
  <c r="U416" i="4"/>
  <c r="U417" i="4"/>
  <c r="U418" i="4"/>
  <c r="U419" i="4"/>
  <c r="U420" i="4"/>
  <c r="U421" i="4"/>
  <c r="U422" i="4"/>
  <c r="U423" i="4"/>
  <c r="U424" i="4"/>
  <c r="U425" i="4"/>
  <c r="U426" i="4"/>
  <c r="U427" i="4"/>
  <c r="U428" i="4"/>
  <c r="U429" i="4"/>
  <c r="U430" i="4"/>
  <c r="U431" i="4"/>
  <c r="U432" i="4"/>
  <c r="U433" i="4"/>
  <c r="U434" i="4"/>
  <c r="U435" i="4"/>
  <c r="U436" i="4"/>
  <c r="U437" i="4"/>
  <c r="U438" i="4"/>
  <c r="U439" i="4"/>
  <c r="U440" i="4"/>
  <c r="U441" i="4"/>
  <c r="U442" i="4"/>
  <c r="U443" i="4"/>
  <c r="U444" i="4"/>
  <c r="U445" i="4"/>
  <c r="U446" i="4"/>
  <c r="U447" i="4"/>
  <c r="U448" i="4"/>
  <c r="U449" i="4"/>
  <c r="U450" i="4"/>
  <c r="U451" i="4"/>
  <c r="U452" i="4"/>
  <c r="U453" i="4"/>
  <c r="U454" i="4"/>
  <c r="U455" i="4"/>
  <c r="U456" i="4"/>
  <c r="U457" i="4"/>
  <c r="U458" i="4"/>
  <c r="U459" i="4"/>
  <c r="U460" i="4"/>
  <c r="U461" i="4"/>
  <c r="U462" i="4"/>
  <c r="U463" i="4"/>
  <c r="U464" i="4"/>
  <c r="U465" i="4"/>
  <c r="U466" i="4"/>
  <c r="U467" i="4"/>
  <c r="U468" i="4"/>
  <c r="U469" i="4"/>
  <c r="U470" i="4"/>
  <c r="U471" i="4"/>
  <c r="U472" i="4"/>
  <c r="U473" i="4"/>
  <c r="U474" i="4"/>
  <c r="U475" i="4"/>
  <c r="U476" i="4"/>
  <c r="U477" i="4"/>
  <c r="U478" i="4"/>
  <c r="U479" i="4"/>
  <c r="U480" i="4"/>
  <c r="U481" i="4"/>
  <c r="U482" i="4"/>
  <c r="U483" i="4"/>
  <c r="U484" i="4"/>
  <c r="U485" i="4"/>
  <c r="U486" i="4"/>
  <c r="U487" i="4"/>
  <c r="U488" i="4"/>
  <c r="U489" i="4"/>
  <c r="U490" i="4"/>
  <c r="U491" i="4"/>
  <c r="U492" i="4"/>
  <c r="U493" i="4"/>
  <c r="U494" i="4"/>
  <c r="U495" i="4"/>
  <c r="U496" i="4"/>
  <c r="U497" i="4"/>
  <c r="U498" i="4"/>
  <c r="U499" i="4"/>
  <c r="U500" i="4"/>
  <c r="U501" i="4"/>
  <c r="U502" i="4"/>
  <c r="U503" i="4"/>
  <c r="U504" i="4"/>
  <c r="U505" i="4"/>
  <c r="U506" i="4"/>
  <c r="U507" i="4"/>
  <c r="U508" i="4"/>
  <c r="U509" i="4"/>
  <c r="U510" i="4"/>
  <c r="U511" i="4"/>
  <c r="U512" i="4"/>
  <c r="U513" i="4"/>
  <c r="U514" i="4"/>
  <c r="U515" i="4"/>
  <c r="U516" i="4"/>
  <c r="U517" i="4"/>
  <c r="U518" i="4"/>
  <c r="U519" i="4"/>
  <c r="U520" i="4"/>
  <c r="U521" i="4"/>
  <c r="U522" i="4"/>
  <c r="U523" i="4"/>
  <c r="U524" i="4"/>
  <c r="U525" i="4"/>
  <c r="U526" i="4"/>
  <c r="U527" i="4"/>
  <c r="U528" i="4"/>
  <c r="U529" i="4"/>
  <c r="U530" i="4"/>
  <c r="U531" i="4"/>
  <c r="U532" i="4"/>
  <c r="U533" i="4"/>
  <c r="U534" i="4"/>
  <c r="U535" i="4"/>
  <c r="U536" i="4"/>
  <c r="U537" i="4"/>
  <c r="U538" i="4"/>
  <c r="U539" i="4"/>
  <c r="U540" i="4"/>
  <c r="U541" i="4"/>
  <c r="U542" i="4"/>
  <c r="U543" i="4"/>
  <c r="U544" i="4"/>
  <c r="U545" i="4"/>
  <c r="U546" i="4"/>
  <c r="U547" i="4"/>
  <c r="U548" i="4"/>
  <c r="U549" i="4"/>
  <c r="U550" i="4"/>
  <c r="U551" i="4"/>
  <c r="U552" i="4"/>
  <c r="U553" i="4"/>
  <c r="U554" i="4"/>
  <c r="U555" i="4"/>
  <c r="U556" i="4"/>
  <c r="U557" i="4"/>
  <c r="U558" i="4"/>
  <c r="U559" i="4"/>
  <c r="U560" i="4"/>
  <c r="U561" i="4"/>
  <c r="U562" i="4"/>
  <c r="U563" i="4"/>
  <c r="U564" i="4"/>
  <c r="U565" i="4"/>
  <c r="U566" i="4"/>
  <c r="U567" i="4"/>
  <c r="U568" i="4"/>
  <c r="U569" i="4"/>
  <c r="U570" i="4"/>
  <c r="U571" i="4"/>
  <c r="U572" i="4"/>
  <c r="U573" i="4"/>
  <c r="U574" i="4"/>
  <c r="U575" i="4"/>
  <c r="U576" i="4"/>
  <c r="U577" i="4"/>
  <c r="U578" i="4"/>
  <c r="U579" i="4"/>
  <c r="U580" i="4"/>
  <c r="U581" i="4"/>
  <c r="U582" i="4"/>
  <c r="U583" i="4"/>
  <c r="U584" i="4"/>
  <c r="U585" i="4"/>
  <c r="U586" i="4"/>
  <c r="U587" i="4"/>
  <c r="U588" i="4"/>
  <c r="U589" i="4"/>
  <c r="U590" i="4"/>
  <c r="U591" i="4"/>
  <c r="U592" i="4"/>
  <c r="U593" i="4"/>
  <c r="U594" i="4"/>
  <c r="U595" i="4"/>
  <c r="U596" i="4"/>
  <c r="U597" i="4"/>
  <c r="U598" i="4"/>
  <c r="U599" i="4"/>
  <c r="U600" i="4"/>
  <c r="U601" i="4"/>
  <c r="U602" i="4"/>
  <c r="U603" i="4"/>
  <c r="U604" i="4"/>
  <c r="U605" i="4"/>
  <c r="U606" i="4"/>
  <c r="U607" i="4"/>
  <c r="U608" i="4"/>
  <c r="U609" i="4"/>
  <c r="U610" i="4"/>
  <c r="U611" i="4"/>
  <c r="U612" i="4"/>
  <c r="U613" i="4"/>
  <c r="U614" i="4"/>
  <c r="U615" i="4"/>
  <c r="U616" i="4"/>
  <c r="U617" i="4"/>
  <c r="U618" i="4"/>
  <c r="U619" i="4"/>
  <c r="U620" i="4"/>
  <c r="U621" i="4"/>
  <c r="U622" i="4"/>
  <c r="U623" i="4"/>
  <c r="U624" i="4"/>
  <c r="U625" i="4"/>
  <c r="U626" i="4"/>
  <c r="U627" i="4"/>
  <c r="U628" i="4"/>
  <c r="U629" i="4"/>
  <c r="U630" i="4"/>
  <c r="U631" i="4"/>
  <c r="U632" i="4"/>
  <c r="U633" i="4"/>
  <c r="U634" i="4"/>
  <c r="U635" i="4"/>
  <c r="U636" i="4"/>
  <c r="U637" i="4"/>
  <c r="U638" i="4"/>
  <c r="U639" i="4"/>
  <c r="U640" i="4"/>
  <c r="U641" i="4"/>
  <c r="U642" i="4"/>
  <c r="U643" i="4"/>
  <c r="U644" i="4"/>
  <c r="U645" i="4"/>
  <c r="U646" i="4"/>
  <c r="U647" i="4"/>
  <c r="U648" i="4"/>
  <c r="U649" i="4"/>
  <c r="U650" i="4"/>
  <c r="U651" i="4"/>
  <c r="U652" i="4"/>
  <c r="U653" i="4"/>
  <c r="U654" i="4"/>
  <c r="U655" i="4"/>
  <c r="U656" i="4"/>
  <c r="U657" i="4"/>
  <c r="U658" i="4"/>
  <c r="U659" i="4"/>
  <c r="U660" i="4"/>
  <c r="U661" i="4"/>
  <c r="U662" i="4"/>
  <c r="U663" i="4"/>
  <c r="U664" i="4"/>
  <c r="U665" i="4"/>
  <c r="U666" i="4"/>
  <c r="U667" i="4"/>
  <c r="U668" i="4"/>
  <c r="U669" i="4"/>
  <c r="U670" i="4"/>
  <c r="U671" i="4"/>
  <c r="U672" i="4"/>
  <c r="U673" i="4"/>
  <c r="U674" i="4"/>
  <c r="U675" i="4"/>
  <c r="U676" i="4"/>
  <c r="U677" i="4"/>
  <c r="U678" i="4"/>
  <c r="U679" i="4"/>
  <c r="U680" i="4"/>
  <c r="U681" i="4"/>
  <c r="U682" i="4"/>
  <c r="U683" i="4"/>
  <c r="U684" i="4"/>
  <c r="U685" i="4"/>
  <c r="U686" i="4"/>
  <c r="U687" i="4"/>
  <c r="U688" i="4"/>
  <c r="U689" i="4"/>
  <c r="U690" i="4"/>
  <c r="U691" i="4"/>
  <c r="U692" i="4"/>
  <c r="U693" i="4"/>
  <c r="U694" i="4"/>
  <c r="U695" i="4"/>
  <c r="U696" i="4"/>
  <c r="U697" i="4"/>
  <c r="U698" i="4"/>
  <c r="U699" i="4"/>
  <c r="U700" i="4"/>
  <c r="U701" i="4"/>
  <c r="U702" i="4"/>
  <c r="U703" i="4"/>
  <c r="U704" i="4"/>
  <c r="U705" i="4"/>
  <c r="U706" i="4"/>
  <c r="U707" i="4"/>
  <c r="U708" i="4"/>
  <c r="U709" i="4"/>
  <c r="U710" i="4"/>
  <c r="U711" i="4"/>
  <c r="U712" i="4"/>
  <c r="U713" i="4"/>
  <c r="U714" i="4"/>
  <c r="U715" i="4"/>
  <c r="U716" i="4"/>
  <c r="U717" i="4"/>
  <c r="U718" i="4"/>
  <c r="U719" i="4"/>
  <c r="U720" i="4"/>
  <c r="U721" i="4"/>
  <c r="U722" i="4"/>
  <c r="U723" i="4"/>
  <c r="U724" i="4"/>
  <c r="U725" i="4"/>
  <c r="U726" i="4"/>
  <c r="U727" i="4"/>
  <c r="U728" i="4"/>
  <c r="U729" i="4"/>
  <c r="U730" i="4"/>
  <c r="U731" i="4"/>
  <c r="U732" i="4"/>
  <c r="U733" i="4"/>
  <c r="U734" i="4"/>
  <c r="U735" i="4"/>
  <c r="U736" i="4"/>
  <c r="U737" i="4"/>
  <c r="U738" i="4"/>
  <c r="U739" i="4"/>
  <c r="U740" i="4"/>
  <c r="U741" i="4"/>
  <c r="U742" i="4"/>
  <c r="U743" i="4"/>
  <c r="U744" i="4"/>
  <c r="U745" i="4"/>
  <c r="U746" i="4"/>
  <c r="U747" i="4"/>
  <c r="U748" i="4"/>
  <c r="U749" i="4"/>
  <c r="U750" i="4"/>
  <c r="U751" i="4"/>
  <c r="U752" i="4"/>
  <c r="U753" i="4"/>
  <c r="U754" i="4"/>
  <c r="U755" i="4"/>
  <c r="U756" i="4"/>
  <c r="U757" i="4"/>
  <c r="U758" i="4"/>
  <c r="U759" i="4"/>
  <c r="U760" i="4"/>
  <c r="U761" i="4"/>
  <c r="U762" i="4"/>
  <c r="U763" i="4"/>
  <c r="U764" i="4"/>
  <c r="U765" i="4"/>
  <c r="U766" i="4"/>
  <c r="U767" i="4"/>
  <c r="U768" i="4"/>
  <c r="U769" i="4"/>
  <c r="U770" i="4"/>
  <c r="U771" i="4"/>
  <c r="U772" i="4"/>
  <c r="U773" i="4"/>
  <c r="U774" i="4"/>
  <c r="U775" i="4"/>
  <c r="U776" i="4"/>
  <c r="U777" i="4"/>
  <c r="U778" i="4"/>
  <c r="U779" i="4"/>
  <c r="U780" i="4"/>
  <c r="U781" i="4"/>
  <c r="U782" i="4"/>
  <c r="U783" i="4"/>
  <c r="U784" i="4"/>
  <c r="U785" i="4"/>
  <c r="U786" i="4"/>
  <c r="U787" i="4"/>
  <c r="U788" i="4"/>
  <c r="U789" i="4"/>
  <c r="U790" i="4"/>
  <c r="U791" i="4"/>
  <c r="U792" i="4"/>
  <c r="U793" i="4"/>
  <c r="U794" i="4"/>
  <c r="U795" i="4"/>
  <c r="U796" i="4"/>
  <c r="U797" i="4"/>
  <c r="U798" i="4"/>
  <c r="U799" i="4"/>
  <c r="U800" i="4"/>
  <c r="U801" i="4"/>
  <c r="U802" i="4"/>
  <c r="U803" i="4"/>
  <c r="U804" i="4"/>
  <c r="U805" i="4"/>
  <c r="U806" i="4"/>
  <c r="U807" i="4"/>
  <c r="U808" i="4"/>
  <c r="U809" i="4"/>
  <c r="U810" i="4"/>
  <c r="U811" i="4"/>
  <c r="U812" i="4"/>
  <c r="U813" i="4"/>
  <c r="U814" i="4"/>
  <c r="U815" i="4"/>
  <c r="U816" i="4"/>
  <c r="U817" i="4"/>
  <c r="U818" i="4"/>
  <c r="U819" i="4"/>
  <c r="U820" i="4"/>
  <c r="U821" i="4"/>
  <c r="U822" i="4"/>
  <c r="U74" i="4"/>
  <c r="U75" i="4"/>
  <c r="U76" i="4"/>
  <c r="U77" i="4"/>
  <c r="U78" i="4"/>
  <c r="U79" i="4"/>
  <c r="U80" i="4"/>
  <c r="U81" i="4"/>
  <c r="U82" i="4"/>
  <c r="U83" i="4"/>
  <c r="U84" i="4"/>
  <c r="U85" i="4"/>
  <c r="U86" i="4"/>
  <c r="U87" i="4"/>
  <c r="U88" i="4"/>
  <c r="U89" i="4"/>
  <c r="U90" i="4"/>
  <c r="U91" i="4"/>
  <c r="U92" i="4"/>
  <c r="U93" i="4"/>
  <c r="U94" i="4"/>
  <c r="U95" i="4"/>
  <c r="U96" i="4"/>
  <c r="U97" i="4"/>
  <c r="U98" i="4"/>
  <c r="U99" i="4"/>
  <c r="U100" i="4"/>
  <c r="U101" i="4"/>
  <c r="U102" i="4"/>
  <c r="U103" i="4"/>
  <c r="U104" i="4"/>
  <c r="U105" i="4"/>
  <c r="U106" i="4"/>
  <c r="U107" i="4"/>
  <c r="U108" i="4"/>
  <c r="U109" i="4"/>
  <c r="U110" i="4"/>
  <c r="U111" i="4"/>
  <c r="U112" i="4"/>
  <c r="U113" i="4"/>
  <c r="U114" i="4"/>
  <c r="U115" i="4"/>
  <c r="U823" i="4"/>
  <c r="U824" i="4"/>
  <c r="U825" i="4"/>
  <c r="U826" i="4"/>
  <c r="U827" i="4"/>
  <c r="U828" i="4"/>
  <c r="U829" i="4"/>
  <c r="U830" i="4"/>
  <c r="U831" i="4"/>
  <c r="U832" i="4"/>
  <c r="U833" i="4"/>
  <c r="U834" i="4"/>
  <c r="U835" i="4"/>
  <c r="U836" i="4"/>
  <c r="U837" i="4"/>
  <c r="U840" i="4"/>
  <c r="U841" i="4"/>
  <c r="U844" i="4"/>
  <c r="U845" i="4"/>
  <c r="U846" i="4"/>
  <c r="U848" i="4"/>
  <c r="U849" i="4"/>
  <c r="U850" i="4"/>
  <c r="U852" i="4"/>
  <c r="U853" i="4"/>
  <c r="U856" i="4"/>
  <c r="U857" i="4"/>
  <c r="U860" i="4"/>
  <c r="U861" i="4"/>
  <c r="U862" i="4"/>
  <c r="U864" i="4"/>
  <c r="U865" i="4"/>
  <c r="U866" i="4"/>
  <c r="U868" i="4"/>
  <c r="U869" i="4"/>
  <c r="U872" i="4"/>
  <c r="U873" i="4"/>
  <c r="U876" i="4"/>
  <c r="U877" i="4"/>
  <c r="U878" i="4"/>
  <c r="U880" i="4"/>
  <c r="U881" i="4"/>
  <c r="U882" i="4"/>
  <c r="U884" i="4"/>
  <c r="U885" i="4"/>
  <c r="U888" i="4"/>
  <c r="U889" i="4"/>
  <c r="U892" i="4"/>
  <c r="U893" i="4"/>
  <c r="U894" i="4"/>
  <c r="U896" i="4"/>
  <c r="U897" i="4"/>
  <c r="U898" i="4"/>
  <c r="U900" i="4"/>
  <c r="U901" i="4"/>
  <c r="U904" i="4"/>
  <c r="U905" i="4"/>
  <c r="U908" i="4"/>
  <c r="U909" i="4"/>
  <c r="U910" i="4"/>
  <c r="U912" i="4"/>
  <c r="U913" i="4"/>
  <c r="U914" i="4"/>
  <c r="U916" i="4"/>
  <c r="U917" i="4"/>
  <c r="U920" i="4"/>
  <c r="U921" i="4"/>
  <c r="U924" i="4"/>
  <c r="U925" i="4"/>
  <c r="U926" i="4"/>
  <c r="U928" i="4"/>
  <c r="U929" i="4"/>
  <c r="U930" i="4"/>
  <c r="U932" i="4"/>
  <c r="U933" i="4"/>
  <c r="U936" i="4"/>
  <c r="U937" i="4"/>
  <c r="U940" i="4"/>
  <c r="U941" i="4"/>
  <c r="U942" i="4"/>
  <c r="U944" i="4"/>
  <c r="U945" i="4"/>
  <c r="U946" i="4"/>
  <c r="U948" i="4"/>
  <c r="U949" i="4"/>
  <c r="U952" i="4"/>
  <c r="U953" i="4"/>
  <c r="U956" i="4"/>
  <c r="U957" i="4"/>
  <c r="U958" i="4"/>
  <c r="U960" i="4"/>
  <c r="U961" i="4"/>
  <c r="U962" i="4"/>
  <c r="U964" i="4"/>
  <c r="U965" i="4"/>
  <c r="U968" i="4"/>
  <c r="U969" i="4"/>
  <c r="U972" i="4"/>
  <c r="U973" i="4"/>
  <c r="U974" i="4"/>
  <c r="U976" i="4"/>
  <c r="U977" i="4"/>
  <c r="U978" i="4"/>
  <c r="U980" i="4"/>
  <c r="U981" i="4"/>
  <c r="U984" i="4"/>
  <c r="U985" i="4"/>
  <c r="U988" i="4"/>
  <c r="U989" i="4"/>
  <c r="U990" i="4"/>
  <c r="U992" i="4"/>
  <c r="U993" i="4"/>
  <c r="U994" i="4"/>
  <c r="U996" i="4"/>
  <c r="U997" i="4"/>
  <c r="U1000" i="4"/>
  <c r="U1001" i="4"/>
  <c r="U118" i="4"/>
  <c r="U119" i="4"/>
  <c r="U120" i="4"/>
  <c r="U122" i="4"/>
  <c r="U123" i="4"/>
  <c r="U124" i="4"/>
  <c r="U126" i="4"/>
  <c r="U127" i="4"/>
  <c r="U130" i="4"/>
  <c r="U131" i="4"/>
  <c r="U134" i="4"/>
  <c r="U135" i="4"/>
  <c r="U136" i="4"/>
  <c r="U138" i="4"/>
  <c r="U139" i="4"/>
  <c r="U140" i="4"/>
  <c r="U142" i="4"/>
  <c r="U143" i="4"/>
  <c r="U146" i="4"/>
  <c r="U147" i="4"/>
  <c r="U150" i="4"/>
  <c r="U151" i="4"/>
  <c r="U152" i="4"/>
  <c r="U154" i="4"/>
  <c r="U155" i="4"/>
  <c r="U156" i="4"/>
  <c r="U158" i="4"/>
  <c r="U159" i="4"/>
  <c r="U162" i="4"/>
  <c r="U163" i="4"/>
  <c r="U166" i="4"/>
  <c r="U167" i="4"/>
  <c r="U168" i="4"/>
  <c r="U170" i="4"/>
  <c r="U171" i="4"/>
  <c r="U172" i="4"/>
  <c r="U174" i="4"/>
  <c r="U175" i="4"/>
  <c r="U178" i="4"/>
  <c r="U179" i="4"/>
  <c r="U182" i="4"/>
  <c r="U183" i="4"/>
  <c r="U184" i="4"/>
  <c r="U186" i="4"/>
  <c r="U187" i="4"/>
  <c r="U188" i="4"/>
  <c r="U190" i="4"/>
  <c r="U191" i="4"/>
  <c r="U194" i="4"/>
  <c r="U195" i="4"/>
  <c r="U198" i="4"/>
  <c r="U199" i="4"/>
  <c r="U200" i="4"/>
  <c r="U202" i="4"/>
  <c r="U203" i="4"/>
  <c r="U204" i="4"/>
  <c r="U206" i="4"/>
  <c r="U207" i="4"/>
  <c r="U210" i="4"/>
  <c r="U211" i="4"/>
  <c r="U214" i="4"/>
  <c r="U215" i="4"/>
  <c r="U216" i="4"/>
  <c r="U218" i="4"/>
  <c r="U219" i="4"/>
  <c r="U220" i="4"/>
  <c r="U222" i="4"/>
  <c r="U223" i="4"/>
  <c r="U226" i="4"/>
  <c r="U227" i="4"/>
  <c r="U230" i="4"/>
  <c r="U231" i="4"/>
  <c r="U232" i="4"/>
  <c r="U234" i="4"/>
  <c r="U235" i="4"/>
  <c r="U236" i="4"/>
  <c r="U238" i="4"/>
  <c r="U239" i="4"/>
  <c r="U242" i="4"/>
  <c r="U243" i="4"/>
  <c r="U246" i="4"/>
  <c r="U247" i="4"/>
  <c r="U248" i="4"/>
  <c r="U250" i="4"/>
  <c r="U251" i="4"/>
  <c r="U252" i="4"/>
  <c r="U254" i="4"/>
  <c r="U255" i="4"/>
  <c r="U258" i="4"/>
  <c r="U259" i="4"/>
  <c r="U262" i="4"/>
  <c r="U263" i="4"/>
  <c r="U264" i="4"/>
  <c r="U266" i="4"/>
  <c r="U267" i="4"/>
  <c r="U268" i="4"/>
  <c r="U270" i="4"/>
  <c r="U271" i="4"/>
  <c r="U275" i="4"/>
  <c r="U276" i="4"/>
  <c r="U279" i="4"/>
  <c r="U282" i="4"/>
  <c r="U283" i="4"/>
  <c r="U286" i="4"/>
  <c r="U287" i="4"/>
  <c r="U288" i="4"/>
  <c r="U290" i="4"/>
  <c r="U291" i="4"/>
  <c r="U292" i="4"/>
  <c r="U294" i="4"/>
  <c r="U295" i="4"/>
  <c r="U298" i="4"/>
  <c r="U299" i="4"/>
  <c r="U302" i="4"/>
  <c r="U303" i="4"/>
  <c r="U304" i="4"/>
  <c r="U306" i="4"/>
  <c r="U307" i="4"/>
  <c r="U308" i="4"/>
  <c r="U310" i="4"/>
  <c r="U311" i="4"/>
  <c r="U314" i="4"/>
  <c r="U315" i="4"/>
  <c r="U318" i="4"/>
  <c r="U319" i="4"/>
  <c r="U320" i="4"/>
  <c r="U322" i="4"/>
  <c r="U323" i="4"/>
  <c r="U324" i="4"/>
  <c r="U326" i="4"/>
  <c r="U327" i="4"/>
  <c r="U330" i="4"/>
  <c r="U331" i="4"/>
  <c r="U334" i="4"/>
  <c r="U335" i="4"/>
  <c r="U336" i="4"/>
  <c r="U338" i="4"/>
  <c r="U339" i="4"/>
  <c r="U340" i="4"/>
  <c r="U342" i="4"/>
  <c r="U346" i="4"/>
  <c r="U347" i="4"/>
  <c r="U348" i="4"/>
  <c r="U350" i="4"/>
  <c r="U351" i="4"/>
  <c r="U352" i="4"/>
  <c r="U355" i="4"/>
  <c r="U359" i="4"/>
  <c r="U360" i="4"/>
  <c r="U362" i="4"/>
  <c r="U363" i="4"/>
  <c r="U366" i="4"/>
  <c r="U367" i="4"/>
  <c r="U371" i="4"/>
  <c r="U372" i="4"/>
  <c r="U375" i="4"/>
  <c r="U378" i="4"/>
  <c r="U379" i="4"/>
  <c r="U380" i="4"/>
  <c r="U382" i="4"/>
  <c r="U383" i="4"/>
  <c r="U384" i="4"/>
  <c r="U387" i="4"/>
  <c r="U391" i="4"/>
  <c r="U392" i="4"/>
  <c r="U394" i="4"/>
  <c r="U395" i="4"/>
  <c r="U399" i="4"/>
  <c r="U400" i="4"/>
  <c r="U403"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F9884C-F797-4A7F-806A-86583728E760}" keepAlive="1" name="ModelConnection_ExternalData_1" description="Data Model" type="5" refreshedVersion="8" minRefreshableVersion="5" saveData="1">
    <dbPr connection="Data Model Connection" command="FNP dataset" commandType="3"/>
    <extLst>
      <ext xmlns:x15="http://schemas.microsoft.com/office/spreadsheetml/2010/11/main" uri="{DE250136-89BD-433C-8126-D09CA5730AF9}">
        <x15:connection id="" model="1"/>
      </ext>
    </extLst>
  </connection>
  <connection id="2" xr16:uid="{08615F64-C1BB-4864-9E5C-2B756CD03C0D}" keepAlive="1" name="ModelConnection_ExternalData_2" description="Data Model" type="5" refreshedVersion="8" minRefreshableVersion="5" saveData="1">
    <dbPr connection="Data Model Connection" command="Customers" commandType="3"/>
    <extLst>
      <ext xmlns:x15="http://schemas.microsoft.com/office/spreadsheetml/2010/11/main" uri="{DE250136-89BD-433C-8126-D09CA5730AF9}">
        <x15:connection id="" model="1"/>
      </ext>
    </extLst>
  </connection>
  <connection id="3" xr16:uid="{1C24131E-E0A3-40D5-A368-072A1C3F1006}" keepAlive="1" name="ModelConnection_ExternalData_3" description="Data Model" type="5" refreshedVersion="8" minRefreshableVersion="5" saveData="1">
    <dbPr connection="Data Model Connection" command="Orders" commandType="3"/>
    <extLst>
      <ext xmlns:x15="http://schemas.microsoft.com/office/spreadsheetml/2010/11/main" uri="{DE250136-89BD-433C-8126-D09CA5730AF9}">
        <x15:connection id="" model="1"/>
      </ext>
    </extLst>
  </connection>
  <connection id="4" xr16:uid="{3C00E7EB-F6FF-4EDB-B310-725517150B96}" keepAlive="1" name="ModelConnection_ExternalData_4" description="Data Model" type="5" refreshedVersion="8" minRefreshableVersion="5" saveData="1">
    <dbPr connection="Data Model Connection" command="Products" commandType="3"/>
    <extLst>
      <ext xmlns:x15="http://schemas.microsoft.com/office/spreadsheetml/2010/11/main" uri="{DE250136-89BD-433C-8126-D09CA5730AF9}">
        <x15:connection id="" model="1"/>
      </ext>
    </extLst>
  </connection>
  <connection id="5" xr16:uid="{4FC1C8B2-757C-469F-A4F8-C316EC1D6719}" name="Query - Customers" description="Connection to the 'Customers' query in the workbook." type="100" refreshedVersion="8" minRefreshableVersion="5">
    <extLst>
      <ext xmlns:x15="http://schemas.microsoft.com/office/spreadsheetml/2010/11/main" uri="{DE250136-89BD-433C-8126-D09CA5730AF9}">
        <x15:connection id="0bb03dda-575b-45e1-a8b3-9e94934f3637"/>
      </ext>
    </extLst>
  </connection>
  <connection id="6" xr16:uid="{182317D9-5BB1-4ADA-9EDF-10C6FB9F3369}" name="Query - FNP dataset" description="Connection to the 'FNP dataset' query in the workbook." type="100" refreshedVersion="8" minRefreshableVersion="5">
    <extLst>
      <ext xmlns:x15="http://schemas.microsoft.com/office/spreadsheetml/2010/11/main" uri="{DE250136-89BD-433C-8126-D09CA5730AF9}">
        <x15:connection id="1fbcbdf1-af10-4216-8f68-6ee1fcb2616f"/>
      </ext>
    </extLst>
  </connection>
  <connection id="7" xr16:uid="{0572A0AB-8D17-4376-8EA4-B398D43C1D6B}" name="Query - Orders" description="Connection to the 'Orders' query in the workbook." type="100" refreshedVersion="8" minRefreshableVersion="5">
    <extLst>
      <ext xmlns:x15="http://schemas.microsoft.com/office/spreadsheetml/2010/11/main" uri="{DE250136-89BD-433C-8126-D09CA5730AF9}">
        <x15:connection id="958692c5-0d4d-473a-a37d-31cafcee74d8"/>
      </ext>
    </extLst>
  </connection>
  <connection id="8" xr16:uid="{372A4B64-6CE0-44F9-8D51-56F0E4CD373D}" name="Query - Products" description="Connection to the 'Products' query in the workbook." type="100" refreshedVersion="8" minRefreshableVersion="5">
    <extLst>
      <ext xmlns:x15="http://schemas.microsoft.com/office/spreadsheetml/2010/11/main" uri="{DE250136-89BD-433C-8126-D09CA5730AF9}">
        <x15:connection id="785700fe-5659-44eb-b355-795b9d0040ef"/>
      </ext>
    </extLst>
  </connection>
  <connection id="9" xr16:uid="{948984BA-121E-41CE-B664-ED8256BB50F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0" xr16:uid="{7ECAB210-EB72-448F-90C8-9797B34EDD1A}" name="WorksheetConnection_Book1 (1).xlsx!Customers" type="102" refreshedVersion="8" minRefreshableVersion="5">
    <extLst>
      <ext xmlns:x15="http://schemas.microsoft.com/office/spreadsheetml/2010/11/main" uri="{DE250136-89BD-433C-8126-D09CA5730AF9}">
        <x15:connection id="Customers 1">
          <x15:rangePr sourceName="_xlcn.WorksheetConnection_Book11.xlsxCustomers"/>
        </x15:connection>
      </ext>
    </extLst>
  </connection>
  <connection id="11" xr16:uid="{8D9FAB8E-D4AA-4DF2-99FB-C7B39F469E3B}" name="WorksheetConnection_Book1 (1).xlsx!Orders" type="102" refreshedVersion="8" minRefreshableVersion="5">
    <extLst>
      <ext xmlns:x15="http://schemas.microsoft.com/office/spreadsheetml/2010/11/main" uri="{DE250136-89BD-433C-8126-D09CA5730AF9}">
        <x15:connection id="Orders 1">
          <x15:rangePr sourceName="_xlcn.WorksheetConnection_Book11.xlsxOrders"/>
        </x15:connection>
      </ext>
    </extLst>
  </connection>
</connections>
</file>

<file path=xl/sharedStrings.xml><?xml version="1.0" encoding="utf-8"?>
<sst xmlns="http://schemas.openxmlformats.org/spreadsheetml/2006/main" count="7166" uniqueCount="1036">
  <si>
    <t>Name</t>
  </si>
  <si>
    <t>Extension</t>
  </si>
  <si>
    <t>Date accessed</t>
  </si>
  <si>
    <t>Date modified</t>
  </si>
  <si>
    <t>Date created</t>
  </si>
  <si>
    <t>Folder Path</t>
  </si>
  <si>
    <t>customers.csv</t>
  </si>
  <si>
    <t>.csv</t>
  </si>
  <si>
    <t>C:\Users\Prem ranjan\Desktop\FNP dataset\</t>
  </si>
  <si>
    <t>orders.csv</t>
  </si>
  <si>
    <t>products.csv</t>
  </si>
  <si>
    <t>Customer_ID</t>
  </si>
  <si>
    <t>City</t>
  </si>
  <si>
    <t>Contact_Number</t>
  </si>
  <si>
    <t>Email</t>
  </si>
  <si>
    <t>Gender</t>
  </si>
  <si>
    <t>Address</t>
  </si>
  <si>
    <t>C001</t>
  </si>
  <si>
    <t>Tara Krishnan</t>
  </si>
  <si>
    <t>Panchkula</t>
  </si>
  <si>
    <t>917193971454</t>
  </si>
  <si>
    <t>mandrati@chad.org</t>
  </si>
  <si>
    <t>Female</t>
  </si>
  <si>
    <t>65/04
Dhawan Marg, Rajpur Sonarpur 590551</t>
  </si>
  <si>
    <t>C002</t>
  </si>
  <si>
    <t>Myra Edwin</t>
  </si>
  <si>
    <t>Bulandshahr</t>
  </si>
  <si>
    <t>8915420519</t>
  </si>
  <si>
    <t>yshukla@hotmail.com</t>
  </si>
  <si>
    <t>H.No. 78
Sharaf Ganj
Indore 928261</t>
  </si>
  <si>
    <t>C003</t>
  </si>
  <si>
    <t>Jayesh Lanka</t>
  </si>
  <si>
    <t>Bilaspur</t>
  </si>
  <si>
    <t>7400208126</t>
  </si>
  <si>
    <t>kavyabarad@hotmail.com</t>
  </si>
  <si>
    <t>Male</t>
  </si>
  <si>
    <t>H.No. 53, Krishna Ganj, Dhule-346480</t>
  </si>
  <si>
    <t>C004</t>
  </si>
  <si>
    <t>Tarini Bava</t>
  </si>
  <si>
    <t>Miryalaguda</t>
  </si>
  <si>
    <t>7232349928</t>
  </si>
  <si>
    <t>vsen@hotmail.com</t>
  </si>
  <si>
    <t>145
Sibal, Rourkela-650344</t>
  </si>
  <si>
    <t>C005</t>
  </si>
  <si>
    <t>Hiran Kaul</t>
  </si>
  <si>
    <t>Kottayam</t>
  </si>
  <si>
    <t>2207644242</t>
  </si>
  <si>
    <t>hanshkapur@buch.biz</t>
  </si>
  <si>
    <t>34/168
Sachar Street
Bhatpara 002691</t>
  </si>
  <si>
    <t>C006</t>
  </si>
  <si>
    <t>Rania Mann</t>
  </si>
  <si>
    <t>Karimnagar</t>
  </si>
  <si>
    <t>919363577179</t>
  </si>
  <si>
    <t>evaswamy@biswas-sekhon.com</t>
  </si>
  <si>
    <t>15/89, Dayal Chowk, Rohtak 586046</t>
  </si>
  <si>
    <t>C007</t>
  </si>
  <si>
    <t>Jayant Kamdar</t>
  </si>
  <si>
    <t>Berhampore</t>
  </si>
  <si>
    <t>918576675504</t>
  </si>
  <si>
    <t>pcontractor@hotmail.com</t>
  </si>
  <si>
    <t>H.No. 501
Goswami Path, Bhilwara 482554</t>
  </si>
  <si>
    <t>C008</t>
  </si>
  <si>
    <t>Veer Ray</t>
  </si>
  <si>
    <t>Chinsurah</t>
  </si>
  <si>
    <t>7138085704</t>
  </si>
  <si>
    <t>uthkarshjohal@yahoo.com</t>
  </si>
  <si>
    <t>H.No. 589, Gala Circle, Nandyal-774484</t>
  </si>
  <si>
    <t>C009</t>
  </si>
  <si>
    <t>Ritvik Borah</t>
  </si>
  <si>
    <t>Madurai</t>
  </si>
  <si>
    <t>1336765676</t>
  </si>
  <si>
    <t>daliajivika@yahoo.com</t>
  </si>
  <si>
    <t>28/64
Lanka Marg, Ramgarh 141634</t>
  </si>
  <si>
    <t>C010</t>
  </si>
  <si>
    <t>Darshit Dave</t>
  </si>
  <si>
    <t>Kanpur</t>
  </si>
  <si>
    <t>1608833065</t>
  </si>
  <si>
    <t>fateh26@hotmail.com</t>
  </si>
  <si>
    <t>H.No. 21
Singhal Path
Hindupur 170985</t>
  </si>
  <si>
    <t>C011</t>
  </si>
  <si>
    <t>Lagan Kapoor</t>
  </si>
  <si>
    <t>Orai</t>
  </si>
  <si>
    <t>916173563562</t>
  </si>
  <si>
    <t>rsidhu@gmail.com</t>
  </si>
  <si>
    <t>53/710, Tailor Ganj, Gorakhpur-030540</t>
  </si>
  <si>
    <t>C012</t>
  </si>
  <si>
    <t>Onkar Mangat</t>
  </si>
  <si>
    <t>919921125624</t>
  </si>
  <si>
    <t>oorjabassi@wali.com</t>
  </si>
  <si>
    <t>H.No. 460, Sankar Ganj
Tadipatri 227246</t>
  </si>
  <si>
    <t>C013</t>
  </si>
  <si>
    <t>Manikya Goswami</t>
  </si>
  <si>
    <t>Mangalore</t>
  </si>
  <si>
    <t>912112817503</t>
  </si>
  <si>
    <t>settytara@gmail.com</t>
  </si>
  <si>
    <t>382, Banerjee Ganj
Patna 002103</t>
  </si>
  <si>
    <t>C014</t>
  </si>
  <si>
    <t>Indrans Shukla</t>
  </si>
  <si>
    <t>Panvel</t>
  </si>
  <si>
    <t>2717671919</t>
  </si>
  <si>
    <t>rajagopalfateh@dhingra.info</t>
  </si>
  <si>
    <t>67/61, Balan Nagar
Dehri-162882</t>
  </si>
  <si>
    <t>C015</t>
  </si>
  <si>
    <t>Romil Bajwa</t>
  </si>
  <si>
    <t>Kolkata</t>
  </si>
  <si>
    <t>918664164910</t>
  </si>
  <si>
    <t>taimurkashyap@halder.com</t>
  </si>
  <si>
    <t>890, Sathe Circle
Moradabad 800838</t>
  </si>
  <si>
    <t>C016</t>
  </si>
  <si>
    <t>Amani Ganesh</t>
  </si>
  <si>
    <t>Tenali</t>
  </si>
  <si>
    <t>8482992702</t>
  </si>
  <si>
    <t>sumerkaur@yahoo.com</t>
  </si>
  <si>
    <t>667
Som Marg
Rajkot 238865</t>
  </si>
  <si>
    <t>C017</t>
  </si>
  <si>
    <t>Advika Dhar</t>
  </si>
  <si>
    <t>Gangtok</t>
  </si>
  <si>
    <t>912738556486</t>
  </si>
  <si>
    <t>pmaster@deol.com</t>
  </si>
  <si>
    <t>80/81, Varghese Chowk, Bidhannagar-928710</t>
  </si>
  <si>
    <t>C018</t>
  </si>
  <si>
    <t>Eva Vaidya</t>
  </si>
  <si>
    <t>Nizamabad</t>
  </si>
  <si>
    <t>919080029661</t>
  </si>
  <si>
    <t>drishya20@kapadia.com</t>
  </si>
  <si>
    <t>34/29
Manne Circle, Ahmedabad 929297</t>
  </si>
  <si>
    <t>C019</t>
  </si>
  <si>
    <t>Amira Sengupta</t>
  </si>
  <si>
    <t>Danapur</t>
  </si>
  <si>
    <t>914513393592</t>
  </si>
  <si>
    <t>purab20@dhar.com</t>
  </si>
  <si>
    <t>77
Dass Street
Sasaram-948992</t>
  </si>
  <si>
    <t>C020</t>
  </si>
  <si>
    <t>Samaira Ganesh</t>
  </si>
  <si>
    <t>Machilipatnam</t>
  </si>
  <si>
    <t>1731643700</t>
  </si>
  <si>
    <t>golesana@varty-gill.com</t>
  </si>
  <si>
    <t>12, Khosla Chowk
Gopalpur-059682</t>
  </si>
  <si>
    <t>C021</t>
  </si>
  <si>
    <t>Siya Talwar</t>
  </si>
  <si>
    <t>Mehsana</t>
  </si>
  <si>
    <t>915555408563</t>
  </si>
  <si>
    <t>hsunder@raman.info</t>
  </si>
  <si>
    <t>H.No. 617, Brahmbhatt Path, Madanapalle-879728</t>
  </si>
  <si>
    <t>C022</t>
  </si>
  <si>
    <t>Ivana Rout</t>
  </si>
  <si>
    <t>Khandwa</t>
  </si>
  <si>
    <t>913111711777</t>
  </si>
  <si>
    <t>adhar@yahoo.com</t>
  </si>
  <si>
    <t>24
Babu Nagar, Khammam 703294</t>
  </si>
  <si>
    <t>C023</t>
  </si>
  <si>
    <t>Abram Sandhu</t>
  </si>
  <si>
    <t>Bidhannagar</t>
  </si>
  <si>
    <t>7196287267</t>
  </si>
  <si>
    <t>sibalnitya@bhasin.net</t>
  </si>
  <si>
    <t>H.No. 13
Lad Road
Bhiwandi 874382</t>
  </si>
  <si>
    <t>C024</t>
  </si>
  <si>
    <t>Jhanvi Chowdhury</t>
  </si>
  <si>
    <t>Kavali</t>
  </si>
  <si>
    <t>910316756360</t>
  </si>
  <si>
    <t>magarvardaniya@biswas.com</t>
  </si>
  <si>
    <t>827, Shere Nagar, Mangalore 084058</t>
  </si>
  <si>
    <t>C025</t>
  </si>
  <si>
    <t>Ira Bava</t>
  </si>
  <si>
    <t>Singrauli</t>
  </si>
  <si>
    <t>917406193950</t>
  </si>
  <si>
    <t>rastogizain@yahoo.com</t>
  </si>
  <si>
    <t>13/846, Bajaj Road, Nangloi Jat-882740</t>
  </si>
  <si>
    <t>C026</t>
  </si>
  <si>
    <t>Ira Chahal</t>
  </si>
  <si>
    <t>Farrukhabad</t>
  </si>
  <si>
    <t>918716483532</t>
  </si>
  <si>
    <t>ayeshathakkar@yahoo.com</t>
  </si>
  <si>
    <t>37, Bhasin Path, Deoghar-816439</t>
  </si>
  <si>
    <t>C027</t>
  </si>
  <si>
    <t>Kashvi Sur</t>
  </si>
  <si>
    <t>Serampore</t>
  </si>
  <si>
    <t>3431035116</t>
  </si>
  <si>
    <t>edwinkeya@gmail.com</t>
  </si>
  <si>
    <t>34, Sanghvi Path
Sikar 774265</t>
  </si>
  <si>
    <t>C028</t>
  </si>
  <si>
    <t>Hridaan Rajagopalan</t>
  </si>
  <si>
    <t>Noida</t>
  </si>
  <si>
    <t>2539728317</t>
  </si>
  <si>
    <t>indrans49@thaman-chopra.net</t>
  </si>
  <si>
    <t>01, Kapur Road, Agra-329913</t>
  </si>
  <si>
    <t>C029</t>
  </si>
  <si>
    <t>Badal Sathe</t>
  </si>
  <si>
    <t>Haridwar</t>
  </si>
  <si>
    <t>912454360885</t>
  </si>
  <si>
    <t>lavanya23@yahoo.com</t>
  </si>
  <si>
    <t>H.No. 78, Suresh, Hapur-924072</t>
  </si>
  <si>
    <t>C030</t>
  </si>
  <si>
    <t>Vardaniya Contractor</t>
  </si>
  <si>
    <t>Sambhal</t>
  </si>
  <si>
    <t>9972300876</t>
  </si>
  <si>
    <t>choprakavya@dugar.org</t>
  </si>
  <si>
    <t>H.No. 904
Dave Zila
Pimpri-Chinchwad 244227</t>
  </si>
  <si>
    <t>C031</t>
  </si>
  <si>
    <t>Madhup Wable</t>
  </si>
  <si>
    <t>Sasaram</t>
  </si>
  <si>
    <t>135745753</t>
  </si>
  <si>
    <t>priyansh11@dua-tella.com</t>
  </si>
  <si>
    <t>H.No. 69
Shere
Durgapur 474507</t>
  </si>
  <si>
    <t>C032</t>
  </si>
  <si>
    <t>Mannat Anand</t>
  </si>
  <si>
    <t>Surat</t>
  </si>
  <si>
    <t>1611365500</t>
  </si>
  <si>
    <t>advika02@gmail.com</t>
  </si>
  <si>
    <t>81/76, Khanna Nagar, Vasai-Virar-913106</t>
  </si>
  <si>
    <t>C033</t>
  </si>
  <si>
    <t>Suhana Kurian</t>
  </si>
  <si>
    <t>Indore</t>
  </si>
  <si>
    <t>5713958095</t>
  </si>
  <si>
    <t>nbains@hotmail.com</t>
  </si>
  <si>
    <t>56/734, Som Marg
Bhimavaram 598548</t>
  </si>
  <si>
    <t>C034</t>
  </si>
  <si>
    <t>Hridaan Sood</t>
  </si>
  <si>
    <t>Bhatpara</t>
  </si>
  <si>
    <t>6652710577</t>
  </si>
  <si>
    <t>drishyabalan@yahoo.com</t>
  </si>
  <si>
    <t>H.No. 60, Deep Street
Phusro 320629</t>
  </si>
  <si>
    <t>C035</t>
  </si>
  <si>
    <t>Ira Sarna</t>
  </si>
  <si>
    <t>Vellore</t>
  </si>
  <si>
    <t>916899648374</t>
  </si>
  <si>
    <t>zben@cherian.org</t>
  </si>
  <si>
    <t>63, Baria Circle
Siliguri 399443</t>
  </si>
  <si>
    <t>C036</t>
  </si>
  <si>
    <t>Biju Bajwa</t>
  </si>
  <si>
    <t>Dibrugarh</t>
  </si>
  <si>
    <t>918721850071</t>
  </si>
  <si>
    <t>choudhryrohan@hotmail.com</t>
  </si>
  <si>
    <t>373
Ganguly Street, Kurnool 041608</t>
  </si>
  <si>
    <t>C037</t>
  </si>
  <si>
    <t>Aradhya Kumar</t>
  </si>
  <si>
    <t>Davanagere</t>
  </si>
  <si>
    <t>1972392634</t>
  </si>
  <si>
    <t>faiyaz10@yahoo.com</t>
  </si>
  <si>
    <t>123, Sagar Road
Dharmavaram-048740</t>
  </si>
  <si>
    <t>C038</t>
  </si>
  <si>
    <t>Yakshit Shah</t>
  </si>
  <si>
    <t>Aizawl</t>
  </si>
  <si>
    <t>2847411902</t>
  </si>
  <si>
    <t>kthaker@gmail.com</t>
  </si>
  <si>
    <t>H.No. 77
Kalita Circle, Muzaffarnagar-768793</t>
  </si>
  <si>
    <t>C039</t>
  </si>
  <si>
    <t>Kaira Bahl</t>
  </si>
  <si>
    <t>Kamarhati</t>
  </si>
  <si>
    <t>918804850295</t>
  </si>
  <si>
    <t>keerzara@deshpande-sandhu.net</t>
  </si>
  <si>
    <t>318
Chokshi Road, Miryalaguda-997025</t>
  </si>
  <si>
    <t>C040</t>
  </si>
  <si>
    <t>Hazel Mangat</t>
  </si>
  <si>
    <t>Pallavaram</t>
  </si>
  <si>
    <t>918810621361</t>
  </si>
  <si>
    <t>aarnakrishna@chokshi.org</t>
  </si>
  <si>
    <t>H.No. 07
Lad Ganj, Jaipur-750706</t>
  </si>
  <si>
    <t>C041</t>
  </si>
  <si>
    <t>Rati Dhingra</t>
  </si>
  <si>
    <t>Karaikudi</t>
  </si>
  <si>
    <t>625408216</t>
  </si>
  <si>
    <t>nirvisekhon@yahoo.com</t>
  </si>
  <si>
    <t>71/531
Kibe Circle, Indore-971559</t>
  </si>
  <si>
    <t>C042</t>
  </si>
  <si>
    <t>Eshani Sharma</t>
  </si>
  <si>
    <t>Ajmer</t>
  </si>
  <si>
    <t>916843169694</t>
  </si>
  <si>
    <t>waliavaibhav@yahoo.com</t>
  </si>
  <si>
    <t>85/523
Raval Path, Bhind-188340</t>
  </si>
  <si>
    <t>C043</t>
  </si>
  <si>
    <t>Yasmin Sheth</t>
  </si>
  <si>
    <t>2544865070</t>
  </si>
  <si>
    <t>aliavasa@chakraborty-koshy.com</t>
  </si>
  <si>
    <t>80
Vala Ganj, Dindigul-437862</t>
  </si>
  <si>
    <t>C044</t>
  </si>
  <si>
    <t>Seher Mann</t>
  </si>
  <si>
    <t>Agra</t>
  </si>
  <si>
    <t>9843970658</t>
  </si>
  <si>
    <t>vardaniyakaran@krishnamurthy.com</t>
  </si>
  <si>
    <t>H.No. 146, Ram Chowk
Meerut-776118</t>
  </si>
  <si>
    <t>C045</t>
  </si>
  <si>
    <t>Divit Mahajan</t>
  </si>
  <si>
    <t>Maheshtala</t>
  </si>
  <si>
    <t>6789522856</t>
  </si>
  <si>
    <t>krishchoudhury@kakar.com</t>
  </si>
  <si>
    <t>25/685, Kannan Street, Erode-345276</t>
  </si>
  <si>
    <t>C046</t>
  </si>
  <si>
    <t>Tara Kannan</t>
  </si>
  <si>
    <t>Guna</t>
  </si>
  <si>
    <t>917543187237</t>
  </si>
  <si>
    <t>madanheer@gmail.com</t>
  </si>
  <si>
    <t>H.No. 26
Khurana, Kharagpur-183176</t>
  </si>
  <si>
    <t>C047</t>
  </si>
  <si>
    <t>Bhamini Ravi</t>
  </si>
  <si>
    <t>Jorhat</t>
  </si>
  <si>
    <t>910798274175</t>
  </si>
  <si>
    <t>ramachandranraghav@uppal-bhandari.com</t>
  </si>
  <si>
    <t>56, Tak Street, Giridih 114150</t>
  </si>
  <si>
    <t>C048</t>
  </si>
  <si>
    <t>Aradhya Kale</t>
  </si>
  <si>
    <t>Guntakal</t>
  </si>
  <si>
    <t>7979926231</t>
  </si>
  <si>
    <t>gkhanna@tripathi.biz</t>
  </si>
  <si>
    <t>H.No. 60, Dhingra Marg
Jalna 036174</t>
  </si>
  <si>
    <t>C049</t>
  </si>
  <si>
    <t>Aarush Balasubramanian</t>
  </si>
  <si>
    <t>Imphal</t>
  </si>
  <si>
    <t>1436426958</t>
  </si>
  <si>
    <t>divijsheth@doshi.com</t>
  </si>
  <si>
    <t>60, Loke Circle, Kadapa 528564</t>
  </si>
  <si>
    <t>C050</t>
  </si>
  <si>
    <t>Chirag Srinivas</t>
  </si>
  <si>
    <t>911157961919</t>
  </si>
  <si>
    <t>xmand@hotmail.com</t>
  </si>
  <si>
    <t>80/683
Gandhi Zila
Amravati-523734</t>
  </si>
  <si>
    <t>C051</t>
  </si>
  <si>
    <t>Aradhya Batta</t>
  </si>
  <si>
    <t>Kota</t>
  </si>
  <si>
    <t>911200621501</t>
  </si>
  <si>
    <t>diyakapadia@gmail.com</t>
  </si>
  <si>
    <t>25
Vaidya Street, Deoghar-807286</t>
  </si>
  <si>
    <t>C052</t>
  </si>
  <si>
    <t>Vardaniya Apte</t>
  </si>
  <si>
    <t>Dhanbad</t>
  </si>
  <si>
    <t>5846932069</t>
  </si>
  <si>
    <t>ysoman@thaman.com</t>
  </si>
  <si>
    <t>H.No. 78, Tara Nagar
Narasaraopet-260778</t>
  </si>
  <si>
    <t>C053</t>
  </si>
  <si>
    <t>Kismat Kapadia</t>
  </si>
  <si>
    <t>Bharatpur</t>
  </si>
  <si>
    <t>918068004996</t>
  </si>
  <si>
    <t>aniruddhbhatia@apte-ramaswamy.net</t>
  </si>
  <si>
    <t>592, Sachar Circle
Thoothukudi 513426</t>
  </si>
  <si>
    <t>C054</t>
  </si>
  <si>
    <t>Umang Ahuja</t>
  </si>
  <si>
    <t>7271590783</t>
  </si>
  <si>
    <t>saksham09@hotmail.com</t>
  </si>
  <si>
    <t>06/32
Kade
Mehsana-061743</t>
  </si>
  <si>
    <t>C055</t>
  </si>
  <si>
    <t>Umang Luthra</t>
  </si>
  <si>
    <t>2007986762</t>
  </si>
  <si>
    <t>manikya74@bava.com</t>
  </si>
  <si>
    <t>H.No. 728, Datta Chowk
Kumbakonam-380227</t>
  </si>
  <si>
    <t>C056</t>
  </si>
  <si>
    <t>Pihu Choudhury</t>
  </si>
  <si>
    <t>9732644810</t>
  </si>
  <si>
    <t>dhanuksastry@yahoo.com</t>
  </si>
  <si>
    <t>H.No. 029, Grover
Kadapa-492513</t>
  </si>
  <si>
    <t>C057</t>
  </si>
  <si>
    <t>Zain Hegde</t>
  </si>
  <si>
    <t>Delhi</t>
  </si>
  <si>
    <t>8736997123</t>
  </si>
  <si>
    <t>faiyazsagar@thakur-chakrabarti.com</t>
  </si>
  <si>
    <t>63/17
Bal Circle
Dehradun 365978</t>
  </si>
  <si>
    <t>C058</t>
  </si>
  <si>
    <t>Charvi Kanda</t>
  </si>
  <si>
    <t>919771604920</t>
  </si>
  <si>
    <t>miraan05@gmail.com</t>
  </si>
  <si>
    <t>25
Srinivasan Ganj, Mira-Bhayandar-341661</t>
  </si>
  <si>
    <t>C059</t>
  </si>
  <si>
    <t>Nirvi Wagle</t>
  </si>
  <si>
    <t>Kalyan-Dombivli</t>
  </si>
  <si>
    <t>5869821393</t>
  </si>
  <si>
    <t>mandalbhamini@gmail.com</t>
  </si>
  <si>
    <t>77
Walla Ganj, Ambarnath-616114</t>
  </si>
  <si>
    <t>C060</t>
  </si>
  <si>
    <t>Riya Wagle</t>
  </si>
  <si>
    <t>Satara</t>
  </si>
  <si>
    <t>214103009</t>
  </si>
  <si>
    <t>veercheema@khosla.com</t>
  </si>
  <si>
    <t>H.No. 775
Sha Circle
Mumbai 290110</t>
  </si>
  <si>
    <t>C061</t>
  </si>
  <si>
    <t>Akarsh Ramesh</t>
  </si>
  <si>
    <t>4318554567</t>
  </si>
  <si>
    <t>tsaini@johal-char.com</t>
  </si>
  <si>
    <t>078, Ghose Nagar, Bikaner 211920</t>
  </si>
  <si>
    <t>C062</t>
  </si>
  <si>
    <t>Inaaya  Sarraf</t>
  </si>
  <si>
    <t>Nagpur</t>
  </si>
  <si>
    <t>915915082470</t>
  </si>
  <si>
    <t>kotharilakshay@cherian.com</t>
  </si>
  <si>
    <t>78/08
Dyal Ganj
Satara-877913</t>
  </si>
  <si>
    <t>C063</t>
  </si>
  <si>
    <t>Arhaan Ahluwalia</t>
  </si>
  <si>
    <t>Jamnagar</t>
  </si>
  <si>
    <t>5287021467</t>
  </si>
  <si>
    <t>pihu31@edwin-bawa.com</t>
  </si>
  <si>
    <t>70/415
Sarna Road, Junagadh-305320</t>
  </si>
  <si>
    <t>C064</t>
  </si>
  <si>
    <t>Indrajit Kale</t>
  </si>
  <si>
    <t>Srikakulam</t>
  </si>
  <si>
    <t>916181058210</t>
  </si>
  <si>
    <t>sabharwalmamooty@tella.com</t>
  </si>
  <si>
    <t>191
Bera Path, Bhimavaram 502334</t>
  </si>
  <si>
    <t>C065</t>
  </si>
  <si>
    <t>Badal Vora</t>
  </si>
  <si>
    <t>North Dumdum</t>
  </si>
  <si>
    <t>9753056313</t>
  </si>
  <si>
    <t>kbobal@hotmail.com</t>
  </si>
  <si>
    <t>413
Ram Circle, Dhanbad-458174</t>
  </si>
  <si>
    <t>C066</t>
  </si>
  <si>
    <t>Eshani Buch</t>
  </si>
  <si>
    <t>Malegaon</t>
  </si>
  <si>
    <t>7436178055</t>
  </si>
  <si>
    <t>traval@ratta-bumb.net</t>
  </si>
  <si>
    <t>209
Lad Street, Ludhiana-431855</t>
  </si>
  <si>
    <t>C067</t>
  </si>
  <si>
    <t>Eva Sankaran</t>
  </si>
  <si>
    <t>Anand</t>
  </si>
  <si>
    <t>407409251</t>
  </si>
  <si>
    <t>zdhar@gmail.com</t>
  </si>
  <si>
    <t>538
Doctor Street, Machilipatnam 092427</t>
  </si>
  <si>
    <t>C068</t>
  </si>
  <si>
    <t>Ritvik Garde</t>
  </si>
  <si>
    <t>913719858588</t>
  </si>
  <si>
    <t>parinaaz89@varty-gaba.com</t>
  </si>
  <si>
    <t>59/845, Kade Path, Barasat 294473</t>
  </si>
  <si>
    <t>C069</t>
  </si>
  <si>
    <t>Hunar Tripathi</t>
  </si>
  <si>
    <t>Madhyamgram</t>
  </si>
  <si>
    <t>1440411271</t>
  </si>
  <si>
    <t>gabainaaya@chhabra.info</t>
  </si>
  <si>
    <t>H.No. 637
Walla Zila, Begusarai 750201</t>
  </si>
  <si>
    <t>C070</t>
  </si>
  <si>
    <t>Emir Gokhale</t>
  </si>
  <si>
    <t>3859920805</t>
  </si>
  <si>
    <t>emirlala@sethi-kari.com</t>
  </si>
  <si>
    <t>49/10
Sengupta Marg, Madhyamgram 629284</t>
  </si>
  <si>
    <t>C071</t>
  </si>
  <si>
    <t>Purab Sheth</t>
  </si>
  <si>
    <t>Tiruppur</t>
  </si>
  <si>
    <t>8410472405</t>
  </si>
  <si>
    <t>suhana89@yahoo.com</t>
  </si>
  <si>
    <t>H.No. 12
Dua Zila, Thrissur 303124</t>
  </si>
  <si>
    <t>C072</t>
  </si>
  <si>
    <t>Charvi Karnik</t>
  </si>
  <si>
    <t>Hyderabad</t>
  </si>
  <si>
    <t>7573085232</t>
  </si>
  <si>
    <t>mishti69@cheema.info</t>
  </si>
  <si>
    <t>99/790
Subramanian Chowk, Bhagalpur 125926</t>
  </si>
  <si>
    <t>C073</t>
  </si>
  <si>
    <t>Zeeshan Tailor</t>
  </si>
  <si>
    <t>Parbhani</t>
  </si>
  <si>
    <t>918037721297</t>
  </si>
  <si>
    <t>vardaniya27@yahoo.com</t>
  </si>
  <si>
    <t>63/76, Karan Street
Kanpur 487263</t>
  </si>
  <si>
    <t>C074</t>
  </si>
  <si>
    <t>Vanya Apte</t>
  </si>
  <si>
    <t>Sultan Pur Majra</t>
  </si>
  <si>
    <t>919182523205</t>
  </si>
  <si>
    <t>gdoshi@gmail.com</t>
  </si>
  <si>
    <t>509, Shah Road, Medininagar 212721</t>
  </si>
  <si>
    <t>C075</t>
  </si>
  <si>
    <t>Yashvi Bansal</t>
  </si>
  <si>
    <t>Aligarh</t>
  </si>
  <si>
    <t>914513765238</t>
  </si>
  <si>
    <t>indranilsastry@gmail.com</t>
  </si>
  <si>
    <t>62, Dash Street
Pondicherry-945886</t>
  </si>
  <si>
    <t>C076</t>
  </si>
  <si>
    <t>Oorja Dayal</t>
  </si>
  <si>
    <t>Gaya</t>
  </si>
  <si>
    <t>916936516442</t>
  </si>
  <si>
    <t>indrajit78@balay-ravi.com</t>
  </si>
  <si>
    <t>49
Sami
Dibrugarh-768751</t>
  </si>
  <si>
    <t>C077</t>
  </si>
  <si>
    <t>Gokul Ahluwalia</t>
  </si>
  <si>
    <t>910413737551</t>
  </si>
  <si>
    <t>khalsatarini@bora.com</t>
  </si>
  <si>
    <t>645, Grewal Street, Bardhaman-621911</t>
  </si>
  <si>
    <t>C078</t>
  </si>
  <si>
    <t>Jivika Rajan</t>
  </si>
  <si>
    <t>Bhubaneswar</t>
  </si>
  <si>
    <t>3005266310</t>
  </si>
  <si>
    <t>hunar08@hotmail.com</t>
  </si>
  <si>
    <t>67
Cheema
Bardhaman 968232</t>
  </si>
  <si>
    <t>C079</t>
  </si>
  <si>
    <t>Vedika Sankaran</t>
  </si>
  <si>
    <t>Bhilai</t>
  </si>
  <si>
    <t>7606054646</t>
  </si>
  <si>
    <t>advikakrishnan@hotmail.com</t>
  </si>
  <si>
    <t>89
Srivastava Circle
Solapur 947664</t>
  </si>
  <si>
    <t>C080</t>
  </si>
  <si>
    <t>Mohanlal Garde</t>
  </si>
  <si>
    <t>Bhopal</t>
  </si>
  <si>
    <t>8448890371</t>
  </si>
  <si>
    <t>shroffzaina@hotmail.com</t>
  </si>
  <si>
    <t>80/990
Yogi Road
Anantapuram-218176</t>
  </si>
  <si>
    <t>C081</t>
  </si>
  <si>
    <t>Kaira Ramachandran</t>
  </si>
  <si>
    <t>Ratlam</t>
  </si>
  <si>
    <t>4987395025</t>
  </si>
  <si>
    <t>baradnirvi@yahoo.com</t>
  </si>
  <si>
    <t>H.No. 717
Warrior Circle
Etawah-124622</t>
  </si>
  <si>
    <t>C082</t>
  </si>
  <si>
    <t>Anya Chaudhari</t>
  </si>
  <si>
    <t>Ahmednagar</t>
  </si>
  <si>
    <t>813770782</t>
  </si>
  <si>
    <t>subramanianojas@gmail.com</t>
  </si>
  <si>
    <t>64/161, Kaur Ganj, Kadapa 257529</t>
  </si>
  <si>
    <t>C083</t>
  </si>
  <si>
    <t>Aaryahi Sodhi</t>
  </si>
  <si>
    <t>Raurkela Industrial Township</t>
  </si>
  <si>
    <t>912690208110</t>
  </si>
  <si>
    <t>devanromil@hotmail.com</t>
  </si>
  <si>
    <t>H.No. 256
Sami Street, Lucknow-283322</t>
  </si>
  <si>
    <t>C084</t>
  </si>
  <si>
    <t>Anahita Shankar</t>
  </si>
  <si>
    <t>Tiruchirappalli</t>
  </si>
  <si>
    <t>912205603376</t>
  </si>
  <si>
    <t>jchada@hotmail.com</t>
  </si>
  <si>
    <t>537
Bahl Nagar
Tinsukia 000008</t>
  </si>
  <si>
    <t>C085</t>
  </si>
  <si>
    <t>Bhamini Johal</t>
  </si>
  <si>
    <t>Raipur</t>
  </si>
  <si>
    <t>913129106402</t>
  </si>
  <si>
    <t>prisha85@gaba.com</t>
  </si>
  <si>
    <t>53/88, Soni Chowk
Etawah-422592</t>
  </si>
  <si>
    <t>C086</t>
  </si>
  <si>
    <t>Ivana Amble</t>
  </si>
  <si>
    <t>Purnia</t>
  </si>
  <si>
    <t>9628920018</t>
  </si>
  <si>
    <t>sundarampari@garg-khurana.biz</t>
  </si>
  <si>
    <t>54/216, Tak Ganj
Mangalore 180959</t>
  </si>
  <si>
    <t>C087</t>
  </si>
  <si>
    <t>Rania Bhatt</t>
  </si>
  <si>
    <t>2112404207</t>
  </si>
  <si>
    <t>dishanithaker@dey-choudhry.info</t>
  </si>
  <si>
    <t>H.No. 782
Dey Circle
Jalna 640789</t>
  </si>
  <si>
    <t>C088</t>
  </si>
  <si>
    <t>Shalv Kulkarni</t>
  </si>
  <si>
    <t>Khora</t>
  </si>
  <si>
    <t>919113488461</t>
  </si>
  <si>
    <t>uthkarsh12@yahoo.com</t>
  </si>
  <si>
    <t>H.No. 82, Kala Road, Moradabad-953360</t>
  </si>
  <si>
    <t>C089</t>
  </si>
  <si>
    <t>Oorja Dey</t>
  </si>
  <si>
    <t>Nellore</t>
  </si>
  <si>
    <t>917264144428</t>
  </si>
  <si>
    <t>shanaya87@gmail.com</t>
  </si>
  <si>
    <t>91, Handa Circle
Baranagar-841504</t>
  </si>
  <si>
    <t>C090</t>
  </si>
  <si>
    <t>Drishya De</t>
  </si>
  <si>
    <t>Anantapuram</t>
  </si>
  <si>
    <t>3327374841</t>
  </si>
  <si>
    <t>kakarazad@sura.com</t>
  </si>
  <si>
    <t>12, Wali Ganj
Secunderabad 891177</t>
  </si>
  <si>
    <t>C091</t>
  </si>
  <si>
    <t>Adira Rajan</t>
  </si>
  <si>
    <t>New Delhi</t>
  </si>
  <si>
    <t>915525478357</t>
  </si>
  <si>
    <t>indrans79@gmail.com</t>
  </si>
  <si>
    <t>H.No. 85
Bora Road
Rajpur Sonarpur-156686</t>
  </si>
  <si>
    <t>C092</t>
  </si>
  <si>
    <t>Zoya Mani</t>
  </si>
  <si>
    <t>918918356963</t>
  </si>
  <si>
    <t>obose@gmail.com</t>
  </si>
  <si>
    <t>H.No. 319
Mandal Ganj, Vijayawada-709890</t>
  </si>
  <si>
    <t>C093</t>
  </si>
  <si>
    <t>Mamooty Bawa</t>
  </si>
  <si>
    <t>Tumkur</t>
  </si>
  <si>
    <t>912783169130</t>
  </si>
  <si>
    <t>veer55@chaudhari.net</t>
  </si>
  <si>
    <t>499
Apte Street
Gorakhpur 610533</t>
  </si>
  <si>
    <t>C094</t>
  </si>
  <si>
    <t>Raghav Babu</t>
  </si>
  <si>
    <t>Deoghar</t>
  </si>
  <si>
    <t>914638480067</t>
  </si>
  <si>
    <t>shenoynirvaan@chawla.com</t>
  </si>
  <si>
    <t>83/108
Goyal Chowk
Bhusawal-294899</t>
  </si>
  <si>
    <t>C095</t>
  </si>
  <si>
    <t>Mahika Cherian</t>
  </si>
  <si>
    <t>Warangal</t>
  </si>
  <si>
    <t>2769457161</t>
  </si>
  <si>
    <t>pgala@yahoo.com</t>
  </si>
  <si>
    <t>765
Srinivasan Ganj
Gangtok-960690</t>
  </si>
  <si>
    <t>C096</t>
  </si>
  <si>
    <t>Kavya Reddy</t>
  </si>
  <si>
    <t>Medininagar</t>
  </si>
  <si>
    <t>918680724565</t>
  </si>
  <si>
    <t>balakrishnanzaina@gmail.com</t>
  </si>
  <si>
    <t>88/80
Sheth Chowk, Dewas 052601</t>
  </si>
  <si>
    <t>C097</t>
  </si>
  <si>
    <t>Nakul Randhawa</t>
  </si>
  <si>
    <t>Sri Ganganagar</t>
  </si>
  <si>
    <t>456900126</t>
  </si>
  <si>
    <t>tlall@ramanathan.info</t>
  </si>
  <si>
    <t>376
Tiwari Zila, Munger-178543</t>
  </si>
  <si>
    <t>C098</t>
  </si>
  <si>
    <t>Navya Golla</t>
  </si>
  <si>
    <t>Cuttack</t>
  </si>
  <si>
    <t>914461213936</t>
  </si>
  <si>
    <t>tellamadhup@bhatt-bhasin.info</t>
  </si>
  <si>
    <t>910
Rastogi Circle, Tiruppur 102771</t>
  </si>
  <si>
    <t>C099</t>
  </si>
  <si>
    <t>Ranbir Loyal</t>
  </si>
  <si>
    <t>913621448305</t>
  </si>
  <si>
    <t>reyanshghosh@rajagopalan.com</t>
  </si>
  <si>
    <t>496
Kumer Zila
Raurkela Industrial Township-618990</t>
  </si>
  <si>
    <t>C100</t>
  </si>
  <si>
    <t>Pranay Chaudhary</t>
  </si>
  <si>
    <t>Phagwara</t>
  </si>
  <si>
    <t>919478540370</t>
  </si>
  <si>
    <t>prisha77@loke.org</t>
  </si>
  <si>
    <t>H.No. 58
Sem Street, Amravati 316691</t>
  </si>
  <si>
    <t>Order_ID</t>
  </si>
  <si>
    <t>Product_ID</t>
  </si>
  <si>
    <t>Quantity</t>
  </si>
  <si>
    <t>Order_Date</t>
  </si>
  <si>
    <t>Order_Time</t>
  </si>
  <si>
    <t>Delivery_Date</t>
  </si>
  <si>
    <t>Delivery_Time</t>
  </si>
  <si>
    <t>Location</t>
  </si>
  <si>
    <t>Occasion</t>
  </si>
  <si>
    <t>Hour (Delivery_time)</t>
  </si>
  <si>
    <t>Hour (Order_time)</t>
  </si>
  <si>
    <t>Price (INR)</t>
  </si>
  <si>
    <t>Month Name</t>
  </si>
  <si>
    <t>Rajkot</t>
  </si>
  <si>
    <t>Valentine's Day</t>
  </si>
  <si>
    <t>February</t>
  </si>
  <si>
    <t>Katni</t>
  </si>
  <si>
    <t>Sambalpur</t>
  </si>
  <si>
    <t>Malda</t>
  </si>
  <si>
    <t>Aurangabad</t>
  </si>
  <si>
    <t>Guntur</t>
  </si>
  <si>
    <t>Dharmavaram</t>
  </si>
  <si>
    <t>Thoothukudi</t>
  </si>
  <si>
    <t>Vijayawada</t>
  </si>
  <si>
    <t>Shivpuri</t>
  </si>
  <si>
    <t>Chennai</t>
  </si>
  <si>
    <t>Anantapur</t>
  </si>
  <si>
    <t>Pondicherry</t>
  </si>
  <si>
    <t>Ulhasnagar</t>
  </si>
  <si>
    <t>Bhalswa Jahangir Pur</t>
  </si>
  <si>
    <t>Arrah</t>
  </si>
  <si>
    <t>Junagadh</t>
  </si>
  <si>
    <t>Siwan</t>
  </si>
  <si>
    <t>Alwar</t>
  </si>
  <si>
    <t>Bangalore</t>
  </si>
  <si>
    <t>Tirunelveli</t>
  </si>
  <si>
    <t>Asansol</t>
  </si>
  <si>
    <t>Gudivada</t>
  </si>
  <si>
    <t>Nadiad</t>
  </si>
  <si>
    <t>Bahraich</t>
  </si>
  <si>
    <t>Bellary</t>
  </si>
  <si>
    <t>Durgapur</t>
  </si>
  <si>
    <t>Muzaffarnagar</t>
  </si>
  <si>
    <t>Bareilly</t>
  </si>
  <si>
    <t>Guwahati</t>
  </si>
  <si>
    <t>Saharanpur</t>
  </si>
  <si>
    <t>Alappuzha</t>
  </si>
  <si>
    <t>Kharagpur</t>
  </si>
  <si>
    <t>Secunderabad</t>
  </si>
  <si>
    <t>Bokaro</t>
  </si>
  <si>
    <t>Ichalkaranji</t>
  </si>
  <si>
    <t>Ujjain</t>
  </si>
  <si>
    <t>Suryapet</t>
  </si>
  <si>
    <t>Nangloi Jat</t>
  </si>
  <si>
    <t>Ambarnath</t>
  </si>
  <si>
    <t>Ghaziabad</t>
  </si>
  <si>
    <t>Eluru</t>
  </si>
  <si>
    <t>Salem</t>
  </si>
  <si>
    <t>Gopalpur</t>
  </si>
  <si>
    <t>Bhusawal</t>
  </si>
  <si>
    <t>Hindupur</t>
  </si>
  <si>
    <t>Bardhaman</t>
  </si>
  <si>
    <t>Thane</t>
  </si>
  <si>
    <t>Latur</t>
  </si>
  <si>
    <t>Kishanganj</t>
  </si>
  <si>
    <t>Ongole</t>
  </si>
  <si>
    <t>Panihati</t>
  </si>
  <si>
    <t>Dehri</t>
  </si>
  <si>
    <t>Silchar</t>
  </si>
  <si>
    <t>Amravati</t>
  </si>
  <si>
    <t>Ludhiana</t>
  </si>
  <si>
    <t>Jabalpur</t>
  </si>
  <si>
    <t>Vasai-Virar</t>
  </si>
  <si>
    <t>Morena</t>
  </si>
  <si>
    <t>Chapra</t>
  </si>
  <si>
    <t>Bally</t>
  </si>
  <si>
    <t>Bikaner</t>
  </si>
  <si>
    <t>Mirzapur</t>
  </si>
  <si>
    <t>Sirsa</t>
  </si>
  <si>
    <t>Lucknow</t>
  </si>
  <si>
    <t>Kumbakonam</t>
  </si>
  <si>
    <t>Hazaribagh</t>
  </si>
  <si>
    <t>Ramagundam</t>
  </si>
  <si>
    <t>Thrissur</t>
  </si>
  <si>
    <t>Kadapa</t>
  </si>
  <si>
    <t>Mira-Bhayandar</t>
  </si>
  <si>
    <t>Jalandhar</t>
  </si>
  <si>
    <t>Darbhanga</t>
  </si>
  <si>
    <t>Pali</t>
  </si>
  <si>
    <t>Bidar</t>
  </si>
  <si>
    <t>Siliguri</t>
  </si>
  <si>
    <t>Chandigarh</t>
  </si>
  <si>
    <t>Anniversary</t>
  </si>
  <si>
    <t>All Occasions</t>
  </si>
  <si>
    <t>Nandyal</t>
  </si>
  <si>
    <t>Holi</t>
  </si>
  <si>
    <t>Jaipur</t>
  </si>
  <si>
    <t>Ambala</t>
  </si>
  <si>
    <t>Gandhidham</t>
  </si>
  <si>
    <t>Khammam</t>
  </si>
  <si>
    <t>Bathinda</t>
  </si>
  <si>
    <t>Birthday</t>
  </si>
  <si>
    <t>Faridabad</t>
  </si>
  <si>
    <t>Ahmedabad</t>
  </si>
  <si>
    <t>Munger</t>
  </si>
  <si>
    <t>Mahbubnagar</t>
  </si>
  <si>
    <t>Kirari Suleman Nagar</t>
  </si>
  <si>
    <t>Bhavnagar</t>
  </si>
  <si>
    <t>Ramgarh</t>
  </si>
  <si>
    <t>Allahabad</t>
  </si>
  <si>
    <t>Ozhukarai</t>
  </si>
  <si>
    <t>Thiruvananthapuram</t>
  </si>
  <si>
    <t>Vijayanagaram</t>
  </si>
  <si>
    <t>Dehradun</t>
  </si>
  <si>
    <t>South Dumdum</t>
  </si>
  <si>
    <t>Narasaraopet</t>
  </si>
  <si>
    <t>Mysore</t>
  </si>
  <si>
    <t>Jamalpur</t>
  </si>
  <si>
    <t>Kurnool</t>
  </si>
  <si>
    <t>Bhilwara</t>
  </si>
  <si>
    <t>Rewa</t>
  </si>
  <si>
    <t>Varanasi</t>
  </si>
  <si>
    <t>Avadi</t>
  </si>
  <si>
    <t>Motihari</t>
  </si>
  <si>
    <t>Gorakhpur</t>
  </si>
  <si>
    <t>Bettiah</t>
  </si>
  <si>
    <t>Sangli-Miraj &amp; Kupwad</t>
  </si>
  <si>
    <t>Satna</t>
  </si>
  <si>
    <t>Uluberia</t>
  </si>
  <si>
    <t>Belgaum</t>
  </si>
  <si>
    <t>Mau</t>
  </si>
  <si>
    <t>Kollam</t>
  </si>
  <si>
    <t>Jodhpur</t>
  </si>
  <si>
    <t>Jhansi</t>
  </si>
  <si>
    <t>Etawah</t>
  </si>
  <si>
    <t>Bhind</t>
  </si>
  <si>
    <t>Begusarai</t>
  </si>
  <si>
    <t>Gulbarga</t>
  </si>
  <si>
    <t>Barasat</t>
  </si>
  <si>
    <t>Srinagar</t>
  </si>
  <si>
    <t>Agartala</t>
  </si>
  <si>
    <t>March</t>
  </si>
  <si>
    <t>Kochi</t>
  </si>
  <si>
    <t>Moradabad</t>
  </si>
  <si>
    <t>Bijapur</t>
  </si>
  <si>
    <t>Chittoor</t>
  </si>
  <si>
    <t>Haldia</t>
  </si>
  <si>
    <t>Rampur</t>
  </si>
  <si>
    <t>Nashik</t>
  </si>
  <si>
    <t>Dewas</t>
  </si>
  <si>
    <t>Tiruvottiyur</t>
  </si>
  <si>
    <t>Ranchi</t>
  </si>
  <si>
    <t>Giridih</t>
  </si>
  <si>
    <t>Raichur</t>
  </si>
  <si>
    <t>Panipat</t>
  </si>
  <si>
    <t>Tezpur</t>
  </si>
  <si>
    <t>Sagar</t>
  </si>
  <si>
    <t>Kulti</t>
  </si>
  <si>
    <t>Rohtak</t>
  </si>
  <si>
    <t>Amroha</t>
  </si>
  <si>
    <t>Pudukkottai</t>
  </si>
  <si>
    <t>Tirupati</t>
  </si>
  <si>
    <t>Fatehpur</t>
  </si>
  <si>
    <t>Patiala</t>
  </si>
  <si>
    <t>Bhimavaram</t>
  </si>
  <si>
    <t>Jammu</t>
  </si>
  <si>
    <t>Chandrapur</t>
  </si>
  <si>
    <t>Mango</t>
  </si>
  <si>
    <t>Ambattur</t>
  </si>
  <si>
    <t>Hosur</t>
  </si>
  <si>
    <t>Akola</t>
  </si>
  <si>
    <t>Kolhapur</t>
  </si>
  <si>
    <t>Bhagalpur</t>
  </si>
  <si>
    <t>Unnao</t>
  </si>
  <si>
    <t>Kozhikode</t>
  </si>
  <si>
    <t>Phusro</t>
  </si>
  <si>
    <t>Pimpri-Chinchwad</t>
  </si>
  <si>
    <t>Shimla</t>
  </si>
  <si>
    <t>Rajpur Sonarpur</t>
  </si>
  <si>
    <t>Gwalior</t>
  </si>
  <si>
    <t>Mathura</t>
  </si>
  <si>
    <t>Shimoga</t>
  </si>
  <si>
    <t>Dindigul</t>
  </si>
  <si>
    <t>Udaipur</t>
  </si>
  <si>
    <t>Shahjahanpur</t>
  </si>
  <si>
    <t>Gandhinagar</t>
  </si>
  <si>
    <t>Bihar Sharif</t>
  </si>
  <si>
    <t>Amaravati</t>
  </si>
  <si>
    <t>Raksha Bandhan</t>
  </si>
  <si>
    <t>August</t>
  </si>
  <si>
    <t>Hospet</t>
  </si>
  <si>
    <t>Karnal</t>
  </si>
  <si>
    <t>Pune</t>
  </si>
  <si>
    <t>Loni</t>
  </si>
  <si>
    <t>Naihati</t>
  </si>
  <si>
    <t>Proddatur</t>
  </si>
  <si>
    <t>Gurgaon</t>
  </si>
  <si>
    <t>Ballia</t>
  </si>
  <si>
    <t>Amritsar</t>
  </si>
  <si>
    <t>Korba</t>
  </si>
  <si>
    <t>Rourkela</t>
  </si>
  <si>
    <t>Tadepalligudem</t>
  </si>
  <si>
    <t>Erode</t>
  </si>
  <si>
    <t>Muzaffarpur</t>
  </si>
  <si>
    <t>Surendranagar Dudhrej</t>
  </si>
  <si>
    <t>Jalgaon</t>
  </si>
  <si>
    <t>Visakhapatnam</t>
  </si>
  <si>
    <t>Hapur</t>
  </si>
  <si>
    <t>Nanded</t>
  </si>
  <si>
    <t>Dhule</t>
  </si>
  <si>
    <t>Jaunpur</t>
  </si>
  <si>
    <t>Adoni</t>
  </si>
  <si>
    <t>Howrah</t>
  </si>
  <si>
    <t>Tinsukia</t>
  </si>
  <si>
    <t>Bhiwandi</t>
  </si>
  <si>
    <t>Berhampur</t>
  </si>
  <si>
    <t>November</t>
  </si>
  <si>
    <t>Burhanpur</t>
  </si>
  <si>
    <t>Jalna</t>
  </si>
  <si>
    <t>Solapur</t>
  </si>
  <si>
    <t>Navi Mumbai</t>
  </si>
  <si>
    <t>Udupi</t>
  </si>
  <si>
    <t>Bongaigaon</t>
  </si>
  <si>
    <t>Diwali</t>
  </si>
  <si>
    <t>Raiganj</t>
  </si>
  <si>
    <t>Madanapalle</t>
  </si>
  <si>
    <t>Raebareli</t>
  </si>
  <si>
    <t>Patna</t>
  </si>
  <si>
    <t>Buxar</t>
  </si>
  <si>
    <t>Hajipur</t>
  </si>
  <si>
    <t>December</t>
  </si>
  <si>
    <t>April</t>
  </si>
  <si>
    <t>Durg</t>
  </si>
  <si>
    <t>July</t>
  </si>
  <si>
    <t>May</t>
  </si>
  <si>
    <t>June</t>
  </si>
  <si>
    <t>January</t>
  </si>
  <si>
    <t>September</t>
  </si>
  <si>
    <t>Bhiwani</t>
  </si>
  <si>
    <t>October</t>
  </si>
  <si>
    <t>Rajahmundry</t>
  </si>
  <si>
    <t>Morbi</t>
  </si>
  <si>
    <t>Tadipatri</t>
  </si>
  <si>
    <t>Sikar</t>
  </si>
  <si>
    <t>Sonipat</t>
  </si>
  <si>
    <t>Kakinada</t>
  </si>
  <si>
    <t>Saharsa</t>
  </si>
  <si>
    <t>Meerut</t>
  </si>
  <si>
    <t>Jehanabad</t>
  </si>
  <si>
    <t>Yamunanagar</t>
  </si>
  <si>
    <t>Product_Name</t>
  </si>
  <si>
    <t>Category</t>
  </si>
  <si>
    <t>Description</t>
  </si>
  <si>
    <t>Magnam Set</t>
  </si>
  <si>
    <t>Soft Toys</t>
  </si>
  <si>
    <t>Quam numquam iste sunt nemo.</t>
  </si>
  <si>
    <t>Voluptas Box</t>
  </si>
  <si>
    <t>Plants</t>
  </si>
  <si>
    <t>At quaerat animi nemo.</t>
  </si>
  <si>
    <t>Eius Gift</t>
  </si>
  <si>
    <t>Colors</t>
  </si>
  <si>
    <t>Deserunt pariatur mollitia voluptatem.</t>
  </si>
  <si>
    <t>Accusantium Set</t>
  </si>
  <si>
    <t>Sweets</t>
  </si>
  <si>
    <t>Corporis odio consequatur perferendis repellendus laudantium deserunt.</t>
  </si>
  <si>
    <t>Natus Gift</t>
  </si>
  <si>
    <t>Quis occaecati reprehenderit facere tenetur illum exercitationem.</t>
  </si>
  <si>
    <t>Quos Box</t>
  </si>
  <si>
    <t>Cake</t>
  </si>
  <si>
    <t>Eum deleniti adipisci vero neque.</t>
  </si>
  <si>
    <t>Quos Set</t>
  </si>
  <si>
    <t>Sint accusamus veritatis exercitationem corporis.</t>
  </si>
  <si>
    <t>Qui Box</t>
  </si>
  <si>
    <t>Praesentium necessitatibus quos esse neque.</t>
  </si>
  <si>
    <t>Aperiam Box</t>
  </si>
  <si>
    <t>Explicabo totam quaerat a quaerat ducimus officia.</t>
  </si>
  <si>
    <t>Accusantium Gift</t>
  </si>
  <si>
    <t>Minima nobis repellendus distinctio a veritatis voluptate eaque.</t>
  </si>
  <si>
    <t>Maxime Set</t>
  </si>
  <si>
    <t>Mugs</t>
  </si>
  <si>
    <t>Sapiente exercitationem illo sed ea.</t>
  </si>
  <si>
    <t>Non Set</t>
  </si>
  <si>
    <t>Fugiat id similique minima corrupti ut sint sapiente.</t>
  </si>
  <si>
    <t>Et Set</t>
  </si>
  <si>
    <t>Eius praesentium ipsum autem.</t>
  </si>
  <si>
    <t>Deserunt Box</t>
  </si>
  <si>
    <t>Incidunt hic vero esse saepe illum.</t>
  </si>
  <si>
    <t>Repudiandae Box</t>
  </si>
  <si>
    <t>Consequuntur placeat quia voluptate esse consectetur accusamus nemo.</t>
  </si>
  <si>
    <t>Ut Pack</t>
  </si>
  <si>
    <t>Quae occaecati laborum expedita perspiciatis consequatur ad.</t>
  </si>
  <si>
    <t>Delectus Gift</t>
  </si>
  <si>
    <t>Architecto beatae ullam ad sed dolorem voluptates est.</t>
  </si>
  <si>
    <t>Nemo Set</t>
  </si>
  <si>
    <t>Perspiciatis nemo dolorem perspiciatis aspernatur.</t>
  </si>
  <si>
    <t>Iure Gift</t>
  </si>
  <si>
    <t>Autem quaerat tempore quasi ipsam.</t>
  </si>
  <si>
    <t>Reiciendis Box</t>
  </si>
  <si>
    <t>Molestias earum quam dolor.</t>
  </si>
  <si>
    <t>Quia Gift</t>
  </si>
  <si>
    <t>Autem necessitatibus perferendis consequatur suscipit iste harum sint.</t>
  </si>
  <si>
    <t>Exercitationem Pack</t>
  </si>
  <si>
    <t>Iusto cum nostrum quasi dicta totam error.</t>
  </si>
  <si>
    <t>Dignissimos Pack</t>
  </si>
  <si>
    <t>Sunt laborum incidunt ad asperiores itaque minus placeat.</t>
  </si>
  <si>
    <t>Ad Box</t>
  </si>
  <si>
    <t>Possimus perspiciatis nesciunt modi molestias.</t>
  </si>
  <si>
    <t>Qui Gift</t>
  </si>
  <si>
    <t>Maxime culpa earum blanditiis.</t>
  </si>
  <si>
    <t>Aliquam Box</t>
  </si>
  <si>
    <t>Sunt repellendus quidem laborum provident voluptas ut nisi.</t>
  </si>
  <si>
    <t>Architecto Gift</t>
  </si>
  <si>
    <t>Odio quisquam inventore esse sed recusandae autem.</t>
  </si>
  <si>
    <t>Velit Set</t>
  </si>
  <si>
    <t>Quidem sit facilis consequuntur iusto dignissimos exercitationem.</t>
  </si>
  <si>
    <t>In Set</t>
  </si>
  <si>
    <t>Occaecati impedit incidunt qui.</t>
  </si>
  <si>
    <t>Recusandae Pack</t>
  </si>
  <si>
    <t>Maxime exercitationem repellat veritatis a dolorem.</t>
  </si>
  <si>
    <t>Nihil Box</t>
  </si>
  <si>
    <t>Eveniet sint molestiae.</t>
  </si>
  <si>
    <t>Fuga Set</t>
  </si>
  <si>
    <t>Modi veniam vero dolores.</t>
  </si>
  <si>
    <t>Earum Set</t>
  </si>
  <si>
    <t>Nisi quis nam ipsa molestias vel totam.</t>
  </si>
  <si>
    <t>Placeat Pack</t>
  </si>
  <si>
    <t>Illo in quas at rem.</t>
  </si>
  <si>
    <t>Nam Gift</t>
  </si>
  <si>
    <t>Ab possimus tempore maiores nesciunt enim placeat excepturi.</t>
  </si>
  <si>
    <t>Cum Gift</t>
  </si>
  <si>
    <t>Magni maiores ullam fugiat.</t>
  </si>
  <si>
    <t>Officiis Pack</t>
  </si>
  <si>
    <t>Error facere quae cupiditate provident.</t>
  </si>
  <si>
    <t>Mollitia Set</t>
  </si>
  <si>
    <t>Eaque deserunt possimus alias sint odit facere.</t>
  </si>
  <si>
    <t>Voluptate Set</t>
  </si>
  <si>
    <t>Voluptates nostrum ratione sint odit dolore consectetur.</t>
  </si>
  <si>
    <t>Provident Pack</t>
  </si>
  <si>
    <t>Voluptate eaque accusamus nobis voluptatem accusamus.</t>
  </si>
  <si>
    <t>Aut Box</t>
  </si>
  <si>
    <t>Ab quisquam nobis ducimus.</t>
  </si>
  <si>
    <t>Expedita Gift</t>
  </si>
  <si>
    <t>Necessitatibus cum dolores alias sed.</t>
  </si>
  <si>
    <t>Quisquam Pack</t>
  </si>
  <si>
    <t>Odio incidunt tempore nesciunt.</t>
  </si>
  <si>
    <t>Dolorum Set</t>
  </si>
  <si>
    <t>Nam quod aliquid.</t>
  </si>
  <si>
    <t>Iusto Set</t>
  </si>
  <si>
    <t>Adipisci quo laboriosam.</t>
  </si>
  <si>
    <t>Pariatur Set</t>
  </si>
  <si>
    <t>In nesciunt maxime nobis officiis dicta.</t>
  </si>
  <si>
    <t>Harum Pack</t>
  </si>
  <si>
    <t>Maiores voluptates quam aspernatur magni distinctio provident.</t>
  </si>
  <si>
    <t>Maiores Gift</t>
  </si>
  <si>
    <t>Repellendus quae iusto nostrum commodi adipisci.</t>
  </si>
  <si>
    <t>Voluptate Pack</t>
  </si>
  <si>
    <t>Saepe ratione ab inventore dignissimos.</t>
  </si>
  <si>
    <t>Eligendi Set</t>
  </si>
  <si>
    <t>Consectetur illum pariatur totam fugit eum eaque.</t>
  </si>
  <si>
    <t>Fugit Set</t>
  </si>
  <si>
    <t>Maiores hic veritatis corporis modi.</t>
  </si>
  <si>
    <t>Dolorum Box</t>
  </si>
  <si>
    <t>Amet accusamus natus magni non recusandae.</t>
  </si>
  <si>
    <t>Ipsam Set</t>
  </si>
  <si>
    <t>Deleniti aspernatur pariatur laudantium nihil at.</t>
  </si>
  <si>
    <t>Occaecati Gift</t>
  </si>
  <si>
    <t>Ducimus possimus saepe totam impedit amet reprehenderit.</t>
  </si>
  <si>
    <t>Dolores Gift</t>
  </si>
  <si>
    <t>Nobis sed corrupti cupiditate fugiat unde.</t>
  </si>
  <si>
    <t>Veniam expedita odit esse.</t>
  </si>
  <si>
    <t>Voluptatem Box</t>
  </si>
  <si>
    <t>Similique dolor saepe molestiae.</t>
  </si>
  <si>
    <t>Sed Pack</t>
  </si>
  <si>
    <t>Reiciendis nam omnis vel explicabo amet perferendis.</t>
  </si>
  <si>
    <t>Pariatur Box</t>
  </si>
  <si>
    <t>Exercitationem occaecati quam aperiam.</t>
  </si>
  <si>
    <t>Ea Set</t>
  </si>
  <si>
    <t>Ex omnis sit quibusdam.</t>
  </si>
  <si>
    <t>Iusto Box</t>
  </si>
  <si>
    <t>Sequi numquam rerum aspernatur aspernatur in.</t>
  </si>
  <si>
    <t>Sed Set</t>
  </si>
  <si>
    <t>Sequi et dolore et consectetur odit deleniti.</t>
  </si>
  <si>
    <t>Adipisci Set</t>
  </si>
  <si>
    <t>Recusandae voluptate eaque blanditiis harum in facere consequuntur.</t>
  </si>
  <si>
    <t>Nostrum Box</t>
  </si>
  <si>
    <t>Illo laboriosam at delectus.</t>
  </si>
  <si>
    <t>Error Gift</t>
  </si>
  <si>
    <t>Ratione alias nam dignissimos ullam.</t>
  </si>
  <si>
    <t>Quas Box</t>
  </si>
  <si>
    <t>Architecto debitis repellendus error ducimus quod quo.</t>
  </si>
  <si>
    <t>Maiores Box</t>
  </si>
  <si>
    <t>Earum quos enim minima.</t>
  </si>
  <si>
    <t>Quas Gift</t>
  </si>
  <si>
    <t>Enim non fugit reprehenderit minima.</t>
  </si>
  <si>
    <t>Id Box</t>
  </si>
  <si>
    <t>Earum odio vitae mollitia autem.</t>
  </si>
  <si>
    <t>Debitis provident illo aliquam debitis.</t>
  </si>
  <si>
    <t>Grand Total</t>
  </si>
  <si>
    <t>Revenue</t>
  </si>
  <si>
    <t>Day (order_date)</t>
  </si>
  <si>
    <t>Saturday</t>
  </si>
  <si>
    <t>Wednesday</t>
  </si>
  <si>
    <t>Friday</t>
  </si>
  <si>
    <t>Sunday</t>
  </si>
  <si>
    <t>Monday</t>
  </si>
  <si>
    <t>Tuesday</t>
  </si>
  <si>
    <t>Thursday</t>
  </si>
  <si>
    <t>Order Rank</t>
  </si>
  <si>
    <t>Status</t>
  </si>
  <si>
    <t>Retention %</t>
  </si>
  <si>
    <t>Order_Time (Month Index)</t>
  </si>
  <si>
    <t>Order_Time (Month)</t>
  </si>
  <si>
    <t>Dec</t>
  </si>
  <si>
    <t>Repeat</t>
  </si>
  <si>
    <t>Revenue Per Order</t>
  </si>
  <si>
    <t>Avg Spending Customer</t>
  </si>
  <si>
    <t>Average of Days_to_deliever</t>
  </si>
  <si>
    <t>Max of Days_in_delievered</t>
  </si>
  <si>
    <t>Days_in_delievered</t>
  </si>
  <si>
    <t xml:space="preserve"> </t>
  </si>
  <si>
    <t>Month</t>
  </si>
  <si>
    <t>Total Revenue</t>
  </si>
  <si>
    <t>Total Orders</t>
  </si>
  <si>
    <t>No. of Orders</t>
  </si>
  <si>
    <t>Total Product</t>
  </si>
  <si>
    <t>Total Customers</t>
  </si>
  <si>
    <t>No. of orders</t>
  </si>
  <si>
    <t>Product Name</t>
  </si>
  <si>
    <t>Day (Order Date)</t>
  </si>
  <si>
    <t>Hour (Order Time)</t>
  </si>
  <si>
    <t>New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</si>
</sst>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5" formatCode="&quot;₹&quot;\ #,##0;&quot;₹&quot;\ \-#,##0"/>
    <numFmt numFmtId="164" formatCode="[$-F400]h:mm:ss\ AM/PM"/>
    <numFmt numFmtId="165" formatCode="&quot;₹&quot;\ #,##0;#,##0\ \-&quot;₹&quot;;&quot;₹&quot;\ #,##0"/>
    <numFmt numFmtId="166" formatCode="0.0"/>
    <numFmt numFmtId="167" formatCode="&quot;₹&quot;\ #,##0"/>
    <numFmt numFmtId="169" formatCode="&quot;₹&quot;\ #,##0.00;#,##0.00\ \-&quot;₹&quot;;&quot;₹&quot;\ #,##0.00"/>
  </numFmts>
  <fonts count="6" x14ac:knownFonts="1">
    <font>
      <sz val="11"/>
      <color theme="1"/>
      <name val="Aptos Narrow"/>
      <family val="2"/>
      <scheme val="minor"/>
    </font>
    <font>
      <sz val="8"/>
      <name val="Aptos Narrow"/>
      <family val="2"/>
      <scheme val="minor"/>
    </font>
    <font>
      <sz val="11"/>
      <color rgb="FFFF0000"/>
      <name val="Aptos Narrow"/>
      <family val="2"/>
      <scheme val="minor"/>
    </font>
    <font>
      <sz val="11"/>
      <color theme="1"/>
      <name val="Aptos Narrow"/>
      <family val="2"/>
      <scheme val="minor"/>
    </font>
    <font>
      <b/>
      <sz val="11"/>
      <color theme="1"/>
      <name val="Aptos Narrow"/>
      <family val="2"/>
      <scheme val="minor"/>
    </font>
    <font>
      <u/>
      <sz val="11"/>
      <color theme="1"/>
      <name val="Aptos Narrow"/>
      <family val="2"/>
      <scheme val="minor"/>
    </font>
  </fonts>
  <fills count="4">
    <fill>
      <patternFill patternType="none"/>
    </fill>
    <fill>
      <patternFill patternType="gray125"/>
    </fill>
    <fill>
      <patternFill patternType="solid">
        <fgColor theme="0"/>
        <bgColor indexed="64"/>
      </patternFill>
    </fill>
    <fill>
      <patternFill patternType="solid">
        <fgColor theme="3" tint="0.89999084444715716"/>
        <bgColor indexed="64"/>
      </patternFill>
    </fill>
  </fills>
  <borders count="2">
    <border>
      <left/>
      <right/>
      <top/>
      <bottom/>
      <diagonal/>
    </border>
    <border>
      <left/>
      <right/>
      <top/>
      <bottom style="thin">
        <color theme="3" tint="0.499984740745262"/>
      </bottom>
      <diagonal/>
    </border>
  </borders>
  <cellStyleXfs count="2">
    <xf numFmtId="0" fontId="0" fillId="0" borderId="0"/>
    <xf numFmtId="9" fontId="3" fillId="0" borderId="0" applyFont="0" applyFill="0" applyBorder="0" applyAlignment="0" applyProtection="0"/>
  </cellStyleXfs>
  <cellXfs count="19">
    <xf numFmtId="0" fontId="0" fillId="0" borderId="0" xfId="0"/>
    <xf numFmtId="22" fontId="0" fillId="0" borderId="0" xfId="0" applyNumberFormat="1"/>
    <xf numFmtId="14" fontId="0" fillId="0" borderId="0" xfId="0" applyNumberFormat="1"/>
    <xf numFmtId="164" fontId="0" fillId="0" borderId="0" xfId="0" applyNumberFormat="1"/>
    <xf numFmtId="0" fontId="2" fillId="0" borderId="0" xfId="0" applyFont="1"/>
    <xf numFmtId="0" fontId="0" fillId="2" borderId="0" xfId="0" applyFill="1">
      <extLst>
        <ext xmlns:xfpb="http://schemas.microsoft.com/office/spreadsheetml/2022/featurepropertybag" uri="{C7286773-470A-42A8-94C5-96B5CB345126}">
          <xfpb:xfComplement i="0"/>
        </ext>
      </extLst>
    </xf>
    <xf numFmtId="0" fontId="0" fillId="2" borderId="0" xfId="0" applyFill="1"/>
    <xf numFmtId="0" fontId="5" fillId="2" borderId="0" xfId="0" applyFont="1" applyFill="1"/>
    <xf numFmtId="0" fontId="0" fillId="2" borderId="0" xfId="0" applyFill="1" applyAlignment="1">
      <alignment horizontal="left"/>
    </xf>
    <xf numFmtId="165" fontId="0" fillId="2" borderId="0" xfId="0" applyNumberFormat="1" applyFill="1"/>
    <xf numFmtId="167" fontId="0" fillId="2" borderId="0" xfId="0" applyNumberFormat="1" applyFill="1"/>
    <xf numFmtId="9" fontId="0" fillId="2" borderId="0" xfId="1" applyFont="1" applyFill="1"/>
    <xf numFmtId="5" fontId="0" fillId="2" borderId="0" xfId="0" applyNumberFormat="1" applyFill="1"/>
    <xf numFmtId="166" fontId="0" fillId="2" borderId="0" xfId="0" applyNumberFormat="1" applyFill="1"/>
    <xf numFmtId="0" fontId="4" fillId="2" borderId="1" xfId="0" applyFont="1" applyFill="1" applyBorder="1"/>
    <xf numFmtId="0" fontId="4" fillId="2" borderId="1" xfId="0" applyFont="1" applyFill="1" applyBorder="1" applyAlignment="1">
      <alignment horizontal="left"/>
    </xf>
    <xf numFmtId="0" fontId="0" fillId="3" borderId="0" xfId="0" applyFill="1"/>
    <xf numFmtId="0" fontId="0" fillId="2" borderId="0" xfId="0" applyNumberFormat="1" applyFill="1"/>
    <xf numFmtId="169" fontId="0" fillId="2" borderId="0" xfId="0" applyNumberFormat="1" applyFill="1"/>
  </cellXfs>
  <cellStyles count="2">
    <cellStyle name="Normal" xfId="0" builtinId="0"/>
    <cellStyle name="Percent" xfId="1" builtinId="5"/>
  </cellStyles>
  <dxfs count="950">
    <dxf>
      <numFmt numFmtId="165" formatCode="&quot;₹&quot;\ #,##0;#,##0\ \-&quot;₹&quot;;&quot;₹&quot;\ #,##0"/>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6" formatCode="0.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7" formatCode="&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numFmt numFmtId="165" formatCode="&quot;₹&quot;\ #,##0;#,##0\ \-&quot;₹&quot;;&quot;₹&quot;\ #,##0"/>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6" formatCode="0.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7" formatCode="&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numFmt numFmtId="165" formatCode="&quot;₹&quot;\ #,##0;#,##0\ \-&quot;₹&quot;;&quot;₹&quot;\ #,##0"/>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6" formatCode="0.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7" formatCode="&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numFmt numFmtId="165" formatCode="&quot;₹&quot;\ #,##0;#,##0\ \-&quot;₹&quot;;&quot;₹&quot;\ #,##0"/>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6" formatCode="0.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7" formatCode="&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numFmt numFmtId="165" formatCode="&quot;₹&quot;\ #,##0;#,##0\ \-&quot;₹&quot;;&quot;₹&quot;\ #,##0"/>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6" formatCode="0.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7" formatCode="&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numFmt numFmtId="165" formatCode="&quot;₹&quot;\ #,##0;#,##0\ \-&quot;₹&quot;;&quot;₹&quot;\ #,##0"/>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6" formatCode="0.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7" formatCode="&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numFmt numFmtId="165" formatCode="&quot;₹&quot;\ #,##0;#,##0\ \-&quot;₹&quot;;&quot;₹&quot;\ #,##0"/>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6" formatCode="0.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7" formatCode="&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numFmt numFmtId="165" formatCode="&quot;₹&quot;\ #,##0;#,##0\ \-&quot;₹&quot;;&quot;₹&quot;\ #,##0"/>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6" formatCode="0.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7" formatCode="&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numFmt numFmtId="165" formatCode="&quot;₹&quot;\ #,##0;#,##0\ \-&quot;₹&quot;;&quot;₹&quot;\ #,##0"/>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6" formatCode="0.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7" formatCode="&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numFmt numFmtId="165" formatCode="&quot;₹&quot;\ #,##0;#,##0\ \-&quot;₹&quot;;&quot;₹&quot;\ #,##0"/>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0" formatCode="General"/>
    </dxf>
    <dxf>
      <numFmt numFmtId="0" formatCode="General"/>
    </dxf>
    <dxf>
      <numFmt numFmtId="0" formatCode="General"/>
    </dxf>
    <dxf>
      <numFmt numFmtId="0" formatCode="General"/>
    </dxf>
    <dxf>
      <numFmt numFmtId="0" formatCode="General"/>
      <fill>
        <patternFill patternType="solid">
          <fgColor indexed="64"/>
          <bgColor theme="3" tint="0.89999084444715716"/>
        </patternFill>
      </fill>
    </dxf>
    <dxf>
      <numFmt numFmtId="0" formatCode="General"/>
      <fill>
        <patternFill patternType="solid">
          <fgColor indexed="64"/>
          <bgColor theme="3" tint="0.89999084444715716"/>
        </patternFill>
      </fill>
    </dxf>
    <dxf>
      <numFmt numFmtId="0" formatCode="General"/>
    </dxf>
    <dxf>
      <numFmt numFmtId="0" formatCode="General"/>
    </dxf>
    <dxf>
      <numFmt numFmtId="0" formatCode="General"/>
    </dxf>
    <dxf>
      <numFmt numFmtId="164" formatCode="[$-F400]h:mm:ss\ AM/PM"/>
    </dxf>
    <dxf>
      <numFmt numFmtId="19" formatCode="dd/mm/yyyy"/>
    </dxf>
    <dxf>
      <numFmt numFmtId="164" formatCode="[$-F400]h:mm:ss\ AM/PM"/>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27" formatCode="dd/mm/yyyy\ hh:mm"/>
    </dxf>
    <dxf>
      <numFmt numFmtId="27" formatCode="dd/mm/yyyy\ hh:mm"/>
    </dxf>
    <dxf>
      <numFmt numFmtId="0" formatCode="General"/>
    </dxf>
    <dxf>
      <numFmt numFmtId="0" formatCode="General"/>
    </dxf>
    <dxf>
      <font>
        <b/>
        <sz val="11"/>
        <color theme="1"/>
      </font>
      <border>
        <vertical/>
        <horizontal/>
      </border>
    </dxf>
    <dxf>
      <font>
        <color theme="1"/>
      </font>
      <border diagonalUp="0" diagonalDown="0">
        <left style="thin">
          <color rgb="FFD3B031"/>
        </left>
        <right style="thin">
          <color rgb="FFD3B031"/>
        </right>
        <top style="thin">
          <color rgb="FFD3B031"/>
        </top>
        <bottom style="thin">
          <color rgb="FFD3B031"/>
        </bottom>
        <vertical/>
        <horizontal/>
      </border>
    </dxf>
    <dxf>
      <font>
        <b/>
        <sz val="11"/>
        <color theme="1"/>
      </font>
    </dxf>
    <dxf>
      <fill>
        <patternFill patternType="solid">
          <fgColor theme="0"/>
          <bgColor theme="0"/>
        </patternFill>
      </fill>
      <border>
        <left style="thin">
          <color rgb="FFD3B031"/>
        </left>
        <right style="thin">
          <color rgb="FFD3B031"/>
        </right>
        <top style="thin">
          <color rgb="FFD3B031"/>
        </top>
        <bottom style="thin">
          <color rgb="FFD3B031"/>
        </bottom>
      </border>
    </dxf>
    <dxf>
      <font>
        <b/>
        <sz val="11"/>
        <color theme="1"/>
      </font>
    </dxf>
    <dxf>
      <fill>
        <patternFill patternType="solid">
          <fgColor theme="0"/>
          <bgColor rgb="FFEEDF6E"/>
        </patternFill>
      </fill>
      <border>
        <left style="thin">
          <color theme="1" tint="-0.499984740745262"/>
        </left>
        <right style="thin">
          <color theme="1" tint="-0.499984740745262"/>
        </right>
        <top style="thin">
          <color theme="1" tint="-0.499984740745262"/>
        </top>
        <bottom style="thin">
          <color theme="1" tint="-0.499984740745262"/>
        </bottom>
      </border>
    </dxf>
    <dxf>
      <font>
        <b/>
        <color theme="1"/>
      </font>
      <border>
        <bottom style="thin">
          <color theme="9"/>
        </bottom>
        <vertical/>
        <horizontal/>
      </border>
    </dxf>
    <dxf>
      <font>
        <color theme="1"/>
      </font>
      <border diagonalUp="0" diagonalDown="0">
        <left/>
        <right/>
        <top/>
        <bottom/>
        <vertical/>
        <horizontal/>
      </border>
    </dxf>
    <dxf>
      <font>
        <b/>
        <color theme="1"/>
      </font>
      <border>
        <bottom style="thin">
          <color theme="9"/>
        </bottom>
        <vertical/>
        <horizontal/>
      </border>
    </dxf>
    <dxf>
      <font>
        <color theme="1"/>
      </font>
      <fill>
        <patternFill>
          <bgColor theme="9" tint="0.39994506668294322"/>
        </patternFill>
      </fill>
      <border>
        <left style="thin">
          <color theme="9"/>
        </left>
        <right style="thin">
          <color theme="9"/>
        </right>
        <top style="thin">
          <color theme="9"/>
        </top>
        <bottom style="thin">
          <color theme="9"/>
        </bottom>
        <vertical/>
        <horizontal style="thin">
          <color theme="9"/>
        </horizontal>
      </border>
    </dxf>
    <dxf>
      <font>
        <b/>
        <color theme="1"/>
      </font>
      <border>
        <bottom style="thin">
          <color theme="6"/>
        </bottom>
        <vertical/>
        <horizontal/>
      </border>
    </dxf>
    <dxf>
      <font>
        <strike val="0"/>
        <color theme="1"/>
      </font>
      <border>
        <left style="thin">
          <color theme="6"/>
        </left>
        <right style="thin">
          <color theme="6"/>
        </right>
        <top style="thin">
          <color theme="6"/>
        </top>
        <bottom style="thin">
          <color theme="6"/>
        </bottom>
        <vertical/>
        <horizontal/>
      </border>
    </dxf>
    <dxf>
      <font>
        <b/>
        <color theme="1"/>
      </font>
      <border>
        <bottom style="thin">
          <color theme="0" tint="-0.34998626667073579"/>
        </bottom>
        <vertical/>
        <horizontal/>
      </border>
    </dxf>
    <dxf>
      <font>
        <b val="0"/>
        <i val="0"/>
        <sz val="12"/>
        <color theme="1"/>
        <name val="Aptos Display"/>
        <family val="2"/>
        <scheme val="major"/>
      </font>
      <fill>
        <patternFill patternType="none">
          <bgColor auto="1"/>
        </patternFill>
      </fill>
      <border diagonalUp="0" diagonalDown="0">
        <left/>
        <right/>
        <top/>
        <bottom/>
        <vertical/>
        <horizontal/>
      </border>
    </dxf>
    <dxf>
      <fill>
        <patternFill>
          <fgColor rgb="FFC9C652"/>
        </patternFill>
      </fill>
      <border>
        <left style="thin">
          <color auto="1"/>
        </left>
        <right style="thin">
          <color auto="1"/>
        </right>
        <top style="thin">
          <color auto="1"/>
        </top>
        <bottom style="thin">
          <color auto="1"/>
        </bottom>
      </border>
    </dxf>
    <dxf>
      <font>
        <b val="0"/>
        <i val="0"/>
        <sz val="11"/>
        <name val="Aptos Display"/>
        <family val="2"/>
        <scheme val="major"/>
      </font>
      <fill>
        <patternFill>
          <fgColor rgb="FFD2D070"/>
        </patternFill>
      </fill>
      <border diagonalUp="0" diagonalDown="0">
        <left style="thin">
          <color auto="1"/>
        </left>
        <right style="thin">
          <color auto="1"/>
        </right>
        <top style="thin">
          <color auto="1"/>
        </top>
        <bottom style="thin">
          <color auto="1"/>
        </bottom>
        <vertical/>
        <horizontal/>
      </border>
    </dxf>
    <dxf>
      <font>
        <b val="0"/>
        <i val="0"/>
        <sz val="11"/>
        <name val="Aptos Display"/>
        <family val="2"/>
        <scheme val="major"/>
      </font>
      <fill>
        <patternFill>
          <fgColor rgb="FFD2D070"/>
        </patternFill>
      </fill>
      <border diagonalUp="0" diagonalDown="0">
        <left/>
        <right/>
        <top/>
        <bottom/>
        <vertical/>
        <horizontal/>
      </border>
    </dxf>
    <dxf>
      <border diagonalUp="0" diagonalDown="0">
        <left/>
        <right/>
        <top/>
        <bottom/>
        <vertical/>
        <horizontal/>
      </border>
    </dxf>
    <dxf>
      <fill>
        <patternFill patternType="none">
          <bgColor auto="1"/>
        </patternFill>
      </fill>
      <border diagonalUp="0" diagonalDown="0">
        <left/>
        <right/>
        <top/>
        <bottom/>
        <vertical/>
        <horizontal/>
      </border>
    </dxf>
  </dxfs>
  <tableStyles count="12" defaultTableStyle="TableStyleMedium2" defaultPivotStyle="PivotStyleLight16">
    <tableStyle name="fnp" pivot="0" table="0" count="3" xr9:uid="{A4471CDC-6D6F-4F42-83FB-FDD1DEBC1B82}">
      <tableStyleElement type="wholeTable" dxfId="949"/>
    </tableStyle>
    <tableStyle name="Slicer Style 1" pivot="0" table="0" count="4" xr9:uid="{69EE988E-A21F-4688-9224-4289AC182DD5}">
      <tableStyleElement type="wholeTable" dxfId="948"/>
    </tableStyle>
    <tableStyle name="Slicer Style 2" pivot="0" table="0" count="4" xr9:uid="{FE8F47E7-CB2E-4D48-8B88-9F8E3D81F556}">
      <tableStyleElement type="wholeTable" dxfId="947"/>
    </tableStyle>
    <tableStyle name="Slicer Style 3" pivot="0" table="0" count="1" xr9:uid="{A3F82A70-FEAB-46F3-B055-F2D3B359A558}">
      <tableStyleElement type="wholeTable" dxfId="946"/>
    </tableStyle>
    <tableStyle name="Slicer Style 4" pivot="0" table="0" count="3" xr9:uid="{5194D1D4-3B2F-48E2-84CA-7E0A20B1D2D1}">
      <tableStyleElement type="wholeTable" dxfId="945"/>
    </tableStyle>
    <tableStyle name="SlicerStyle fnp" pivot="0" table="0" count="10" xr9:uid="{82841473-9337-464B-8007-5DCC52AF4C97}">
      <tableStyleElement type="wholeTable" dxfId="944"/>
      <tableStyleElement type="headerRow" dxfId="943"/>
    </tableStyle>
    <tableStyle name="SlicerStyleDark3 2my stle" pivot="0" table="0" count="10" xr9:uid="{97FE3DA9-E9BF-4F86-A080-C15580589ED6}">
      <tableStyleElement type="wholeTable" dxfId="942"/>
      <tableStyleElement type="headerRow" dxfId="941"/>
    </tableStyle>
    <tableStyle name="SlicerStyleLight6 2" pivot="0" table="0" count="10" xr9:uid="{6BE13930-853A-4C22-879E-B31E9A2DFC96}">
      <tableStyleElement type="wholeTable" dxfId="940"/>
      <tableStyleElement type="headerRow" dxfId="939"/>
    </tableStyle>
    <tableStyle name="SlicerStyleLight6 3" pivot="0" table="0" count="10" xr9:uid="{F3AEB562-1AAF-4126-B34F-EEEF226D6752}">
      <tableStyleElement type="wholeTable" dxfId="938"/>
      <tableStyleElement type="headerRow" dxfId="937"/>
    </tableStyle>
    <tableStyle name="Timeline Style 1" pivot="0" table="0" count="8" xr9:uid="{836048F3-4ED6-451C-892F-47ED81756072}">
      <tableStyleElement type="wholeTable" dxfId="936"/>
      <tableStyleElement type="headerRow" dxfId="935"/>
    </tableStyle>
    <tableStyle name="Timeline Style 2" pivot="0" table="0" count="8" xr9:uid="{2A3EA6CA-3B11-4B0A-A050-92B731C9AA22}">
      <tableStyleElement type="wholeTable" dxfId="934"/>
      <tableStyleElement type="headerRow" dxfId="933"/>
    </tableStyle>
    <tableStyle name="TimeSlicerStyleLight6 2" pivot="0" table="0" count="9" xr9:uid="{359BBA65-8129-4F14-B029-B4DF38AEDC9B}">
      <tableStyleElement type="wholeTable" dxfId="932"/>
      <tableStyleElement type="headerRow" dxfId="931"/>
    </tableStyle>
  </tableStyles>
  <colors>
    <mruColors>
      <color rgb="FF4D480B"/>
      <color rgb="FF756E11"/>
      <color rgb="FFE4D840"/>
      <color rgb="FFD7CA1F"/>
      <color rgb="FFF1B64D"/>
      <color rgb="FFD3B031"/>
      <color rgb="FF836C0B"/>
      <color rgb="FFEFD63F"/>
      <color rgb="FFFFD243"/>
      <color rgb="FFEEDF6E"/>
    </mruColors>
  </colors>
  <extLst>
    <ext xmlns:x14="http://schemas.microsoft.com/office/spreadsheetml/2009/9/main" uri="{46F421CA-312F-682f-3DD2-61675219B42D}">
      <x14:dxfs count="4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patternFill patternType="solid">
              <fgColor theme="6"/>
              <bgColor theme="6"/>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2"/>
            <color rgb="FF000000"/>
            <name val="Aptos Display"/>
            <family val="2"/>
            <scheme val="major"/>
          </font>
          <fill>
            <patternFill patternType="solid">
              <fgColor auto="1"/>
              <bgColor rgb="FFE1D483"/>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diagonalUp="0" diagonalDown="0">
            <left/>
            <right/>
            <top/>
            <bottom/>
            <vertical/>
            <horizontal/>
          </border>
        </dxf>
        <dxf>
          <font>
            <b val="0"/>
            <i val="0"/>
            <sz val="11"/>
            <color rgb="FF000000"/>
            <name val="Aptos Display"/>
            <family val="2"/>
            <scheme val="major"/>
          </font>
          <fill>
            <patternFill patternType="solid">
              <fgColor rgb="FFD9C447"/>
              <bgColor rgb="FFD9C447"/>
            </patternFill>
          </fill>
          <border diagonalUp="0" diagonalDown="0">
            <left/>
            <right/>
            <top/>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b val="0"/>
            <i val="0"/>
            <sz val="11"/>
            <color rgb="FF000000"/>
          </font>
          <fill>
            <patternFill patternType="solid">
              <fgColor theme="0"/>
              <bgColor theme="0" tint="-0.14996795556505021"/>
            </patternFill>
          </fill>
          <border diagonalUp="0" diagonalDown="0">
            <left/>
            <right/>
            <top/>
            <bottom/>
            <vertical/>
            <horizontal/>
          </border>
        </dxf>
        <dxf>
          <font>
            <b/>
            <i val="0"/>
            <sz val="11"/>
            <name val="Aptos Display"/>
            <family val="2"/>
            <scheme val="major"/>
          </font>
          <fill>
            <patternFill>
              <fgColor rgb="FFC9C652"/>
            </patternFill>
          </fill>
          <border diagonalUp="0" diagonalDown="0">
            <left/>
            <right/>
            <top/>
            <bottom/>
            <vertical/>
            <horizontal/>
          </border>
        </dxf>
        <dxf>
          <font>
            <b val="0"/>
            <i val="0"/>
            <sz val="11"/>
            <name val="Aptos Display"/>
            <family val="2"/>
            <scheme val="major"/>
          </font>
          <fill>
            <patternFill>
              <fgColor theme="2"/>
            </patternFill>
          </fill>
          <border diagonalUp="0" diagonalDown="0">
            <left/>
            <right/>
            <top/>
            <bottom/>
            <vertical/>
            <horizontal/>
          </border>
        </dxf>
        <dxf>
          <font>
            <b/>
            <i val="0"/>
            <sz val="11"/>
            <name val="Aptos Narrow"/>
            <family val="2"/>
            <scheme val="minor"/>
          </font>
          <fill>
            <patternFill>
              <fgColor rgb="FFBCAF00"/>
            </patternFill>
          </fill>
          <border diagonalUp="0" diagonalDown="0">
            <left/>
            <right/>
            <top/>
            <bottom/>
            <vertical/>
            <horizontal/>
          </border>
        </dxf>
        <dxf>
          <font>
            <b/>
            <i val="0"/>
            <sz val="12"/>
            <name val="Aptos Display"/>
            <family val="2"/>
            <scheme val="major"/>
          </font>
          <fill>
            <patternFill>
              <fgColor rgb="FFBCAF00"/>
            </patternFill>
          </fill>
          <border diagonalUp="0" diagonalDown="0">
            <left/>
            <right/>
            <top/>
            <bottom/>
            <vertical/>
            <horizontal/>
          </border>
        </dxf>
        <dxf>
          <font>
            <b val="0"/>
            <i val="0"/>
            <sz val="11"/>
            <name val="Aptos Display"/>
            <family val="2"/>
            <scheme val="major"/>
          </font>
          <fill>
            <patternFill>
              <fgColor theme="2"/>
            </patternFill>
          </fill>
          <border diagonalUp="0" diagonalDown="0">
            <left/>
            <right/>
            <top/>
            <bottom/>
            <vertical/>
            <horizontal/>
          </border>
        </dxf>
        <dxf>
          <font>
            <b val="0"/>
            <i val="0"/>
            <sz val="14"/>
            <name val="Aptos Display"/>
            <family val="2"/>
            <scheme val="major"/>
          </font>
          <border>
            <left style="thin">
              <color rgb="FFBCAF00"/>
            </left>
            <right style="thin">
              <color rgb="FFBCAF00"/>
            </right>
            <top style="thin">
              <color rgb="FFBCAF00"/>
            </top>
            <bottom style="thin">
              <color rgb="FFBCAF00"/>
            </bottom>
          </border>
        </dxf>
        <dxf>
          <border diagonalUp="0" diagonalDown="0">
            <left/>
            <right/>
            <top/>
            <bottom/>
            <vertical/>
            <horizontal/>
          </border>
        </dxf>
        <dxf>
          <font>
            <b val="0"/>
            <i val="0"/>
            <sz val="11"/>
            <name val="Aptos Display"/>
            <family val="2"/>
            <scheme val="major"/>
          </font>
          <fill>
            <patternFill patternType="none">
              <bgColor auto="1"/>
            </patternFill>
          </fill>
          <border diagonalUp="0" diagonalDown="0">
            <left/>
            <right/>
            <top/>
            <bottom/>
            <vertical/>
            <horizontal/>
          </border>
        </dxf>
        <dxf>
          <font>
            <b/>
            <i val="0"/>
            <sz val="11"/>
            <name val="Aptos Display"/>
            <family val="2"/>
            <scheme val="major"/>
          </font>
          <fill>
            <patternFill>
              <bgColor rgb="FFC39627"/>
            </patternFill>
          </fill>
        </dxf>
        <dxf>
          <font>
            <b val="0"/>
            <i val="0"/>
            <sz val="11"/>
            <name val="Aptos Display"/>
            <family val="2"/>
            <scheme val="major"/>
          </font>
          <fill>
            <patternFill>
              <bgColor rgb="FFD3B741"/>
            </patternFill>
          </fill>
        </dxf>
      </x14:dxfs>
    </ext>
    <ext xmlns:x14="http://schemas.microsoft.com/office/spreadsheetml/2009/9/main" uri="{EB79DEF2-80B8-43e5-95BD-54CBDDF9020C}">
      <x14:slicerStyles defaultSlicerStyle="SlicerStyleLight1">
        <x14:slicerStyle name="fnp">
          <x14:slicerStyleElements>
            <x14:slicerStyleElement type="unselectedItemWithData" dxfId="41"/>
            <x14:slicerStyleElement type="selectedItemWithData" dxfId="40"/>
          </x14:slicerStyleElements>
        </x14:slicerStyle>
        <x14:slicerStyle name="Slicer Style 1">
          <x14:slicerStyleElements>
            <x14:slicerStyleElement type="unselectedItemWithData" dxfId="39"/>
            <x14:slicerStyleElement type="selectedItemWithData" dxfId="38"/>
            <x14:slicerStyleElement type="hoveredSelectedItemWithData" dxfId="37"/>
          </x14:slicerStyleElements>
        </x14:slicerStyle>
        <x14:slicerStyle name="Slicer Style 2">
          <x14:slicerStyleElements>
            <x14:slicerStyleElement type="unselectedItemWithData" dxfId="36"/>
            <x14:slicerStyleElement type="selectedItemWithData" dxfId="35"/>
            <x14:slicerStyleElement type="selectedItemWithNoData" dxfId="34"/>
          </x14:slicerStyleElements>
        </x14:slicerStyle>
        <x14:slicerStyle name="Slicer Style 3"/>
        <x14:slicerStyle name="Slicer Style 4">
          <x14:slicerStyleElements>
            <x14:slicerStyleElement type="unselectedItemWithData" dxfId="33"/>
            <x14:slicerStyleElement type="selectedItemWithData" dxfId="32"/>
          </x14:slicerStyleElements>
        </x14:slicerStyle>
        <x14:slicerStyle name="SlicerStyle fnp">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Dark3 2my stle">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6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9">
        <dxf>
          <fill>
            <patternFill patternType="solid">
              <fgColor theme="9" tint="0.39994506668294322"/>
              <bgColor theme="1"/>
            </patternFill>
          </fill>
          <border>
            <vertical/>
            <horizontal/>
          </border>
        </dxf>
        <dxf>
          <fill>
            <gradientFill degree="90">
              <stop position="0">
                <color theme="0" tint="-0.14999847407452621"/>
              </stop>
              <stop position="1">
                <color theme="0" tint="-0.14999847407452621"/>
              </stop>
            </gradientFill>
          </fill>
          <border>
            <vertical/>
            <horizontal/>
          </border>
        </dxf>
        <dxf>
          <fill>
            <patternFill patternType="solid">
              <fgColor auto="1"/>
              <bgColor rgb="FF9C9508"/>
            </patternFill>
          </fill>
          <border diagonalUp="0" diagonalDown="0">
            <left/>
            <right/>
            <top/>
            <bottom/>
            <vertical/>
            <horizontal/>
          </border>
        </dxf>
        <dxf>
          <font>
            <sz val="9"/>
            <color theme="1" tint="0.34998626667073579"/>
          </font>
          <border>
            <left/>
            <right/>
            <top/>
            <bottom/>
            <vertical/>
            <horizontal/>
          </border>
        </dxf>
        <dxf>
          <font>
            <sz val="9"/>
            <color theme="1" tint="0.34998626667073579"/>
          </font>
          <border>
            <left/>
            <right/>
            <top/>
            <bottom/>
            <vertical/>
            <horizontal/>
          </border>
        </dxf>
        <dxf>
          <font>
            <sz val="9"/>
            <color theme="1" tint="0.34998626667073579"/>
          </font>
          <border>
            <left/>
            <right/>
            <top/>
            <bottom/>
            <vertical/>
            <horizontal/>
          </border>
        </dxf>
        <dxf>
          <border>
            <left/>
            <right/>
            <top/>
            <bottom/>
            <vertical/>
            <horizontal/>
          </border>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18"/>
            <x15:timelineStyleElement type="timeLevel" dxfId="17"/>
            <x15:timelineStyleElement type="periodLabel1" dxfId="16"/>
            <x15:timelineStyleElement type="periodLabel2" dxfId="15"/>
            <x15:timelineStyleElement type="selectedTimeBlock" dxfId="14"/>
            <x15:timelineStyleElement type="unselectedTimeBlock" dxfId="13"/>
          </x15:timelineStyleElements>
        </x15:timelineStyle>
        <x15:timelineStyle name="Timeline Style 2">
          <x15:timelineStyleElements>
            <x15:timelineStyleElement type="selectionLabel" dxfId="12"/>
            <x15:timelineStyleElement type="timeLevel" dxfId="11"/>
            <x15:timelineStyleElement type="periodLabel1" dxfId="10"/>
            <x15:timelineStyleElement type="periodLabel2" dxfId="9"/>
            <x15:timelineStyleElement type="selectedTimeBlock" dxfId="8"/>
            <x15:timelineStyleElement type="unselectedTimeBlock" dxfId="7"/>
          </x15:timelineStyleElements>
        </x15:timelineStyle>
        <x15:timelineStyle name="TimeSlicerStyleLight6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26" Type="http://schemas.openxmlformats.org/officeDocument/2006/relationships/pivotCacheDefinition" Target="pivotCache/pivotCacheDefinition19.xml"/><Relationship Id="rId39" Type="http://schemas.openxmlformats.org/officeDocument/2006/relationships/calcChain" Target="calcChain.xml"/><Relationship Id="rId21" Type="http://schemas.openxmlformats.org/officeDocument/2006/relationships/pivotCacheDefinition" Target="pivotCache/pivotCacheDefinition14.xml"/><Relationship Id="rId34" Type="http://schemas.openxmlformats.org/officeDocument/2006/relationships/connections" Target="connections.xml"/><Relationship Id="rId42" Type="http://schemas.openxmlformats.org/officeDocument/2006/relationships/customXml" Target="../customXml/item3.xml"/><Relationship Id="rId47" Type="http://schemas.openxmlformats.org/officeDocument/2006/relationships/customXml" Target="../customXml/item8.xml"/><Relationship Id="rId50" Type="http://schemas.openxmlformats.org/officeDocument/2006/relationships/customXml" Target="../customXml/item11.xml"/><Relationship Id="rId55"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9" Type="http://schemas.microsoft.com/office/2007/relationships/slicerCache" Target="slicerCaches/slicerCache1.xml"/><Relationship Id="rId11" Type="http://schemas.openxmlformats.org/officeDocument/2006/relationships/pivotCacheDefinition" Target="pivotCache/pivotCacheDefinition4.xml"/><Relationship Id="rId24" Type="http://schemas.openxmlformats.org/officeDocument/2006/relationships/pivotCacheDefinition" Target="pivotCache/pivotCacheDefinition17.xml"/><Relationship Id="rId32" Type="http://schemas.microsoft.com/office/2011/relationships/timelineCache" Target="timelineCaches/timelineCache1.xml"/><Relationship Id="rId37" Type="http://schemas.openxmlformats.org/officeDocument/2006/relationships/powerPivotData" Target="model/item.data"/><Relationship Id="rId40" Type="http://schemas.openxmlformats.org/officeDocument/2006/relationships/customXml" Target="../customXml/item1.xml"/><Relationship Id="rId45" Type="http://schemas.openxmlformats.org/officeDocument/2006/relationships/customXml" Target="../customXml/item6.xml"/><Relationship Id="rId53" Type="http://schemas.openxmlformats.org/officeDocument/2006/relationships/customXml" Target="../customXml/item14.xml"/><Relationship Id="rId58" Type="http://schemas.openxmlformats.org/officeDocument/2006/relationships/customXml" Target="../customXml/item19.xml"/><Relationship Id="rId5" Type="http://schemas.openxmlformats.org/officeDocument/2006/relationships/worksheet" Target="worksheets/sheet5.xml"/><Relationship Id="rId19" Type="http://schemas.openxmlformats.org/officeDocument/2006/relationships/pivotCacheDefinition" Target="pivotCache/pivotCacheDefinition12.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pivotCacheDefinition" Target="pivotCache/pivotCacheDefinition15.xml"/><Relationship Id="rId27" Type="http://schemas.openxmlformats.org/officeDocument/2006/relationships/pivotCacheDefinition" Target="pivotCache/pivotCacheDefinition20.xml"/><Relationship Id="rId30" Type="http://schemas.microsoft.com/office/2007/relationships/slicerCache" Target="slicerCaches/slicerCache2.xml"/><Relationship Id="rId35" Type="http://schemas.openxmlformats.org/officeDocument/2006/relationships/styles" Target="styles.xml"/><Relationship Id="rId43" Type="http://schemas.openxmlformats.org/officeDocument/2006/relationships/customXml" Target="../customXml/item4.xml"/><Relationship Id="rId48" Type="http://schemas.openxmlformats.org/officeDocument/2006/relationships/customXml" Target="../customXml/item9.xml"/><Relationship Id="rId56" Type="http://schemas.openxmlformats.org/officeDocument/2006/relationships/customXml" Target="../customXml/item17.xml"/><Relationship Id="rId8" Type="http://schemas.openxmlformats.org/officeDocument/2006/relationships/pivotCacheDefinition" Target="pivotCache/pivotCacheDefinition1.xml"/><Relationship Id="rId51" Type="http://schemas.openxmlformats.org/officeDocument/2006/relationships/customXml" Target="../customXml/item12.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openxmlformats.org/officeDocument/2006/relationships/pivotCacheDefinition" Target="pivotCache/pivotCacheDefinition18.xml"/><Relationship Id="rId33" Type="http://schemas.openxmlformats.org/officeDocument/2006/relationships/theme" Target="theme/theme1.xml"/><Relationship Id="rId38" Type="http://schemas.microsoft.com/office/2022/11/relationships/FeaturePropertyBag" Target="featurePropertyBag/featurePropertyBag.xml"/><Relationship Id="rId46" Type="http://schemas.openxmlformats.org/officeDocument/2006/relationships/customXml" Target="../customXml/item7.xml"/><Relationship Id="rId59" Type="http://schemas.microsoft.com/office/2006/relationships/vbaProject" Target="vbaProject.bin"/><Relationship Id="rId20" Type="http://schemas.openxmlformats.org/officeDocument/2006/relationships/pivotCacheDefinition" Target="pivotCache/pivotCacheDefinition13.xml"/><Relationship Id="rId41" Type="http://schemas.openxmlformats.org/officeDocument/2006/relationships/customXml" Target="../customXml/item2.xml"/><Relationship Id="rId54"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8.xml"/><Relationship Id="rId23" Type="http://schemas.openxmlformats.org/officeDocument/2006/relationships/pivotCacheDefinition" Target="pivotCache/pivotCacheDefinition16.xml"/><Relationship Id="rId28" Type="http://schemas.openxmlformats.org/officeDocument/2006/relationships/pivotCacheDefinition" Target="pivotCache/pivotCacheDefinition21.xml"/><Relationship Id="rId36" Type="http://schemas.openxmlformats.org/officeDocument/2006/relationships/sharedStrings" Target="sharedStrings.xml"/><Relationship Id="rId49" Type="http://schemas.openxmlformats.org/officeDocument/2006/relationships/customXml" Target="../customXml/item10.xml"/><Relationship Id="rId57" Type="http://schemas.openxmlformats.org/officeDocument/2006/relationships/customXml" Target="../customXml/item18.xml"/><Relationship Id="rId10" Type="http://schemas.openxmlformats.org/officeDocument/2006/relationships/pivotCacheDefinition" Target="pivotCache/pivotCacheDefinition3.xml"/><Relationship Id="rId31" Type="http://schemas.openxmlformats.org/officeDocument/2006/relationships/pivotCacheDefinition" Target="pivotCache/pivotCacheDefinition22.xml"/><Relationship Id="rId44" Type="http://schemas.openxmlformats.org/officeDocument/2006/relationships/customXml" Target="../customXml/item5.xml"/><Relationship Id="rId52"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[interactive-sales-dashboard.xlsm]Analysis!PivotTable5</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3B03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D3B031"/>
          </a:solidFill>
          <a:ln>
            <a:noFill/>
          </a:ln>
          <a:effectLst/>
        </c:spPr>
      </c:pivotFmt>
    </c:pivotFmts>
    <c:plotArea>
      <c:layout>
        <c:manualLayout>
          <c:layoutTarget val="inner"/>
          <c:xMode val="edge"/>
          <c:yMode val="edge"/>
          <c:x val="0.45261266713112169"/>
          <c:y val="9.6871817037190167E-2"/>
          <c:w val="0.54126519899298298"/>
          <c:h val="0.87928112804515191"/>
        </c:manualLayout>
      </c:layout>
      <c:barChart>
        <c:barDir val="bar"/>
        <c:grouping val="clustered"/>
        <c:varyColors val="0"/>
        <c:ser>
          <c:idx val="0"/>
          <c:order val="0"/>
          <c:tx>
            <c:strRef>
              <c:f>Analysis!$B$7</c:f>
              <c:strCache>
                <c:ptCount val="1"/>
                <c:pt idx="0">
                  <c:v>Total</c:v>
                </c:pt>
              </c:strCache>
            </c:strRef>
          </c:tx>
          <c:spPr>
            <a:solidFill>
              <a:srgbClr val="D3B03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Analysis!$A$8:$A$18</c:f>
              <c:strCache>
                <c:ptCount val="10"/>
                <c:pt idx="0">
                  <c:v>Machilipatnam</c:v>
                </c:pt>
                <c:pt idx="1">
                  <c:v>Agra</c:v>
                </c:pt>
                <c:pt idx="2">
                  <c:v>Bhatpara</c:v>
                </c:pt>
                <c:pt idx="3">
                  <c:v>North Dumdum</c:v>
                </c:pt>
                <c:pt idx="4">
                  <c:v>Dibrugarh</c:v>
                </c:pt>
                <c:pt idx="5">
                  <c:v>Bidhannagar</c:v>
                </c:pt>
                <c:pt idx="6">
                  <c:v>Haridwar</c:v>
                </c:pt>
                <c:pt idx="7">
                  <c:v>Kavali</c:v>
                </c:pt>
                <c:pt idx="8">
                  <c:v>Dhanbad</c:v>
                </c:pt>
                <c:pt idx="9">
                  <c:v>Imphal</c:v>
                </c:pt>
              </c:strCache>
            </c:strRef>
          </c:cat>
          <c:val>
            <c:numRef>
              <c:f>Analysis!$B$8:$B$18</c:f>
              <c:numCache>
                <c:formatCode>General</c:formatCode>
                <c:ptCount val="10"/>
                <c:pt idx="0">
                  <c:v>16</c:v>
                </c:pt>
                <c:pt idx="1">
                  <c:v>17</c:v>
                </c:pt>
                <c:pt idx="2">
                  <c:v>18</c:v>
                </c:pt>
                <c:pt idx="3">
                  <c:v>19</c:v>
                </c:pt>
                <c:pt idx="4">
                  <c:v>21</c:v>
                </c:pt>
                <c:pt idx="5">
                  <c:v>21</c:v>
                </c:pt>
                <c:pt idx="6">
                  <c:v>24</c:v>
                </c:pt>
                <c:pt idx="7">
                  <c:v>27</c:v>
                </c:pt>
                <c:pt idx="8">
                  <c:v>28</c:v>
                </c:pt>
                <c:pt idx="9">
                  <c:v>29</c:v>
                </c:pt>
              </c:numCache>
            </c:numRef>
          </c:val>
          <c:extLst>
            <c:ext xmlns:c16="http://schemas.microsoft.com/office/drawing/2014/chart" uri="{C3380CC4-5D6E-409C-BE32-E72D297353CC}">
              <c16:uniqueId val="{00000000-CD12-4792-93D0-47D630F9D5CD}"/>
            </c:ext>
          </c:extLst>
        </c:ser>
        <c:dLbls>
          <c:showLegendKey val="0"/>
          <c:showVal val="0"/>
          <c:showCatName val="0"/>
          <c:showSerName val="0"/>
          <c:showPercent val="0"/>
          <c:showBubbleSize val="0"/>
        </c:dLbls>
        <c:gapWidth val="90"/>
        <c:axId val="487835727"/>
        <c:axId val="487836207"/>
      </c:barChart>
      <c:catAx>
        <c:axId val="4878357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87836207"/>
        <c:crosses val="autoZero"/>
        <c:auto val="1"/>
        <c:lblAlgn val="ctr"/>
        <c:lblOffset val="100"/>
        <c:noMultiLvlLbl val="0"/>
      </c:catAx>
      <c:valAx>
        <c:axId val="487836207"/>
        <c:scaling>
          <c:orientation val="minMax"/>
        </c:scaling>
        <c:delete val="1"/>
        <c:axPos val="b"/>
        <c:numFmt formatCode="General" sourceLinked="1"/>
        <c:majorTickMark val="none"/>
        <c:minorTickMark val="none"/>
        <c:tickLblPos val="nextTo"/>
        <c:crossAx val="48783572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[interactive-sales-dashboard.xlsm]Analysis!PivotTable6</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DB62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751826202447586"/>
          <c:y val="0.16596745721650627"/>
          <c:w val="0.77235872624355695"/>
          <c:h val="0.43617322105183187"/>
        </c:manualLayout>
      </c:layout>
      <c:barChart>
        <c:barDir val="col"/>
        <c:grouping val="clustered"/>
        <c:varyColors val="0"/>
        <c:ser>
          <c:idx val="0"/>
          <c:order val="0"/>
          <c:tx>
            <c:strRef>
              <c:f>Analysis!$E$2</c:f>
              <c:strCache>
                <c:ptCount val="1"/>
                <c:pt idx="0">
                  <c:v>Total</c:v>
                </c:pt>
              </c:strCache>
            </c:strRef>
          </c:tx>
          <c:spPr>
            <a:solidFill>
              <a:srgbClr val="DDB627"/>
            </a:solidFill>
            <a:ln>
              <a:noFill/>
            </a:ln>
            <a:effectLst/>
          </c:spPr>
          <c:invertIfNegative val="0"/>
          <c:cat>
            <c:strRef>
              <c:f>Analysis!$D$3:$D$10</c:f>
              <c:strCache>
                <c:ptCount val="7"/>
                <c:pt idx="0">
                  <c:v>Colors</c:v>
                </c:pt>
                <c:pt idx="1">
                  <c:v>Soft Toys</c:v>
                </c:pt>
                <c:pt idx="2">
                  <c:v>Sweets</c:v>
                </c:pt>
                <c:pt idx="3">
                  <c:v>Cake</c:v>
                </c:pt>
                <c:pt idx="4">
                  <c:v>Raksha Bandhan</c:v>
                </c:pt>
                <c:pt idx="5">
                  <c:v>Plants</c:v>
                </c:pt>
                <c:pt idx="6">
                  <c:v>Mugs</c:v>
                </c:pt>
              </c:strCache>
            </c:strRef>
          </c:cat>
          <c:val>
            <c:numRef>
              <c:f>Analysis!$E$3:$E$10</c:f>
              <c:numCache>
                <c:formatCode>"₹"\ #,##0;#,##0\ \-"₹";"₹"\ #,##0</c:formatCode>
                <c:ptCount val="7"/>
                <c:pt idx="0">
                  <c:v>1005645</c:v>
                </c:pt>
                <c:pt idx="1">
                  <c:v>740831</c:v>
                </c:pt>
                <c:pt idx="2">
                  <c:v>733842</c:v>
                </c:pt>
                <c:pt idx="3">
                  <c:v>329862</c:v>
                </c:pt>
                <c:pt idx="4">
                  <c:v>297372</c:v>
                </c:pt>
                <c:pt idx="5">
                  <c:v>212281</c:v>
                </c:pt>
                <c:pt idx="6">
                  <c:v>201151</c:v>
                </c:pt>
              </c:numCache>
            </c:numRef>
          </c:val>
          <c:extLst>
            <c:ext xmlns:c16="http://schemas.microsoft.com/office/drawing/2014/chart" uri="{C3380CC4-5D6E-409C-BE32-E72D297353CC}">
              <c16:uniqueId val="{0000000B-50B5-4C9F-ACFF-930DE1A79081}"/>
            </c:ext>
          </c:extLst>
        </c:ser>
        <c:dLbls>
          <c:showLegendKey val="0"/>
          <c:showVal val="0"/>
          <c:showCatName val="0"/>
          <c:showSerName val="0"/>
          <c:showPercent val="0"/>
          <c:showBubbleSize val="0"/>
        </c:dLbls>
        <c:gapWidth val="60"/>
        <c:overlap val="-27"/>
        <c:axId val="486995711"/>
        <c:axId val="486997631"/>
      </c:barChart>
      <c:catAx>
        <c:axId val="486995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86997631"/>
        <c:crosses val="autoZero"/>
        <c:auto val="1"/>
        <c:lblAlgn val="ctr"/>
        <c:lblOffset val="100"/>
        <c:noMultiLvlLbl val="0"/>
      </c:catAx>
      <c:valAx>
        <c:axId val="486997631"/>
        <c:scaling>
          <c:orientation val="minMax"/>
        </c:scaling>
        <c:delete val="0"/>
        <c:axPos val="l"/>
        <c:numFmt formatCode="&quot;₹&quot;\ #,##0;#,##0\ \-&quot;₹&quot;;&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48699571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[interactive-sales-dashboard.xlsm]Analysis!PivotTable11</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6E6A14"/>
            </a:solidFill>
            <a:round/>
          </a:ln>
          <a:effectLst/>
        </c:spPr>
        <c:marker>
          <c:symbol val="circle"/>
          <c:size val="5"/>
          <c:spPr>
            <a:solidFill>
              <a:srgbClr val="095317"/>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935460750916723"/>
          <c:y val="0.20167495256424398"/>
          <c:w val="0.86064539249083272"/>
          <c:h val="0.46232300432156398"/>
        </c:manualLayout>
      </c:layout>
      <c:lineChart>
        <c:grouping val="standard"/>
        <c:varyColors val="0"/>
        <c:ser>
          <c:idx val="0"/>
          <c:order val="0"/>
          <c:tx>
            <c:strRef>
              <c:f>Analysis!$B$22</c:f>
              <c:strCache>
                <c:ptCount val="1"/>
                <c:pt idx="0">
                  <c:v>Total</c:v>
                </c:pt>
              </c:strCache>
            </c:strRef>
          </c:tx>
          <c:spPr>
            <a:ln w="28575" cap="rnd">
              <a:solidFill>
                <a:srgbClr val="6E6A14"/>
              </a:solidFill>
              <a:round/>
            </a:ln>
            <a:effectLst/>
          </c:spPr>
          <c:marker>
            <c:symbol val="circle"/>
            <c:size val="5"/>
            <c:spPr>
              <a:solidFill>
                <a:srgbClr val="095317"/>
              </a:solidFill>
              <a:ln w="9525">
                <a:solidFill>
                  <a:schemeClr val="accent1"/>
                </a:solidFill>
              </a:ln>
              <a:effectLst/>
            </c:spPr>
          </c:marker>
          <c:cat>
            <c:strRef>
              <c:f>Analysis!$A$23:$A$35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Analysis!$B$23:$B$35</c:f>
              <c:numCache>
                <c:formatCode>"₹"\ #,##0;#,##0\ \-"₹";"₹"\ #,##0</c:formatCode>
                <c:ptCount val="12"/>
                <c:pt idx="0">
                  <c:v>95468</c:v>
                </c:pt>
                <c:pt idx="1">
                  <c:v>704509</c:v>
                </c:pt>
                <c:pt idx="2">
                  <c:v>511823</c:v>
                </c:pt>
                <c:pt idx="3">
                  <c:v>140393</c:v>
                </c:pt>
                <c:pt idx="4">
                  <c:v>150346</c:v>
                </c:pt>
                <c:pt idx="5">
                  <c:v>157913</c:v>
                </c:pt>
                <c:pt idx="6">
                  <c:v>135826</c:v>
                </c:pt>
                <c:pt idx="7">
                  <c:v>737389</c:v>
                </c:pt>
                <c:pt idx="8">
                  <c:v>136938</c:v>
                </c:pt>
                <c:pt idx="9">
                  <c:v>151619</c:v>
                </c:pt>
                <c:pt idx="10">
                  <c:v>449169</c:v>
                </c:pt>
                <c:pt idx="11">
                  <c:v>149591</c:v>
                </c:pt>
              </c:numCache>
            </c:numRef>
          </c:val>
          <c:smooth val="0"/>
          <c:extLst>
            <c:ext xmlns:c16="http://schemas.microsoft.com/office/drawing/2014/chart" uri="{C3380CC4-5D6E-409C-BE32-E72D297353CC}">
              <c16:uniqueId val="{00000000-DA9D-4DE2-B16A-3C522647D381}"/>
            </c:ext>
          </c:extLst>
        </c:ser>
        <c:dLbls>
          <c:showLegendKey val="0"/>
          <c:showVal val="0"/>
          <c:showCatName val="0"/>
          <c:showSerName val="0"/>
          <c:showPercent val="0"/>
          <c:showBubbleSize val="0"/>
        </c:dLbls>
        <c:marker val="1"/>
        <c:smooth val="0"/>
        <c:axId val="739946111"/>
        <c:axId val="739940351"/>
      </c:lineChart>
      <c:catAx>
        <c:axId val="7399461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crossAx val="739940351"/>
        <c:crosses val="autoZero"/>
        <c:auto val="1"/>
        <c:lblAlgn val="ctr"/>
        <c:lblOffset val="100"/>
        <c:noMultiLvlLbl val="0"/>
      </c:catAx>
      <c:valAx>
        <c:axId val="739940351"/>
        <c:scaling>
          <c:orientation val="minMax"/>
        </c:scaling>
        <c:delete val="0"/>
        <c:axPos val="l"/>
        <c:numFmt formatCode="&quot;₹&quot;\ #,##0;#,##0\ \-&quot;₹&quot;;&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crossAx val="739946111"/>
        <c:crosses val="autoZero"/>
        <c:crossBetween val="between"/>
      </c:valAx>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2">
              <a:lumMod val="10000"/>
            </a:schemeClr>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[interactive-sales-dashboard.xlsm]Analysis!PivotTable7</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3B03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644085148838034"/>
          <c:y val="0.15409466447791226"/>
          <c:w val="0.79005470701704461"/>
          <c:h val="0.45509341533857484"/>
        </c:manualLayout>
      </c:layout>
      <c:barChart>
        <c:barDir val="col"/>
        <c:grouping val="clustered"/>
        <c:varyColors val="0"/>
        <c:ser>
          <c:idx val="0"/>
          <c:order val="0"/>
          <c:tx>
            <c:strRef>
              <c:f>Analysis!$H$2</c:f>
              <c:strCache>
                <c:ptCount val="1"/>
                <c:pt idx="0">
                  <c:v>Total</c:v>
                </c:pt>
              </c:strCache>
            </c:strRef>
          </c:tx>
          <c:spPr>
            <a:solidFill>
              <a:srgbClr val="D3B031"/>
            </a:solidFill>
            <a:ln>
              <a:noFill/>
            </a:ln>
            <a:effectLst/>
          </c:spPr>
          <c:invertIfNegative val="0"/>
          <c:cat>
            <c:strRef>
              <c:f>Analysis!$G$3:$G$10</c:f>
              <c:strCache>
                <c:ptCount val="7"/>
                <c:pt idx="0">
                  <c:v>Anniversary</c:v>
                </c:pt>
                <c:pt idx="1">
                  <c:v>Raksha Bandhan</c:v>
                </c:pt>
                <c:pt idx="2">
                  <c:v>All Occasions</c:v>
                </c:pt>
                <c:pt idx="3">
                  <c:v>Holi</c:v>
                </c:pt>
                <c:pt idx="4">
                  <c:v>Birthday</c:v>
                </c:pt>
                <c:pt idx="5">
                  <c:v>Valentine's Day</c:v>
                </c:pt>
                <c:pt idx="6">
                  <c:v>Diwali</c:v>
                </c:pt>
              </c:strCache>
            </c:strRef>
          </c:cat>
          <c:val>
            <c:numRef>
              <c:f>Analysis!$H$3:$H$10</c:f>
              <c:numCache>
                <c:formatCode>"₹"\ #,##0;#,##0\ \-"₹";"₹"\ #,##0</c:formatCode>
                <c:ptCount val="7"/>
                <c:pt idx="0">
                  <c:v>674634</c:v>
                </c:pt>
                <c:pt idx="1">
                  <c:v>631585</c:v>
                </c:pt>
                <c:pt idx="2">
                  <c:v>586176</c:v>
                </c:pt>
                <c:pt idx="3">
                  <c:v>574682</c:v>
                </c:pt>
                <c:pt idx="4">
                  <c:v>408194</c:v>
                </c:pt>
                <c:pt idx="5">
                  <c:v>331930</c:v>
                </c:pt>
                <c:pt idx="6">
                  <c:v>313783</c:v>
                </c:pt>
              </c:numCache>
            </c:numRef>
          </c:val>
          <c:extLst>
            <c:ext xmlns:c16="http://schemas.microsoft.com/office/drawing/2014/chart" uri="{C3380CC4-5D6E-409C-BE32-E72D297353CC}">
              <c16:uniqueId val="{00000001-B455-4AEC-A95A-E556DD8B7190}"/>
            </c:ext>
          </c:extLst>
        </c:ser>
        <c:dLbls>
          <c:showLegendKey val="0"/>
          <c:showVal val="0"/>
          <c:showCatName val="0"/>
          <c:showSerName val="0"/>
          <c:showPercent val="0"/>
          <c:showBubbleSize val="0"/>
        </c:dLbls>
        <c:gapWidth val="70"/>
        <c:overlap val="-27"/>
        <c:axId val="763568271"/>
        <c:axId val="763565871"/>
      </c:barChart>
      <c:catAx>
        <c:axId val="763568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b" anchorCtr="0"/>
          <a:lstStyle/>
          <a:p>
            <a:pPr>
              <a:defRPr sz="900" b="0" i="0" u="none" strike="noStrike" kern="1200" baseline="0">
                <a:solidFill>
                  <a:schemeClr val="tx1"/>
                </a:solidFill>
                <a:latin typeface="+mn-lt"/>
                <a:ea typeface="+mn-ea"/>
                <a:cs typeface="+mn-cs"/>
              </a:defRPr>
            </a:pPr>
            <a:endParaRPr lang="en-US"/>
          </a:p>
        </c:txPr>
        <c:crossAx val="763565871"/>
        <c:crosses val="autoZero"/>
        <c:auto val="1"/>
        <c:lblAlgn val="ctr"/>
        <c:lblOffset val="100"/>
        <c:noMultiLvlLbl val="0"/>
      </c:catAx>
      <c:valAx>
        <c:axId val="763565871"/>
        <c:scaling>
          <c:orientation val="minMax"/>
        </c:scaling>
        <c:delete val="0"/>
        <c:axPos val="l"/>
        <c:numFmt formatCode="&quot;₹&quot;\ #,##0;#,##0\ \-&quot;₹&quot;;&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35682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0"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[interactive-sales-dashboard.xlsm]Analysis!PivotTable4</c:name>
    <c:fmtId val="5"/>
  </c:pivotSource>
  <c:chart>
    <c:autoTitleDeleted val="1"/>
    <c:pivotFmts>
      <c:pivotFmt>
        <c:idx val="0"/>
        <c:spPr>
          <a:solidFill>
            <a:schemeClr val="accent1"/>
          </a:solidFill>
          <a:ln w="19050">
            <a:solidFill>
              <a:schemeClr val="lt1"/>
            </a:solidFill>
          </a:ln>
          <a:effectLst/>
        </c:spPr>
        <c:marker>
          <c:symbol val="none"/>
        </c:marker>
        <c:dLbl>
          <c:idx val="0"/>
          <c:spPr>
            <a:solidFill>
              <a:srgbClr val="EA996C"/>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9E6B26"/>
          </a:solidFill>
          <a:ln w="19050">
            <a:solidFill>
              <a:schemeClr val="lt1"/>
            </a:solidFill>
          </a:ln>
          <a:effectLst/>
        </c:spPr>
        <c:dLbl>
          <c:idx val="0"/>
          <c:layout>
            <c:manualLayout>
              <c:x val="0.1273886202174099"/>
              <c:y val="-0.31638474377818199"/>
            </c:manualLayout>
          </c:layout>
          <c:spPr>
            <a:solidFill>
              <a:srgbClr val="EA996C"/>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rgbClr val="E0BD3C"/>
          </a:solidFill>
          <a:ln w="19050">
            <a:solidFill>
              <a:schemeClr val="lt1"/>
            </a:solidFill>
          </a:ln>
          <a:effectLst/>
        </c:spPr>
        <c:dLbl>
          <c:idx val="0"/>
          <c:layout>
            <c:manualLayout>
              <c:x val="-0.16985149362321322"/>
              <c:y val="0.16949182702402613"/>
            </c:manualLayout>
          </c:layout>
          <c:spPr>
            <a:solidFill>
              <a:srgbClr val="EA996C"/>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solidFill>
              <a:srgbClr val="EA996C"/>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rgbClr val="9E6B26"/>
          </a:solidFill>
          <a:ln w="19050">
            <a:solidFill>
              <a:schemeClr val="lt1"/>
            </a:solidFill>
          </a:ln>
          <a:effectLst/>
        </c:spPr>
        <c:dLbl>
          <c:idx val="0"/>
          <c:layout>
            <c:manualLayout>
              <c:x val="0.1273886202174099"/>
              <c:y val="-0.31638474377818199"/>
            </c:manualLayout>
          </c:layout>
          <c:spPr>
            <a:solidFill>
              <a:srgbClr val="EA996C"/>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rgbClr val="E0BD3C"/>
          </a:solidFill>
          <a:ln w="19050">
            <a:solidFill>
              <a:schemeClr val="lt1"/>
            </a:solidFill>
          </a:ln>
          <a:effectLst/>
        </c:spPr>
        <c:dLbl>
          <c:idx val="0"/>
          <c:layout>
            <c:manualLayout>
              <c:x val="-0.16985149362321322"/>
              <c:y val="0.16949182702402613"/>
            </c:manualLayout>
          </c:layout>
          <c:spPr>
            <a:solidFill>
              <a:srgbClr val="EA996C"/>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solidFill>
              <a:srgbClr val="EA996C"/>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rgbClr val="9E6B26"/>
          </a:solidFill>
          <a:ln w="19050">
            <a:solidFill>
              <a:schemeClr val="lt1"/>
            </a:solidFill>
          </a:ln>
          <a:effectLst/>
        </c:spPr>
        <c:dLbl>
          <c:idx val="0"/>
          <c:layout>
            <c:manualLayout>
              <c:x val="0.28076129521242998"/>
              <c:y val="-0.24046262145085656"/>
            </c:manualLayout>
          </c:layout>
          <c:spPr>
            <a:solidFill>
              <a:srgbClr val="EA996C"/>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15661347144441165"/>
                  <c:h val="0.17488287057755569"/>
                </c:manualLayout>
              </c15:layout>
            </c:ext>
          </c:extLst>
        </c:dLbl>
      </c:pivotFmt>
      <c:pivotFmt>
        <c:idx val="8"/>
        <c:spPr>
          <a:solidFill>
            <a:srgbClr val="E0BD3C"/>
          </a:solidFill>
          <a:ln w="19050">
            <a:solidFill>
              <a:schemeClr val="lt1"/>
            </a:solidFill>
          </a:ln>
          <a:effectLst/>
        </c:spPr>
        <c:dLbl>
          <c:idx val="0"/>
          <c:layout>
            <c:manualLayout>
              <c:x val="-0.30408522464103754"/>
              <c:y val="-5.1579364860536984E-2"/>
            </c:manualLayout>
          </c:layout>
          <c:spPr>
            <a:solidFill>
              <a:srgbClr val="EA996C"/>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4366050500371941"/>
          <c:y val="0.18679730300093109"/>
          <c:w val="0.40199729134007939"/>
          <c:h val="0.8125490730430257"/>
        </c:manualLayout>
      </c:layout>
      <c:doughnutChart>
        <c:varyColors val="1"/>
        <c:ser>
          <c:idx val="0"/>
          <c:order val="0"/>
          <c:tx>
            <c:strRef>
              <c:f>Analysis!$E$34</c:f>
              <c:strCache>
                <c:ptCount val="1"/>
                <c:pt idx="0">
                  <c:v>Total</c:v>
                </c:pt>
              </c:strCache>
            </c:strRef>
          </c:tx>
          <c:dPt>
            <c:idx val="0"/>
            <c:bubble3D val="0"/>
            <c:spPr>
              <a:solidFill>
                <a:srgbClr val="9E6B26"/>
              </a:solidFill>
              <a:ln w="19050">
                <a:solidFill>
                  <a:schemeClr val="lt1"/>
                </a:solidFill>
              </a:ln>
              <a:effectLst/>
            </c:spPr>
            <c:extLst>
              <c:ext xmlns:c16="http://schemas.microsoft.com/office/drawing/2014/chart" uri="{C3380CC4-5D6E-409C-BE32-E72D297353CC}">
                <c16:uniqueId val="{00000001-00A7-40BB-A105-556B3B7B975C}"/>
              </c:ext>
            </c:extLst>
          </c:dPt>
          <c:dPt>
            <c:idx val="1"/>
            <c:bubble3D val="0"/>
            <c:spPr>
              <a:solidFill>
                <a:srgbClr val="E0BD3C"/>
              </a:solidFill>
              <a:ln w="19050">
                <a:solidFill>
                  <a:schemeClr val="lt1"/>
                </a:solidFill>
              </a:ln>
              <a:effectLst/>
            </c:spPr>
            <c:extLst>
              <c:ext xmlns:c16="http://schemas.microsoft.com/office/drawing/2014/chart" uri="{C3380CC4-5D6E-409C-BE32-E72D297353CC}">
                <c16:uniqueId val="{00000003-00A7-40BB-A105-556B3B7B975C}"/>
              </c:ext>
            </c:extLst>
          </c:dPt>
          <c:dLbls>
            <c:dLbl>
              <c:idx val="0"/>
              <c:layout>
                <c:manualLayout>
                  <c:x val="0.28076129521242998"/>
                  <c:y val="-0.24046262145085656"/>
                </c:manualLayout>
              </c:layout>
              <c:spPr>
                <a:solidFill>
                  <a:srgbClr val="EA996C"/>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15661347144441165"/>
                      <c:h val="0.17488287057755569"/>
                    </c:manualLayout>
                  </c15:layout>
                </c:ext>
                <c:ext xmlns:c16="http://schemas.microsoft.com/office/drawing/2014/chart" uri="{C3380CC4-5D6E-409C-BE32-E72D297353CC}">
                  <c16:uniqueId val="{00000001-00A7-40BB-A105-556B3B7B975C}"/>
                </c:ext>
              </c:extLst>
            </c:dLbl>
            <c:dLbl>
              <c:idx val="1"/>
              <c:layout>
                <c:manualLayout>
                  <c:x val="-0.30408522464103754"/>
                  <c:y val="-5.157936486053698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0A7-40BB-A105-556B3B7B975C}"/>
                </c:ext>
              </c:extLst>
            </c:dLbl>
            <c:spPr>
              <a:solidFill>
                <a:srgbClr val="EA996C"/>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Analysis!$D$35:$D$37</c:f>
              <c:strCache>
                <c:ptCount val="2"/>
                <c:pt idx="0">
                  <c:v>New</c:v>
                </c:pt>
                <c:pt idx="1">
                  <c:v>Repeat</c:v>
                </c:pt>
              </c:strCache>
            </c:strRef>
          </c:cat>
          <c:val>
            <c:numRef>
              <c:f>Analysis!$E$35:$E$37</c:f>
              <c:numCache>
                <c:formatCode>General</c:formatCode>
                <c:ptCount val="2"/>
                <c:pt idx="0">
                  <c:v>100</c:v>
                </c:pt>
                <c:pt idx="1">
                  <c:v>900</c:v>
                </c:pt>
              </c:numCache>
            </c:numRef>
          </c:val>
          <c:extLst>
            <c:ext xmlns:c16="http://schemas.microsoft.com/office/drawing/2014/chart" uri="{C3380CC4-5D6E-409C-BE32-E72D297353CC}">
              <c16:uniqueId val="{00000004-00A7-40BB-A105-556B3B7B975C}"/>
            </c:ext>
          </c:extLst>
        </c:ser>
        <c:dLbls>
          <c:showLegendKey val="0"/>
          <c:showVal val="0"/>
          <c:showCatName val="0"/>
          <c:showSerName val="0"/>
          <c:showPercent val="0"/>
          <c:showBubbleSize val="0"/>
          <c:showLeaderLines val="1"/>
        </c:dLbls>
        <c:firstSliceAng val="0"/>
        <c:holeSize val="35"/>
      </c:doughnutChart>
      <c:spPr>
        <a:noFill/>
        <a:ln>
          <a:noFill/>
        </a:ln>
        <a:effectLst/>
      </c:spPr>
    </c:plotArea>
    <c:legend>
      <c:legendPos val="r"/>
      <c:layout>
        <c:manualLayout>
          <c:xMode val="edge"/>
          <c:yMode val="edge"/>
          <c:x val="0.63373744948548094"/>
          <c:y val="0.4756871342906509"/>
          <c:w val="0.35071524865188736"/>
          <c:h val="0.3989092521463696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[interactive-sales-dashboard.xlsm]Analysis!PivotTable9</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DB62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855258538542555"/>
          <c:y val="0.17584897287027834"/>
          <c:w val="0.76284660619954148"/>
          <c:h val="0.48174465346062567"/>
        </c:manualLayout>
      </c:layout>
      <c:barChart>
        <c:barDir val="col"/>
        <c:grouping val="clustered"/>
        <c:varyColors val="0"/>
        <c:ser>
          <c:idx val="0"/>
          <c:order val="0"/>
          <c:tx>
            <c:strRef>
              <c:f>Analysis!$L$2</c:f>
              <c:strCache>
                <c:ptCount val="1"/>
                <c:pt idx="0">
                  <c:v>Total</c:v>
                </c:pt>
              </c:strCache>
            </c:strRef>
          </c:tx>
          <c:spPr>
            <a:solidFill>
              <a:srgbClr val="DDB627"/>
            </a:solidFill>
            <a:ln>
              <a:noFill/>
            </a:ln>
            <a:effectLst/>
          </c:spPr>
          <c:invertIfNegative val="0"/>
          <c:cat>
            <c:strRef>
              <c:f>Analysis!$K$3:$K$8</c:f>
              <c:strCache>
                <c:ptCount val="5"/>
                <c:pt idx="0">
                  <c:v>Magnam Set</c:v>
                </c:pt>
                <c:pt idx="1">
                  <c:v>Quia Gift</c:v>
                </c:pt>
                <c:pt idx="2">
                  <c:v>Dolores Gift</c:v>
                </c:pt>
                <c:pt idx="3">
                  <c:v>Harum Pack</c:v>
                </c:pt>
                <c:pt idx="4">
                  <c:v>Deserunt Box</c:v>
                </c:pt>
              </c:strCache>
            </c:strRef>
          </c:cat>
          <c:val>
            <c:numRef>
              <c:f>Analysis!$L$3:$L$8</c:f>
              <c:numCache>
                <c:formatCode>"₹"\ #,##0.00;#,##0.00\ \-"₹";"₹"\ #,##0.00</c:formatCode>
                <c:ptCount val="5"/>
                <c:pt idx="0">
                  <c:v>121905</c:v>
                </c:pt>
                <c:pt idx="1">
                  <c:v>114476</c:v>
                </c:pt>
                <c:pt idx="2">
                  <c:v>106624</c:v>
                </c:pt>
                <c:pt idx="3">
                  <c:v>101556</c:v>
                </c:pt>
                <c:pt idx="4">
                  <c:v>97665</c:v>
                </c:pt>
              </c:numCache>
            </c:numRef>
          </c:val>
          <c:extLst>
            <c:ext xmlns:c16="http://schemas.microsoft.com/office/drawing/2014/chart" uri="{C3380CC4-5D6E-409C-BE32-E72D297353CC}">
              <c16:uniqueId val="{00000000-4DC6-414E-9DFD-7344010FCB98}"/>
            </c:ext>
          </c:extLst>
        </c:ser>
        <c:dLbls>
          <c:showLegendKey val="0"/>
          <c:showVal val="0"/>
          <c:showCatName val="0"/>
          <c:showSerName val="0"/>
          <c:showPercent val="0"/>
          <c:showBubbleSize val="0"/>
        </c:dLbls>
        <c:gapWidth val="110"/>
        <c:overlap val="-27"/>
        <c:axId val="670637519"/>
        <c:axId val="670648079"/>
      </c:barChart>
      <c:catAx>
        <c:axId val="670637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670648079"/>
        <c:crosses val="autoZero"/>
        <c:auto val="1"/>
        <c:lblAlgn val="ctr"/>
        <c:lblOffset val="100"/>
        <c:noMultiLvlLbl val="0"/>
      </c:catAx>
      <c:valAx>
        <c:axId val="670648079"/>
        <c:scaling>
          <c:orientation val="minMax"/>
        </c:scaling>
        <c:delete val="0"/>
        <c:axPos val="l"/>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6706375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[interactive-sales-dashboard.xlsm]Analysis!PivotTable16</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3B03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938189759010606"/>
          <c:y val="0"/>
          <c:w val="0.64312995358338831"/>
          <c:h val="0.98982827713095711"/>
        </c:manualLayout>
      </c:layout>
      <c:barChart>
        <c:barDir val="bar"/>
        <c:grouping val="clustered"/>
        <c:varyColors val="0"/>
        <c:ser>
          <c:idx val="0"/>
          <c:order val="0"/>
          <c:tx>
            <c:strRef>
              <c:f>Analysis!$H$32</c:f>
              <c:strCache>
                <c:ptCount val="1"/>
                <c:pt idx="0">
                  <c:v>Total</c:v>
                </c:pt>
              </c:strCache>
            </c:strRef>
          </c:tx>
          <c:spPr>
            <a:solidFill>
              <a:srgbClr val="D3B03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Analysis!$G$33:$G$40</c:f>
              <c:strCache>
                <c:ptCount val="7"/>
                <c:pt idx="0">
                  <c:v>Saturday</c:v>
                </c:pt>
                <c:pt idx="1">
                  <c:v>Friday</c:v>
                </c:pt>
                <c:pt idx="2">
                  <c:v>Thursday</c:v>
                </c:pt>
                <c:pt idx="3">
                  <c:v>Wednesday</c:v>
                </c:pt>
                <c:pt idx="4">
                  <c:v>Tuesday</c:v>
                </c:pt>
                <c:pt idx="5">
                  <c:v>Monday</c:v>
                </c:pt>
                <c:pt idx="6">
                  <c:v>Sunday</c:v>
                </c:pt>
              </c:strCache>
            </c:strRef>
          </c:cat>
          <c:val>
            <c:numRef>
              <c:f>Analysis!$H$33:$H$40</c:f>
              <c:numCache>
                <c:formatCode>General</c:formatCode>
                <c:ptCount val="7"/>
                <c:pt idx="0">
                  <c:v>133</c:v>
                </c:pt>
                <c:pt idx="1">
                  <c:v>143</c:v>
                </c:pt>
                <c:pt idx="2">
                  <c:v>130</c:v>
                </c:pt>
                <c:pt idx="3">
                  <c:v>112</c:v>
                </c:pt>
                <c:pt idx="4">
                  <c:v>165</c:v>
                </c:pt>
                <c:pt idx="5">
                  <c:v>141</c:v>
                </c:pt>
                <c:pt idx="6">
                  <c:v>176</c:v>
                </c:pt>
              </c:numCache>
            </c:numRef>
          </c:val>
          <c:extLst>
            <c:ext xmlns:c16="http://schemas.microsoft.com/office/drawing/2014/chart" uri="{C3380CC4-5D6E-409C-BE32-E72D297353CC}">
              <c16:uniqueId val="{00000000-C932-4DDB-8C59-1B908E25B719}"/>
            </c:ext>
          </c:extLst>
        </c:ser>
        <c:dLbls>
          <c:showLegendKey val="0"/>
          <c:showVal val="0"/>
          <c:showCatName val="0"/>
          <c:showSerName val="0"/>
          <c:showPercent val="0"/>
          <c:showBubbleSize val="0"/>
        </c:dLbls>
        <c:gapWidth val="80"/>
        <c:axId val="36516447"/>
        <c:axId val="36514047"/>
      </c:barChart>
      <c:catAx>
        <c:axId val="365164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36514047"/>
        <c:crosses val="autoZero"/>
        <c:auto val="1"/>
        <c:lblAlgn val="ctr"/>
        <c:lblOffset val="100"/>
        <c:noMultiLvlLbl val="0"/>
      </c:catAx>
      <c:valAx>
        <c:axId val="36514047"/>
        <c:scaling>
          <c:orientation val="minMax"/>
        </c:scaling>
        <c:delete val="1"/>
        <c:axPos val="b"/>
        <c:numFmt formatCode="General" sourceLinked="1"/>
        <c:majorTickMark val="none"/>
        <c:minorTickMark val="none"/>
        <c:tickLblPos val="nextTo"/>
        <c:crossAx val="365164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[interactive-sales-dashboard.xlsm]Analysis!PivotTable18</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3B03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043985343416232"/>
          <c:y val="5.2140082874737058E-2"/>
          <c:w val="0.765108003724147"/>
          <c:h val="0.57428014951438144"/>
        </c:manualLayout>
      </c:layout>
      <c:barChart>
        <c:barDir val="col"/>
        <c:grouping val="clustered"/>
        <c:varyColors val="0"/>
        <c:ser>
          <c:idx val="0"/>
          <c:order val="0"/>
          <c:tx>
            <c:strRef>
              <c:f>Analysis!$H$43</c:f>
              <c:strCache>
                <c:ptCount val="1"/>
                <c:pt idx="0">
                  <c:v>Total</c:v>
                </c:pt>
              </c:strCache>
            </c:strRef>
          </c:tx>
          <c:spPr>
            <a:solidFill>
              <a:srgbClr val="D3B031"/>
            </a:solidFill>
            <a:ln>
              <a:noFill/>
            </a:ln>
            <a:effectLst/>
          </c:spPr>
          <c:invertIfNegative val="0"/>
          <c:cat>
            <c:strRef>
              <c:f>Analysis!$G$44:$G$49</c:f>
              <c:strCache>
                <c:ptCount val="5"/>
                <c:pt idx="0">
                  <c:v>Imphal</c:v>
                </c:pt>
                <c:pt idx="1">
                  <c:v>Kavali</c:v>
                </c:pt>
                <c:pt idx="2">
                  <c:v>Dhanbad</c:v>
                </c:pt>
                <c:pt idx="3">
                  <c:v>North Dumdum</c:v>
                </c:pt>
                <c:pt idx="4">
                  <c:v>Haridwar</c:v>
                </c:pt>
              </c:strCache>
            </c:strRef>
          </c:cat>
          <c:val>
            <c:numRef>
              <c:f>Analysis!$H$44:$H$49</c:f>
              <c:numCache>
                <c:formatCode>"₹"\ #,##0.00;#,##0.00\ \-"₹";"₹"\ #,##0.00</c:formatCode>
                <c:ptCount val="5"/>
                <c:pt idx="0">
                  <c:v>125854</c:v>
                </c:pt>
                <c:pt idx="1">
                  <c:v>109979</c:v>
                </c:pt>
                <c:pt idx="2">
                  <c:v>93813</c:v>
                </c:pt>
                <c:pt idx="3">
                  <c:v>81663</c:v>
                </c:pt>
                <c:pt idx="4">
                  <c:v>80733</c:v>
                </c:pt>
              </c:numCache>
            </c:numRef>
          </c:val>
          <c:extLst>
            <c:ext xmlns:c16="http://schemas.microsoft.com/office/drawing/2014/chart" uri="{C3380CC4-5D6E-409C-BE32-E72D297353CC}">
              <c16:uniqueId val="{00000000-DFE2-4A7F-A378-EB09A6883991}"/>
            </c:ext>
          </c:extLst>
        </c:ser>
        <c:dLbls>
          <c:showLegendKey val="0"/>
          <c:showVal val="0"/>
          <c:showCatName val="0"/>
          <c:showSerName val="0"/>
          <c:showPercent val="0"/>
          <c:showBubbleSize val="0"/>
        </c:dLbls>
        <c:gapWidth val="100"/>
        <c:overlap val="-27"/>
        <c:axId val="36488607"/>
        <c:axId val="36484287"/>
      </c:barChart>
      <c:catAx>
        <c:axId val="36488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36484287"/>
        <c:crosses val="autoZero"/>
        <c:auto val="1"/>
        <c:lblAlgn val="ctr"/>
        <c:lblOffset val="100"/>
        <c:noMultiLvlLbl val="0"/>
      </c:catAx>
      <c:valAx>
        <c:axId val="36484287"/>
        <c:scaling>
          <c:orientation val="minMax"/>
        </c:scaling>
        <c:delete val="0"/>
        <c:axPos val="l"/>
        <c:numFmt formatCode="&quot;₹&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364886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[interactive-sales-dashboard.xlsm]Analysis!PivotTable22</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3B03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831692913385825"/>
          <c:y val="3.7364079490063741E-2"/>
          <c:w val="0.82853669457269818"/>
          <c:h val="0.533579154594095"/>
        </c:manualLayout>
      </c:layout>
      <c:barChart>
        <c:barDir val="col"/>
        <c:grouping val="clustered"/>
        <c:varyColors val="0"/>
        <c:ser>
          <c:idx val="0"/>
          <c:order val="0"/>
          <c:tx>
            <c:strRef>
              <c:f>Analysis!$E$43</c:f>
              <c:strCache>
                <c:ptCount val="1"/>
                <c:pt idx="0">
                  <c:v>Total</c:v>
                </c:pt>
              </c:strCache>
            </c:strRef>
          </c:tx>
          <c:spPr>
            <a:solidFill>
              <a:srgbClr val="D3B031"/>
            </a:solidFill>
            <a:ln>
              <a:noFill/>
            </a:ln>
            <a:effectLst/>
          </c:spPr>
          <c:invertIfNegative val="0"/>
          <c:cat>
            <c:strRef>
              <c:f>Analysis!$D$44:$D$49</c:f>
              <c:strCache>
                <c:ptCount val="5"/>
                <c:pt idx="0">
                  <c:v>Samaira Ganesh</c:v>
                </c:pt>
                <c:pt idx="1">
                  <c:v>Seher Mann</c:v>
                </c:pt>
                <c:pt idx="2">
                  <c:v>Divit Mahajan</c:v>
                </c:pt>
                <c:pt idx="3">
                  <c:v>Jhanvi Chowdhury</c:v>
                </c:pt>
                <c:pt idx="4">
                  <c:v>Ranbir Loyal</c:v>
                </c:pt>
              </c:strCache>
            </c:strRef>
          </c:cat>
          <c:val>
            <c:numRef>
              <c:f>Analysis!$E$44:$E$49</c:f>
              <c:numCache>
                <c:formatCode>"₹"\ #,##0;#,##0\ \-"₹";"₹"\ #,##0</c:formatCode>
                <c:ptCount val="5"/>
                <c:pt idx="0">
                  <c:v>75029</c:v>
                </c:pt>
                <c:pt idx="1">
                  <c:v>70409</c:v>
                </c:pt>
                <c:pt idx="2">
                  <c:v>61294</c:v>
                </c:pt>
                <c:pt idx="3">
                  <c:v>59666</c:v>
                </c:pt>
                <c:pt idx="4">
                  <c:v>53082</c:v>
                </c:pt>
              </c:numCache>
            </c:numRef>
          </c:val>
          <c:extLst>
            <c:ext xmlns:c16="http://schemas.microsoft.com/office/drawing/2014/chart" uri="{C3380CC4-5D6E-409C-BE32-E72D297353CC}">
              <c16:uniqueId val="{00000000-2143-4CE0-BCAE-969650166102}"/>
            </c:ext>
          </c:extLst>
        </c:ser>
        <c:dLbls>
          <c:showLegendKey val="0"/>
          <c:showVal val="0"/>
          <c:showCatName val="0"/>
          <c:showSerName val="0"/>
          <c:showPercent val="0"/>
          <c:showBubbleSize val="0"/>
        </c:dLbls>
        <c:gapWidth val="120"/>
        <c:overlap val="-27"/>
        <c:axId val="1913772975"/>
        <c:axId val="1913773455"/>
      </c:barChart>
      <c:catAx>
        <c:axId val="1913772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913773455"/>
        <c:crosses val="autoZero"/>
        <c:auto val="1"/>
        <c:lblAlgn val="ctr"/>
        <c:lblOffset val="100"/>
        <c:noMultiLvlLbl val="0"/>
      </c:catAx>
      <c:valAx>
        <c:axId val="1913773455"/>
        <c:scaling>
          <c:orientation val="minMax"/>
        </c:scaling>
        <c:delete val="0"/>
        <c:axPos val="l"/>
        <c:numFmt formatCode="&quot;₹&quot;\ #,##0;#,##0\ \-&quot;₹&quot;;&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913772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[interactive-sales-dashboard.xlsm]Analysis!PivotTable20</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6E6A14"/>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106230940785579E-2"/>
          <c:y val="0.22380107110888595"/>
          <c:w val="0.94441562994432371"/>
          <c:h val="0.63655910063265209"/>
        </c:manualLayout>
      </c:layout>
      <c:lineChart>
        <c:grouping val="standard"/>
        <c:varyColors val="0"/>
        <c:ser>
          <c:idx val="0"/>
          <c:order val="0"/>
          <c:tx>
            <c:strRef>
              <c:f>Analysis!$L$39</c:f>
              <c:strCache>
                <c:ptCount val="1"/>
                <c:pt idx="0">
                  <c:v>Total</c:v>
                </c:pt>
              </c:strCache>
            </c:strRef>
          </c:tx>
          <c:spPr>
            <a:ln w="28575" cap="rnd">
              <a:solidFill>
                <a:srgbClr val="6E6A14"/>
              </a:solidFill>
              <a:round/>
            </a:ln>
            <a:effectLst/>
          </c:spPr>
          <c:marker>
            <c:symbol val="circle"/>
            <c:size val="5"/>
            <c:spPr>
              <a:solidFill>
                <a:schemeClr val="accent1"/>
              </a:solidFill>
              <a:ln w="9525">
                <a:solidFill>
                  <a:schemeClr val="accent1"/>
                </a:solidFill>
              </a:ln>
              <a:effectLst/>
            </c:spPr>
          </c:marker>
          <c:cat>
            <c:strRef>
              <c:f>Analysis!$K$40:$K$64</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Analysis!$L$40:$L$64</c:f>
              <c:numCache>
                <c:formatCode>General</c:formatCode>
                <c:ptCount val="24"/>
                <c:pt idx="0">
                  <c:v>33</c:v>
                </c:pt>
                <c:pt idx="1">
                  <c:v>39</c:v>
                </c:pt>
                <c:pt idx="2">
                  <c:v>42</c:v>
                </c:pt>
                <c:pt idx="3">
                  <c:v>39</c:v>
                </c:pt>
                <c:pt idx="4">
                  <c:v>29</c:v>
                </c:pt>
                <c:pt idx="5">
                  <c:v>43</c:v>
                </c:pt>
                <c:pt idx="6">
                  <c:v>45</c:v>
                </c:pt>
                <c:pt idx="7">
                  <c:v>51</c:v>
                </c:pt>
                <c:pt idx="8">
                  <c:v>34</c:v>
                </c:pt>
                <c:pt idx="9">
                  <c:v>49</c:v>
                </c:pt>
                <c:pt idx="10">
                  <c:v>29</c:v>
                </c:pt>
                <c:pt idx="11">
                  <c:v>35</c:v>
                </c:pt>
                <c:pt idx="12">
                  <c:v>43</c:v>
                </c:pt>
                <c:pt idx="13">
                  <c:v>39</c:v>
                </c:pt>
                <c:pt idx="14">
                  <c:v>42</c:v>
                </c:pt>
                <c:pt idx="15">
                  <c:v>47</c:v>
                </c:pt>
                <c:pt idx="16">
                  <c:v>38</c:v>
                </c:pt>
                <c:pt idx="17">
                  <c:v>43</c:v>
                </c:pt>
                <c:pt idx="18">
                  <c:v>48</c:v>
                </c:pt>
                <c:pt idx="19">
                  <c:v>53</c:v>
                </c:pt>
                <c:pt idx="20">
                  <c:v>47</c:v>
                </c:pt>
                <c:pt idx="21">
                  <c:v>48</c:v>
                </c:pt>
                <c:pt idx="22">
                  <c:v>40</c:v>
                </c:pt>
                <c:pt idx="23">
                  <c:v>44</c:v>
                </c:pt>
              </c:numCache>
            </c:numRef>
          </c:val>
          <c:smooth val="0"/>
          <c:extLst>
            <c:ext xmlns:c16="http://schemas.microsoft.com/office/drawing/2014/chart" uri="{C3380CC4-5D6E-409C-BE32-E72D297353CC}">
              <c16:uniqueId val="{00000000-52CA-4C2D-9264-2C0539E801B3}"/>
            </c:ext>
          </c:extLst>
        </c:ser>
        <c:dLbls>
          <c:showLegendKey val="0"/>
          <c:showVal val="0"/>
          <c:showCatName val="0"/>
          <c:showSerName val="0"/>
          <c:showPercent val="0"/>
          <c:showBubbleSize val="0"/>
        </c:dLbls>
        <c:marker val="1"/>
        <c:smooth val="0"/>
        <c:axId val="421844048"/>
        <c:axId val="421848848"/>
      </c:lineChart>
      <c:catAx>
        <c:axId val="421844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421848848"/>
        <c:crosses val="autoZero"/>
        <c:auto val="1"/>
        <c:lblAlgn val="ctr"/>
        <c:lblOffset val="100"/>
        <c:noMultiLvlLbl val="0"/>
      </c:catAx>
      <c:valAx>
        <c:axId val="4218488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421844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image" Target="../media/image6.png"/><Relationship Id="rId3" Type="http://schemas.openxmlformats.org/officeDocument/2006/relationships/image" Target="../media/image2.png"/><Relationship Id="rId7" Type="http://schemas.openxmlformats.org/officeDocument/2006/relationships/chart" Target="../charts/chart2.xml"/><Relationship Id="rId12" Type="http://schemas.openxmlformats.org/officeDocument/2006/relationships/image" Target="../media/image5.png"/><Relationship Id="rId2" Type="http://schemas.microsoft.com/office/2007/relationships/hdphoto" Target="../media/hdphoto1.wdp"/><Relationship Id="rId16" Type="http://schemas.openxmlformats.org/officeDocument/2006/relationships/hyperlink" Target="#'Sales Insights'!A1"/><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chart" Target="../charts/chart6.xml"/><Relationship Id="rId5" Type="http://schemas.openxmlformats.org/officeDocument/2006/relationships/image" Target="../media/image4.png"/><Relationship Id="rId15" Type="http://schemas.openxmlformats.org/officeDocument/2006/relationships/hyperlink" Target="#'Sales Overview'!A1"/><Relationship Id="rId10" Type="http://schemas.openxmlformats.org/officeDocument/2006/relationships/chart" Target="../charts/chart5.xml"/><Relationship Id="rId4" Type="http://schemas.openxmlformats.org/officeDocument/2006/relationships/image" Target="../media/image3.png"/><Relationship Id="rId9" Type="http://schemas.openxmlformats.org/officeDocument/2006/relationships/chart" Target="../charts/chart4.xml"/><Relationship Id="rId14" Type="http://schemas.openxmlformats.org/officeDocument/2006/relationships/image" Target="../media/image7.svg"/></Relationships>
</file>

<file path=xl/drawings/_rels/drawing6.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9.png"/><Relationship Id="rId7" Type="http://schemas.openxmlformats.org/officeDocument/2006/relationships/image" Target="../media/image6.png"/><Relationship Id="rId12" Type="http://schemas.openxmlformats.org/officeDocument/2006/relationships/image" Target="../media/image11.svg"/><Relationship Id="rId2" Type="http://schemas.openxmlformats.org/officeDocument/2006/relationships/image" Target="../media/image8.png"/><Relationship Id="rId1" Type="http://schemas.openxmlformats.org/officeDocument/2006/relationships/chart" Target="../charts/chart7.xml"/><Relationship Id="rId6" Type="http://schemas.openxmlformats.org/officeDocument/2006/relationships/chart" Target="../charts/chart10.xml"/><Relationship Id="rId11" Type="http://schemas.openxmlformats.org/officeDocument/2006/relationships/image" Target="../media/image10.png"/><Relationship Id="rId5" Type="http://schemas.openxmlformats.org/officeDocument/2006/relationships/chart" Target="../charts/chart9.xml"/><Relationship Id="rId10" Type="http://schemas.openxmlformats.org/officeDocument/2006/relationships/hyperlink" Target="#'Sales Insights'!A1"/><Relationship Id="rId4" Type="http://schemas.openxmlformats.org/officeDocument/2006/relationships/chart" Target="../charts/chart8.xml"/><Relationship Id="rId9" Type="http://schemas.openxmlformats.org/officeDocument/2006/relationships/hyperlink" Target="#'Sales Overview'!A1"/></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9</xdr:row>
      <xdr:rowOff>180975</xdr:rowOff>
    </xdr:from>
    <xdr:to>
      <xdr:col>11</xdr:col>
      <xdr:colOff>19050</xdr:colOff>
      <xdr:row>22</xdr:row>
      <xdr:rowOff>85725</xdr:rowOff>
    </xdr:to>
    <mc:AlternateContent xmlns:mc="http://schemas.openxmlformats.org/markup-compatibility/2006" xmlns:a14="http://schemas.microsoft.com/office/drawing/2010/main">
      <mc:Choice Requires="a14">
        <xdr:graphicFrame macro="">
          <xdr:nvGraphicFramePr>
            <xdr:cNvPr id="4" name="Occasion">
              <a:extLst>
                <a:ext uri="{FF2B5EF4-FFF2-40B4-BE49-F238E27FC236}">
                  <a16:creationId xmlns:a16="http://schemas.microsoft.com/office/drawing/2014/main" id="{2B175E42-B1ED-1CA1-1556-251905FE7CE2}"/>
                </a:ext>
              </a:extLst>
            </xdr:cNvPr>
            <xdr:cNvGraphicFramePr/>
          </xdr:nvGraphicFramePr>
          <xdr:xfrm>
            <a:off x="0" y="0"/>
            <a:ext cx="0" cy="0"/>
          </xdr:xfrm>
          <a:graphic>
            <a:graphicData uri="http://schemas.microsoft.com/office/drawing/2010/slicer">
              <sle:slicer xmlns:sle="http://schemas.microsoft.com/office/drawing/2010/slicer" name="Occasion"/>
            </a:graphicData>
          </a:graphic>
        </xdr:graphicFrame>
      </mc:Choice>
      <mc:Fallback xmlns="">
        <xdr:sp macro="" textlink="">
          <xdr:nvSpPr>
            <xdr:cNvPr id="0" name=""/>
            <xdr:cNvSpPr>
              <a:spLocks noTextEdit="1"/>
            </xdr:cNvSpPr>
          </xdr:nvSpPr>
          <xdr:spPr>
            <a:xfrm>
              <a:off x="11268075" y="1895475"/>
              <a:ext cx="1362075" cy="2381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942975</xdr:colOff>
      <xdr:row>23</xdr:row>
      <xdr:rowOff>47625</xdr:rowOff>
    </xdr:from>
    <xdr:to>
      <xdr:col>11</xdr:col>
      <xdr:colOff>609600</xdr:colOff>
      <xdr:row>30</xdr:row>
      <xdr:rowOff>85725</xdr:rowOff>
    </xdr:to>
    <mc:AlternateContent xmlns:mc="http://schemas.openxmlformats.org/markup-compatibility/2006" xmlns:tsle="http://schemas.microsoft.com/office/drawing/2012/timeslicer">
      <mc:Choice Requires="tsle">
        <xdr:graphicFrame macro="">
          <xdr:nvGraphicFramePr>
            <xdr:cNvPr id="6" name="Order_Date">
              <a:extLst>
                <a:ext uri="{FF2B5EF4-FFF2-40B4-BE49-F238E27FC236}">
                  <a16:creationId xmlns:a16="http://schemas.microsoft.com/office/drawing/2014/main" id="{51BE758C-17D6-C977-C85A-AB0AC1F528AC}"/>
                </a:ext>
              </a:extLst>
            </xdr:cNvPr>
            <xdr:cNvGraphicFramePr/>
          </xdr:nvGraphicFramePr>
          <xdr:xfrm>
            <a:off x="0" y="0"/>
            <a:ext cx="0" cy="0"/>
          </xdr:xfrm>
          <a:graphic>
            <a:graphicData uri="http://schemas.microsoft.com/office/drawing/2012/timeslicer">
              <tsle:timeslicer name="Order_Date"/>
            </a:graphicData>
          </a:graphic>
        </xdr:graphicFrame>
      </mc:Choice>
      <mc:Fallback xmlns="">
        <xdr:sp macro="" textlink="">
          <xdr:nvSpPr>
            <xdr:cNvPr id="0" name=""/>
            <xdr:cNvSpPr>
              <a:spLocks noTextEdit="1"/>
            </xdr:cNvSpPr>
          </xdr:nvSpPr>
          <xdr:spPr>
            <a:xfrm>
              <a:off x="11210925" y="4429125"/>
              <a:ext cx="2009775"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11</xdr:col>
      <xdr:colOff>104775</xdr:colOff>
      <xdr:row>9</xdr:row>
      <xdr:rowOff>180974</xdr:rowOff>
    </xdr:from>
    <xdr:to>
      <xdr:col>13</xdr:col>
      <xdr:colOff>76200</xdr:colOff>
      <xdr:row>22</xdr:row>
      <xdr:rowOff>76199</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7A9F06B1-5AAF-25A4-D7AB-16F308E6F6F6}"/>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2715875" y="1895474"/>
              <a:ext cx="1419225" cy="23717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xdr:colOff>
      <xdr:row>0</xdr:row>
      <xdr:rowOff>38100</xdr:rowOff>
    </xdr:from>
    <xdr:to>
      <xdr:col>19</xdr:col>
      <xdr:colOff>119700</xdr:colOff>
      <xdr:row>27</xdr:row>
      <xdr:rowOff>186600</xdr:rowOff>
    </xdr:to>
    <xdr:sp macro="" textlink="">
      <xdr:nvSpPr>
        <xdr:cNvPr id="2" name="Rectangle 1">
          <a:extLst>
            <a:ext uri="{FF2B5EF4-FFF2-40B4-BE49-F238E27FC236}">
              <a16:creationId xmlns:a16="http://schemas.microsoft.com/office/drawing/2014/main" id="{7BF76839-387A-5444-341B-CFF7D2D45322}"/>
            </a:ext>
          </a:extLst>
        </xdr:cNvPr>
        <xdr:cNvSpPr/>
      </xdr:nvSpPr>
      <xdr:spPr>
        <a:xfrm>
          <a:off x="38100" y="38100"/>
          <a:ext cx="11664000" cy="5292000"/>
        </a:xfrm>
        <a:prstGeom prst="rect">
          <a:avLst/>
        </a:prstGeom>
        <a:solidFill>
          <a:schemeClr val="bg1"/>
        </a:solidFill>
        <a:ln w="12700">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i="1">
            <a:solidFill>
              <a:schemeClr val="bg2">
                <a:lumMod val="10000"/>
              </a:schemeClr>
            </a:solidFill>
          </a:endParaRPr>
        </a:p>
      </xdr:txBody>
    </xdr:sp>
    <xdr:clientData/>
  </xdr:twoCellAnchor>
  <xdr:twoCellAnchor>
    <xdr:from>
      <xdr:col>11</xdr:col>
      <xdr:colOff>85725</xdr:colOff>
      <xdr:row>2</xdr:row>
      <xdr:rowOff>76199</xdr:rowOff>
    </xdr:from>
    <xdr:to>
      <xdr:col>13</xdr:col>
      <xdr:colOff>419101</xdr:colOff>
      <xdr:row>6</xdr:row>
      <xdr:rowOff>9524</xdr:rowOff>
    </xdr:to>
    <xdr:sp macro="" textlink="">
      <xdr:nvSpPr>
        <xdr:cNvPr id="5" name="Rectangle: Rounded Corners 4">
          <a:extLst>
            <a:ext uri="{FF2B5EF4-FFF2-40B4-BE49-F238E27FC236}">
              <a16:creationId xmlns:a16="http://schemas.microsoft.com/office/drawing/2014/main" id="{FAD62D2D-51E5-4BF6-8E0B-2417130DF553}"/>
            </a:ext>
          </a:extLst>
        </xdr:cNvPr>
        <xdr:cNvSpPr/>
      </xdr:nvSpPr>
      <xdr:spPr>
        <a:xfrm>
          <a:off x="6791325" y="457199"/>
          <a:ext cx="1552576" cy="695325"/>
        </a:xfrm>
        <a:prstGeom prst="roundRect">
          <a:avLst/>
        </a:prstGeom>
        <a:solidFill>
          <a:srgbClr val="EFE891"/>
        </a:solidFill>
        <a:ln w="0">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8</xdr:col>
      <xdr:colOff>219076</xdr:colOff>
      <xdr:row>2</xdr:row>
      <xdr:rowOff>76200</xdr:rowOff>
    </xdr:from>
    <xdr:to>
      <xdr:col>11</xdr:col>
      <xdr:colOff>9525</xdr:colOff>
      <xdr:row>6</xdr:row>
      <xdr:rowOff>9525</xdr:rowOff>
    </xdr:to>
    <xdr:sp macro="" textlink="">
      <xdr:nvSpPr>
        <xdr:cNvPr id="6" name="Rectangle: Rounded Corners 5">
          <a:extLst>
            <a:ext uri="{FF2B5EF4-FFF2-40B4-BE49-F238E27FC236}">
              <a16:creationId xmlns:a16="http://schemas.microsoft.com/office/drawing/2014/main" id="{303FC14D-540B-4CAC-B78A-441E3335A672}"/>
            </a:ext>
          </a:extLst>
        </xdr:cNvPr>
        <xdr:cNvSpPr/>
      </xdr:nvSpPr>
      <xdr:spPr>
        <a:xfrm>
          <a:off x="5095876" y="457200"/>
          <a:ext cx="1619249" cy="695325"/>
        </a:xfrm>
        <a:prstGeom prst="roundRect">
          <a:avLst/>
        </a:prstGeom>
        <a:solidFill>
          <a:srgbClr val="EFE891"/>
        </a:solidFill>
        <a:ln w="0">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16</xdr:col>
      <xdr:colOff>228599</xdr:colOff>
      <xdr:row>2</xdr:row>
      <xdr:rowOff>85725</xdr:rowOff>
    </xdr:from>
    <xdr:to>
      <xdr:col>19</xdr:col>
      <xdr:colOff>47625</xdr:colOff>
      <xdr:row>6</xdr:row>
      <xdr:rowOff>9525</xdr:rowOff>
    </xdr:to>
    <xdr:sp macro="" textlink="">
      <xdr:nvSpPr>
        <xdr:cNvPr id="7" name="Rectangle: Rounded Corners 6">
          <a:extLst>
            <a:ext uri="{FF2B5EF4-FFF2-40B4-BE49-F238E27FC236}">
              <a16:creationId xmlns:a16="http://schemas.microsoft.com/office/drawing/2014/main" id="{EAF1910B-3178-424C-B530-8253B4CEA7BA}"/>
            </a:ext>
          </a:extLst>
        </xdr:cNvPr>
        <xdr:cNvSpPr/>
      </xdr:nvSpPr>
      <xdr:spPr>
        <a:xfrm>
          <a:off x="9982199" y="466725"/>
          <a:ext cx="1647826" cy="685800"/>
        </a:xfrm>
        <a:prstGeom prst="roundRect">
          <a:avLst/>
        </a:prstGeom>
        <a:solidFill>
          <a:srgbClr val="EFE891"/>
        </a:solidFill>
        <a:ln w="0">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9</xdr:col>
      <xdr:colOff>400051</xdr:colOff>
      <xdr:row>4</xdr:row>
      <xdr:rowOff>76200</xdr:rowOff>
    </xdr:from>
    <xdr:to>
      <xdr:col>10</xdr:col>
      <xdr:colOff>400050</xdr:colOff>
      <xdr:row>5</xdr:row>
      <xdr:rowOff>152399</xdr:rowOff>
    </xdr:to>
    <xdr:sp macro="" textlink="Analysis!A47">
      <xdr:nvSpPr>
        <xdr:cNvPr id="10" name="TextBox 9">
          <a:extLst>
            <a:ext uri="{FF2B5EF4-FFF2-40B4-BE49-F238E27FC236}">
              <a16:creationId xmlns:a16="http://schemas.microsoft.com/office/drawing/2014/main" id="{BF06B5FE-1C51-478E-B402-A0B8DF87589F}"/>
            </a:ext>
          </a:extLst>
        </xdr:cNvPr>
        <xdr:cNvSpPr txBox="1"/>
      </xdr:nvSpPr>
      <xdr:spPr>
        <a:xfrm>
          <a:off x="5886451" y="838200"/>
          <a:ext cx="609599"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76E959A-BE89-482E-AFA7-CB52EFB77600}" type="TxLink">
            <a:rPr lang="en-US" sz="1700" b="1" i="0" u="none" strike="noStrike">
              <a:solidFill>
                <a:srgbClr val="095317"/>
              </a:solidFill>
              <a:latin typeface="Aptos Narrow"/>
            </a:rPr>
            <a:pPr/>
            <a:t>100</a:t>
          </a:fld>
          <a:endParaRPr lang="en-IN" sz="1700" b="1">
            <a:solidFill>
              <a:srgbClr val="095317"/>
            </a:solidFill>
          </a:endParaRPr>
        </a:p>
      </xdr:txBody>
    </xdr:sp>
    <xdr:clientData/>
  </xdr:twoCellAnchor>
  <xdr:twoCellAnchor>
    <xdr:from>
      <xdr:col>12</xdr:col>
      <xdr:colOff>314325</xdr:colOff>
      <xdr:row>4</xdr:row>
      <xdr:rowOff>95250</xdr:rowOff>
    </xdr:from>
    <xdr:to>
      <xdr:col>13</xdr:col>
      <xdr:colOff>190500</xdr:colOff>
      <xdr:row>5</xdr:row>
      <xdr:rowOff>161925</xdr:rowOff>
    </xdr:to>
    <xdr:sp macro="" textlink="Analysis!A41">
      <xdr:nvSpPr>
        <xdr:cNvPr id="11" name="TextBox 10">
          <a:extLst>
            <a:ext uri="{FF2B5EF4-FFF2-40B4-BE49-F238E27FC236}">
              <a16:creationId xmlns:a16="http://schemas.microsoft.com/office/drawing/2014/main" id="{3CE0155F-86DA-48BF-A7A8-480263320AAC}"/>
            </a:ext>
          </a:extLst>
        </xdr:cNvPr>
        <xdr:cNvSpPr txBox="1"/>
      </xdr:nvSpPr>
      <xdr:spPr>
        <a:xfrm>
          <a:off x="7629525" y="857250"/>
          <a:ext cx="4857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5B5131DD-2616-4732-844F-32995190CD05}" type="TxLink">
            <a:rPr lang="en-US" sz="1600" b="1" i="0" u="none" strike="noStrike">
              <a:solidFill>
                <a:srgbClr val="095317"/>
              </a:solidFill>
              <a:latin typeface="Aptos Narrow"/>
            </a:rPr>
            <a:pPr/>
            <a:t>1000</a:t>
          </a:fld>
          <a:endParaRPr lang="en-IN" sz="1600" b="1">
            <a:solidFill>
              <a:srgbClr val="095317"/>
            </a:solidFill>
          </a:endParaRPr>
        </a:p>
      </xdr:txBody>
    </xdr:sp>
    <xdr:clientData/>
  </xdr:twoCellAnchor>
  <xdr:twoCellAnchor>
    <xdr:from>
      <xdr:col>6</xdr:col>
      <xdr:colOff>533400</xdr:colOff>
      <xdr:row>0</xdr:row>
      <xdr:rowOff>38100</xdr:rowOff>
    </xdr:from>
    <xdr:to>
      <xdr:col>11</xdr:col>
      <xdr:colOff>419100</xdr:colOff>
      <xdr:row>1</xdr:row>
      <xdr:rowOff>133349</xdr:rowOff>
    </xdr:to>
    <xdr:sp macro="" textlink="">
      <xdr:nvSpPr>
        <xdr:cNvPr id="15" name="TextBox 14">
          <a:extLst>
            <a:ext uri="{FF2B5EF4-FFF2-40B4-BE49-F238E27FC236}">
              <a16:creationId xmlns:a16="http://schemas.microsoft.com/office/drawing/2014/main" id="{DB0CFEA5-D095-B847-96DE-A738810E2851}"/>
            </a:ext>
          </a:extLst>
        </xdr:cNvPr>
        <xdr:cNvSpPr txBox="1"/>
      </xdr:nvSpPr>
      <xdr:spPr>
        <a:xfrm>
          <a:off x="4191000" y="38100"/>
          <a:ext cx="2933700" cy="28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2000" b="1" baseline="0">
              <a:solidFill>
                <a:schemeClr val="tx1"/>
              </a:solidFill>
            </a:rPr>
            <a:t>Sales &amp; Customer Overview</a:t>
          </a:r>
          <a:endParaRPr lang="en-IN" sz="2000" b="1">
            <a:solidFill>
              <a:schemeClr val="tx1"/>
            </a:solidFill>
          </a:endParaRPr>
        </a:p>
      </xdr:txBody>
    </xdr:sp>
    <xdr:clientData/>
  </xdr:twoCellAnchor>
  <xdr:twoCellAnchor>
    <xdr:from>
      <xdr:col>12</xdr:col>
      <xdr:colOff>47625</xdr:colOff>
      <xdr:row>2</xdr:row>
      <xdr:rowOff>133350</xdr:rowOff>
    </xdr:from>
    <xdr:to>
      <xdr:col>13</xdr:col>
      <xdr:colOff>381001</xdr:colOff>
      <xdr:row>4</xdr:row>
      <xdr:rowOff>28575</xdr:rowOff>
    </xdr:to>
    <xdr:sp macro="" textlink="">
      <xdr:nvSpPr>
        <xdr:cNvPr id="20" name="TextBox 19">
          <a:extLst>
            <a:ext uri="{FF2B5EF4-FFF2-40B4-BE49-F238E27FC236}">
              <a16:creationId xmlns:a16="http://schemas.microsoft.com/office/drawing/2014/main" id="{A945468D-E794-4B01-9FAA-130840356D69}"/>
            </a:ext>
          </a:extLst>
        </xdr:cNvPr>
        <xdr:cNvSpPr txBox="1"/>
      </xdr:nvSpPr>
      <xdr:spPr>
        <a:xfrm>
          <a:off x="7362825" y="514350"/>
          <a:ext cx="94297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400" b="1" u="none"/>
            <a:t>Total</a:t>
          </a:r>
          <a:r>
            <a:rPr lang="en-IN" sz="1400" b="1" u="none" baseline="0"/>
            <a:t> Orders</a:t>
          </a:r>
          <a:endParaRPr lang="en-IN" sz="1400" b="1" u="none"/>
        </a:p>
      </xdr:txBody>
    </xdr:sp>
    <xdr:clientData/>
  </xdr:twoCellAnchor>
  <xdr:twoCellAnchor editAs="oneCell">
    <xdr:from>
      <xdr:col>11</xdr:col>
      <xdr:colOff>171450</xdr:colOff>
      <xdr:row>2</xdr:row>
      <xdr:rowOff>152401</xdr:rowOff>
    </xdr:from>
    <xdr:to>
      <xdr:col>12</xdr:col>
      <xdr:colOff>19050</xdr:colOff>
      <xdr:row>4</xdr:row>
      <xdr:rowOff>133350</xdr:rowOff>
    </xdr:to>
    <xdr:pic>
      <xdr:nvPicPr>
        <xdr:cNvPr id="22" name="Picture 21">
          <a:extLst>
            <a:ext uri="{FF2B5EF4-FFF2-40B4-BE49-F238E27FC236}">
              <a16:creationId xmlns:a16="http://schemas.microsoft.com/office/drawing/2014/main" id="{155A6718-AE09-B921-AD40-FE18790414BB}"/>
            </a:ext>
          </a:extLst>
        </xdr:cNvPr>
        <xdr:cNvPicPr>
          <a:picLocks noChangeAspect="1"/>
        </xdr:cNvPicPr>
      </xdr:nvPicPr>
      <xdr:blipFill>
        <a:blip xmlns:r="http://schemas.openxmlformats.org/officeDocument/2006/relationships" r:embed="rId1" cstate="print">
          <a:duotone>
            <a:prstClr val="black"/>
            <a:schemeClr val="accent6">
              <a:lumMod val="60000"/>
              <a:lumOff val="40000"/>
              <a:tint val="45000"/>
              <a:satMod val="400000"/>
            </a:schemeClr>
          </a:duotone>
          <a:extLst>
            <a:ext uri="{BEBA8EAE-BF5A-486C-A8C5-ECC9F3942E4B}">
              <a14:imgProps xmlns:a14="http://schemas.microsoft.com/office/drawing/2010/main">
                <a14:imgLayer r:embed="rId2">
                  <a14:imgEffect>
                    <a14:colorTemperature colorTemp="4700"/>
                  </a14:imgEffect>
                </a14:imgLayer>
              </a14:imgProps>
            </a:ext>
            <a:ext uri="{28A0092B-C50C-407E-A947-70E740481C1C}">
              <a14:useLocalDpi xmlns:a14="http://schemas.microsoft.com/office/drawing/2010/main" val="0"/>
            </a:ext>
          </a:extLst>
        </a:blip>
        <a:stretch>
          <a:fillRect/>
        </a:stretch>
      </xdr:blipFill>
      <xdr:spPr>
        <a:xfrm>
          <a:off x="6877050" y="533401"/>
          <a:ext cx="457200" cy="361949"/>
        </a:xfrm>
        <a:prstGeom prst="rect">
          <a:avLst/>
        </a:prstGeom>
      </xdr:spPr>
    </xdr:pic>
    <xdr:clientData/>
  </xdr:twoCellAnchor>
  <xdr:twoCellAnchor>
    <xdr:from>
      <xdr:col>9</xdr:col>
      <xdr:colOff>190501</xdr:colOff>
      <xdr:row>2</xdr:row>
      <xdr:rowOff>76201</xdr:rowOff>
    </xdr:from>
    <xdr:to>
      <xdr:col>10</xdr:col>
      <xdr:colOff>476250</xdr:colOff>
      <xdr:row>4</xdr:row>
      <xdr:rowOff>142875</xdr:rowOff>
    </xdr:to>
    <xdr:sp macro="" textlink="">
      <xdr:nvSpPr>
        <xdr:cNvPr id="23" name="TextBox 22">
          <a:extLst>
            <a:ext uri="{FF2B5EF4-FFF2-40B4-BE49-F238E27FC236}">
              <a16:creationId xmlns:a16="http://schemas.microsoft.com/office/drawing/2014/main" id="{D68383DD-5E1E-4597-931C-CE867A3ADEB5}"/>
            </a:ext>
          </a:extLst>
        </xdr:cNvPr>
        <xdr:cNvSpPr txBox="1"/>
      </xdr:nvSpPr>
      <xdr:spPr>
        <a:xfrm>
          <a:off x="5676901" y="457201"/>
          <a:ext cx="895349" cy="447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400" b="1"/>
            <a:t>Total</a:t>
          </a:r>
          <a:r>
            <a:rPr lang="en-IN" sz="1400" b="1" baseline="0"/>
            <a:t> </a:t>
          </a:r>
        </a:p>
        <a:p>
          <a:pPr algn="ctr"/>
          <a:r>
            <a:rPr lang="en-IN" sz="1400" b="1" baseline="0"/>
            <a:t>Customers</a:t>
          </a:r>
          <a:endParaRPr lang="en-IN" sz="1400" b="1"/>
        </a:p>
      </xdr:txBody>
    </xdr:sp>
    <xdr:clientData/>
  </xdr:twoCellAnchor>
  <xdr:twoCellAnchor>
    <xdr:from>
      <xdr:col>17</xdr:col>
      <xdr:colOff>209550</xdr:colOff>
      <xdr:row>4</xdr:row>
      <xdr:rowOff>104775</xdr:rowOff>
    </xdr:from>
    <xdr:to>
      <xdr:col>18</xdr:col>
      <xdr:colOff>590550</xdr:colOff>
      <xdr:row>5</xdr:row>
      <xdr:rowOff>180975</xdr:rowOff>
    </xdr:to>
    <xdr:sp macro="" textlink="Analysis!A50">
      <xdr:nvSpPr>
        <xdr:cNvPr id="27" name="TextBox 26">
          <a:extLst>
            <a:ext uri="{FF2B5EF4-FFF2-40B4-BE49-F238E27FC236}">
              <a16:creationId xmlns:a16="http://schemas.microsoft.com/office/drawing/2014/main" id="{D405EBEE-38DB-4EC1-BF82-824545029035}"/>
            </a:ext>
          </a:extLst>
        </xdr:cNvPr>
        <xdr:cNvSpPr txBox="1"/>
      </xdr:nvSpPr>
      <xdr:spPr>
        <a:xfrm>
          <a:off x="10572750" y="866775"/>
          <a:ext cx="9906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744C5F4-8E31-42C0-9B1A-212B6B5F94A7}" type="TxLink">
            <a:rPr lang="en-US" sz="1600" b="1" i="0" u="none" strike="noStrike">
              <a:solidFill>
                <a:srgbClr val="095317"/>
              </a:solidFill>
              <a:latin typeface="Aptos Narrow"/>
            </a:rPr>
            <a:pPr/>
            <a:t>₹ 35,210</a:t>
          </a:fld>
          <a:endParaRPr lang="en-IN" sz="1600" b="1">
            <a:solidFill>
              <a:srgbClr val="095317"/>
            </a:solidFill>
          </a:endParaRPr>
        </a:p>
      </xdr:txBody>
    </xdr:sp>
    <xdr:clientData/>
  </xdr:twoCellAnchor>
  <xdr:twoCellAnchor>
    <xdr:from>
      <xdr:col>17</xdr:col>
      <xdr:colOff>85725</xdr:colOff>
      <xdr:row>2</xdr:row>
      <xdr:rowOff>76201</xdr:rowOff>
    </xdr:from>
    <xdr:to>
      <xdr:col>18</xdr:col>
      <xdr:colOff>600074</xdr:colOff>
      <xdr:row>4</xdr:row>
      <xdr:rowOff>133351</xdr:rowOff>
    </xdr:to>
    <xdr:sp macro="" textlink="">
      <xdr:nvSpPr>
        <xdr:cNvPr id="28" name="TextBox 27">
          <a:extLst>
            <a:ext uri="{FF2B5EF4-FFF2-40B4-BE49-F238E27FC236}">
              <a16:creationId xmlns:a16="http://schemas.microsoft.com/office/drawing/2014/main" id="{16E5C4EE-FB24-61BA-A1EC-736F91B0E2EE}"/>
            </a:ext>
          </a:extLst>
        </xdr:cNvPr>
        <xdr:cNvSpPr txBox="1"/>
      </xdr:nvSpPr>
      <xdr:spPr>
        <a:xfrm>
          <a:off x="10448925" y="457201"/>
          <a:ext cx="1123949"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400" b="1"/>
            <a:t>Avg Customer</a:t>
          </a:r>
          <a:r>
            <a:rPr lang="en-IN" sz="1400" b="1" baseline="0"/>
            <a:t> Spending</a:t>
          </a:r>
          <a:endParaRPr lang="en-IN" sz="1400" b="1"/>
        </a:p>
      </xdr:txBody>
    </xdr:sp>
    <xdr:clientData/>
  </xdr:twoCellAnchor>
  <xdr:twoCellAnchor editAs="oneCell">
    <xdr:from>
      <xdr:col>16</xdr:col>
      <xdr:colOff>257174</xdr:colOff>
      <xdr:row>2</xdr:row>
      <xdr:rowOff>123824</xdr:rowOff>
    </xdr:from>
    <xdr:to>
      <xdr:col>17</xdr:col>
      <xdr:colOff>142875</xdr:colOff>
      <xdr:row>4</xdr:row>
      <xdr:rowOff>133350</xdr:rowOff>
    </xdr:to>
    <xdr:pic>
      <xdr:nvPicPr>
        <xdr:cNvPr id="32" name="Picture 31">
          <a:extLst>
            <a:ext uri="{FF2B5EF4-FFF2-40B4-BE49-F238E27FC236}">
              <a16:creationId xmlns:a16="http://schemas.microsoft.com/office/drawing/2014/main" id="{1436F0E0-F772-2FED-8496-A2343DE26472}"/>
            </a:ext>
          </a:extLst>
        </xdr:cNvPr>
        <xdr:cNvPicPr>
          <a:picLocks noChangeAspect="1"/>
        </xdr:cNvPicPr>
      </xdr:nvPicPr>
      <xdr:blipFill>
        <a:blip xmlns:r="http://schemas.openxmlformats.org/officeDocument/2006/relationships" r:embed="rId3" cstate="print">
          <a:alphaModFix amt="85000"/>
          <a:duotone>
            <a:prstClr val="black"/>
            <a:schemeClr val="accent6">
              <a:lumMod val="40000"/>
              <a:lumOff val="60000"/>
              <a:tint val="45000"/>
              <a:satMod val="400000"/>
            </a:schemeClr>
          </a:duotone>
          <a:extLst>
            <a:ext uri="{28A0092B-C50C-407E-A947-70E740481C1C}">
              <a14:useLocalDpi xmlns:a14="http://schemas.microsoft.com/office/drawing/2010/main" val="0"/>
            </a:ext>
          </a:extLst>
        </a:blip>
        <a:stretch>
          <a:fillRect/>
        </a:stretch>
      </xdr:blipFill>
      <xdr:spPr>
        <a:xfrm>
          <a:off x="10010774" y="504824"/>
          <a:ext cx="495301" cy="390526"/>
        </a:xfrm>
        <a:prstGeom prst="rect">
          <a:avLst/>
        </a:prstGeom>
      </xdr:spPr>
    </xdr:pic>
    <xdr:clientData/>
  </xdr:twoCellAnchor>
  <xdr:twoCellAnchor editAs="oneCell">
    <xdr:from>
      <xdr:col>8</xdr:col>
      <xdr:colOff>228600</xdr:colOff>
      <xdr:row>2</xdr:row>
      <xdr:rowOff>95250</xdr:rowOff>
    </xdr:from>
    <xdr:to>
      <xdr:col>9</xdr:col>
      <xdr:colOff>38100</xdr:colOff>
      <xdr:row>4</xdr:row>
      <xdr:rowOff>161924</xdr:rowOff>
    </xdr:to>
    <xdr:pic>
      <xdr:nvPicPr>
        <xdr:cNvPr id="16" name="Picture 15">
          <a:extLst>
            <a:ext uri="{FF2B5EF4-FFF2-40B4-BE49-F238E27FC236}">
              <a16:creationId xmlns:a16="http://schemas.microsoft.com/office/drawing/2014/main" id="{8367627D-213F-EE13-0115-236E724C7F81}"/>
            </a:ext>
          </a:extLst>
        </xdr:cNvPr>
        <xdr:cNvPicPr>
          <a:picLocks noChangeAspect="1"/>
        </xdr:cNvPicPr>
      </xdr:nvPicPr>
      <xdr:blipFill>
        <a:blip xmlns:r="http://schemas.openxmlformats.org/officeDocument/2006/relationships" r:embed="rId4" cstate="print">
          <a:duotone>
            <a:prstClr val="black"/>
            <a:schemeClr val="accent6">
              <a:tint val="45000"/>
              <a:satMod val="400000"/>
            </a:schemeClr>
          </a:duotone>
          <a:alphaModFix amt="85000"/>
          <a:extLst>
            <a:ext uri="{28A0092B-C50C-407E-A947-70E740481C1C}">
              <a14:useLocalDpi xmlns:a14="http://schemas.microsoft.com/office/drawing/2010/main" val="0"/>
            </a:ext>
          </a:extLst>
        </a:blip>
        <a:stretch>
          <a:fillRect/>
        </a:stretch>
      </xdr:blipFill>
      <xdr:spPr>
        <a:xfrm>
          <a:off x="5105400" y="476250"/>
          <a:ext cx="419100" cy="447674"/>
        </a:xfrm>
        <a:prstGeom prst="rect">
          <a:avLst/>
        </a:prstGeom>
      </xdr:spPr>
    </xdr:pic>
    <xdr:clientData/>
  </xdr:twoCellAnchor>
  <xdr:twoCellAnchor>
    <xdr:from>
      <xdr:col>0</xdr:col>
      <xdr:colOff>114300</xdr:colOff>
      <xdr:row>4</xdr:row>
      <xdr:rowOff>95250</xdr:rowOff>
    </xdr:from>
    <xdr:to>
      <xdr:col>2</xdr:col>
      <xdr:colOff>247650</xdr:colOff>
      <xdr:row>16</xdr:row>
      <xdr:rowOff>38100</xdr:rowOff>
    </xdr:to>
    <xdr:sp macro="" textlink="">
      <xdr:nvSpPr>
        <xdr:cNvPr id="26" name="Rectangle: Rounded Corners 25">
          <a:extLst>
            <a:ext uri="{FF2B5EF4-FFF2-40B4-BE49-F238E27FC236}">
              <a16:creationId xmlns:a16="http://schemas.microsoft.com/office/drawing/2014/main" id="{CB127F6D-0C94-0AA4-7CF6-88B1C67D0406}"/>
            </a:ext>
          </a:extLst>
        </xdr:cNvPr>
        <xdr:cNvSpPr/>
      </xdr:nvSpPr>
      <xdr:spPr>
        <a:xfrm>
          <a:off x="114300" y="857250"/>
          <a:ext cx="1352550" cy="2228850"/>
        </a:xfrm>
        <a:prstGeom prst="roundRect">
          <a:avLst>
            <a:gd name="adj" fmla="val 1579"/>
          </a:avLst>
        </a:prstGeom>
        <a:solidFill>
          <a:schemeClr val="bg1"/>
        </a:solidFill>
        <a:ln w="19050">
          <a:solidFill>
            <a:srgbClr val="D3B031">
              <a:alpha val="94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123825</xdr:colOff>
      <xdr:row>5</xdr:row>
      <xdr:rowOff>38100</xdr:rowOff>
    </xdr:from>
    <xdr:to>
      <xdr:col>2</xdr:col>
      <xdr:colOff>238125</xdr:colOff>
      <xdr:row>16</xdr:row>
      <xdr:rowOff>19052</xdr:rowOff>
    </xdr:to>
    <mc:AlternateContent xmlns:mc="http://schemas.openxmlformats.org/markup-compatibility/2006" xmlns:a14="http://schemas.microsoft.com/office/drawing/2010/main">
      <mc:Choice Requires="a14">
        <xdr:graphicFrame macro="">
          <xdr:nvGraphicFramePr>
            <xdr:cNvPr id="24" name="Occasion 1">
              <a:extLst>
                <a:ext uri="{FF2B5EF4-FFF2-40B4-BE49-F238E27FC236}">
                  <a16:creationId xmlns:a16="http://schemas.microsoft.com/office/drawing/2014/main" id="{8024CD8B-7B3C-47FC-BDE5-1899862610C4}"/>
                </a:ext>
              </a:extLst>
            </xdr:cNvPr>
            <xdr:cNvGraphicFramePr/>
          </xdr:nvGraphicFramePr>
          <xdr:xfrm>
            <a:off x="0" y="0"/>
            <a:ext cx="0" cy="0"/>
          </xdr:xfrm>
          <a:graphic>
            <a:graphicData uri="http://schemas.microsoft.com/office/drawing/2010/slicer">
              <sle:slicer xmlns:sle="http://schemas.microsoft.com/office/drawing/2010/slicer" name="Occasion 1"/>
            </a:graphicData>
          </a:graphic>
        </xdr:graphicFrame>
      </mc:Choice>
      <mc:Fallback xmlns="">
        <xdr:sp macro="" textlink="">
          <xdr:nvSpPr>
            <xdr:cNvPr id="0" name=""/>
            <xdr:cNvSpPr>
              <a:spLocks noTextEdit="1"/>
            </xdr:cNvSpPr>
          </xdr:nvSpPr>
          <xdr:spPr>
            <a:xfrm>
              <a:off x="114300" y="1095375"/>
              <a:ext cx="1333500" cy="21526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276225</xdr:colOff>
      <xdr:row>4</xdr:row>
      <xdr:rowOff>76200</xdr:rowOff>
    </xdr:from>
    <xdr:to>
      <xdr:col>2</xdr:col>
      <xdr:colOff>123825</xdr:colOff>
      <xdr:row>5</xdr:row>
      <xdr:rowOff>76200</xdr:rowOff>
    </xdr:to>
    <xdr:sp macro="" textlink="">
      <xdr:nvSpPr>
        <xdr:cNvPr id="29" name="TextBox 28">
          <a:extLst>
            <a:ext uri="{FF2B5EF4-FFF2-40B4-BE49-F238E27FC236}">
              <a16:creationId xmlns:a16="http://schemas.microsoft.com/office/drawing/2014/main" id="{E21C2B0C-0B3C-F00C-5400-1B0945656318}"/>
            </a:ext>
          </a:extLst>
        </xdr:cNvPr>
        <xdr:cNvSpPr txBox="1"/>
      </xdr:nvSpPr>
      <xdr:spPr>
        <a:xfrm>
          <a:off x="276225" y="838200"/>
          <a:ext cx="10668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ctr"/>
          <a:r>
            <a:rPr lang="en-IN" sz="1400" b="1"/>
            <a:t>Occasion</a:t>
          </a:r>
        </a:p>
      </xdr:txBody>
    </xdr:sp>
    <xdr:clientData/>
  </xdr:twoCellAnchor>
  <xdr:twoCellAnchor>
    <xdr:from>
      <xdr:col>5</xdr:col>
      <xdr:colOff>390525</xdr:colOff>
      <xdr:row>2</xdr:row>
      <xdr:rowOff>85725</xdr:rowOff>
    </xdr:from>
    <xdr:to>
      <xdr:col>8</xdr:col>
      <xdr:colOff>142874</xdr:colOff>
      <xdr:row>6</xdr:row>
      <xdr:rowOff>19051</xdr:rowOff>
    </xdr:to>
    <xdr:sp macro="" textlink="">
      <xdr:nvSpPr>
        <xdr:cNvPr id="21" name="Rectangle: Rounded Corners 20">
          <a:extLst>
            <a:ext uri="{FF2B5EF4-FFF2-40B4-BE49-F238E27FC236}">
              <a16:creationId xmlns:a16="http://schemas.microsoft.com/office/drawing/2014/main" id="{D6E3A11E-C1E1-4B3C-9855-3967776AA963}"/>
            </a:ext>
          </a:extLst>
        </xdr:cNvPr>
        <xdr:cNvSpPr/>
      </xdr:nvSpPr>
      <xdr:spPr>
        <a:xfrm>
          <a:off x="3438525" y="466725"/>
          <a:ext cx="1581149" cy="695326"/>
        </a:xfrm>
        <a:prstGeom prst="roundRect">
          <a:avLst/>
        </a:prstGeom>
        <a:solidFill>
          <a:srgbClr val="EFE891"/>
        </a:solidFill>
        <a:ln w="9525">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5</xdr:col>
      <xdr:colOff>476250</xdr:colOff>
      <xdr:row>2</xdr:row>
      <xdr:rowOff>142876</xdr:rowOff>
    </xdr:from>
    <xdr:to>
      <xdr:col>6</xdr:col>
      <xdr:colOff>342900</xdr:colOff>
      <xdr:row>4</xdr:row>
      <xdr:rowOff>123826</xdr:rowOff>
    </xdr:to>
    <xdr:pic>
      <xdr:nvPicPr>
        <xdr:cNvPr id="19" name="Picture 18">
          <a:extLst>
            <a:ext uri="{FF2B5EF4-FFF2-40B4-BE49-F238E27FC236}">
              <a16:creationId xmlns:a16="http://schemas.microsoft.com/office/drawing/2014/main" id="{6D04B78E-B98E-690E-FCC6-7905E2020B5F}"/>
            </a:ext>
          </a:extLst>
        </xdr:cNvPr>
        <xdr:cNvPicPr>
          <a:picLocks noChangeAspect="1"/>
        </xdr:cNvPicPr>
      </xdr:nvPicPr>
      <xdr:blipFill>
        <a:blip xmlns:r="http://schemas.openxmlformats.org/officeDocument/2006/relationships" r:embed="rId5" cstate="print">
          <a:duotone>
            <a:schemeClr val="accent3">
              <a:shade val="45000"/>
              <a:satMod val="135000"/>
            </a:schemeClr>
            <a:prstClr val="white"/>
          </a:duotone>
          <a:alphaModFix amt="70000"/>
          <a:extLst>
            <a:ext uri="{28A0092B-C50C-407E-A947-70E740481C1C}">
              <a14:useLocalDpi xmlns:a14="http://schemas.microsoft.com/office/drawing/2010/main" val="0"/>
            </a:ext>
          </a:extLst>
        </a:blip>
        <a:stretch>
          <a:fillRect/>
        </a:stretch>
      </xdr:blipFill>
      <xdr:spPr>
        <a:xfrm>
          <a:off x="3524250" y="523876"/>
          <a:ext cx="476250" cy="361950"/>
        </a:xfrm>
        <a:prstGeom prst="rect">
          <a:avLst/>
        </a:prstGeom>
      </xdr:spPr>
    </xdr:pic>
    <xdr:clientData/>
  </xdr:twoCellAnchor>
  <xdr:twoCellAnchor>
    <xdr:from>
      <xdr:col>6</xdr:col>
      <xdr:colOff>304800</xdr:colOff>
      <xdr:row>4</xdr:row>
      <xdr:rowOff>142875</xdr:rowOff>
    </xdr:from>
    <xdr:to>
      <xdr:col>8</xdr:col>
      <xdr:colOff>133351</xdr:colOff>
      <xdr:row>6</xdr:row>
      <xdr:rowOff>19049</xdr:rowOff>
    </xdr:to>
    <xdr:sp macro="" textlink="Analysis!A38">
      <xdr:nvSpPr>
        <xdr:cNvPr id="8" name="TextBox 7">
          <a:extLst>
            <a:ext uri="{FF2B5EF4-FFF2-40B4-BE49-F238E27FC236}">
              <a16:creationId xmlns:a16="http://schemas.microsoft.com/office/drawing/2014/main" id="{BCF436A9-67CD-6FB4-A36B-09AC7F92C232}"/>
            </a:ext>
          </a:extLst>
        </xdr:cNvPr>
        <xdr:cNvSpPr txBox="1"/>
      </xdr:nvSpPr>
      <xdr:spPr>
        <a:xfrm>
          <a:off x="3962400" y="904875"/>
          <a:ext cx="1047751"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5C76BC63-D12D-43FD-A959-7E1A4764E551}" type="TxLink">
            <a:rPr lang="en-US" sz="1600" b="1" i="0" u="none" strike="noStrike">
              <a:solidFill>
                <a:srgbClr val="095317"/>
              </a:solidFill>
              <a:latin typeface="Aptos Narrow"/>
            </a:rPr>
            <a:pPr/>
            <a:t>₹ 35,20,984</a:t>
          </a:fld>
          <a:endParaRPr lang="en-IN" sz="1600" b="1">
            <a:solidFill>
              <a:srgbClr val="095317"/>
            </a:solidFill>
          </a:endParaRPr>
        </a:p>
      </xdr:txBody>
    </xdr:sp>
    <xdr:clientData/>
  </xdr:twoCellAnchor>
  <xdr:twoCellAnchor>
    <xdr:from>
      <xdr:col>6</xdr:col>
      <xdr:colOff>476249</xdr:colOff>
      <xdr:row>2</xdr:row>
      <xdr:rowOff>85724</xdr:rowOff>
    </xdr:from>
    <xdr:to>
      <xdr:col>7</xdr:col>
      <xdr:colOff>590550</xdr:colOff>
      <xdr:row>4</xdr:row>
      <xdr:rowOff>152399</xdr:rowOff>
    </xdr:to>
    <xdr:sp macro="" textlink="">
      <xdr:nvSpPr>
        <xdr:cNvPr id="17" name="TextBox 16">
          <a:extLst>
            <a:ext uri="{FF2B5EF4-FFF2-40B4-BE49-F238E27FC236}">
              <a16:creationId xmlns:a16="http://schemas.microsoft.com/office/drawing/2014/main" id="{705BA2DE-FA6E-4316-AA0E-38CD895B40C1}"/>
            </a:ext>
          </a:extLst>
        </xdr:cNvPr>
        <xdr:cNvSpPr txBox="1"/>
      </xdr:nvSpPr>
      <xdr:spPr>
        <a:xfrm>
          <a:off x="4133849" y="466724"/>
          <a:ext cx="723901"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400" b="1"/>
            <a:t>Total</a:t>
          </a:r>
          <a:r>
            <a:rPr lang="en-IN" sz="1400" b="1" baseline="0"/>
            <a:t> </a:t>
          </a:r>
        </a:p>
        <a:p>
          <a:pPr algn="ctr"/>
          <a:r>
            <a:rPr lang="en-IN" sz="1400" b="1" baseline="0"/>
            <a:t>Revenue</a:t>
          </a:r>
          <a:endParaRPr lang="en-IN" sz="1400" b="1"/>
        </a:p>
      </xdr:txBody>
    </xdr:sp>
    <xdr:clientData/>
  </xdr:twoCellAnchor>
  <xdr:twoCellAnchor editAs="oneCell">
    <xdr:from>
      <xdr:col>2</xdr:col>
      <xdr:colOff>314322</xdr:colOff>
      <xdr:row>4</xdr:row>
      <xdr:rowOff>95250</xdr:rowOff>
    </xdr:from>
    <xdr:to>
      <xdr:col>5</xdr:col>
      <xdr:colOff>304800</xdr:colOff>
      <xdr:row>10</xdr:row>
      <xdr:rowOff>85725</xdr:rowOff>
    </xdr:to>
    <mc:AlternateContent xmlns:mc="http://schemas.openxmlformats.org/markup-compatibility/2006" xmlns:tsle="http://schemas.microsoft.com/office/drawing/2012/timeslicer">
      <mc:Choice Requires="tsle">
        <xdr:graphicFrame macro="">
          <xdr:nvGraphicFramePr>
            <xdr:cNvPr id="42" name="Order_Date 1">
              <a:extLst>
                <a:ext uri="{FF2B5EF4-FFF2-40B4-BE49-F238E27FC236}">
                  <a16:creationId xmlns:a16="http://schemas.microsoft.com/office/drawing/2014/main" id="{FA8E7680-7E0A-4659-A559-82B54B95FF99}"/>
                </a:ext>
              </a:extLst>
            </xdr:cNvPr>
            <xdr:cNvGraphicFramePr/>
          </xdr:nvGraphicFramePr>
          <xdr:xfrm>
            <a:off x="0" y="0"/>
            <a:ext cx="0" cy="0"/>
          </xdr:xfrm>
          <a:graphic>
            <a:graphicData uri="http://schemas.microsoft.com/office/drawing/2012/timeslicer">
              <tsle:timeslicer name="Order_Date 1"/>
            </a:graphicData>
          </a:graphic>
        </xdr:graphicFrame>
      </mc:Choice>
      <mc:Fallback xmlns="">
        <xdr:sp macro="" textlink="">
          <xdr:nvSpPr>
            <xdr:cNvPr id="0" name=""/>
            <xdr:cNvSpPr>
              <a:spLocks noTextEdit="1"/>
            </xdr:cNvSpPr>
          </xdr:nvSpPr>
          <xdr:spPr>
            <a:xfrm>
              <a:off x="1533522" y="857250"/>
              <a:ext cx="1819278" cy="113347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16</xdr:col>
      <xdr:colOff>9525</xdr:colOff>
      <xdr:row>6</xdr:row>
      <xdr:rowOff>85725</xdr:rowOff>
    </xdr:from>
    <xdr:to>
      <xdr:col>19</xdr:col>
      <xdr:colOff>47625</xdr:colOff>
      <xdr:row>27</xdr:row>
      <xdr:rowOff>114299</xdr:rowOff>
    </xdr:to>
    <xdr:sp macro="" textlink="">
      <xdr:nvSpPr>
        <xdr:cNvPr id="46" name="Rectangle: Rounded Corners 45">
          <a:extLst>
            <a:ext uri="{FF2B5EF4-FFF2-40B4-BE49-F238E27FC236}">
              <a16:creationId xmlns:a16="http://schemas.microsoft.com/office/drawing/2014/main" id="{E67E3D6C-84A6-419C-BA0D-65F486BAA896}"/>
            </a:ext>
          </a:extLst>
        </xdr:cNvPr>
        <xdr:cNvSpPr/>
      </xdr:nvSpPr>
      <xdr:spPr>
        <a:xfrm>
          <a:off x="9763125" y="1228725"/>
          <a:ext cx="1866900" cy="4029074"/>
        </a:xfrm>
        <a:prstGeom prst="roundRect">
          <a:avLst>
            <a:gd name="adj" fmla="val 3545"/>
          </a:avLst>
        </a:prstGeom>
        <a:solidFill>
          <a:schemeClr val="bg1"/>
        </a:solidFill>
        <a:ln w="0">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419100</xdr:colOff>
      <xdr:row>6</xdr:row>
      <xdr:rowOff>85724</xdr:rowOff>
    </xdr:from>
    <xdr:to>
      <xdr:col>15</xdr:col>
      <xdr:colOff>542925</xdr:colOff>
      <xdr:row>16</xdr:row>
      <xdr:rowOff>123823</xdr:rowOff>
    </xdr:to>
    <xdr:sp macro="" textlink="">
      <xdr:nvSpPr>
        <xdr:cNvPr id="49" name="Rectangle: Rounded Corners 48">
          <a:extLst>
            <a:ext uri="{FF2B5EF4-FFF2-40B4-BE49-F238E27FC236}">
              <a16:creationId xmlns:a16="http://schemas.microsoft.com/office/drawing/2014/main" id="{B7D59A1B-0C61-4BC4-ABC2-F4945EFB4F71}"/>
            </a:ext>
          </a:extLst>
        </xdr:cNvPr>
        <xdr:cNvSpPr/>
      </xdr:nvSpPr>
      <xdr:spPr>
        <a:xfrm>
          <a:off x="6515100" y="1228724"/>
          <a:ext cx="3171825" cy="1943099"/>
        </a:xfrm>
        <a:prstGeom prst="roundRect">
          <a:avLst>
            <a:gd name="adj" fmla="val 4741"/>
          </a:avLst>
        </a:prstGeom>
        <a:solidFill>
          <a:schemeClr val="bg1"/>
        </a:solidFill>
        <a:ln w="9525">
          <a:solidFill>
            <a:srgbClr val="E8CF1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b" anchorCtr="0"/>
        <a:lstStyle/>
        <a:p>
          <a:pPr algn="l"/>
          <a:endParaRPr lang="en-IN" sz="1100"/>
        </a:p>
      </xdr:txBody>
    </xdr:sp>
    <xdr:clientData/>
  </xdr:twoCellAnchor>
  <xdr:twoCellAnchor>
    <xdr:from>
      <xdr:col>16</xdr:col>
      <xdr:colOff>1</xdr:colOff>
      <xdr:row>6</xdr:row>
      <xdr:rowOff>95250</xdr:rowOff>
    </xdr:from>
    <xdr:to>
      <xdr:col>19</xdr:col>
      <xdr:colOff>47625</xdr:colOff>
      <xdr:row>27</xdr:row>
      <xdr:rowOff>85725</xdr:rowOff>
    </xdr:to>
    <xdr:graphicFrame macro="">
      <xdr:nvGraphicFramePr>
        <xdr:cNvPr id="36" name="Chart 35">
          <a:extLst>
            <a:ext uri="{FF2B5EF4-FFF2-40B4-BE49-F238E27FC236}">
              <a16:creationId xmlns:a16="http://schemas.microsoft.com/office/drawing/2014/main" id="{BF62BEA9-C6F8-41D1-A40B-962AF40401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304799</xdr:colOff>
      <xdr:row>18</xdr:row>
      <xdr:rowOff>66675</xdr:rowOff>
    </xdr:from>
    <xdr:to>
      <xdr:col>10</xdr:col>
      <xdr:colOff>342900</xdr:colOff>
      <xdr:row>27</xdr:row>
      <xdr:rowOff>123823</xdr:rowOff>
    </xdr:to>
    <xdr:sp macro="" textlink="">
      <xdr:nvSpPr>
        <xdr:cNvPr id="43" name="Rectangle: Rounded Corners 42">
          <a:extLst>
            <a:ext uri="{FF2B5EF4-FFF2-40B4-BE49-F238E27FC236}">
              <a16:creationId xmlns:a16="http://schemas.microsoft.com/office/drawing/2014/main" id="{D9BB712D-14F4-4D0A-B6E7-6E105D89B3C8}"/>
            </a:ext>
          </a:extLst>
        </xdr:cNvPr>
        <xdr:cNvSpPr/>
      </xdr:nvSpPr>
      <xdr:spPr>
        <a:xfrm>
          <a:off x="1523999" y="3495675"/>
          <a:ext cx="4914901" cy="1771648"/>
        </a:xfrm>
        <a:prstGeom prst="roundRect">
          <a:avLst>
            <a:gd name="adj" fmla="val 4564"/>
          </a:avLst>
        </a:prstGeom>
        <a:solidFill>
          <a:schemeClr val="bg1"/>
        </a:solidFill>
        <a:ln w="12700">
          <a:solidFill>
            <a:srgbClr val="E8CF1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419099</xdr:colOff>
      <xdr:row>6</xdr:row>
      <xdr:rowOff>85725</xdr:rowOff>
    </xdr:from>
    <xdr:to>
      <xdr:col>15</xdr:col>
      <xdr:colOff>533400</xdr:colOff>
      <xdr:row>16</xdr:row>
      <xdr:rowOff>123824</xdr:rowOff>
    </xdr:to>
    <xdr:graphicFrame macro="">
      <xdr:nvGraphicFramePr>
        <xdr:cNvPr id="31" name="Chart 30">
          <a:extLst>
            <a:ext uri="{FF2B5EF4-FFF2-40B4-BE49-F238E27FC236}">
              <a16:creationId xmlns:a16="http://schemas.microsoft.com/office/drawing/2014/main" id="{5ADFD94F-61AB-4E96-AE2A-E379C34983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304801</xdr:colOff>
      <xdr:row>18</xdr:row>
      <xdr:rowOff>66675</xdr:rowOff>
    </xdr:from>
    <xdr:to>
      <xdr:col>10</xdr:col>
      <xdr:colOff>314325</xdr:colOff>
      <xdr:row>27</xdr:row>
      <xdr:rowOff>47626</xdr:rowOff>
    </xdr:to>
    <xdr:graphicFrame macro="">
      <xdr:nvGraphicFramePr>
        <xdr:cNvPr id="34" name="Chart 33">
          <a:extLst>
            <a:ext uri="{FF2B5EF4-FFF2-40B4-BE49-F238E27FC236}">
              <a16:creationId xmlns:a16="http://schemas.microsoft.com/office/drawing/2014/main" id="{1E9992E4-F683-48C0-A702-317387B55A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428624</xdr:colOff>
      <xdr:row>17</xdr:row>
      <xdr:rowOff>9526</xdr:rowOff>
    </xdr:from>
    <xdr:to>
      <xdr:col>15</xdr:col>
      <xdr:colOff>542925</xdr:colOff>
      <xdr:row>27</xdr:row>
      <xdr:rowOff>114300</xdr:rowOff>
    </xdr:to>
    <xdr:sp macro="" textlink="">
      <xdr:nvSpPr>
        <xdr:cNvPr id="44" name="Rectangle: Rounded Corners 43">
          <a:extLst>
            <a:ext uri="{FF2B5EF4-FFF2-40B4-BE49-F238E27FC236}">
              <a16:creationId xmlns:a16="http://schemas.microsoft.com/office/drawing/2014/main" id="{7A7F46B2-EA71-4BE4-9B15-920118127C8E}"/>
            </a:ext>
          </a:extLst>
        </xdr:cNvPr>
        <xdr:cNvSpPr/>
      </xdr:nvSpPr>
      <xdr:spPr>
        <a:xfrm>
          <a:off x="6524624" y="3248026"/>
          <a:ext cx="3162301" cy="2009774"/>
        </a:xfrm>
        <a:prstGeom prst="roundRect">
          <a:avLst>
            <a:gd name="adj" fmla="val 4832"/>
          </a:avLst>
        </a:prstGeom>
        <a:solidFill>
          <a:schemeClr val="bg1"/>
        </a:solidFill>
        <a:ln w="9525">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447676</xdr:colOff>
      <xdr:row>17</xdr:row>
      <xdr:rowOff>38099</xdr:rowOff>
    </xdr:from>
    <xdr:to>
      <xdr:col>15</xdr:col>
      <xdr:colOff>561976</xdr:colOff>
      <xdr:row>27</xdr:row>
      <xdr:rowOff>95250</xdr:rowOff>
    </xdr:to>
    <xdr:graphicFrame macro="">
      <xdr:nvGraphicFramePr>
        <xdr:cNvPr id="38" name="Chart 37">
          <a:extLst>
            <a:ext uri="{FF2B5EF4-FFF2-40B4-BE49-F238E27FC236}">
              <a16:creationId xmlns:a16="http://schemas.microsoft.com/office/drawing/2014/main" id="{2F2D1CCB-C88C-40B3-9A85-32C01EF784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314325</xdr:colOff>
      <xdr:row>10</xdr:row>
      <xdr:rowOff>161925</xdr:rowOff>
    </xdr:from>
    <xdr:to>
      <xdr:col>5</xdr:col>
      <xdr:colOff>314325</xdr:colOff>
      <xdr:row>17</xdr:row>
      <xdr:rowOff>180975</xdr:rowOff>
    </xdr:to>
    <xdr:sp macro="" textlink="">
      <xdr:nvSpPr>
        <xdr:cNvPr id="14" name="Rectangle: Rounded Corners 13">
          <a:extLst>
            <a:ext uri="{FF2B5EF4-FFF2-40B4-BE49-F238E27FC236}">
              <a16:creationId xmlns:a16="http://schemas.microsoft.com/office/drawing/2014/main" id="{EB1EAEEA-067F-49DD-E534-7970CB902BB5}"/>
            </a:ext>
          </a:extLst>
        </xdr:cNvPr>
        <xdr:cNvSpPr/>
      </xdr:nvSpPr>
      <xdr:spPr>
        <a:xfrm>
          <a:off x="1533525" y="2066925"/>
          <a:ext cx="1828800" cy="1352550"/>
        </a:xfrm>
        <a:prstGeom prst="roundRect">
          <a:avLst>
            <a:gd name="adj" fmla="val 6250"/>
          </a:avLst>
        </a:prstGeom>
        <a:solidFill>
          <a:schemeClr val="bg1"/>
        </a:solidFill>
        <a:ln w="0">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323849</xdr:colOff>
      <xdr:row>12</xdr:row>
      <xdr:rowOff>85725</xdr:rowOff>
    </xdr:from>
    <xdr:to>
      <xdr:col>5</xdr:col>
      <xdr:colOff>304800</xdr:colOff>
      <xdr:row>17</xdr:row>
      <xdr:rowOff>171450</xdr:rowOff>
    </xdr:to>
    <xdr:graphicFrame macro="">
      <xdr:nvGraphicFramePr>
        <xdr:cNvPr id="9" name="Chart 8">
          <a:extLst>
            <a:ext uri="{FF2B5EF4-FFF2-40B4-BE49-F238E27FC236}">
              <a16:creationId xmlns:a16="http://schemas.microsoft.com/office/drawing/2014/main" id="{0C868333-1E0D-4BCB-AC20-9DAE846C69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171450</xdr:colOff>
      <xdr:row>6</xdr:row>
      <xdr:rowOff>133350</xdr:rowOff>
    </xdr:from>
    <xdr:to>
      <xdr:col>14</xdr:col>
      <xdr:colOff>561974</xdr:colOff>
      <xdr:row>7</xdr:row>
      <xdr:rowOff>171450</xdr:rowOff>
    </xdr:to>
    <xdr:sp macro="" textlink="">
      <xdr:nvSpPr>
        <xdr:cNvPr id="39" name="TextBox 38">
          <a:extLst>
            <a:ext uri="{FF2B5EF4-FFF2-40B4-BE49-F238E27FC236}">
              <a16:creationId xmlns:a16="http://schemas.microsoft.com/office/drawing/2014/main" id="{8AE6A106-89DF-42FB-8846-1A3BA90AFF81}"/>
            </a:ext>
          </a:extLst>
        </xdr:cNvPr>
        <xdr:cNvSpPr txBox="1"/>
      </xdr:nvSpPr>
      <xdr:spPr>
        <a:xfrm>
          <a:off x="7486650" y="1276350"/>
          <a:ext cx="1609724" cy="228600"/>
        </a:xfrm>
        <a:prstGeom prst="rect">
          <a:avLst/>
        </a:prstGeom>
        <a:solidFill>
          <a:srgbClr val="FADC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400" b="1" baseline="0">
              <a:solidFill>
                <a:schemeClr val="tx1">
                  <a:lumMod val="75000"/>
                  <a:lumOff val="25000"/>
                </a:schemeClr>
              </a:solidFill>
            </a:rPr>
            <a:t>Revenue by Category</a:t>
          </a:r>
          <a:endParaRPr lang="en-IN" sz="1400" b="1">
            <a:solidFill>
              <a:schemeClr val="tx1">
                <a:lumMod val="75000"/>
                <a:lumOff val="25000"/>
              </a:schemeClr>
            </a:solidFill>
          </a:endParaRPr>
        </a:p>
      </xdr:txBody>
    </xdr:sp>
    <xdr:clientData/>
  </xdr:twoCellAnchor>
  <xdr:twoCellAnchor>
    <xdr:from>
      <xdr:col>3</xdr:col>
      <xdr:colOff>38100</xdr:colOff>
      <xdr:row>11</xdr:row>
      <xdr:rowOff>38100</xdr:rowOff>
    </xdr:from>
    <xdr:to>
      <xdr:col>5</xdr:col>
      <xdr:colOff>0</xdr:colOff>
      <xdr:row>12</xdr:row>
      <xdr:rowOff>57149</xdr:rowOff>
    </xdr:to>
    <xdr:sp macro="" textlink="">
      <xdr:nvSpPr>
        <xdr:cNvPr id="40" name="TextBox 38">
          <a:extLst>
            <a:ext uri="{FF2B5EF4-FFF2-40B4-BE49-F238E27FC236}">
              <a16:creationId xmlns:a16="http://schemas.microsoft.com/office/drawing/2014/main" id="{A14BB56E-A326-E454-E912-BC88F776877D}"/>
            </a:ext>
          </a:extLst>
        </xdr:cNvPr>
        <xdr:cNvSpPr txBox="1"/>
      </xdr:nvSpPr>
      <xdr:spPr>
        <a:xfrm>
          <a:off x="1866900" y="2133600"/>
          <a:ext cx="1181100" cy="209549"/>
        </a:xfrm>
        <a:prstGeom prst="rect">
          <a:avLst/>
        </a:prstGeom>
        <a:solidFill>
          <a:srgbClr val="FADC00"/>
        </a:solid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1400" b="1">
              <a:solidFill>
                <a:schemeClr val="tx1">
                  <a:lumMod val="75000"/>
                  <a:lumOff val="25000"/>
                </a:schemeClr>
              </a:solidFill>
            </a:rPr>
            <a:t>Customer</a:t>
          </a:r>
          <a:r>
            <a:rPr lang="en-IN" sz="1400" b="1" baseline="0">
              <a:solidFill>
                <a:schemeClr val="tx1">
                  <a:lumMod val="75000"/>
                  <a:lumOff val="25000"/>
                </a:schemeClr>
              </a:solidFill>
            </a:rPr>
            <a:t> Type</a:t>
          </a:r>
          <a:endParaRPr lang="en-IN" sz="1400" b="1">
            <a:solidFill>
              <a:schemeClr val="tx1">
                <a:lumMod val="75000"/>
                <a:lumOff val="25000"/>
              </a:schemeClr>
            </a:solidFill>
          </a:endParaRPr>
        </a:p>
      </xdr:txBody>
    </xdr:sp>
    <xdr:clientData/>
  </xdr:twoCellAnchor>
  <xdr:twoCellAnchor>
    <xdr:from>
      <xdr:col>5</xdr:col>
      <xdr:colOff>381001</xdr:colOff>
      <xdr:row>6</xdr:row>
      <xdr:rowOff>85725</xdr:rowOff>
    </xdr:from>
    <xdr:to>
      <xdr:col>10</xdr:col>
      <xdr:colOff>342901</xdr:colOff>
      <xdr:row>18</xdr:row>
      <xdr:rowOff>0</xdr:rowOff>
    </xdr:to>
    <xdr:sp macro="" textlink="">
      <xdr:nvSpPr>
        <xdr:cNvPr id="18" name="Rectangle: Rounded Corners 17">
          <a:extLst>
            <a:ext uri="{FF2B5EF4-FFF2-40B4-BE49-F238E27FC236}">
              <a16:creationId xmlns:a16="http://schemas.microsoft.com/office/drawing/2014/main" id="{02F4C5E0-01F6-460C-8243-75EF89E0CC28}"/>
            </a:ext>
          </a:extLst>
        </xdr:cNvPr>
        <xdr:cNvSpPr/>
      </xdr:nvSpPr>
      <xdr:spPr>
        <a:xfrm>
          <a:off x="3429001" y="1228725"/>
          <a:ext cx="3009900" cy="2200275"/>
        </a:xfrm>
        <a:prstGeom prst="roundRect">
          <a:avLst>
            <a:gd name="adj" fmla="val 3456"/>
          </a:avLst>
        </a:prstGeom>
        <a:solidFill>
          <a:schemeClr val="bg1"/>
        </a:solidFill>
        <a:ln w="0">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381001</xdr:colOff>
      <xdr:row>6</xdr:row>
      <xdr:rowOff>95250</xdr:rowOff>
    </xdr:from>
    <xdr:to>
      <xdr:col>10</xdr:col>
      <xdr:colOff>342901</xdr:colOff>
      <xdr:row>17</xdr:row>
      <xdr:rowOff>180975</xdr:rowOff>
    </xdr:to>
    <xdr:graphicFrame macro="">
      <xdr:nvGraphicFramePr>
        <xdr:cNvPr id="12" name="Chart 11">
          <a:extLst>
            <a:ext uri="{FF2B5EF4-FFF2-40B4-BE49-F238E27FC236}">
              <a16:creationId xmlns:a16="http://schemas.microsoft.com/office/drawing/2014/main" id="{D2E778C3-F1FA-45FE-B506-26E59BC385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371476</xdr:colOff>
      <xdr:row>6</xdr:row>
      <xdr:rowOff>142875</xdr:rowOff>
    </xdr:from>
    <xdr:to>
      <xdr:col>9</xdr:col>
      <xdr:colOff>581026</xdr:colOff>
      <xdr:row>7</xdr:row>
      <xdr:rowOff>161925</xdr:rowOff>
    </xdr:to>
    <xdr:sp macro="" textlink="">
      <xdr:nvSpPr>
        <xdr:cNvPr id="30" name="TextBox 29">
          <a:extLst>
            <a:ext uri="{FF2B5EF4-FFF2-40B4-BE49-F238E27FC236}">
              <a16:creationId xmlns:a16="http://schemas.microsoft.com/office/drawing/2014/main" id="{A2900CF2-65C8-4595-8C2C-FBC7BEC49CE1}"/>
            </a:ext>
          </a:extLst>
        </xdr:cNvPr>
        <xdr:cNvSpPr txBox="1"/>
      </xdr:nvSpPr>
      <xdr:spPr>
        <a:xfrm>
          <a:off x="4029076" y="1285875"/>
          <a:ext cx="2038350" cy="209550"/>
        </a:xfrm>
        <a:prstGeom prst="rect">
          <a:avLst/>
        </a:prstGeom>
        <a:solidFill>
          <a:srgbClr val="FADC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400" b="1">
              <a:solidFill>
                <a:schemeClr val="tx1">
                  <a:lumMod val="75000"/>
                  <a:lumOff val="25000"/>
                </a:schemeClr>
              </a:solidFill>
            </a:rPr>
            <a:t>Top</a:t>
          </a:r>
          <a:r>
            <a:rPr lang="en-IN" sz="1400" b="1" baseline="0">
              <a:solidFill>
                <a:schemeClr val="tx1">
                  <a:lumMod val="75000"/>
                  <a:lumOff val="25000"/>
                </a:schemeClr>
              </a:solidFill>
            </a:rPr>
            <a:t> 5 Products by Revenue</a:t>
          </a:r>
          <a:endParaRPr lang="en-IN" sz="1400" b="1">
            <a:solidFill>
              <a:schemeClr val="tx1">
                <a:lumMod val="75000"/>
                <a:lumOff val="25000"/>
              </a:schemeClr>
            </a:solidFill>
          </a:endParaRPr>
        </a:p>
      </xdr:txBody>
    </xdr:sp>
    <xdr:clientData/>
  </xdr:twoCellAnchor>
  <xdr:twoCellAnchor>
    <xdr:from>
      <xdr:col>13</xdr:col>
      <xdr:colOff>485774</xdr:colOff>
      <xdr:row>2</xdr:row>
      <xdr:rowOff>85725</xdr:rowOff>
    </xdr:from>
    <xdr:to>
      <xdr:col>16</xdr:col>
      <xdr:colOff>171449</xdr:colOff>
      <xdr:row>6</xdr:row>
      <xdr:rowOff>9525</xdr:rowOff>
    </xdr:to>
    <xdr:sp macro="" textlink="">
      <xdr:nvSpPr>
        <xdr:cNvPr id="33" name="Rectangle: Rounded Corners 32">
          <a:extLst>
            <a:ext uri="{FF2B5EF4-FFF2-40B4-BE49-F238E27FC236}">
              <a16:creationId xmlns:a16="http://schemas.microsoft.com/office/drawing/2014/main" id="{F8060921-4F31-48CB-A4B9-4EC6D2C08A2F}"/>
            </a:ext>
          </a:extLst>
        </xdr:cNvPr>
        <xdr:cNvSpPr/>
      </xdr:nvSpPr>
      <xdr:spPr>
        <a:xfrm>
          <a:off x="8410574" y="466725"/>
          <a:ext cx="1514475" cy="685800"/>
        </a:xfrm>
        <a:prstGeom prst="roundRect">
          <a:avLst/>
        </a:prstGeom>
        <a:solidFill>
          <a:srgbClr val="EFE891"/>
        </a:solidFill>
        <a:ln w="0">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14</xdr:col>
      <xdr:colOff>476249</xdr:colOff>
      <xdr:row>4</xdr:row>
      <xdr:rowOff>114300</xdr:rowOff>
    </xdr:from>
    <xdr:to>
      <xdr:col>16</xdr:col>
      <xdr:colOff>114300</xdr:colOff>
      <xdr:row>5</xdr:row>
      <xdr:rowOff>161925</xdr:rowOff>
    </xdr:to>
    <xdr:sp macro="" textlink="Analysis!A59">
      <xdr:nvSpPr>
        <xdr:cNvPr id="37" name="TextBox 36">
          <a:extLst>
            <a:ext uri="{FF2B5EF4-FFF2-40B4-BE49-F238E27FC236}">
              <a16:creationId xmlns:a16="http://schemas.microsoft.com/office/drawing/2014/main" id="{F2F0F2B7-A925-4605-92EB-565737639774}"/>
            </a:ext>
          </a:extLst>
        </xdr:cNvPr>
        <xdr:cNvSpPr txBox="1"/>
      </xdr:nvSpPr>
      <xdr:spPr>
        <a:xfrm>
          <a:off x="9010649" y="876300"/>
          <a:ext cx="857251"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9C36F0B-7754-47D8-9E2C-B34A66240E11}" type="TxLink">
            <a:rPr lang="en-US" sz="1600" b="1" i="0" u="none" strike="noStrike">
              <a:solidFill>
                <a:srgbClr val="095317"/>
              </a:solidFill>
              <a:latin typeface="Aptos Narrow"/>
            </a:rPr>
            <a:pPr algn="ctr"/>
            <a:t>₹ 3,521</a:t>
          </a:fld>
          <a:endParaRPr lang="en-IN" sz="1600" b="1" u="none">
            <a:solidFill>
              <a:srgbClr val="095317"/>
            </a:solidFill>
          </a:endParaRPr>
        </a:p>
      </xdr:txBody>
    </xdr:sp>
    <xdr:clientData/>
  </xdr:twoCellAnchor>
  <xdr:twoCellAnchor editAs="oneCell">
    <xdr:from>
      <xdr:col>13</xdr:col>
      <xdr:colOff>438149</xdr:colOff>
      <xdr:row>2</xdr:row>
      <xdr:rowOff>114301</xdr:rowOff>
    </xdr:from>
    <xdr:to>
      <xdr:col>14</xdr:col>
      <xdr:colOff>438150</xdr:colOff>
      <xdr:row>5</xdr:row>
      <xdr:rowOff>1</xdr:rowOff>
    </xdr:to>
    <xdr:pic>
      <xdr:nvPicPr>
        <xdr:cNvPr id="48" name="Picture 47">
          <a:extLst>
            <a:ext uri="{FF2B5EF4-FFF2-40B4-BE49-F238E27FC236}">
              <a16:creationId xmlns:a16="http://schemas.microsoft.com/office/drawing/2014/main" id="{D65C08E4-07F6-B0E4-B989-C206FF84EB81}"/>
            </a:ext>
          </a:extLst>
        </xdr:cNvPr>
        <xdr:cNvPicPr>
          <a:picLocks noChangeAspect="1"/>
        </xdr:cNvPicPr>
      </xdr:nvPicPr>
      <xdr:blipFill>
        <a:blip xmlns:r="http://schemas.openxmlformats.org/officeDocument/2006/relationships" r:embed="rId12" cstate="print">
          <a:duotone>
            <a:prstClr val="black"/>
            <a:schemeClr val="accent6">
              <a:tint val="45000"/>
              <a:satMod val="400000"/>
            </a:schemeClr>
          </a:duotone>
          <a:alphaModFix amt="85000"/>
          <a:extLst>
            <a:ext uri="{28A0092B-C50C-407E-A947-70E740481C1C}">
              <a14:useLocalDpi xmlns:a14="http://schemas.microsoft.com/office/drawing/2010/main" val="0"/>
            </a:ext>
          </a:extLst>
        </a:blip>
        <a:stretch>
          <a:fillRect/>
        </a:stretch>
      </xdr:blipFill>
      <xdr:spPr>
        <a:xfrm>
          <a:off x="8362949" y="495301"/>
          <a:ext cx="609601" cy="457200"/>
        </a:xfrm>
        <a:prstGeom prst="rect">
          <a:avLst/>
        </a:prstGeom>
      </xdr:spPr>
    </xdr:pic>
    <xdr:clientData/>
  </xdr:twoCellAnchor>
  <xdr:twoCellAnchor>
    <xdr:from>
      <xdr:col>14</xdr:col>
      <xdr:colOff>476251</xdr:colOff>
      <xdr:row>2</xdr:row>
      <xdr:rowOff>57151</xdr:rowOff>
    </xdr:from>
    <xdr:to>
      <xdr:col>16</xdr:col>
      <xdr:colOff>142875</xdr:colOff>
      <xdr:row>4</xdr:row>
      <xdr:rowOff>123825</xdr:rowOff>
    </xdr:to>
    <xdr:sp macro="" textlink="">
      <xdr:nvSpPr>
        <xdr:cNvPr id="50" name="TextBox 49">
          <a:extLst>
            <a:ext uri="{FF2B5EF4-FFF2-40B4-BE49-F238E27FC236}">
              <a16:creationId xmlns:a16="http://schemas.microsoft.com/office/drawing/2014/main" id="{B8D76CEE-1FCD-4879-869C-7DE21A5BE715}"/>
            </a:ext>
          </a:extLst>
        </xdr:cNvPr>
        <xdr:cNvSpPr txBox="1"/>
      </xdr:nvSpPr>
      <xdr:spPr>
        <a:xfrm>
          <a:off x="9010651" y="438151"/>
          <a:ext cx="885824" cy="447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400" b="1"/>
            <a:t>Revenue</a:t>
          </a:r>
          <a:r>
            <a:rPr lang="en-IN" sz="1400" b="1" baseline="0"/>
            <a:t> Per Order</a:t>
          </a:r>
          <a:endParaRPr lang="en-IN" sz="1400" b="1"/>
        </a:p>
      </xdr:txBody>
    </xdr:sp>
    <xdr:clientData/>
  </xdr:twoCellAnchor>
  <xdr:twoCellAnchor>
    <xdr:from>
      <xdr:col>0</xdr:col>
      <xdr:colOff>104775</xdr:colOff>
      <xdr:row>16</xdr:row>
      <xdr:rowOff>114300</xdr:rowOff>
    </xdr:from>
    <xdr:to>
      <xdr:col>2</xdr:col>
      <xdr:colOff>238125</xdr:colOff>
      <xdr:row>27</xdr:row>
      <xdr:rowOff>114299</xdr:rowOff>
    </xdr:to>
    <xdr:sp macro="" textlink="">
      <xdr:nvSpPr>
        <xdr:cNvPr id="41" name="Rectangle: Rounded Corners 40">
          <a:extLst>
            <a:ext uri="{FF2B5EF4-FFF2-40B4-BE49-F238E27FC236}">
              <a16:creationId xmlns:a16="http://schemas.microsoft.com/office/drawing/2014/main" id="{313C838B-1B49-474C-82D8-6D1AF78B13E2}"/>
            </a:ext>
          </a:extLst>
        </xdr:cNvPr>
        <xdr:cNvSpPr/>
      </xdr:nvSpPr>
      <xdr:spPr>
        <a:xfrm>
          <a:off x="104775" y="3162300"/>
          <a:ext cx="1352550" cy="2095499"/>
        </a:xfrm>
        <a:prstGeom prst="roundRect">
          <a:avLst>
            <a:gd name="adj" fmla="val 1579"/>
          </a:avLst>
        </a:prstGeom>
        <a:solidFill>
          <a:schemeClr val="bg1"/>
        </a:solidFill>
        <a:ln w="15875">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123825</xdr:colOff>
      <xdr:row>17</xdr:row>
      <xdr:rowOff>104775</xdr:rowOff>
    </xdr:from>
    <xdr:to>
      <xdr:col>2</xdr:col>
      <xdr:colOff>228600</xdr:colOff>
      <xdr:row>27</xdr:row>
      <xdr:rowOff>104775</xdr:rowOff>
    </xdr:to>
    <mc:AlternateContent xmlns:mc="http://schemas.openxmlformats.org/markup-compatibility/2006" xmlns:a14="http://schemas.microsoft.com/office/drawing/2010/main">
      <mc:Choice Requires="a14">
        <xdr:graphicFrame macro="">
          <xdr:nvGraphicFramePr>
            <xdr:cNvPr id="25" name="Category 2">
              <a:extLst>
                <a:ext uri="{FF2B5EF4-FFF2-40B4-BE49-F238E27FC236}">
                  <a16:creationId xmlns:a16="http://schemas.microsoft.com/office/drawing/2014/main" id="{33C93402-4189-4EC4-9CEB-F52EA7E8A9E2}"/>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04775" y="3362325"/>
              <a:ext cx="1343025" cy="1885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171450</xdr:colOff>
      <xdr:row>16</xdr:row>
      <xdr:rowOff>114300</xdr:rowOff>
    </xdr:from>
    <xdr:to>
      <xdr:col>2</xdr:col>
      <xdr:colOff>142876</xdr:colOff>
      <xdr:row>17</xdr:row>
      <xdr:rowOff>133349</xdr:rowOff>
    </xdr:to>
    <xdr:sp macro="" textlink="">
      <xdr:nvSpPr>
        <xdr:cNvPr id="47" name="TextBox 46">
          <a:extLst>
            <a:ext uri="{FF2B5EF4-FFF2-40B4-BE49-F238E27FC236}">
              <a16:creationId xmlns:a16="http://schemas.microsoft.com/office/drawing/2014/main" id="{34CD9169-4F6F-4323-8257-578FF27D0877}"/>
            </a:ext>
          </a:extLst>
        </xdr:cNvPr>
        <xdr:cNvSpPr txBox="1"/>
      </xdr:nvSpPr>
      <xdr:spPr>
        <a:xfrm>
          <a:off x="171450" y="3162300"/>
          <a:ext cx="1190626" cy="209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ctr"/>
          <a:r>
            <a:rPr lang="en-IN" sz="1400" b="1"/>
            <a:t>Category</a:t>
          </a:r>
        </a:p>
      </xdr:txBody>
    </xdr:sp>
    <xdr:clientData/>
  </xdr:twoCellAnchor>
  <xdr:twoCellAnchor>
    <xdr:from>
      <xdr:col>5</xdr:col>
      <xdr:colOff>542925</xdr:colOff>
      <xdr:row>1</xdr:row>
      <xdr:rowOff>171450</xdr:rowOff>
    </xdr:from>
    <xdr:to>
      <xdr:col>12</xdr:col>
      <xdr:colOff>266700</xdr:colOff>
      <xdr:row>1</xdr:row>
      <xdr:rowOff>171450</xdr:rowOff>
    </xdr:to>
    <xdr:cxnSp macro="">
      <xdr:nvCxnSpPr>
        <xdr:cNvPr id="56" name="Straight Connector 55">
          <a:extLst>
            <a:ext uri="{FF2B5EF4-FFF2-40B4-BE49-F238E27FC236}">
              <a16:creationId xmlns:a16="http://schemas.microsoft.com/office/drawing/2014/main" id="{2A7700EF-26DB-41D2-BC45-C5C4E582D5D9}"/>
            </a:ext>
          </a:extLst>
        </xdr:cNvPr>
        <xdr:cNvCxnSpPr/>
      </xdr:nvCxnSpPr>
      <xdr:spPr>
        <a:xfrm>
          <a:off x="3590925" y="361950"/>
          <a:ext cx="3990975" cy="0"/>
        </a:xfrm>
        <a:prstGeom prst="line">
          <a:avLst/>
        </a:prstGeom>
        <a:ln w="15875">
          <a:solidFill>
            <a:srgbClr val="D3B031"/>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0</xdr:col>
      <xdr:colOff>152402</xdr:colOff>
      <xdr:row>0</xdr:row>
      <xdr:rowOff>133350</xdr:rowOff>
    </xdr:from>
    <xdr:to>
      <xdr:col>3</xdr:col>
      <xdr:colOff>266700</xdr:colOff>
      <xdr:row>3</xdr:row>
      <xdr:rowOff>66676</xdr:rowOff>
    </xdr:to>
    <xdr:pic>
      <xdr:nvPicPr>
        <xdr:cNvPr id="62" name="Graphic 61">
          <a:extLst>
            <a:ext uri="{FF2B5EF4-FFF2-40B4-BE49-F238E27FC236}">
              <a16:creationId xmlns:a16="http://schemas.microsoft.com/office/drawing/2014/main" id="{8C651D5D-7194-43E0-9B7E-FC11B961AEB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52402" y="133350"/>
          <a:ext cx="1943098" cy="504826"/>
        </a:xfrm>
        <a:prstGeom prst="rect">
          <a:avLst/>
        </a:prstGeom>
      </xdr:spPr>
    </xdr:pic>
    <xdr:clientData/>
  </xdr:twoCellAnchor>
  <xdr:twoCellAnchor>
    <xdr:from>
      <xdr:col>0</xdr:col>
      <xdr:colOff>76200</xdr:colOff>
      <xdr:row>3</xdr:row>
      <xdr:rowOff>180975</xdr:rowOff>
    </xdr:from>
    <xdr:to>
      <xdr:col>5</xdr:col>
      <xdr:colOff>228600</xdr:colOff>
      <xdr:row>3</xdr:row>
      <xdr:rowOff>180975</xdr:rowOff>
    </xdr:to>
    <xdr:cxnSp macro="">
      <xdr:nvCxnSpPr>
        <xdr:cNvPr id="68" name="Straight Connector 67">
          <a:extLst>
            <a:ext uri="{FF2B5EF4-FFF2-40B4-BE49-F238E27FC236}">
              <a16:creationId xmlns:a16="http://schemas.microsoft.com/office/drawing/2014/main" id="{CBECF111-CF40-4321-9112-DEE8B5341286}"/>
            </a:ext>
          </a:extLst>
        </xdr:cNvPr>
        <xdr:cNvCxnSpPr/>
      </xdr:nvCxnSpPr>
      <xdr:spPr>
        <a:xfrm>
          <a:off x="76200" y="752475"/>
          <a:ext cx="3200400" cy="0"/>
        </a:xfrm>
        <a:prstGeom prst="line">
          <a:avLst/>
        </a:prstGeom>
        <a:ln w="0">
          <a:solidFill>
            <a:schemeClr val="tx1"/>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15</xdr:col>
      <xdr:colOff>371476</xdr:colOff>
      <xdr:row>0</xdr:row>
      <xdr:rowOff>95250</xdr:rowOff>
    </xdr:from>
    <xdr:to>
      <xdr:col>17</xdr:col>
      <xdr:colOff>180976</xdr:colOff>
      <xdr:row>2</xdr:row>
      <xdr:rowOff>9525</xdr:rowOff>
    </xdr:to>
    <xdr:sp macro="" textlink="">
      <xdr:nvSpPr>
        <xdr:cNvPr id="91" name="Rectangle: Rounded Corners 90">
          <a:hlinkClick xmlns:r="http://schemas.openxmlformats.org/officeDocument/2006/relationships" r:id="rId15"/>
          <a:extLst>
            <a:ext uri="{FF2B5EF4-FFF2-40B4-BE49-F238E27FC236}">
              <a16:creationId xmlns:a16="http://schemas.microsoft.com/office/drawing/2014/main" id="{29314D8C-517A-AB41-0EC8-69C3DF766F67}"/>
            </a:ext>
          </a:extLst>
        </xdr:cNvPr>
        <xdr:cNvSpPr/>
      </xdr:nvSpPr>
      <xdr:spPr>
        <a:xfrm>
          <a:off x="9515476" y="95250"/>
          <a:ext cx="1028700" cy="295275"/>
        </a:xfrm>
        <a:prstGeom prst="roundRect">
          <a:avLst/>
        </a:prstGeom>
        <a:solidFill>
          <a:srgbClr val="E4D840"/>
        </a:solidFill>
        <a:ln w="12700">
          <a:solidFill>
            <a:schemeClr val="accent1">
              <a:shade val="15000"/>
              <a:alpha val="94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IN" sz="1600" b="1">
              <a:solidFill>
                <a:schemeClr val="tx1"/>
              </a:solidFill>
            </a:rPr>
            <a:t>Overview</a:t>
          </a:r>
        </a:p>
      </xdr:txBody>
    </xdr:sp>
    <xdr:clientData/>
  </xdr:twoCellAnchor>
  <xdr:twoCellAnchor>
    <xdr:from>
      <xdr:col>17</xdr:col>
      <xdr:colOff>257176</xdr:colOff>
      <xdr:row>0</xdr:row>
      <xdr:rowOff>95250</xdr:rowOff>
    </xdr:from>
    <xdr:to>
      <xdr:col>19</xdr:col>
      <xdr:colOff>38100</xdr:colOff>
      <xdr:row>2</xdr:row>
      <xdr:rowOff>9525</xdr:rowOff>
    </xdr:to>
    <xdr:sp macro="" textlink="">
      <xdr:nvSpPr>
        <xdr:cNvPr id="100" name="Rectangle: Rounded Corners 99">
          <a:hlinkClick xmlns:r="http://schemas.openxmlformats.org/officeDocument/2006/relationships" r:id="rId16"/>
          <a:extLst>
            <a:ext uri="{FF2B5EF4-FFF2-40B4-BE49-F238E27FC236}">
              <a16:creationId xmlns:a16="http://schemas.microsoft.com/office/drawing/2014/main" id="{1BF37683-0227-6D27-8C19-AE5A2B04FDFE}"/>
            </a:ext>
          </a:extLst>
        </xdr:cNvPr>
        <xdr:cNvSpPr/>
      </xdr:nvSpPr>
      <xdr:spPr>
        <a:xfrm>
          <a:off x="10620376" y="95250"/>
          <a:ext cx="1000124" cy="295275"/>
        </a:xfrm>
        <a:prstGeom prst="roundRect">
          <a:avLst/>
        </a:prstGeom>
        <a:solidFill>
          <a:schemeClr val="bg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IN" sz="1600" b="1">
              <a:solidFill>
                <a:schemeClr val="tx1"/>
              </a:solidFill>
            </a:rPr>
            <a:t>Insights</a:t>
          </a:r>
        </a:p>
      </xdr:txBody>
    </xdr:sp>
    <xdr:clientData/>
  </xdr:twoCellAnchor>
  <xdr:twoCellAnchor>
    <xdr:from>
      <xdr:col>13</xdr:col>
      <xdr:colOff>123825</xdr:colOff>
      <xdr:row>0</xdr:row>
      <xdr:rowOff>76199</xdr:rowOff>
    </xdr:from>
    <xdr:to>
      <xdr:col>15</xdr:col>
      <xdr:colOff>190500</xdr:colOff>
      <xdr:row>2</xdr:row>
      <xdr:rowOff>47624</xdr:rowOff>
    </xdr:to>
    <xdr:sp macro="[0]!ResetFilters" textlink="">
      <xdr:nvSpPr>
        <xdr:cNvPr id="4" name="Rectangle: Rounded Corners 3">
          <a:extLst>
            <a:ext uri="{FF2B5EF4-FFF2-40B4-BE49-F238E27FC236}">
              <a16:creationId xmlns:a16="http://schemas.microsoft.com/office/drawing/2014/main" id="{D7A271C0-1491-5AE5-D8AC-13D8261D199A}"/>
            </a:ext>
          </a:extLst>
        </xdr:cNvPr>
        <xdr:cNvSpPr/>
      </xdr:nvSpPr>
      <xdr:spPr>
        <a:xfrm>
          <a:off x="8048625" y="76199"/>
          <a:ext cx="1285875" cy="352425"/>
        </a:xfrm>
        <a:prstGeom prst="roundRect">
          <a:avLst>
            <a:gd name="adj" fmla="val 38542"/>
          </a:avLst>
        </a:prstGeom>
        <a:solidFill>
          <a:schemeClr val="accent6">
            <a:lumMod val="50000"/>
          </a:schemeClr>
        </a:solidFill>
        <a:ln w="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r"/>
          <a:r>
            <a:rPr lang="en-IN" sz="1400" b="1"/>
            <a:t>Reset Filters</a:t>
          </a:r>
        </a:p>
      </xdr:txBody>
    </xdr:sp>
    <xdr:clientData/>
  </xdr:twoCellAnchor>
  <xdr:twoCellAnchor>
    <xdr:from>
      <xdr:col>13</xdr:col>
      <xdr:colOff>144588</xdr:colOff>
      <xdr:row>0</xdr:row>
      <xdr:rowOff>97455</xdr:rowOff>
    </xdr:from>
    <xdr:to>
      <xdr:col>13</xdr:col>
      <xdr:colOff>398029</xdr:colOff>
      <xdr:row>2</xdr:row>
      <xdr:rowOff>20686</xdr:rowOff>
    </xdr:to>
    <xdr:sp macro="" textlink="">
      <xdr:nvSpPr>
        <xdr:cNvPr id="1025" name="Text Box 1">
          <a:extLst>
            <a:ext uri="{FF2B5EF4-FFF2-40B4-BE49-F238E27FC236}">
              <a16:creationId xmlns:a16="http://schemas.microsoft.com/office/drawing/2014/main" id="{9EADAEE7-9DBB-C3F6-54B7-7B9CC3D7B7C4}"/>
            </a:ext>
          </a:extLst>
        </xdr:cNvPr>
        <xdr:cNvSpPr txBox="1">
          <a:spLocks noChangeArrowheads="1"/>
        </xdr:cNvSpPr>
      </xdr:nvSpPr>
      <xdr:spPr bwMode="auto">
        <a:xfrm rot="194588">
          <a:off x="8069388" y="97455"/>
          <a:ext cx="253441" cy="304231"/>
        </a:xfrm>
        <a:prstGeom prst="rect">
          <a:avLst/>
        </a:prstGeom>
        <a:noFill/>
        <a:ln w="9525">
          <a:noFill/>
          <a:miter lim="800000"/>
          <a:headEnd/>
          <a:tailEnd/>
        </a:ln>
      </xdr:spPr>
      <xdr:txBody>
        <a:bodyPr vertOverflow="clip" wrap="square" lIns="27432" tIns="27432" rIns="0" bIns="0" anchor="t" upright="1"/>
        <a:lstStyle/>
        <a:p>
          <a:pPr algn="l" rtl="0">
            <a:defRPr sz="1000"/>
          </a:pPr>
          <a:r>
            <a:rPr lang="en-IN" sz="1400" b="0" i="0" u="none" strike="noStrike" baseline="0">
              <a:solidFill>
                <a:srgbClr val="000000"/>
              </a:solidFill>
              <a:latin typeface="Aptos Narrow"/>
            </a:rPr>
            <a:t>🔄</a:t>
          </a:r>
        </a:p>
      </xdr:txBody>
    </xdr:sp>
    <xdr:clientData/>
  </xdr:twoCellAnchor>
</xdr:wsDr>
</file>

<file path=xl/drawings/drawing3.xml><?xml version="1.0" encoding="utf-8"?>
<c:userShapes xmlns:c="http://schemas.openxmlformats.org/drawingml/2006/chart">
  <cdr:relSizeAnchor xmlns:cdr="http://schemas.openxmlformats.org/drawingml/2006/chartDrawing">
    <cdr:from>
      <cdr:x>0.03553</cdr:x>
      <cdr:y>0.01335</cdr:y>
    </cdr:from>
    <cdr:to>
      <cdr:x>0.97462</cdr:x>
      <cdr:y>0.06817</cdr:y>
    </cdr:to>
    <cdr:sp macro="" textlink="">
      <cdr:nvSpPr>
        <cdr:cNvPr id="3" name="TextBox 38">
          <a:extLst xmlns:a="http://schemas.openxmlformats.org/drawingml/2006/main">
            <a:ext uri="{FF2B5EF4-FFF2-40B4-BE49-F238E27FC236}">
              <a16:creationId xmlns:a16="http://schemas.microsoft.com/office/drawing/2014/main" id="{8AE6A106-89DF-42FB-8846-1A3BA90AFF81}"/>
            </a:ext>
          </a:extLst>
        </cdr:cNvPr>
        <cdr:cNvSpPr txBox="1"/>
      </cdr:nvSpPr>
      <cdr:spPr>
        <a:xfrm xmlns:a="http://schemas.openxmlformats.org/drawingml/2006/main">
          <a:off x="66669" y="53273"/>
          <a:ext cx="1762131" cy="218785"/>
        </a:xfrm>
        <a:prstGeom xmlns:a="http://schemas.openxmlformats.org/drawingml/2006/main" prst="rect">
          <a:avLst/>
        </a:prstGeom>
        <a:solidFill xmlns:a="http://schemas.openxmlformats.org/drawingml/2006/main">
          <a:srgbClr val="FADC00"/>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1400" b="1">
              <a:solidFill>
                <a:schemeClr val="tx1">
                  <a:lumMod val="75000"/>
                  <a:lumOff val="25000"/>
                </a:schemeClr>
              </a:solidFill>
            </a:rPr>
            <a:t>Top 10 Cities by Orders</a:t>
          </a:r>
        </a:p>
      </cdr:txBody>
    </cdr:sp>
  </cdr:relSizeAnchor>
</c:userShapes>
</file>

<file path=xl/drawings/drawing4.xml><?xml version="1.0" encoding="utf-8"?>
<c:userShapes xmlns:c="http://schemas.openxmlformats.org/drawingml/2006/chart">
  <cdr:relSizeAnchor xmlns:cdr="http://schemas.openxmlformats.org/drawingml/2006/chartDrawing">
    <cdr:from>
      <cdr:x>0.32242</cdr:x>
      <cdr:y>0.03675</cdr:y>
    </cdr:from>
    <cdr:to>
      <cdr:x>0.68616</cdr:x>
      <cdr:y>0.16109</cdr:y>
    </cdr:to>
    <cdr:sp macro="" textlink="">
      <cdr:nvSpPr>
        <cdr:cNvPr id="3" name="TextBox 38">
          <a:extLst xmlns:a="http://schemas.openxmlformats.org/drawingml/2006/main">
            <a:ext uri="{FF2B5EF4-FFF2-40B4-BE49-F238E27FC236}">
              <a16:creationId xmlns:a16="http://schemas.microsoft.com/office/drawing/2014/main" id="{A14BB56E-A326-E454-E912-BC88F776877D}"/>
            </a:ext>
          </a:extLst>
        </cdr:cNvPr>
        <cdr:cNvSpPr txBox="1"/>
      </cdr:nvSpPr>
      <cdr:spPr>
        <a:xfrm xmlns:a="http://schemas.openxmlformats.org/drawingml/2006/main">
          <a:off x="1575459" y="62312"/>
          <a:ext cx="1777351" cy="210812"/>
        </a:xfrm>
        <a:prstGeom xmlns:a="http://schemas.openxmlformats.org/drawingml/2006/main" prst="rect">
          <a:avLst/>
        </a:prstGeom>
        <a:solidFill xmlns:a="http://schemas.openxmlformats.org/drawingml/2006/main">
          <a:srgbClr val="FADC00"/>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1400" b="1">
              <a:solidFill>
                <a:schemeClr val="tx1">
                  <a:lumMod val="75000"/>
                  <a:lumOff val="25000"/>
                </a:schemeClr>
              </a:solidFill>
            </a:rPr>
            <a:t>Monthly</a:t>
          </a:r>
          <a:r>
            <a:rPr lang="en-IN" sz="1400" b="1" baseline="0">
              <a:solidFill>
                <a:schemeClr val="tx1">
                  <a:lumMod val="75000"/>
                  <a:lumOff val="25000"/>
                </a:schemeClr>
              </a:solidFill>
            </a:rPr>
            <a:t> Revenue Trend</a:t>
          </a:r>
          <a:endParaRPr lang="en-IN" sz="1400" b="1">
            <a:solidFill>
              <a:schemeClr val="tx1">
                <a:lumMod val="75000"/>
                <a:lumOff val="25000"/>
              </a:schemeClr>
            </a:solidFil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0.29217</cdr:x>
      <cdr:y>0.01942</cdr:y>
    </cdr:from>
    <cdr:to>
      <cdr:x>0.83647</cdr:x>
      <cdr:y>0.12621</cdr:y>
    </cdr:to>
    <cdr:sp macro="" textlink="">
      <cdr:nvSpPr>
        <cdr:cNvPr id="3" name="TextBox 38">
          <a:extLst xmlns:a="http://schemas.openxmlformats.org/drawingml/2006/main">
            <a:ext uri="{FF2B5EF4-FFF2-40B4-BE49-F238E27FC236}">
              <a16:creationId xmlns:a16="http://schemas.microsoft.com/office/drawing/2014/main" id="{A14BB56E-A326-E454-E912-BC88F776877D}"/>
            </a:ext>
          </a:extLst>
        </cdr:cNvPr>
        <cdr:cNvSpPr txBox="1"/>
      </cdr:nvSpPr>
      <cdr:spPr>
        <a:xfrm xmlns:a="http://schemas.openxmlformats.org/drawingml/2006/main">
          <a:off x="923922" y="38101"/>
          <a:ext cx="1721240" cy="209549"/>
        </a:xfrm>
        <a:prstGeom xmlns:a="http://schemas.openxmlformats.org/drawingml/2006/main" prst="rect">
          <a:avLst/>
        </a:prstGeom>
        <a:solidFill xmlns:a="http://schemas.openxmlformats.org/drawingml/2006/main">
          <a:srgbClr val="FADC00"/>
        </a:solidFill>
        <a:ln xmlns:a="http://schemas.openxmlformats.org/drawingml/2006/main" w="9525" cmpd="sng">
          <a:solidFill>
            <a:srgbClr val="D3B031"/>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1400" b="1">
              <a:solidFill>
                <a:schemeClr val="tx1">
                  <a:lumMod val="75000"/>
                  <a:lumOff val="25000"/>
                </a:schemeClr>
              </a:solidFill>
            </a:rPr>
            <a:t>Revenue by Occasions</a:t>
          </a:r>
        </a:p>
      </cdr:txBody>
    </cdr:sp>
  </cdr:relSizeAnchor>
</c:userShapes>
</file>

<file path=xl/drawings/drawing6.xml><?xml version="1.0" encoding="utf-8"?>
<xdr:wsDr xmlns:xdr="http://schemas.openxmlformats.org/drawingml/2006/spreadsheetDrawing" xmlns:a="http://schemas.openxmlformats.org/drawingml/2006/main">
  <xdr:twoCellAnchor>
    <xdr:from>
      <xdr:col>0</xdr:col>
      <xdr:colOff>28574</xdr:colOff>
      <xdr:row>0</xdr:row>
      <xdr:rowOff>38099</xdr:rowOff>
    </xdr:from>
    <xdr:to>
      <xdr:col>19</xdr:col>
      <xdr:colOff>136649</xdr:colOff>
      <xdr:row>27</xdr:row>
      <xdr:rowOff>180975</xdr:rowOff>
    </xdr:to>
    <xdr:sp macro="" textlink="">
      <xdr:nvSpPr>
        <xdr:cNvPr id="2" name="Rectangle: Rounded Corners 1">
          <a:extLst>
            <a:ext uri="{FF2B5EF4-FFF2-40B4-BE49-F238E27FC236}">
              <a16:creationId xmlns:a16="http://schemas.microsoft.com/office/drawing/2014/main" id="{BB939232-106D-7740-E62A-5E155830BA53}"/>
            </a:ext>
          </a:extLst>
        </xdr:cNvPr>
        <xdr:cNvSpPr/>
      </xdr:nvSpPr>
      <xdr:spPr>
        <a:xfrm>
          <a:off x="28574" y="38099"/>
          <a:ext cx="11690475" cy="5286376"/>
        </a:xfrm>
        <a:prstGeom prst="roundRect">
          <a:avLst>
            <a:gd name="adj" fmla="val 0"/>
          </a:avLst>
        </a:prstGeom>
        <a:solidFill>
          <a:schemeClr val="bg1"/>
        </a:solidFill>
        <a:ln w="0">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xdr:col>
      <xdr:colOff>323850</xdr:colOff>
      <xdr:row>2</xdr:row>
      <xdr:rowOff>133350</xdr:rowOff>
    </xdr:from>
    <xdr:to>
      <xdr:col>5</xdr:col>
      <xdr:colOff>514349</xdr:colOff>
      <xdr:row>8</xdr:row>
      <xdr:rowOff>114299</xdr:rowOff>
    </xdr:to>
    <mc:AlternateContent xmlns:mc="http://schemas.openxmlformats.org/markup-compatibility/2006" xmlns:tsle="http://schemas.microsoft.com/office/drawing/2012/timeslicer">
      <mc:Choice Requires="tsle">
        <xdr:graphicFrame macro="">
          <xdr:nvGraphicFramePr>
            <xdr:cNvPr id="5" name="Order_Date 2">
              <a:extLst>
                <a:ext uri="{FF2B5EF4-FFF2-40B4-BE49-F238E27FC236}">
                  <a16:creationId xmlns:a16="http://schemas.microsoft.com/office/drawing/2014/main" id="{3E59B598-E2FC-4146-8846-8AAA3D14FB6F}"/>
                </a:ext>
              </a:extLst>
            </xdr:cNvPr>
            <xdr:cNvGraphicFramePr/>
          </xdr:nvGraphicFramePr>
          <xdr:xfrm>
            <a:off x="0" y="0"/>
            <a:ext cx="0" cy="0"/>
          </xdr:xfrm>
          <a:graphic>
            <a:graphicData uri="http://schemas.microsoft.com/office/drawing/2012/timeslicer">
              <tsle:timeslicer name="Order_Date 2"/>
            </a:graphicData>
          </a:graphic>
        </xdr:graphicFrame>
      </mc:Choice>
      <mc:Fallback xmlns="">
        <xdr:sp macro="" textlink="">
          <xdr:nvSpPr>
            <xdr:cNvPr id="0" name=""/>
            <xdr:cNvSpPr>
              <a:spLocks noTextEdit="1"/>
            </xdr:cNvSpPr>
          </xdr:nvSpPr>
          <xdr:spPr>
            <a:xfrm>
              <a:off x="1590674" y="514350"/>
              <a:ext cx="2505075" cy="1123949"/>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4</xdr:col>
      <xdr:colOff>304800</xdr:colOff>
      <xdr:row>2</xdr:row>
      <xdr:rowOff>19050</xdr:rowOff>
    </xdr:from>
    <xdr:to>
      <xdr:col>10</xdr:col>
      <xdr:colOff>523875</xdr:colOff>
      <xdr:row>2</xdr:row>
      <xdr:rowOff>19050</xdr:rowOff>
    </xdr:to>
    <xdr:cxnSp macro="">
      <xdr:nvCxnSpPr>
        <xdr:cNvPr id="13" name="Straight Connector 12">
          <a:extLst>
            <a:ext uri="{FF2B5EF4-FFF2-40B4-BE49-F238E27FC236}">
              <a16:creationId xmlns:a16="http://schemas.microsoft.com/office/drawing/2014/main" id="{99FF9BBF-08D8-91EA-7688-262774684E53}"/>
            </a:ext>
          </a:extLst>
        </xdr:cNvPr>
        <xdr:cNvCxnSpPr/>
      </xdr:nvCxnSpPr>
      <xdr:spPr>
        <a:xfrm>
          <a:off x="2743200" y="400050"/>
          <a:ext cx="3876675" cy="0"/>
        </a:xfrm>
        <a:prstGeom prst="line">
          <a:avLst/>
        </a:prstGeom>
        <a:ln w="15875">
          <a:solidFill>
            <a:srgbClr val="D3B031">
              <a:alpha val="91000"/>
            </a:srgbClr>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9526</xdr:colOff>
      <xdr:row>0</xdr:row>
      <xdr:rowOff>47624</xdr:rowOff>
    </xdr:from>
    <xdr:to>
      <xdr:col>10</xdr:col>
      <xdr:colOff>123826</xdr:colOff>
      <xdr:row>1</xdr:row>
      <xdr:rowOff>180975</xdr:rowOff>
    </xdr:to>
    <xdr:sp macro="" textlink="">
      <xdr:nvSpPr>
        <xdr:cNvPr id="15" name="TextBox 14">
          <a:extLst>
            <a:ext uri="{FF2B5EF4-FFF2-40B4-BE49-F238E27FC236}">
              <a16:creationId xmlns:a16="http://schemas.microsoft.com/office/drawing/2014/main" id="{F9F801AA-94F6-4C4F-93DD-030873A253F8}"/>
            </a:ext>
          </a:extLst>
        </xdr:cNvPr>
        <xdr:cNvSpPr txBox="1"/>
      </xdr:nvSpPr>
      <xdr:spPr>
        <a:xfrm>
          <a:off x="3057526" y="47624"/>
          <a:ext cx="3162300" cy="323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2000" b="1">
              <a:solidFill>
                <a:schemeClr val="tx1"/>
              </a:solidFill>
            </a:rPr>
            <a:t>Sales Performance Deep-Dive</a:t>
          </a:r>
        </a:p>
      </xdr:txBody>
    </xdr:sp>
    <xdr:clientData/>
  </xdr:twoCellAnchor>
  <xdr:twoCellAnchor>
    <xdr:from>
      <xdr:col>0</xdr:col>
      <xdr:colOff>95250</xdr:colOff>
      <xdr:row>2</xdr:row>
      <xdr:rowOff>123825</xdr:rowOff>
    </xdr:from>
    <xdr:to>
      <xdr:col>2</xdr:col>
      <xdr:colOff>247649</xdr:colOff>
      <xdr:row>14</xdr:row>
      <xdr:rowOff>142875</xdr:rowOff>
    </xdr:to>
    <xdr:sp macro="" textlink="">
      <xdr:nvSpPr>
        <xdr:cNvPr id="21" name="Rectangle: Rounded Corners 20">
          <a:extLst>
            <a:ext uri="{FF2B5EF4-FFF2-40B4-BE49-F238E27FC236}">
              <a16:creationId xmlns:a16="http://schemas.microsoft.com/office/drawing/2014/main" id="{49054604-3ED8-4685-BBF9-A33A92D2942A}"/>
            </a:ext>
          </a:extLst>
        </xdr:cNvPr>
        <xdr:cNvSpPr/>
      </xdr:nvSpPr>
      <xdr:spPr>
        <a:xfrm>
          <a:off x="95250" y="504825"/>
          <a:ext cx="1371599" cy="2305050"/>
        </a:xfrm>
        <a:prstGeom prst="roundRect">
          <a:avLst>
            <a:gd name="adj" fmla="val 1579"/>
          </a:avLst>
        </a:prstGeom>
        <a:solidFill>
          <a:schemeClr val="bg1"/>
        </a:solidFill>
        <a:ln w="15875">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123825</xdr:colOff>
      <xdr:row>3</xdr:row>
      <xdr:rowOff>142877</xdr:rowOff>
    </xdr:from>
    <xdr:to>
      <xdr:col>2</xdr:col>
      <xdr:colOff>238125</xdr:colOff>
      <xdr:row>14</xdr:row>
      <xdr:rowOff>123825</xdr:rowOff>
    </xdr:to>
    <mc:AlternateContent xmlns:mc="http://schemas.openxmlformats.org/markup-compatibility/2006" xmlns:a14="http://schemas.microsoft.com/office/drawing/2010/main">
      <mc:Choice Requires="a14">
        <xdr:graphicFrame macro="">
          <xdr:nvGraphicFramePr>
            <xdr:cNvPr id="8" name="Occasion 2">
              <a:extLst>
                <a:ext uri="{FF2B5EF4-FFF2-40B4-BE49-F238E27FC236}">
                  <a16:creationId xmlns:a16="http://schemas.microsoft.com/office/drawing/2014/main" id="{D8D746B2-BE08-4743-9092-324C0BA1DA78}"/>
                </a:ext>
              </a:extLst>
            </xdr:cNvPr>
            <xdr:cNvGraphicFramePr/>
          </xdr:nvGraphicFramePr>
          <xdr:xfrm>
            <a:off x="0" y="0"/>
            <a:ext cx="0" cy="0"/>
          </xdr:xfrm>
          <a:graphic>
            <a:graphicData uri="http://schemas.microsoft.com/office/drawing/2010/slicer">
              <sle:slicer xmlns:sle="http://schemas.microsoft.com/office/drawing/2010/slicer" name="Occasion 2"/>
            </a:graphicData>
          </a:graphic>
        </xdr:graphicFrame>
      </mc:Choice>
      <mc:Fallback xmlns="">
        <xdr:sp macro="" textlink="">
          <xdr:nvSpPr>
            <xdr:cNvPr id="0" name=""/>
            <xdr:cNvSpPr>
              <a:spLocks noTextEdit="1"/>
            </xdr:cNvSpPr>
          </xdr:nvSpPr>
          <xdr:spPr>
            <a:xfrm>
              <a:off x="142875" y="714377"/>
              <a:ext cx="1343025" cy="20764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209550</xdr:colOff>
      <xdr:row>2</xdr:row>
      <xdr:rowOff>142875</xdr:rowOff>
    </xdr:from>
    <xdr:to>
      <xdr:col>2</xdr:col>
      <xdr:colOff>57150</xdr:colOff>
      <xdr:row>3</xdr:row>
      <xdr:rowOff>171451</xdr:rowOff>
    </xdr:to>
    <xdr:sp macro="" textlink="">
      <xdr:nvSpPr>
        <xdr:cNvPr id="23" name="TextBox 22">
          <a:extLst>
            <a:ext uri="{FF2B5EF4-FFF2-40B4-BE49-F238E27FC236}">
              <a16:creationId xmlns:a16="http://schemas.microsoft.com/office/drawing/2014/main" id="{2F19C3B0-6F78-410F-B664-4611477CAA5E}"/>
            </a:ext>
          </a:extLst>
        </xdr:cNvPr>
        <xdr:cNvSpPr txBox="1"/>
      </xdr:nvSpPr>
      <xdr:spPr>
        <a:xfrm>
          <a:off x="209550" y="523875"/>
          <a:ext cx="1066800"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ctr"/>
          <a:r>
            <a:rPr lang="en-IN" sz="1400" b="1"/>
            <a:t>Occasion</a:t>
          </a:r>
        </a:p>
      </xdr:txBody>
    </xdr:sp>
    <xdr:clientData/>
  </xdr:twoCellAnchor>
  <xdr:twoCellAnchor>
    <xdr:from>
      <xdr:col>0</xdr:col>
      <xdr:colOff>95251</xdr:colOff>
      <xdr:row>15</xdr:row>
      <xdr:rowOff>38101</xdr:rowOff>
    </xdr:from>
    <xdr:to>
      <xdr:col>2</xdr:col>
      <xdr:colOff>247650</xdr:colOff>
      <xdr:row>27</xdr:row>
      <xdr:rowOff>85725</xdr:rowOff>
    </xdr:to>
    <xdr:sp macro="" textlink="">
      <xdr:nvSpPr>
        <xdr:cNvPr id="26" name="Rectangle: Rounded Corners 25">
          <a:extLst>
            <a:ext uri="{FF2B5EF4-FFF2-40B4-BE49-F238E27FC236}">
              <a16:creationId xmlns:a16="http://schemas.microsoft.com/office/drawing/2014/main" id="{1E389D77-EC3D-421F-A4D9-291438B38AFB}"/>
            </a:ext>
          </a:extLst>
        </xdr:cNvPr>
        <xdr:cNvSpPr/>
      </xdr:nvSpPr>
      <xdr:spPr>
        <a:xfrm>
          <a:off x="95251" y="2895601"/>
          <a:ext cx="1371599" cy="2333624"/>
        </a:xfrm>
        <a:prstGeom prst="roundRect">
          <a:avLst>
            <a:gd name="adj" fmla="val 1579"/>
          </a:avLst>
        </a:prstGeom>
        <a:solidFill>
          <a:schemeClr val="bg1"/>
        </a:solidFill>
        <a:ln w="15875">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114301</xdr:colOff>
      <xdr:row>16</xdr:row>
      <xdr:rowOff>57151</xdr:rowOff>
    </xdr:from>
    <xdr:to>
      <xdr:col>2</xdr:col>
      <xdr:colOff>219075</xdr:colOff>
      <xdr:row>27</xdr:row>
      <xdr:rowOff>66675</xdr:rowOff>
    </xdr:to>
    <mc:AlternateContent xmlns:mc="http://schemas.openxmlformats.org/markup-compatibility/2006" xmlns:a14="http://schemas.microsoft.com/office/drawing/2010/main">
      <mc:Choice Requires="a14">
        <xdr:graphicFrame macro="">
          <xdr:nvGraphicFramePr>
            <xdr:cNvPr id="24" name="Category 1">
              <a:extLst>
                <a:ext uri="{FF2B5EF4-FFF2-40B4-BE49-F238E27FC236}">
                  <a16:creationId xmlns:a16="http://schemas.microsoft.com/office/drawing/2014/main" id="{BFA8A682-8A20-4FE3-A1D7-BC46C0D86CBD}"/>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61925" y="3105151"/>
              <a:ext cx="1304924" cy="20954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180974</xdr:colOff>
      <xdr:row>15</xdr:row>
      <xdr:rowOff>47625</xdr:rowOff>
    </xdr:from>
    <xdr:to>
      <xdr:col>2</xdr:col>
      <xdr:colOff>76199</xdr:colOff>
      <xdr:row>16</xdr:row>
      <xdr:rowOff>76200</xdr:rowOff>
    </xdr:to>
    <xdr:sp macro="" textlink="">
      <xdr:nvSpPr>
        <xdr:cNvPr id="28" name="TextBox 27">
          <a:extLst>
            <a:ext uri="{FF2B5EF4-FFF2-40B4-BE49-F238E27FC236}">
              <a16:creationId xmlns:a16="http://schemas.microsoft.com/office/drawing/2014/main" id="{4848D3AE-29AC-40F8-88E7-E4C54ADF3051}"/>
            </a:ext>
          </a:extLst>
        </xdr:cNvPr>
        <xdr:cNvSpPr txBox="1"/>
      </xdr:nvSpPr>
      <xdr:spPr>
        <a:xfrm>
          <a:off x="180974" y="2905125"/>
          <a:ext cx="111442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ctr"/>
          <a:r>
            <a:rPr lang="en-IN" sz="1400" b="1"/>
            <a:t>Category</a:t>
          </a:r>
        </a:p>
      </xdr:txBody>
    </xdr:sp>
    <xdr:clientData/>
  </xdr:twoCellAnchor>
  <xdr:twoCellAnchor>
    <xdr:from>
      <xdr:col>5</xdr:col>
      <xdr:colOff>590551</xdr:colOff>
      <xdr:row>2</xdr:row>
      <xdr:rowOff>114300</xdr:rowOff>
    </xdr:from>
    <xdr:to>
      <xdr:col>10</xdr:col>
      <xdr:colOff>190501</xdr:colOff>
      <xdr:row>6</xdr:row>
      <xdr:rowOff>85726</xdr:rowOff>
    </xdr:to>
    <xdr:sp macro="" textlink="">
      <xdr:nvSpPr>
        <xdr:cNvPr id="30" name="Rectangle: Rounded Corners 29">
          <a:extLst>
            <a:ext uri="{FF2B5EF4-FFF2-40B4-BE49-F238E27FC236}">
              <a16:creationId xmlns:a16="http://schemas.microsoft.com/office/drawing/2014/main" id="{AC59D04C-7E94-4938-BDF6-D274DFA19F1B}"/>
            </a:ext>
          </a:extLst>
        </xdr:cNvPr>
        <xdr:cNvSpPr/>
      </xdr:nvSpPr>
      <xdr:spPr>
        <a:xfrm>
          <a:off x="3638551" y="495300"/>
          <a:ext cx="2647950" cy="733426"/>
        </a:xfrm>
        <a:prstGeom prst="roundRect">
          <a:avLst/>
        </a:prstGeom>
        <a:solidFill>
          <a:schemeClr val="bg1"/>
        </a:solidFill>
        <a:ln w="9525">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257175</xdr:colOff>
      <xdr:row>2</xdr:row>
      <xdr:rowOff>114300</xdr:rowOff>
    </xdr:from>
    <xdr:to>
      <xdr:col>14</xdr:col>
      <xdr:colOff>523874</xdr:colOff>
      <xdr:row>6</xdr:row>
      <xdr:rowOff>95250</xdr:rowOff>
    </xdr:to>
    <xdr:sp macro="" textlink="">
      <xdr:nvSpPr>
        <xdr:cNvPr id="31" name="Rectangle: Rounded Corners 30">
          <a:extLst>
            <a:ext uri="{FF2B5EF4-FFF2-40B4-BE49-F238E27FC236}">
              <a16:creationId xmlns:a16="http://schemas.microsoft.com/office/drawing/2014/main" id="{C7426EE2-7048-4C10-9A1B-DB636100524A}"/>
            </a:ext>
          </a:extLst>
        </xdr:cNvPr>
        <xdr:cNvSpPr/>
      </xdr:nvSpPr>
      <xdr:spPr>
        <a:xfrm>
          <a:off x="6353175" y="495300"/>
          <a:ext cx="2705099" cy="742950"/>
        </a:xfrm>
        <a:prstGeom prst="roundRect">
          <a:avLst/>
        </a:prstGeom>
        <a:solidFill>
          <a:schemeClr val="bg1"/>
        </a:solidFill>
        <a:ln w="9525" cmpd="sng">
          <a:solidFill>
            <a:srgbClr val="D3B03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marL="0" indent="0" algn="ctr"/>
          <a:endParaRPr lang="en-IN" sz="2400" b="1" i="0" u="none" strike="noStrike">
            <a:solidFill>
              <a:srgbClr val="0B651C"/>
            </a:solidFill>
            <a:latin typeface="Aptos Narrow"/>
            <a:ea typeface="+mn-ea"/>
            <a:cs typeface="+mn-cs"/>
          </a:endParaRPr>
        </a:p>
      </xdr:txBody>
    </xdr:sp>
    <xdr:clientData/>
  </xdr:twoCellAnchor>
  <xdr:twoCellAnchor>
    <xdr:from>
      <xdr:col>2</xdr:col>
      <xdr:colOff>323851</xdr:colOff>
      <xdr:row>9</xdr:row>
      <xdr:rowOff>1</xdr:rowOff>
    </xdr:from>
    <xdr:to>
      <xdr:col>5</xdr:col>
      <xdr:colOff>514351</xdr:colOff>
      <xdr:row>27</xdr:row>
      <xdr:rowOff>95250</xdr:rowOff>
    </xdr:to>
    <xdr:sp macro="" textlink="">
      <xdr:nvSpPr>
        <xdr:cNvPr id="34" name="Rectangle: Rounded Corners 33">
          <a:extLst>
            <a:ext uri="{FF2B5EF4-FFF2-40B4-BE49-F238E27FC236}">
              <a16:creationId xmlns:a16="http://schemas.microsoft.com/office/drawing/2014/main" id="{572AAE7A-7657-4D82-9295-8D7642B54A56}"/>
            </a:ext>
          </a:extLst>
        </xdr:cNvPr>
        <xdr:cNvSpPr/>
      </xdr:nvSpPr>
      <xdr:spPr>
        <a:xfrm>
          <a:off x="1543051" y="1714501"/>
          <a:ext cx="2019300" cy="3524249"/>
        </a:xfrm>
        <a:prstGeom prst="roundRect">
          <a:avLst>
            <a:gd name="adj" fmla="val 3055"/>
          </a:avLst>
        </a:prstGeom>
        <a:solidFill>
          <a:schemeClr val="bg1"/>
        </a:solidFill>
        <a:ln w="9525">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342900</xdr:colOff>
      <xdr:row>10</xdr:row>
      <xdr:rowOff>152400</xdr:rowOff>
    </xdr:from>
    <xdr:to>
      <xdr:col>5</xdr:col>
      <xdr:colOff>504825</xdr:colOff>
      <xdr:row>27</xdr:row>
      <xdr:rowOff>85725</xdr:rowOff>
    </xdr:to>
    <xdr:graphicFrame macro="">
      <xdr:nvGraphicFramePr>
        <xdr:cNvPr id="32" name="Chart 31">
          <a:extLst>
            <a:ext uri="{FF2B5EF4-FFF2-40B4-BE49-F238E27FC236}">
              <a16:creationId xmlns:a16="http://schemas.microsoft.com/office/drawing/2014/main" id="{18D48A98-8205-439B-8D48-1B069C972C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57150</xdr:colOff>
      <xdr:row>35</xdr:row>
      <xdr:rowOff>180975</xdr:rowOff>
    </xdr:from>
    <xdr:to>
      <xdr:col>11</xdr:col>
      <xdr:colOff>47625</xdr:colOff>
      <xdr:row>48</xdr:row>
      <xdr:rowOff>190499</xdr:rowOff>
    </xdr:to>
    <xdr:sp macro="" textlink="">
      <xdr:nvSpPr>
        <xdr:cNvPr id="36" name="Rectangle: Rounded Corners 35">
          <a:extLst>
            <a:ext uri="{FF2B5EF4-FFF2-40B4-BE49-F238E27FC236}">
              <a16:creationId xmlns:a16="http://schemas.microsoft.com/office/drawing/2014/main" id="{C28979CA-787A-4866-BFFC-7E75BFE87E8A}"/>
            </a:ext>
          </a:extLst>
        </xdr:cNvPr>
        <xdr:cNvSpPr/>
      </xdr:nvSpPr>
      <xdr:spPr>
        <a:xfrm>
          <a:off x="3714750" y="6848475"/>
          <a:ext cx="3038475" cy="2486024"/>
        </a:xfrm>
        <a:prstGeom prst="roundRect">
          <a:avLst>
            <a:gd name="adj" fmla="val 5430"/>
          </a:avLst>
        </a:prstGeom>
        <a:solidFill>
          <a:schemeClr val="bg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219075</xdr:colOff>
      <xdr:row>37</xdr:row>
      <xdr:rowOff>114300</xdr:rowOff>
    </xdr:from>
    <xdr:to>
      <xdr:col>19</xdr:col>
      <xdr:colOff>295275</xdr:colOff>
      <xdr:row>47</xdr:row>
      <xdr:rowOff>123825</xdr:rowOff>
    </xdr:to>
    <xdr:sp macro="" textlink="">
      <xdr:nvSpPr>
        <xdr:cNvPr id="38" name="Rectangle: Rounded Corners 37">
          <a:extLst>
            <a:ext uri="{FF2B5EF4-FFF2-40B4-BE49-F238E27FC236}">
              <a16:creationId xmlns:a16="http://schemas.microsoft.com/office/drawing/2014/main" id="{B3BA8271-563B-49C4-9B8E-32B15B796A04}"/>
            </a:ext>
          </a:extLst>
        </xdr:cNvPr>
        <xdr:cNvSpPr/>
      </xdr:nvSpPr>
      <xdr:spPr>
        <a:xfrm>
          <a:off x="8753475" y="7162800"/>
          <a:ext cx="3124200" cy="1914525"/>
        </a:xfrm>
        <a:prstGeom prst="roundRect">
          <a:avLst>
            <a:gd name="adj" fmla="val 40859"/>
          </a:avLst>
        </a:prstGeom>
        <a:solidFill>
          <a:schemeClr val="bg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76200</xdr:colOff>
      <xdr:row>37</xdr:row>
      <xdr:rowOff>104775</xdr:rowOff>
    </xdr:from>
    <xdr:to>
      <xdr:col>17</xdr:col>
      <xdr:colOff>114299</xdr:colOff>
      <xdr:row>47</xdr:row>
      <xdr:rowOff>114300</xdr:rowOff>
    </xdr:to>
    <xdr:sp macro="" textlink="">
      <xdr:nvSpPr>
        <xdr:cNvPr id="39" name="Rectangle: Rounded Corners 38">
          <a:extLst>
            <a:ext uri="{FF2B5EF4-FFF2-40B4-BE49-F238E27FC236}">
              <a16:creationId xmlns:a16="http://schemas.microsoft.com/office/drawing/2014/main" id="{903A48ED-BF93-4FAE-99E5-75A33F2B2D7A}"/>
            </a:ext>
          </a:extLst>
        </xdr:cNvPr>
        <xdr:cNvSpPr/>
      </xdr:nvSpPr>
      <xdr:spPr>
        <a:xfrm>
          <a:off x="6781800" y="7153275"/>
          <a:ext cx="3695699" cy="1914525"/>
        </a:xfrm>
        <a:prstGeom prst="roundRect">
          <a:avLst>
            <a:gd name="adj" fmla="val 7028"/>
          </a:avLst>
        </a:prstGeom>
        <a:solidFill>
          <a:schemeClr val="bg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304800</xdr:colOff>
      <xdr:row>2</xdr:row>
      <xdr:rowOff>123826</xdr:rowOff>
    </xdr:from>
    <xdr:to>
      <xdr:col>10</xdr:col>
      <xdr:colOff>0</xdr:colOff>
      <xdr:row>4</xdr:row>
      <xdr:rowOff>9526</xdr:rowOff>
    </xdr:to>
    <xdr:sp macro="" textlink="">
      <xdr:nvSpPr>
        <xdr:cNvPr id="46" name="TextBox 45">
          <a:extLst>
            <a:ext uri="{FF2B5EF4-FFF2-40B4-BE49-F238E27FC236}">
              <a16:creationId xmlns:a16="http://schemas.microsoft.com/office/drawing/2014/main" id="{B9B6BBC9-A721-486F-8C9B-C9A55136460D}"/>
            </a:ext>
          </a:extLst>
        </xdr:cNvPr>
        <xdr:cNvSpPr txBox="1"/>
      </xdr:nvSpPr>
      <xdr:spPr>
        <a:xfrm>
          <a:off x="4572000" y="504826"/>
          <a:ext cx="15240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ctr"/>
          <a:r>
            <a:rPr lang="en-IN" sz="1600" b="1"/>
            <a:t>Avg</a:t>
          </a:r>
          <a:r>
            <a:rPr lang="en-IN" sz="1600" b="1" baseline="0"/>
            <a:t> Delivery Days</a:t>
          </a:r>
          <a:endParaRPr lang="en-IN" sz="1600" b="1"/>
        </a:p>
      </xdr:txBody>
    </xdr:sp>
    <xdr:clientData/>
  </xdr:twoCellAnchor>
  <xdr:twoCellAnchor editAs="oneCell">
    <xdr:from>
      <xdr:col>6</xdr:col>
      <xdr:colOff>85727</xdr:colOff>
      <xdr:row>2</xdr:row>
      <xdr:rowOff>123825</xdr:rowOff>
    </xdr:from>
    <xdr:to>
      <xdr:col>7</xdr:col>
      <xdr:colOff>133351</xdr:colOff>
      <xdr:row>5</xdr:row>
      <xdr:rowOff>28575</xdr:rowOff>
    </xdr:to>
    <xdr:pic>
      <xdr:nvPicPr>
        <xdr:cNvPr id="48" name="Picture 47">
          <a:extLst>
            <a:ext uri="{FF2B5EF4-FFF2-40B4-BE49-F238E27FC236}">
              <a16:creationId xmlns:a16="http://schemas.microsoft.com/office/drawing/2014/main" id="{92CA9703-3246-C755-3C5E-8F0AD47EA6D0}"/>
            </a:ext>
          </a:extLst>
        </xdr:cNvPr>
        <xdr:cNvPicPr>
          <a:picLocks noChangeAspect="1"/>
        </xdr:cNvPicPr>
      </xdr:nvPicPr>
      <xdr:blipFill>
        <a:blip xmlns:r="http://schemas.openxmlformats.org/officeDocument/2006/relationships" r:embed="rId2" cstate="print">
          <a:duotone>
            <a:prstClr val="black"/>
            <a:schemeClr val="accent6">
              <a:tint val="45000"/>
              <a:satMod val="400000"/>
            </a:schemeClr>
          </a:duotone>
          <a:alphaModFix amt="85000"/>
          <a:extLst>
            <a:ext uri="{28A0092B-C50C-407E-A947-70E740481C1C}">
              <a14:useLocalDpi xmlns:a14="http://schemas.microsoft.com/office/drawing/2010/main" val="0"/>
            </a:ext>
          </a:extLst>
        </a:blip>
        <a:stretch>
          <a:fillRect/>
        </a:stretch>
      </xdr:blipFill>
      <xdr:spPr>
        <a:xfrm>
          <a:off x="3743327" y="504825"/>
          <a:ext cx="657224" cy="476250"/>
        </a:xfrm>
        <a:prstGeom prst="rect">
          <a:avLst/>
        </a:prstGeom>
      </xdr:spPr>
    </xdr:pic>
    <xdr:clientData/>
  </xdr:twoCellAnchor>
  <xdr:twoCellAnchor>
    <xdr:from>
      <xdr:col>7</xdr:col>
      <xdr:colOff>542924</xdr:colOff>
      <xdr:row>4</xdr:row>
      <xdr:rowOff>47624</xdr:rowOff>
    </xdr:from>
    <xdr:to>
      <xdr:col>9</xdr:col>
      <xdr:colOff>180975</xdr:colOff>
      <xdr:row>5</xdr:row>
      <xdr:rowOff>161925</xdr:rowOff>
    </xdr:to>
    <xdr:sp macro="" textlink="Analysis!$A$53">
      <xdr:nvSpPr>
        <xdr:cNvPr id="49" name="TextBox 48">
          <a:extLst>
            <a:ext uri="{FF2B5EF4-FFF2-40B4-BE49-F238E27FC236}">
              <a16:creationId xmlns:a16="http://schemas.microsoft.com/office/drawing/2014/main" id="{8C38A24D-6F04-452D-9FE2-6E7DEF732C39}"/>
            </a:ext>
          </a:extLst>
        </xdr:cNvPr>
        <xdr:cNvSpPr txBox="1"/>
      </xdr:nvSpPr>
      <xdr:spPr>
        <a:xfrm>
          <a:off x="4810124" y="809624"/>
          <a:ext cx="857251" cy="30480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ctr"/>
          <a:fld id="{4A6E19CB-6FFB-41DE-AD49-2090C4A39F5B}" type="TxLink">
            <a:rPr lang="en-US" sz="2200" b="1" i="0" u="none" strike="noStrike">
              <a:solidFill>
                <a:srgbClr val="0B651C"/>
              </a:solidFill>
              <a:latin typeface="Aptos Narrow"/>
            </a:rPr>
            <a:pPr algn="ctr"/>
            <a:t>5.5</a:t>
          </a:fld>
          <a:endParaRPr lang="en-IN" sz="2200" b="1">
            <a:solidFill>
              <a:srgbClr val="0B651C"/>
            </a:solidFill>
          </a:endParaRPr>
        </a:p>
      </xdr:txBody>
    </xdr:sp>
    <xdr:clientData/>
  </xdr:twoCellAnchor>
  <xdr:twoCellAnchor>
    <xdr:from>
      <xdr:col>11</xdr:col>
      <xdr:colOff>495300</xdr:colOff>
      <xdr:row>2</xdr:row>
      <xdr:rowOff>171449</xdr:rowOff>
    </xdr:from>
    <xdr:to>
      <xdr:col>14</xdr:col>
      <xdr:colOff>276225</xdr:colOff>
      <xdr:row>4</xdr:row>
      <xdr:rowOff>19044</xdr:rowOff>
    </xdr:to>
    <xdr:sp macro="" textlink="">
      <xdr:nvSpPr>
        <xdr:cNvPr id="50" name="TextBox 49">
          <a:extLst>
            <a:ext uri="{FF2B5EF4-FFF2-40B4-BE49-F238E27FC236}">
              <a16:creationId xmlns:a16="http://schemas.microsoft.com/office/drawing/2014/main" id="{6A236E7D-E666-482A-9F71-6C49DC285F2B}"/>
            </a:ext>
          </a:extLst>
        </xdr:cNvPr>
        <xdr:cNvSpPr txBox="1"/>
      </xdr:nvSpPr>
      <xdr:spPr>
        <a:xfrm>
          <a:off x="7200900" y="552449"/>
          <a:ext cx="1609725" cy="228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ctr"/>
          <a:r>
            <a:rPr lang="en-IN" sz="1600" b="1" baseline="0"/>
            <a:t>Max Delivery Days</a:t>
          </a:r>
          <a:endParaRPr lang="en-IN" sz="1600" b="1"/>
        </a:p>
      </xdr:txBody>
    </xdr:sp>
    <xdr:clientData/>
  </xdr:twoCellAnchor>
  <xdr:twoCellAnchor>
    <xdr:from>
      <xdr:col>12</xdr:col>
      <xdr:colOff>295274</xdr:colOff>
      <xdr:row>4</xdr:row>
      <xdr:rowOff>47625</xdr:rowOff>
    </xdr:from>
    <xdr:to>
      <xdr:col>13</xdr:col>
      <xdr:colOff>457200</xdr:colOff>
      <xdr:row>6</xdr:row>
      <xdr:rowOff>9525</xdr:rowOff>
    </xdr:to>
    <xdr:sp macro="" textlink="Analysis!$A$56">
      <xdr:nvSpPr>
        <xdr:cNvPr id="52" name="TextBox 51">
          <a:extLst>
            <a:ext uri="{FF2B5EF4-FFF2-40B4-BE49-F238E27FC236}">
              <a16:creationId xmlns:a16="http://schemas.microsoft.com/office/drawing/2014/main" id="{31A6EE4D-38F2-49B8-8747-2EA834CE4CA2}"/>
            </a:ext>
          </a:extLst>
        </xdr:cNvPr>
        <xdr:cNvSpPr txBox="1"/>
      </xdr:nvSpPr>
      <xdr:spPr>
        <a:xfrm>
          <a:off x="7610474" y="809625"/>
          <a:ext cx="771526"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ctr"/>
          <a:fld id="{39BF16DC-7B2C-4DF3-AD4B-7EAB8810D99B}" type="TxLink">
            <a:rPr lang="en-US" sz="2200" b="1" i="0" u="none" strike="noStrike">
              <a:solidFill>
                <a:srgbClr val="0B651C"/>
              </a:solidFill>
              <a:latin typeface="Aptos Narrow"/>
            </a:rPr>
            <a:pPr algn="ctr"/>
            <a:t>10</a:t>
          </a:fld>
          <a:r>
            <a:rPr lang="en-US" sz="2200" b="1" i="0" u="none" strike="noStrike">
              <a:solidFill>
                <a:srgbClr val="0B651C"/>
              </a:solidFill>
              <a:latin typeface="Aptos Narrow"/>
            </a:rPr>
            <a:t> </a:t>
          </a:r>
          <a:endParaRPr lang="en-IN" sz="2200" b="1">
            <a:solidFill>
              <a:srgbClr val="0B651C"/>
            </a:solidFill>
          </a:endParaRPr>
        </a:p>
      </xdr:txBody>
    </xdr:sp>
    <xdr:clientData/>
  </xdr:twoCellAnchor>
  <xdr:twoCellAnchor editAs="oneCell">
    <xdr:from>
      <xdr:col>10</xdr:col>
      <xdr:colOff>381002</xdr:colOff>
      <xdr:row>2</xdr:row>
      <xdr:rowOff>180975</xdr:rowOff>
    </xdr:from>
    <xdr:to>
      <xdr:col>11</xdr:col>
      <xdr:colOff>266700</xdr:colOff>
      <xdr:row>5</xdr:row>
      <xdr:rowOff>66675</xdr:rowOff>
    </xdr:to>
    <xdr:pic>
      <xdr:nvPicPr>
        <xdr:cNvPr id="56" name="Picture 55">
          <a:extLst>
            <a:ext uri="{FF2B5EF4-FFF2-40B4-BE49-F238E27FC236}">
              <a16:creationId xmlns:a16="http://schemas.microsoft.com/office/drawing/2014/main" id="{2C1A9EE9-62A1-0C96-7DBB-08BFE1CC6141}"/>
            </a:ext>
          </a:extLst>
        </xdr:cNvPr>
        <xdr:cNvPicPr>
          <a:picLocks noChangeAspect="1"/>
        </xdr:cNvPicPr>
      </xdr:nvPicPr>
      <xdr:blipFill>
        <a:blip xmlns:r="http://schemas.openxmlformats.org/officeDocument/2006/relationships" r:embed="rId3" cstate="print">
          <a:duotone>
            <a:prstClr val="black"/>
            <a:schemeClr val="accent6">
              <a:tint val="45000"/>
              <a:satMod val="400000"/>
            </a:schemeClr>
          </a:duotone>
          <a:extLst>
            <a:ext uri="{28A0092B-C50C-407E-A947-70E740481C1C}">
              <a14:useLocalDpi xmlns:a14="http://schemas.microsoft.com/office/drawing/2010/main" val="0"/>
            </a:ext>
          </a:extLst>
        </a:blip>
        <a:stretch>
          <a:fillRect/>
        </a:stretch>
      </xdr:blipFill>
      <xdr:spPr>
        <a:xfrm rot="353157">
          <a:off x="6477002" y="561975"/>
          <a:ext cx="495298" cy="457200"/>
        </a:xfrm>
        <a:prstGeom prst="rect">
          <a:avLst/>
        </a:prstGeom>
      </xdr:spPr>
    </xdr:pic>
    <xdr:clientData/>
  </xdr:twoCellAnchor>
  <xdr:twoCellAnchor>
    <xdr:from>
      <xdr:col>5</xdr:col>
      <xdr:colOff>590551</xdr:colOff>
      <xdr:row>18</xdr:row>
      <xdr:rowOff>161925</xdr:rowOff>
    </xdr:from>
    <xdr:to>
      <xdr:col>14</xdr:col>
      <xdr:colOff>514351</xdr:colOff>
      <xdr:row>27</xdr:row>
      <xdr:rowOff>95250</xdr:rowOff>
    </xdr:to>
    <xdr:sp macro="" textlink="">
      <xdr:nvSpPr>
        <xdr:cNvPr id="63" name="Rectangle: Rounded Corners 62">
          <a:extLst>
            <a:ext uri="{FF2B5EF4-FFF2-40B4-BE49-F238E27FC236}">
              <a16:creationId xmlns:a16="http://schemas.microsoft.com/office/drawing/2014/main" id="{BD48FDE9-9826-49AA-B5D3-1BAD3DD050F2}"/>
            </a:ext>
          </a:extLst>
        </xdr:cNvPr>
        <xdr:cNvSpPr/>
      </xdr:nvSpPr>
      <xdr:spPr>
        <a:xfrm>
          <a:off x="3638551" y="3590925"/>
          <a:ext cx="5410200" cy="1647825"/>
        </a:xfrm>
        <a:prstGeom prst="roundRect">
          <a:avLst>
            <a:gd name="adj" fmla="val 7742"/>
          </a:avLst>
        </a:prstGeom>
        <a:solidFill>
          <a:schemeClr val="bg1"/>
        </a:solidFill>
        <a:ln w="9525" cmpd="sng">
          <a:solidFill>
            <a:srgbClr val="D3B03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marL="0" indent="0" algn="ctr"/>
          <a:endParaRPr lang="en-IN" sz="2400" b="1" i="0" u="none" strike="noStrike">
            <a:solidFill>
              <a:srgbClr val="0B651C"/>
            </a:solidFill>
            <a:latin typeface="Aptos Narrow"/>
            <a:ea typeface="+mn-ea"/>
            <a:cs typeface="+mn-cs"/>
          </a:endParaRPr>
        </a:p>
      </xdr:txBody>
    </xdr:sp>
    <xdr:clientData/>
  </xdr:twoCellAnchor>
  <xdr:twoCellAnchor>
    <xdr:from>
      <xdr:col>10</xdr:col>
      <xdr:colOff>342900</xdr:colOff>
      <xdr:row>6</xdr:row>
      <xdr:rowOff>180975</xdr:rowOff>
    </xdr:from>
    <xdr:to>
      <xdr:col>14</xdr:col>
      <xdr:colOff>514349</xdr:colOff>
      <xdr:row>18</xdr:row>
      <xdr:rowOff>76200</xdr:rowOff>
    </xdr:to>
    <xdr:sp macro="" textlink="">
      <xdr:nvSpPr>
        <xdr:cNvPr id="4" name="Rectangle: Rounded Corners 3">
          <a:extLst>
            <a:ext uri="{FF2B5EF4-FFF2-40B4-BE49-F238E27FC236}">
              <a16:creationId xmlns:a16="http://schemas.microsoft.com/office/drawing/2014/main" id="{C62A9511-54BB-4A5A-A654-649D1F6D36B1}"/>
            </a:ext>
          </a:extLst>
        </xdr:cNvPr>
        <xdr:cNvSpPr/>
      </xdr:nvSpPr>
      <xdr:spPr>
        <a:xfrm>
          <a:off x="6438900" y="1323975"/>
          <a:ext cx="2609849" cy="2181225"/>
        </a:xfrm>
        <a:prstGeom prst="roundRect">
          <a:avLst>
            <a:gd name="adj" fmla="val 4650"/>
          </a:avLst>
        </a:prstGeom>
        <a:solidFill>
          <a:schemeClr val="bg1"/>
        </a:solidFill>
        <a:ln w="9525" cmpd="sng">
          <a:solidFill>
            <a:srgbClr val="D3B03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marL="0" indent="0" algn="ctr"/>
          <a:endParaRPr lang="en-IN" sz="2400" b="1" i="0" u="none" strike="noStrike">
            <a:solidFill>
              <a:srgbClr val="0B651C"/>
            </a:solidFill>
            <a:latin typeface="Aptos Narrow"/>
            <a:ea typeface="+mn-ea"/>
            <a:cs typeface="+mn-cs"/>
          </a:endParaRPr>
        </a:p>
      </xdr:txBody>
    </xdr:sp>
    <xdr:clientData/>
  </xdr:twoCellAnchor>
  <xdr:twoCellAnchor>
    <xdr:from>
      <xdr:col>10</xdr:col>
      <xdr:colOff>352423</xdr:colOff>
      <xdr:row>8</xdr:row>
      <xdr:rowOff>133350</xdr:rowOff>
    </xdr:from>
    <xdr:to>
      <xdr:col>14</xdr:col>
      <xdr:colOff>514350</xdr:colOff>
      <xdr:row>18</xdr:row>
      <xdr:rowOff>76199</xdr:rowOff>
    </xdr:to>
    <xdr:graphicFrame macro="">
      <xdr:nvGraphicFramePr>
        <xdr:cNvPr id="58" name="Chart 57">
          <a:extLst>
            <a:ext uri="{FF2B5EF4-FFF2-40B4-BE49-F238E27FC236}">
              <a16:creationId xmlns:a16="http://schemas.microsoft.com/office/drawing/2014/main" id="{2E5CB8EF-C8E2-4B52-8882-1901B0E567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590552</xdr:colOff>
      <xdr:row>6</xdr:row>
      <xdr:rowOff>171450</xdr:rowOff>
    </xdr:from>
    <xdr:to>
      <xdr:col>10</xdr:col>
      <xdr:colOff>266700</xdr:colOff>
      <xdr:row>18</xdr:row>
      <xdr:rowOff>85725</xdr:rowOff>
    </xdr:to>
    <xdr:sp macro="" textlink="">
      <xdr:nvSpPr>
        <xdr:cNvPr id="6" name="Rectangle: Rounded Corners 5">
          <a:extLst>
            <a:ext uri="{FF2B5EF4-FFF2-40B4-BE49-F238E27FC236}">
              <a16:creationId xmlns:a16="http://schemas.microsoft.com/office/drawing/2014/main" id="{028D4393-0180-4121-B85D-7276CA7DE10B}"/>
            </a:ext>
          </a:extLst>
        </xdr:cNvPr>
        <xdr:cNvSpPr/>
      </xdr:nvSpPr>
      <xdr:spPr>
        <a:xfrm>
          <a:off x="3638552" y="1314450"/>
          <a:ext cx="2724148" cy="2200275"/>
        </a:xfrm>
        <a:prstGeom prst="roundRect">
          <a:avLst>
            <a:gd name="adj" fmla="val 4561"/>
          </a:avLst>
        </a:prstGeom>
        <a:solidFill>
          <a:schemeClr val="bg1"/>
        </a:solidFill>
        <a:ln w="9525">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600078</xdr:colOff>
      <xdr:row>8</xdr:row>
      <xdr:rowOff>171450</xdr:rowOff>
    </xdr:from>
    <xdr:to>
      <xdr:col>10</xdr:col>
      <xdr:colOff>247650</xdr:colOff>
      <xdr:row>18</xdr:row>
      <xdr:rowOff>66674</xdr:rowOff>
    </xdr:to>
    <xdr:graphicFrame macro="">
      <xdr:nvGraphicFramePr>
        <xdr:cNvPr id="62" name="Chart 61">
          <a:extLst>
            <a:ext uri="{FF2B5EF4-FFF2-40B4-BE49-F238E27FC236}">
              <a16:creationId xmlns:a16="http://schemas.microsoft.com/office/drawing/2014/main" id="{D2C52100-BA43-4FA6-80A2-902E8701E0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561975</xdr:colOff>
      <xdr:row>9</xdr:row>
      <xdr:rowOff>66675</xdr:rowOff>
    </xdr:from>
    <xdr:to>
      <xdr:col>5</xdr:col>
      <xdr:colOff>304800</xdr:colOff>
      <xdr:row>10</xdr:row>
      <xdr:rowOff>123824</xdr:rowOff>
    </xdr:to>
    <xdr:sp macro="" textlink="">
      <xdr:nvSpPr>
        <xdr:cNvPr id="7" name="TextBox 6">
          <a:extLst>
            <a:ext uri="{FF2B5EF4-FFF2-40B4-BE49-F238E27FC236}">
              <a16:creationId xmlns:a16="http://schemas.microsoft.com/office/drawing/2014/main" id="{B7D71ED8-9516-4FD8-9CBE-3C316A5A6E39}"/>
            </a:ext>
          </a:extLst>
        </xdr:cNvPr>
        <xdr:cNvSpPr txBox="1"/>
      </xdr:nvSpPr>
      <xdr:spPr>
        <a:xfrm>
          <a:off x="1781175" y="1781175"/>
          <a:ext cx="1571625" cy="247649"/>
        </a:xfrm>
        <a:prstGeom prst="rect">
          <a:avLst/>
        </a:prstGeom>
        <a:solidFill>
          <a:srgbClr val="EFD63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ctr"/>
          <a:r>
            <a:rPr lang="en-IN" sz="1400" b="1">
              <a:solidFill>
                <a:schemeClr val="tx1">
                  <a:lumMod val="75000"/>
                  <a:lumOff val="25000"/>
                </a:schemeClr>
              </a:solidFill>
            </a:rPr>
            <a:t>Orders by Day Name</a:t>
          </a:r>
        </a:p>
      </xdr:txBody>
    </xdr:sp>
    <xdr:clientData/>
  </xdr:twoCellAnchor>
  <xdr:twoCellAnchor>
    <xdr:from>
      <xdr:col>6</xdr:col>
      <xdr:colOff>304800</xdr:colOff>
      <xdr:row>7</xdr:row>
      <xdr:rowOff>47625</xdr:rowOff>
    </xdr:from>
    <xdr:to>
      <xdr:col>10</xdr:col>
      <xdr:colOff>66676</xdr:colOff>
      <xdr:row>8</xdr:row>
      <xdr:rowOff>85725</xdr:rowOff>
    </xdr:to>
    <xdr:sp macro="" textlink="">
      <xdr:nvSpPr>
        <xdr:cNvPr id="9" name="TextBox 8">
          <a:extLst>
            <a:ext uri="{FF2B5EF4-FFF2-40B4-BE49-F238E27FC236}">
              <a16:creationId xmlns:a16="http://schemas.microsoft.com/office/drawing/2014/main" id="{020D071D-3607-4D90-8452-4D2490468881}"/>
            </a:ext>
          </a:extLst>
        </xdr:cNvPr>
        <xdr:cNvSpPr txBox="1"/>
      </xdr:nvSpPr>
      <xdr:spPr>
        <a:xfrm>
          <a:off x="3962400" y="1381125"/>
          <a:ext cx="2200276" cy="228600"/>
        </a:xfrm>
        <a:prstGeom prst="rect">
          <a:avLst/>
        </a:prstGeom>
        <a:solidFill>
          <a:srgbClr val="EFD63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ctr"/>
          <a:r>
            <a:rPr lang="en-IN" sz="1400" b="1">
              <a:solidFill>
                <a:schemeClr val="bg2">
                  <a:lumMod val="25000"/>
                </a:schemeClr>
              </a:solidFill>
            </a:rPr>
            <a:t>Top</a:t>
          </a:r>
          <a:r>
            <a:rPr lang="en-IN" sz="1400" b="1" baseline="0">
              <a:solidFill>
                <a:schemeClr val="bg2">
                  <a:lumMod val="25000"/>
                </a:schemeClr>
              </a:solidFill>
            </a:rPr>
            <a:t> 5 Customers by Revenue</a:t>
          </a:r>
          <a:endParaRPr lang="en-IN" sz="1400" b="1">
            <a:solidFill>
              <a:schemeClr val="bg2">
                <a:lumMod val="25000"/>
              </a:schemeClr>
            </a:solidFill>
          </a:endParaRPr>
        </a:p>
      </xdr:txBody>
    </xdr:sp>
    <xdr:clientData/>
  </xdr:twoCellAnchor>
  <xdr:twoCellAnchor>
    <xdr:from>
      <xdr:col>11</xdr:col>
      <xdr:colOff>95250</xdr:colOff>
      <xdr:row>7</xdr:row>
      <xdr:rowOff>47624</xdr:rowOff>
    </xdr:from>
    <xdr:to>
      <xdr:col>14</xdr:col>
      <xdr:colOff>190500</xdr:colOff>
      <xdr:row>8</xdr:row>
      <xdr:rowOff>95249</xdr:rowOff>
    </xdr:to>
    <xdr:sp macro="" textlink="">
      <xdr:nvSpPr>
        <xdr:cNvPr id="10" name="TextBox 9">
          <a:extLst>
            <a:ext uri="{FF2B5EF4-FFF2-40B4-BE49-F238E27FC236}">
              <a16:creationId xmlns:a16="http://schemas.microsoft.com/office/drawing/2014/main" id="{A7B3571E-9A0E-4A82-8803-8EF84216BE6A}"/>
            </a:ext>
          </a:extLst>
        </xdr:cNvPr>
        <xdr:cNvSpPr txBox="1"/>
      </xdr:nvSpPr>
      <xdr:spPr>
        <a:xfrm>
          <a:off x="6800850" y="1381124"/>
          <a:ext cx="1924050" cy="238125"/>
        </a:xfrm>
        <a:prstGeom prst="rect">
          <a:avLst/>
        </a:prstGeom>
        <a:solidFill>
          <a:srgbClr val="EFD63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ctr"/>
          <a:r>
            <a:rPr lang="en-IN" sz="1400" b="1">
              <a:solidFill>
                <a:schemeClr val="bg2">
                  <a:lumMod val="25000"/>
                </a:schemeClr>
              </a:solidFill>
            </a:rPr>
            <a:t>Top</a:t>
          </a:r>
          <a:r>
            <a:rPr lang="en-IN" sz="1400" b="1" baseline="0">
              <a:solidFill>
                <a:schemeClr val="bg2">
                  <a:lumMod val="25000"/>
                </a:schemeClr>
              </a:solidFill>
            </a:rPr>
            <a:t> 10 Cities by Revenue</a:t>
          </a:r>
          <a:endParaRPr lang="en-IN" sz="1400" b="1">
            <a:solidFill>
              <a:schemeClr val="bg2">
                <a:lumMod val="25000"/>
              </a:schemeClr>
            </a:solidFill>
          </a:endParaRPr>
        </a:p>
      </xdr:txBody>
    </xdr:sp>
    <xdr:clientData/>
  </xdr:twoCellAnchor>
  <xdr:twoCellAnchor>
    <xdr:from>
      <xdr:col>5</xdr:col>
      <xdr:colOff>600076</xdr:colOff>
      <xdr:row>18</xdr:row>
      <xdr:rowOff>161925</xdr:rowOff>
    </xdr:from>
    <xdr:to>
      <xdr:col>14</xdr:col>
      <xdr:colOff>514350</xdr:colOff>
      <xdr:row>27</xdr:row>
      <xdr:rowOff>95250</xdr:rowOff>
    </xdr:to>
    <xdr:graphicFrame macro="">
      <xdr:nvGraphicFramePr>
        <xdr:cNvPr id="3" name="Chart 2">
          <a:extLst>
            <a:ext uri="{FF2B5EF4-FFF2-40B4-BE49-F238E27FC236}">
              <a16:creationId xmlns:a16="http://schemas.microsoft.com/office/drawing/2014/main" id="{C02EA704-0EFD-4CC2-8338-4F8478C552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266699</xdr:colOff>
      <xdr:row>0</xdr:row>
      <xdr:rowOff>66675</xdr:rowOff>
    </xdr:from>
    <xdr:to>
      <xdr:col>2</xdr:col>
      <xdr:colOff>257174</xdr:colOff>
      <xdr:row>2</xdr:row>
      <xdr:rowOff>38101</xdr:rowOff>
    </xdr:to>
    <xdr:pic>
      <xdr:nvPicPr>
        <xdr:cNvPr id="20" name="Graphic 19">
          <a:extLst>
            <a:ext uri="{FF2B5EF4-FFF2-40B4-BE49-F238E27FC236}">
              <a16:creationId xmlns:a16="http://schemas.microsoft.com/office/drawing/2014/main" id="{82683FCE-7780-830D-B052-11E21929EB4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6699" y="66675"/>
          <a:ext cx="1209675" cy="352426"/>
        </a:xfrm>
        <a:prstGeom prst="rect">
          <a:avLst/>
        </a:prstGeom>
      </xdr:spPr>
    </xdr:pic>
    <xdr:clientData/>
  </xdr:twoCellAnchor>
  <xdr:twoCellAnchor>
    <xdr:from>
      <xdr:col>0</xdr:col>
      <xdr:colOff>47625</xdr:colOff>
      <xdr:row>2</xdr:row>
      <xdr:rowOff>57150</xdr:rowOff>
    </xdr:from>
    <xdr:to>
      <xdr:col>2</xdr:col>
      <xdr:colOff>495300</xdr:colOff>
      <xdr:row>2</xdr:row>
      <xdr:rowOff>57150</xdr:rowOff>
    </xdr:to>
    <xdr:cxnSp macro="">
      <xdr:nvCxnSpPr>
        <xdr:cNvPr id="25" name="Straight Connector 24">
          <a:extLst>
            <a:ext uri="{FF2B5EF4-FFF2-40B4-BE49-F238E27FC236}">
              <a16:creationId xmlns:a16="http://schemas.microsoft.com/office/drawing/2014/main" id="{87AB7594-16FC-AA90-A2DE-09A0767EDA9A}"/>
            </a:ext>
          </a:extLst>
        </xdr:cNvPr>
        <xdr:cNvCxnSpPr/>
      </xdr:nvCxnSpPr>
      <xdr:spPr>
        <a:xfrm>
          <a:off x="47625" y="438150"/>
          <a:ext cx="1666875" cy="0"/>
        </a:xfrm>
        <a:prstGeom prst="line">
          <a:avLst/>
        </a:prstGeom>
        <a:ln w="0">
          <a:solidFill>
            <a:srgbClr val="836C0B"/>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590551</xdr:colOff>
      <xdr:row>2</xdr:row>
      <xdr:rowOff>95249</xdr:rowOff>
    </xdr:from>
    <xdr:to>
      <xdr:col>19</xdr:col>
      <xdr:colOff>57151</xdr:colOff>
      <xdr:row>27</xdr:row>
      <xdr:rowOff>104774</xdr:rowOff>
    </xdr:to>
    <xdr:sp macro="" textlink="">
      <xdr:nvSpPr>
        <xdr:cNvPr id="53" name="Rectangle: Rounded Corners 52">
          <a:extLst>
            <a:ext uri="{FF2B5EF4-FFF2-40B4-BE49-F238E27FC236}">
              <a16:creationId xmlns:a16="http://schemas.microsoft.com/office/drawing/2014/main" id="{56C85196-37E4-4417-8BA6-D7F9A4BCB60C}"/>
            </a:ext>
          </a:extLst>
        </xdr:cNvPr>
        <xdr:cNvSpPr/>
      </xdr:nvSpPr>
      <xdr:spPr>
        <a:xfrm>
          <a:off x="9124951" y="476249"/>
          <a:ext cx="2514600" cy="4772025"/>
        </a:xfrm>
        <a:prstGeom prst="roundRect">
          <a:avLst>
            <a:gd name="adj" fmla="val 4406"/>
          </a:avLst>
        </a:prstGeom>
        <a:solidFill>
          <a:schemeClr val="bg1"/>
        </a:solidFill>
        <a:ln w="9525">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266700</xdr:colOff>
      <xdr:row>2</xdr:row>
      <xdr:rowOff>104775</xdr:rowOff>
    </xdr:from>
    <xdr:to>
      <xdr:col>18</xdr:col>
      <xdr:colOff>476250</xdr:colOff>
      <xdr:row>4</xdr:row>
      <xdr:rowOff>0</xdr:rowOff>
    </xdr:to>
    <xdr:sp macro="" textlink="">
      <xdr:nvSpPr>
        <xdr:cNvPr id="54" name="TextBox 53">
          <a:extLst>
            <a:ext uri="{FF2B5EF4-FFF2-40B4-BE49-F238E27FC236}">
              <a16:creationId xmlns:a16="http://schemas.microsoft.com/office/drawing/2014/main" id="{DB1D4E76-5DB8-4992-A2E4-4BA544835390}"/>
            </a:ext>
          </a:extLst>
        </xdr:cNvPr>
        <xdr:cNvSpPr txBox="1"/>
      </xdr:nvSpPr>
      <xdr:spPr>
        <a:xfrm>
          <a:off x="9410700" y="485775"/>
          <a:ext cx="20383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800" b="1" i="1">
              <a:solidFill>
                <a:srgbClr val="4D480B"/>
              </a:solidFill>
            </a:rPr>
            <a:t>Key</a:t>
          </a:r>
          <a:r>
            <a:rPr lang="en-IN" sz="1800" b="1" i="1" baseline="0">
              <a:solidFill>
                <a:srgbClr val="4D480B"/>
              </a:solidFill>
            </a:rPr>
            <a:t> Business Insights</a:t>
          </a:r>
          <a:endParaRPr lang="en-IN" sz="1800" b="1" i="1">
            <a:solidFill>
              <a:srgbClr val="4D480B"/>
            </a:solidFill>
          </a:endParaRPr>
        </a:p>
      </xdr:txBody>
    </xdr:sp>
    <xdr:clientData/>
  </xdr:twoCellAnchor>
  <xdr:twoCellAnchor>
    <xdr:from>
      <xdr:col>15</xdr:col>
      <xdr:colOff>180975</xdr:colOff>
      <xdr:row>4</xdr:row>
      <xdr:rowOff>9525</xdr:rowOff>
    </xdr:from>
    <xdr:to>
      <xdr:col>18</xdr:col>
      <xdr:colOff>533400</xdr:colOff>
      <xdr:row>4</xdr:row>
      <xdr:rowOff>19050</xdr:rowOff>
    </xdr:to>
    <xdr:cxnSp macro="">
      <xdr:nvCxnSpPr>
        <xdr:cNvPr id="61" name="Straight Connector 60">
          <a:extLst>
            <a:ext uri="{FF2B5EF4-FFF2-40B4-BE49-F238E27FC236}">
              <a16:creationId xmlns:a16="http://schemas.microsoft.com/office/drawing/2014/main" id="{B5419EAE-E47A-44C2-8046-5D7D7CB38007}"/>
            </a:ext>
          </a:extLst>
        </xdr:cNvPr>
        <xdr:cNvCxnSpPr/>
      </xdr:nvCxnSpPr>
      <xdr:spPr>
        <a:xfrm>
          <a:off x="9324975" y="771525"/>
          <a:ext cx="2181225" cy="9525"/>
        </a:xfrm>
        <a:prstGeom prst="line">
          <a:avLst/>
        </a:prstGeom>
        <a:ln w="15875">
          <a:solidFill>
            <a:srgbClr val="D3B031">
              <a:alpha val="91000"/>
            </a:srgbClr>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15</xdr:col>
      <xdr:colOff>457200</xdr:colOff>
      <xdr:row>0</xdr:row>
      <xdr:rowOff>104775</xdr:rowOff>
    </xdr:from>
    <xdr:to>
      <xdr:col>17</xdr:col>
      <xdr:colOff>228599</xdr:colOff>
      <xdr:row>2</xdr:row>
      <xdr:rowOff>28575</xdr:rowOff>
    </xdr:to>
    <xdr:sp macro="" textlink="">
      <xdr:nvSpPr>
        <xdr:cNvPr id="73" name="Rectangle: Rounded Corners 72">
          <a:hlinkClick xmlns:r="http://schemas.openxmlformats.org/officeDocument/2006/relationships" r:id="rId9"/>
          <a:extLst>
            <a:ext uri="{FF2B5EF4-FFF2-40B4-BE49-F238E27FC236}">
              <a16:creationId xmlns:a16="http://schemas.microsoft.com/office/drawing/2014/main" id="{3ECCB393-CC5A-C20A-9094-0CDAB15DE0E9}"/>
            </a:ext>
          </a:extLst>
        </xdr:cNvPr>
        <xdr:cNvSpPr/>
      </xdr:nvSpPr>
      <xdr:spPr>
        <a:xfrm>
          <a:off x="9601200" y="104775"/>
          <a:ext cx="990599" cy="304800"/>
        </a:xfrm>
        <a:prstGeom prst="roundRect">
          <a:avLst/>
        </a:prstGeom>
        <a:solidFill>
          <a:schemeClr val="bg1">
            <a:lumMod val="95000"/>
          </a:schemeClr>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IN" sz="1600" b="1">
              <a:solidFill>
                <a:schemeClr val="tx1"/>
              </a:solidFill>
            </a:rPr>
            <a:t>Overview</a:t>
          </a:r>
        </a:p>
      </xdr:txBody>
    </xdr:sp>
    <xdr:clientData/>
  </xdr:twoCellAnchor>
  <xdr:twoCellAnchor>
    <xdr:from>
      <xdr:col>17</xdr:col>
      <xdr:colOff>304800</xdr:colOff>
      <xdr:row>0</xdr:row>
      <xdr:rowOff>104773</xdr:rowOff>
    </xdr:from>
    <xdr:to>
      <xdr:col>19</xdr:col>
      <xdr:colOff>57149</xdr:colOff>
      <xdr:row>2</xdr:row>
      <xdr:rowOff>28575</xdr:rowOff>
    </xdr:to>
    <xdr:sp macro="" textlink="">
      <xdr:nvSpPr>
        <xdr:cNvPr id="75" name="Rectangle: Rounded Corners 74">
          <a:hlinkClick xmlns:r="http://schemas.openxmlformats.org/officeDocument/2006/relationships" r:id="rId10"/>
          <a:extLst>
            <a:ext uri="{FF2B5EF4-FFF2-40B4-BE49-F238E27FC236}">
              <a16:creationId xmlns:a16="http://schemas.microsoft.com/office/drawing/2014/main" id="{E25E257D-8750-4786-8CB5-6FE34DC22D56}"/>
            </a:ext>
          </a:extLst>
        </xdr:cNvPr>
        <xdr:cNvSpPr/>
      </xdr:nvSpPr>
      <xdr:spPr>
        <a:xfrm>
          <a:off x="10668000" y="104773"/>
          <a:ext cx="971549" cy="304802"/>
        </a:xfrm>
        <a:prstGeom prst="roundRect">
          <a:avLst/>
        </a:prstGeom>
        <a:solidFill>
          <a:srgbClr val="E4D840"/>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IN" sz="1600" b="1">
              <a:solidFill>
                <a:schemeClr val="tx1"/>
              </a:solidFill>
            </a:rPr>
            <a:t>Insights</a:t>
          </a:r>
        </a:p>
      </xdr:txBody>
    </xdr:sp>
    <xdr:clientData/>
  </xdr:twoCellAnchor>
  <xdr:twoCellAnchor>
    <xdr:from>
      <xdr:col>15</xdr:col>
      <xdr:colOff>123826</xdr:colOff>
      <xdr:row>4</xdr:row>
      <xdr:rowOff>66675</xdr:rowOff>
    </xdr:from>
    <xdr:to>
      <xdr:col>19</xdr:col>
      <xdr:colOff>47626</xdr:colOff>
      <xdr:row>27</xdr:row>
      <xdr:rowOff>95250</xdr:rowOff>
    </xdr:to>
    <xdr:sp macro="" textlink="">
      <xdr:nvSpPr>
        <xdr:cNvPr id="12" name="TextBox 11">
          <a:extLst>
            <a:ext uri="{FF2B5EF4-FFF2-40B4-BE49-F238E27FC236}">
              <a16:creationId xmlns:a16="http://schemas.microsoft.com/office/drawing/2014/main" id="{0717E4EF-8302-C0AF-EA65-F00E8B765A16}"/>
            </a:ext>
          </a:extLst>
        </xdr:cNvPr>
        <xdr:cNvSpPr txBox="1"/>
      </xdr:nvSpPr>
      <xdr:spPr>
        <a:xfrm>
          <a:off x="9267826" y="828675"/>
          <a:ext cx="2362200" cy="441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t> The company is performing well with stable and consistent sales.</a:t>
          </a:r>
        </a:p>
        <a:p>
          <a:r>
            <a:rPr lang="en-IN" sz="1400"/>
            <a:t> Repeat customers are the main revenue drivers, showing strong customer loyalty.</a:t>
          </a:r>
        </a:p>
        <a:p>
          <a:endParaRPr lang="en-IN" sz="1400"/>
        </a:p>
        <a:p>
          <a:endParaRPr lang="en-IN" sz="1400"/>
        </a:p>
      </xdr:txBody>
    </xdr:sp>
    <xdr:clientData/>
  </xdr:twoCellAnchor>
  <xdr:twoCellAnchor editAs="oneCell">
    <xdr:from>
      <xdr:col>15</xdr:col>
      <xdr:colOff>28574</xdr:colOff>
      <xdr:row>4</xdr:row>
      <xdr:rowOff>152399</xdr:rowOff>
    </xdr:from>
    <xdr:to>
      <xdr:col>15</xdr:col>
      <xdr:colOff>190499</xdr:colOff>
      <xdr:row>6</xdr:row>
      <xdr:rowOff>2720</xdr:rowOff>
    </xdr:to>
    <xdr:pic>
      <xdr:nvPicPr>
        <xdr:cNvPr id="18" name="Graphic 17">
          <a:extLst>
            <a:ext uri="{FF2B5EF4-FFF2-40B4-BE49-F238E27FC236}">
              <a16:creationId xmlns:a16="http://schemas.microsoft.com/office/drawing/2014/main" id="{486DA03D-53F7-6B9E-5CF9-0BE598D2639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172574" y="914399"/>
          <a:ext cx="161925" cy="231321"/>
        </a:xfrm>
        <a:prstGeom prst="rect">
          <a:avLst/>
        </a:prstGeom>
      </xdr:spPr>
    </xdr:pic>
    <xdr:clientData/>
  </xdr:twoCellAnchor>
  <xdr:twoCellAnchor editAs="oneCell">
    <xdr:from>
      <xdr:col>15</xdr:col>
      <xdr:colOff>28575</xdr:colOff>
      <xdr:row>8</xdr:row>
      <xdr:rowOff>38099</xdr:rowOff>
    </xdr:from>
    <xdr:to>
      <xdr:col>15</xdr:col>
      <xdr:colOff>190500</xdr:colOff>
      <xdr:row>9</xdr:row>
      <xdr:rowOff>78920</xdr:rowOff>
    </xdr:to>
    <xdr:pic>
      <xdr:nvPicPr>
        <xdr:cNvPr id="33" name="Graphic 32">
          <a:extLst>
            <a:ext uri="{FF2B5EF4-FFF2-40B4-BE49-F238E27FC236}">
              <a16:creationId xmlns:a16="http://schemas.microsoft.com/office/drawing/2014/main" id="{AC2989CF-97B0-4915-9B4F-F1DDD258467C}"/>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172575" y="1562099"/>
          <a:ext cx="161925" cy="231321"/>
        </a:xfrm>
        <a:prstGeom prst="rect">
          <a:avLst/>
        </a:prstGeom>
      </xdr:spPr>
    </xdr:pic>
    <xdr:clientData/>
  </xdr:twoCellAnchor>
  <xdr:twoCellAnchor editAs="oneCell">
    <xdr:from>
      <xdr:col>15</xdr:col>
      <xdr:colOff>28574</xdr:colOff>
      <xdr:row>11</xdr:row>
      <xdr:rowOff>152399</xdr:rowOff>
    </xdr:from>
    <xdr:to>
      <xdr:col>15</xdr:col>
      <xdr:colOff>190499</xdr:colOff>
      <xdr:row>13</xdr:row>
      <xdr:rowOff>2720</xdr:rowOff>
    </xdr:to>
    <xdr:pic>
      <xdr:nvPicPr>
        <xdr:cNvPr id="37" name="Graphic 36">
          <a:extLst>
            <a:ext uri="{FF2B5EF4-FFF2-40B4-BE49-F238E27FC236}">
              <a16:creationId xmlns:a16="http://schemas.microsoft.com/office/drawing/2014/main" id="{EE6FFF26-35C3-44C0-B41C-ACF7C71A972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172574" y="2247899"/>
          <a:ext cx="161925" cy="231321"/>
        </a:xfrm>
        <a:prstGeom prst="rect">
          <a:avLst/>
        </a:prstGeom>
      </xdr:spPr>
    </xdr:pic>
    <xdr:clientData/>
  </xdr:twoCellAnchor>
  <xdr:twoCellAnchor>
    <xdr:from>
      <xdr:col>15</xdr:col>
      <xdr:colOff>219074</xdr:colOff>
      <xdr:row>11</xdr:row>
      <xdr:rowOff>123826</xdr:rowOff>
    </xdr:from>
    <xdr:to>
      <xdr:col>19</xdr:col>
      <xdr:colOff>38099</xdr:colOff>
      <xdr:row>15</xdr:row>
      <xdr:rowOff>76200</xdr:rowOff>
    </xdr:to>
    <xdr:sp macro="" textlink="">
      <xdr:nvSpPr>
        <xdr:cNvPr id="41" name="TextBox 40">
          <a:extLst>
            <a:ext uri="{FF2B5EF4-FFF2-40B4-BE49-F238E27FC236}">
              <a16:creationId xmlns:a16="http://schemas.microsoft.com/office/drawing/2014/main" id="{D807B1FF-FA38-45EA-933F-083A0C632348}"/>
            </a:ext>
          </a:extLst>
        </xdr:cNvPr>
        <xdr:cNvSpPr txBox="1"/>
      </xdr:nvSpPr>
      <xdr:spPr>
        <a:xfrm>
          <a:off x="9363074" y="2219326"/>
          <a:ext cx="2257425" cy="714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l"/>
          <a:r>
            <a:rPr lang="en-IN" sz="1400"/>
            <a:t> Imphal, Kavali, Dhanbad, North Dumdum, and Haridwar are the top-performing cities.</a:t>
          </a:r>
          <a:endParaRPr lang="en-IN" sz="1400" b="1"/>
        </a:p>
      </xdr:txBody>
    </xdr:sp>
    <xdr:clientData/>
  </xdr:twoCellAnchor>
  <xdr:twoCellAnchor editAs="oneCell">
    <xdr:from>
      <xdr:col>15</xdr:col>
      <xdr:colOff>28575</xdr:colOff>
      <xdr:row>15</xdr:row>
      <xdr:rowOff>57149</xdr:rowOff>
    </xdr:from>
    <xdr:to>
      <xdr:col>15</xdr:col>
      <xdr:colOff>190500</xdr:colOff>
      <xdr:row>16</xdr:row>
      <xdr:rowOff>97970</xdr:rowOff>
    </xdr:to>
    <xdr:pic>
      <xdr:nvPicPr>
        <xdr:cNvPr id="42" name="Graphic 41">
          <a:extLst>
            <a:ext uri="{FF2B5EF4-FFF2-40B4-BE49-F238E27FC236}">
              <a16:creationId xmlns:a16="http://schemas.microsoft.com/office/drawing/2014/main" id="{214449EB-DA83-46EA-BE44-D04EC8D243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172575" y="2914649"/>
          <a:ext cx="161925" cy="231321"/>
        </a:xfrm>
        <a:prstGeom prst="rect">
          <a:avLst/>
        </a:prstGeom>
      </xdr:spPr>
    </xdr:pic>
    <xdr:clientData/>
  </xdr:twoCellAnchor>
  <xdr:twoCellAnchor>
    <xdr:from>
      <xdr:col>15</xdr:col>
      <xdr:colOff>228600</xdr:colOff>
      <xdr:row>15</xdr:row>
      <xdr:rowOff>28575</xdr:rowOff>
    </xdr:from>
    <xdr:to>
      <xdr:col>19</xdr:col>
      <xdr:colOff>28576</xdr:colOff>
      <xdr:row>18</xdr:row>
      <xdr:rowOff>171450</xdr:rowOff>
    </xdr:to>
    <xdr:sp macro="" textlink="">
      <xdr:nvSpPr>
        <xdr:cNvPr id="43" name="TextBox 42">
          <a:extLst>
            <a:ext uri="{FF2B5EF4-FFF2-40B4-BE49-F238E27FC236}">
              <a16:creationId xmlns:a16="http://schemas.microsoft.com/office/drawing/2014/main" id="{BE90216B-43B7-43EB-BE83-B1ECB7C3488D}"/>
            </a:ext>
          </a:extLst>
        </xdr:cNvPr>
        <xdr:cNvSpPr txBox="1"/>
      </xdr:nvSpPr>
      <xdr:spPr>
        <a:xfrm>
          <a:off x="9372600" y="2886075"/>
          <a:ext cx="2238376"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l"/>
          <a:r>
            <a:rPr lang="en-IN" sz="1400"/>
            <a:t>Colors, soft toys, and sweets are the best-performing categories.</a:t>
          </a:r>
          <a:endParaRPr lang="en-IN" sz="1400" b="1"/>
        </a:p>
      </xdr:txBody>
    </xdr:sp>
    <xdr:clientData/>
  </xdr:twoCellAnchor>
  <xdr:twoCellAnchor editAs="oneCell">
    <xdr:from>
      <xdr:col>15</xdr:col>
      <xdr:colOff>47625</xdr:colOff>
      <xdr:row>18</xdr:row>
      <xdr:rowOff>152399</xdr:rowOff>
    </xdr:from>
    <xdr:to>
      <xdr:col>15</xdr:col>
      <xdr:colOff>209550</xdr:colOff>
      <xdr:row>20</xdr:row>
      <xdr:rowOff>2720</xdr:rowOff>
    </xdr:to>
    <xdr:pic>
      <xdr:nvPicPr>
        <xdr:cNvPr id="44" name="Graphic 43">
          <a:extLst>
            <a:ext uri="{FF2B5EF4-FFF2-40B4-BE49-F238E27FC236}">
              <a16:creationId xmlns:a16="http://schemas.microsoft.com/office/drawing/2014/main" id="{14F1F394-804E-4A4F-B197-5062923E044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191625" y="3581399"/>
          <a:ext cx="161925" cy="231321"/>
        </a:xfrm>
        <a:prstGeom prst="rect">
          <a:avLst/>
        </a:prstGeom>
      </xdr:spPr>
    </xdr:pic>
    <xdr:clientData/>
  </xdr:twoCellAnchor>
  <xdr:twoCellAnchor>
    <xdr:from>
      <xdr:col>15</xdr:col>
      <xdr:colOff>228599</xdr:colOff>
      <xdr:row>18</xdr:row>
      <xdr:rowOff>133350</xdr:rowOff>
    </xdr:from>
    <xdr:to>
      <xdr:col>19</xdr:col>
      <xdr:colOff>47624</xdr:colOff>
      <xdr:row>22</xdr:row>
      <xdr:rowOff>95249</xdr:rowOff>
    </xdr:to>
    <xdr:sp macro="" textlink="">
      <xdr:nvSpPr>
        <xdr:cNvPr id="45" name="TextBox 44">
          <a:extLst>
            <a:ext uri="{FF2B5EF4-FFF2-40B4-BE49-F238E27FC236}">
              <a16:creationId xmlns:a16="http://schemas.microsoft.com/office/drawing/2014/main" id="{6DE22649-375A-4DF8-BE2D-5FA01EE66CCA}"/>
            </a:ext>
          </a:extLst>
        </xdr:cNvPr>
        <xdr:cNvSpPr txBox="1"/>
      </xdr:nvSpPr>
      <xdr:spPr>
        <a:xfrm>
          <a:off x="9372599" y="3562350"/>
          <a:ext cx="2257425" cy="723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l"/>
          <a:r>
            <a:rPr lang="en-IN" sz="1400"/>
            <a:t>Delivery performance remains consistent, supporting customer satisfaction.</a:t>
          </a:r>
          <a:endParaRPr lang="en-IN" sz="1400" b="1"/>
        </a:p>
      </xdr:txBody>
    </xdr:sp>
    <xdr:clientData/>
  </xdr:twoCellAnchor>
  <xdr:twoCellAnchor editAs="oneCell">
    <xdr:from>
      <xdr:col>15</xdr:col>
      <xdr:colOff>38100</xdr:colOff>
      <xdr:row>22</xdr:row>
      <xdr:rowOff>47624</xdr:rowOff>
    </xdr:from>
    <xdr:to>
      <xdr:col>15</xdr:col>
      <xdr:colOff>200025</xdr:colOff>
      <xdr:row>23</xdr:row>
      <xdr:rowOff>88445</xdr:rowOff>
    </xdr:to>
    <xdr:pic>
      <xdr:nvPicPr>
        <xdr:cNvPr id="47" name="Graphic 46">
          <a:extLst>
            <a:ext uri="{FF2B5EF4-FFF2-40B4-BE49-F238E27FC236}">
              <a16:creationId xmlns:a16="http://schemas.microsoft.com/office/drawing/2014/main" id="{DB1E94FD-7BE2-45F9-92E4-5887EB89FC8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182100" y="4238624"/>
          <a:ext cx="161925" cy="231321"/>
        </a:xfrm>
        <a:prstGeom prst="rect">
          <a:avLst/>
        </a:prstGeom>
      </xdr:spPr>
    </xdr:pic>
    <xdr:clientData/>
  </xdr:twoCellAnchor>
  <xdr:twoCellAnchor>
    <xdr:from>
      <xdr:col>15</xdr:col>
      <xdr:colOff>238126</xdr:colOff>
      <xdr:row>22</xdr:row>
      <xdr:rowOff>66674</xdr:rowOff>
    </xdr:from>
    <xdr:to>
      <xdr:col>19</xdr:col>
      <xdr:colOff>57151</xdr:colOff>
      <xdr:row>27</xdr:row>
      <xdr:rowOff>85725</xdr:rowOff>
    </xdr:to>
    <xdr:sp macro="" textlink="">
      <xdr:nvSpPr>
        <xdr:cNvPr id="55" name="TextBox 54">
          <a:extLst>
            <a:ext uri="{FF2B5EF4-FFF2-40B4-BE49-F238E27FC236}">
              <a16:creationId xmlns:a16="http://schemas.microsoft.com/office/drawing/2014/main" id="{56308ABF-27D0-4C36-B2E1-FD1FF9B9885A}"/>
            </a:ext>
          </a:extLst>
        </xdr:cNvPr>
        <xdr:cNvSpPr txBox="1"/>
      </xdr:nvSpPr>
      <xdr:spPr>
        <a:xfrm>
          <a:off x="9382126" y="4257674"/>
          <a:ext cx="2257425" cy="971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l"/>
          <a:r>
            <a:rPr lang="en-IN" sz="1400"/>
            <a:t>Seasonal demand creates opportunities for planned inventory and promotional campaigns.</a:t>
          </a:r>
          <a:endParaRPr lang="en-IN" sz="1400" b="1"/>
        </a:p>
      </xdr:txBody>
    </xdr:sp>
    <xdr:clientData/>
  </xdr:twoCellAnchor>
  <xdr:twoCellAnchor>
    <xdr:from>
      <xdr:col>13</xdr:col>
      <xdr:colOff>276226</xdr:colOff>
      <xdr:row>0</xdr:row>
      <xdr:rowOff>95249</xdr:rowOff>
    </xdr:from>
    <xdr:to>
      <xdr:col>15</xdr:col>
      <xdr:colOff>352426</xdr:colOff>
      <xdr:row>2</xdr:row>
      <xdr:rowOff>66674</xdr:rowOff>
    </xdr:to>
    <xdr:sp macro="[0]!ResetFilters" textlink="">
      <xdr:nvSpPr>
        <xdr:cNvPr id="11" name="Rectangle: Rounded Corners 10">
          <a:extLst>
            <a:ext uri="{FF2B5EF4-FFF2-40B4-BE49-F238E27FC236}">
              <a16:creationId xmlns:a16="http://schemas.microsoft.com/office/drawing/2014/main" id="{3503BCC5-6894-5FEC-0DC4-9BE05732BE62}"/>
            </a:ext>
          </a:extLst>
        </xdr:cNvPr>
        <xdr:cNvSpPr/>
      </xdr:nvSpPr>
      <xdr:spPr>
        <a:xfrm>
          <a:off x="8201026" y="95249"/>
          <a:ext cx="1295400" cy="352425"/>
        </a:xfrm>
        <a:prstGeom prst="roundRect">
          <a:avLst>
            <a:gd name="adj" fmla="val 43694"/>
          </a:avLst>
        </a:prstGeom>
        <a:solidFill>
          <a:schemeClr val="accent6">
            <a:lumMod val="50000"/>
          </a:schemeClr>
        </a:solidFill>
        <a:ln w="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r"/>
          <a:r>
            <a:rPr lang="en-IN" sz="1400" b="1"/>
            <a:t>Reset Filters</a:t>
          </a:r>
        </a:p>
      </xdr:txBody>
    </xdr:sp>
    <xdr:clientData/>
  </xdr:twoCellAnchor>
  <xdr:twoCellAnchor>
    <xdr:from>
      <xdr:col>11</xdr:col>
      <xdr:colOff>142876</xdr:colOff>
      <xdr:row>0</xdr:row>
      <xdr:rowOff>114299</xdr:rowOff>
    </xdr:from>
    <xdr:to>
      <xdr:col>13</xdr:col>
      <xdr:colOff>180976</xdr:colOff>
      <xdr:row>2</xdr:row>
      <xdr:rowOff>66674</xdr:rowOff>
    </xdr:to>
    <xdr:sp macro="[0]!ExportFullDashboardPDF" textlink="">
      <xdr:nvSpPr>
        <xdr:cNvPr id="14" name="Rectangle: Rounded Corners 13">
          <a:extLst>
            <a:ext uri="{FF2B5EF4-FFF2-40B4-BE49-F238E27FC236}">
              <a16:creationId xmlns:a16="http://schemas.microsoft.com/office/drawing/2014/main" id="{621B7E75-E95A-F848-BDD7-A0B0A2621017}"/>
            </a:ext>
          </a:extLst>
        </xdr:cNvPr>
        <xdr:cNvSpPr/>
      </xdr:nvSpPr>
      <xdr:spPr>
        <a:xfrm>
          <a:off x="6848476" y="114299"/>
          <a:ext cx="1257300" cy="333375"/>
        </a:xfrm>
        <a:prstGeom prst="roundRect">
          <a:avLst>
            <a:gd name="adj" fmla="val 34193"/>
          </a:avLst>
        </a:prstGeom>
        <a:solidFill>
          <a:schemeClr val="tx2">
            <a:lumMod val="90000"/>
            <a:lumOff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r"/>
          <a:r>
            <a:rPr lang="en-IN" sz="1400" b="1"/>
            <a:t>Export to PDF</a:t>
          </a:r>
        </a:p>
      </xdr:txBody>
    </xdr:sp>
    <xdr:clientData/>
  </xdr:twoCellAnchor>
  <xdr:twoCellAnchor>
    <xdr:from>
      <xdr:col>11</xdr:col>
      <xdr:colOff>114300</xdr:colOff>
      <xdr:row>0</xdr:row>
      <xdr:rowOff>114301</xdr:rowOff>
    </xdr:from>
    <xdr:to>
      <xdr:col>11</xdr:col>
      <xdr:colOff>428625</xdr:colOff>
      <xdr:row>2</xdr:row>
      <xdr:rowOff>1</xdr:rowOff>
    </xdr:to>
    <xdr:sp macro="" textlink="">
      <xdr:nvSpPr>
        <xdr:cNvPr id="3074" name="Text Box 2">
          <a:extLst>
            <a:ext uri="{FF2B5EF4-FFF2-40B4-BE49-F238E27FC236}">
              <a16:creationId xmlns:a16="http://schemas.microsoft.com/office/drawing/2014/main" id="{F82D41D8-15F6-D9CD-DED7-8CA47D02BED3}"/>
            </a:ext>
          </a:extLst>
        </xdr:cNvPr>
        <xdr:cNvSpPr txBox="1">
          <a:spLocks noChangeArrowheads="1"/>
        </xdr:cNvSpPr>
      </xdr:nvSpPr>
      <xdr:spPr bwMode="auto">
        <a:xfrm>
          <a:off x="6819900" y="114301"/>
          <a:ext cx="314325" cy="266700"/>
        </a:xfrm>
        <a:prstGeom prst="rect">
          <a:avLst/>
        </a:prstGeom>
        <a:noFill/>
        <a:ln w="9525">
          <a:noFill/>
          <a:miter lim="800000"/>
          <a:headEnd/>
          <a:tailEnd/>
        </a:ln>
      </xdr:spPr>
      <xdr:txBody>
        <a:bodyPr vertOverflow="clip" wrap="square" lIns="27432" tIns="27432" rIns="0" bIns="0" anchor="t" upright="1"/>
        <a:lstStyle/>
        <a:p>
          <a:pPr algn="l" rtl="0">
            <a:defRPr sz="1000"/>
          </a:pPr>
          <a:r>
            <a:rPr lang="en-IN" sz="1400" b="0" i="0" u="none" strike="noStrike" baseline="0">
              <a:solidFill>
                <a:srgbClr val="000000"/>
              </a:solidFill>
              <a:latin typeface="Aptos Narrow"/>
            </a:rPr>
            <a:t>📄</a:t>
          </a:r>
        </a:p>
      </xdr:txBody>
    </xdr:sp>
    <xdr:clientData/>
  </xdr:twoCellAnchor>
  <xdr:twoCellAnchor>
    <xdr:from>
      <xdr:col>13</xdr:col>
      <xdr:colOff>295275</xdr:colOff>
      <xdr:row>0</xdr:row>
      <xdr:rowOff>123824</xdr:rowOff>
    </xdr:from>
    <xdr:to>
      <xdr:col>13</xdr:col>
      <xdr:colOff>476251</xdr:colOff>
      <xdr:row>2</xdr:row>
      <xdr:rowOff>19049</xdr:rowOff>
    </xdr:to>
    <xdr:sp macro="" textlink="">
      <xdr:nvSpPr>
        <xdr:cNvPr id="3076" name="Text Box 4">
          <a:extLst>
            <a:ext uri="{FF2B5EF4-FFF2-40B4-BE49-F238E27FC236}">
              <a16:creationId xmlns:a16="http://schemas.microsoft.com/office/drawing/2014/main" id="{066E3D68-4474-44DA-7E23-8C1F977DA5E8}"/>
            </a:ext>
          </a:extLst>
        </xdr:cNvPr>
        <xdr:cNvSpPr txBox="1">
          <a:spLocks noChangeArrowheads="1"/>
        </xdr:cNvSpPr>
      </xdr:nvSpPr>
      <xdr:spPr bwMode="auto">
        <a:xfrm>
          <a:off x="8220075" y="123824"/>
          <a:ext cx="180976" cy="276225"/>
        </a:xfrm>
        <a:prstGeom prst="rect">
          <a:avLst/>
        </a:prstGeom>
        <a:noFill/>
        <a:ln w="9525">
          <a:noFill/>
          <a:miter lim="800000"/>
          <a:headEnd/>
          <a:tailEnd/>
        </a:ln>
      </xdr:spPr>
      <xdr:txBody>
        <a:bodyPr vertOverflow="clip" wrap="square" lIns="27432" tIns="27432" rIns="0" bIns="0" anchor="t" upright="1"/>
        <a:lstStyle/>
        <a:p>
          <a:pPr algn="l" rtl="0">
            <a:defRPr sz="1000"/>
          </a:pPr>
          <a:r>
            <a:rPr lang="en-IN" sz="1400" b="0" i="0" u="none" strike="noStrike" baseline="0">
              <a:solidFill>
                <a:srgbClr val="000000"/>
              </a:solidFill>
              <a:latin typeface="Aptos Narrow"/>
            </a:rPr>
            <a:t>🔄</a:t>
          </a:r>
        </a:p>
      </xdr:txBody>
    </xdr:sp>
    <xdr:clientData/>
  </xdr:twoCellAnchor>
</xdr:wsDr>
</file>

<file path=xl/drawings/drawing7.xml><?xml version="1.0" encoding="utf-8"?>
<c:userShapes xmlns:c="http://schemas.openxmlformats.org/drawingml/2006/chart">
  <cdr:relSizeAnchor xmlns:cdr="http://schemas.openxmlformats.org/drawingml/2006/chartDrawing">
    <cdr:from>
      <cdr:x>0.39694</cdr:x>
      <cdr:y>0.04046</cdr:y>
    </cdr:from>
    <cdr:to>
      <cdr:x>0.61687</cdr:x>
      <cdr:y>0.19075</cdr:y>
    </cdr:to>
    <cdr:sp macro="" textlink="">
      <cdr:nvSpPr>
        <cdr:cNvPr id="2" name="TextBox 45">
          <a:extLst xmlns:a="http://schemas.openxmlformats.org/drawingml/2006/main">
            <a:ext uri="{FF2B5EF4-FFF2-40B4-BE49-F238E27FC236}">
              <a16:creationId xmlns:a16="http://schemas.microsoft.com/office/drawing/2014/main" id="{56977C02-3F55-E66E-9DC7-64A2B0BA5019}"/>
            </a:ext>
          </a:extLst>
        </cdr:cNvPr>
        <cdr:cNvSpPr txBox="1"/>
      </cdr:nvSpPr>
      <cdr:spPr>
        <a:xfrm xmlns:a="http://schemas.openxmlformats.org/drawingml/2006/main">
          <a:off x="2151306" y="66675"/>
          <a:ext cx="1191968" cy="247648"/>
        </a:xfrm>
        <a:prstGeom xmlns:a="http://schemas.openxmlformats.org/drawingml/2006/main" prst="rect">
          <a:avLst/>
        </a:prstGeom>
        <a:solidFill xmlns:a="http://schemas.openxmlformats.org/drawingml/2006/main">
          <a:srgbClr val="EFD63F"/>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1400" b="1">
              <a:solidFill>
                <a:schemeClr val="bg2">
                  <a:lumMod val="25000"/>
                </a:schemeClr>
              </a:solidFill>
            </a:rPr>
            <a:t>Orders</a:t>
          </a:r>
          <a:r>
            <a:rPr lang="en-IN" sz="1400" b="1" baseline="0">
              <a:solidFill>
                <a:schemeClr val="bg2">
                  <a:lumMod val="25000"/>
                </a:schemeClr>
              </a:solidFill>
            </a:rPr>
            <a:t> by Hour</a:t>
          </a:r>
          <a:endParaRPr lang="en-IN" sz="1400" b="1">
            <a:solidFill>
              <a:schemeClr val="bg2">
                <a:lumMod val="25000"/>
              </a:schemeClr>
            </a:solidFill>
          </a:endParaRPr>
        </a:p>
      </cdr:txBody>
    </cdr:sp>
  </cdr:relSizeAnchor>
</c:userShape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0.909441898148" backgroundQuery="1" createdVersion="8" refreshedVersion="8" minRefreshableVersion="3" recordCount="0" supportSubquery="1" supportAdvancedDrill="1" xr:uid="{4C8CAD46-87BF-44E5-A587-A899E3072E9A}">
  <cacheSource type="external" connectionId="9"/>
  <cacheFields count="3">
    <cacheField name="[Orders 1].[Status].[Status]" caption="Status" numFmtId="0" hierarchy="65" level="1">
      <sharedItems count="2">
        <s v="New"/>
        <s v="Repeat"/>
      </sharedItems>
    </cacheField>
    <cacheField name="[Measures].[Count of Customer_ID 3]" caption="Count of Customer_ID 3" numFmtId="0" hierarchy="92" level="32767"/>
    <cacheField name="[Orders 1].[Order_Date].[Order_Date]" caption="Order_Date" numFmtId="0" hierarchy="46"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2" memberValueDatatype="130" unbalanced="0">
      <fieldsUsage count="2">
        <fieldUsage x="-1"/>
        <fieldUsage x="0"/>
      </fieldsUsage>
    </cacheHierarchy>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oneField="1" hidden="1">
      <fieldsUsage count="1">
        <fieldUsage x="1"/>
      </fieldsUsage>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1.431303240737" backgroundQuery="1" createdVersion="8" refreshedVersion="8" minRefreshableVersion="3" recordCount="0" supportSubquery="1" supportAdvancedDrill="1" xr:uid="{719DA1D9-3DE3-40CC-830F-1BCC1710BFD8}">
  <cacheSource type="external" connectionId="9"/>
  <cacheFields count="4">
    <cacheField name="[Products].[Category].[Category]" caption="Category" numFmtId="0" hierarchy="69" level="1">
      <sharedItems count="7">
        <s v="Cake"/>
        <s v="Colors"/>
        <s v="Mugs"/>
        <s v="Plants"/>
        <s v="Raksha Bandhan"/>
        <s v="Soft Toys"/>
        <s v="Sweets"/>
      </sharedItems>
    </cacheField>
    <cacheField name="[Measures].[Sum of Revenue 2]" caption="Sum of Revenue 2" numFmtId="0" hierarchy="84" level="32767"/>
    <cacheField name="[Orders 1].[Order_Date].[Order_Date]" caption="Order_Date" numFmtId="0" hierarchy="46" level="1">
      <sharedItems containsSemiMixedTypes="0" containsNonDate="0" containsString="0"/>
    </cacheField>
    <cacheField name="[Orders].[Occasion].[Occasion]" caption="Occasion" numFmtId="0" hierarchy="30"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3"/>
      </fieldsUsage>
    </cacheHierarchy>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oneField="1" hidden="1">
      <fieldsUsage count="1">
        <fieldUsage x="1"/>
      </fieldsUsage>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1.431309490741" backgroundQuery="1" createdVersion="8" refreshedVersion="8" minRefreshableVersion="3" recordCount="0" supportSubquery="1" supportAdvancedDrill="1" xr:uid="{6105FAA6-227D-48FD-B111-7925C853BAE1}">
  <cacheSource type="external" connectionId="9"/>
  <cacheFields count="4">
    <cacheField name="[Products].[Product_Name].[Product_Name]" caption="Product_Name" numFmtId="0" hierarchy="68" level="1">
      <sharedItems count="8">
        <s v="Deserunt Box"/>
        <s v="Dolores Gift"/>
        <s v="Harum Pack"/>
        <s v="Magnam Set"/>
        <s v="Quia Gift"/>
        <s v="Error Gift" u="1"/>
        <s v="Quisquam Pack" u="1"/>
        <s v="Repudiandae Box" u="1"/>
      </sharedItems>
    </cacheField>
    <cacheField name="[Measures].[Sum of Revenue 2]" caption="Sum of Revenue 2" numFmtId="0" hierarchy="84" level="32767"/>
    <cacheField name="[Orders 1].[Order_Date].[Order_Date]" caption="Order_Date" numFmtId="0" hierarchy="46" level="1">
      <sharedItems containsSemiMixedTypes="0" containsNonDate="0" containsString="0"/>
    </cacheField>
    <cacheField name="[Products].[Category].[Category]" caption="Category" numFmtId="0" hierarchy="69"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3"/>
      </fieldsUsage>
    </cacheHierarchy>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oneField="1" hidden="1">
      <fieldsUsage count="1">
        <fieldUsage x="1"/>
      </fieldsUsage>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1.431309953703" backgroundQuery="1" createdVersion="8" refreshedVersion="8" minRefreshableVersion="3" recordCount="0" supportSubquery="1" supportAdvancedDrill="1" xr:uid="{7DCB967F-ED65-49A6-907B-C8889F3F6252}">
  <cacheSource type="external" connectionId="9"/>
  <cacheFields count="4">
    <cacheField name="[Customers].[Gender].[Gender]" caption="Gender" numFmtId="0" hierarchy="5" level="1">
      <sharedItems count="2">
        <s v="Female"/>
        <s v="Male"/>
      </sharedItems>
    </cacheField>
    <cacheField name="[Measures].[Sum of Price (INR) 2]" caption="Sum of Price (INR) 2" numFmtId="0" hierarchy="82" level="32767"/>
    <cacheField name="[Orders 1].[Order_Date].[Order_Date]" caption="Order_Date" numFmtId="0" hierarchy="46" level="1">
      <sharedItems containsSemiMixedTypes="0" containsNonDate="0" containsString="0"/>
    </cacheField>
    <cacheField name="[Products].[Category].[Category]" caption="Category" numFmtId="0" hierarchy="69"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2" memberValueDatatype="130" unbalanced="0">
      <fieldsUsage count="2">
        <fieldUsage x="-1"/>
        <fieldUsage x="0"/>
      </fieldsUsage>
    </cacheHierarchy>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3"/>
      </fieldsUsage>
    </cacheHierarchy>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oneField="1" hidden="1">
      <fieldsUsage count="1">
        <fieldUsage x="1"/>
      </fieldsUsage>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1.431310416665" backgroundQuery="1" createdVersion="8" refreshedVersion="8" minRefreshableVersion="3" recordCount="0" supportSubquery="1" supportAdvancedDrill="1" xr:uid="{546A0EE6-C923-4E14-B45D-86DAB89ADBBA}">
  <cacheSource type="external" connectionId="9"/>
  <cacheFields count="4">
    <cacheField name="[Orders].[Month Name].[Month Name]" caption="Month Name" numFmtId="0" hierarchy="35" level="1">
      <sharedItems count="12">
        <s v="April"/>
        <s v="August"/>
        <s v="December"/>
        <s v="February"/>
        <s v="January"/>
        <s v="July"/>
        <s v="June"/>
        <s v="March"/>
        <s v="May"/>
        <s v="November"/>
        <s v="October"/>
        <s v="September"/>
      </sharedItems>
    </cacheField>
    <cacheField name="[Measures].[Count of Order_ID]" caption="Count of Order_ID" numFmtId="0" hierarchy="86" level="32767"/>
    <cacheField name="[Orders 1].[Order_Date].[Order_Date]" caption="Order_Date" numFmtId="0" hierarchy="46" level="1">
      <sharedItems containsSemiMixedTypes="0" containsNonDate="0" containsString="0"/>
    </cacheField>
    <cacheField name="[Products].[Category].[Category]" caption="Category" numFmtId="0" hierarchy="69"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2" memberValueDatatype="130" unbalanced="0">
      <fieldsUsage count="2">
        <fieldUsage x="-1"/>
        <fieldUsage x="0"/>
      </fieldsUsage>
    </cacheHierarchy>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3"/>
      </fieldsUsage>
    </cacheHierarchy>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1.431310763888" backgroundQuery="1" createdVersion="8" refreshedVersion="8" minRefreshableVersion="3" recordCount="0" supportSubquery="1" supportAdvancedDrill="1" xr:uid="{1FD564AA-C603-4333-904F-2AED53F002DC}">
  <cacheSource type="external" connectionId="9"/>
  <cacheFields count="4">
    <cacheField name="[Orders].[Month Name].[Month Name]" caption="Month Name" numFmtId="0" hierarchy="35" level="1">
      <sharedItems count="12">
        <s v="April"/>
        <s v="August"/>
        <s v="December"/>
        <s v="February"/>
        <s v="January"/>
        <s v="July"/>
        <s v="June"/>
        <s v="March"/>
        <s v="May"/>
        <s v="November"/>
        <s v="October"/>
        <s v="September"/>
      </sharedItems>
    </cacheField>
    <cacheField name="[Measures].[Sum of Revenue 2]" caption="Sum of Revenue 2" numFmtId="0" hierarchy="84" level="32767"/>
    <cacheField name="[Orders 1].[Order_Date].[Order_Date]" caption="Order_Date" numFmtId="0" hierarchy="46" level="1">
      <sharedItems containsSemiMixedTypes="0" containsNonDate="0" containsString="0"/>
    </cacheField>
    <cacheField name="[Products].[Category].[Category]" caption="Category" numFmtId="0" hierarchy="69"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2" memberValueDatatype="130" unbalanced="0">
      <fieldsUsage count="2">
        <fieldUsage x="-1"/>
        <fieldUsage x="0"/>
      </fieldsUsage>
    </cacheHierarchy>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3"/>
      </fieldsUsage>
    </cacheHierarchy>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oneField="1" hidden="1">
      <fieldsUsage count="1">
        <fieldUsage x="1"/>
      </fieldsUsage>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1.431311111111" backgroundQuery="1" createdVersion="8" refreshedVersion="8" minRefreshableVersion="3" recordCount="0" supportSubquery="1" supportAdvancedDrill="1" xr:uid="{46F267F0-E97B-438D-8956-0C0A588076C3}">
  <cacheSource type="external" connectionId="9"/>
  <cacheFields count="4">
    <cacheField name="[Products].[Product_Name].[Product_Name]" caption="Product_Name" numFmtId="0" hierarchy="68" level="1">
      <sharedItems count="5">
        <s v="Ad Box"/>
        <s v="Aliquam Box"/>
        <s v="Dignissimos Pack"/>
        <s v="Fugit Set"/>
        <s v="Quia Gift"/>
      </sharedItems>
    </cacheField>
    <cacheField name="[Measures].[Count of Order_ID]" caption="Count of Order_ID" numFmtId="0" hierarchy="86" level="32767"/>
    <cacheField name="[Orders 1].[Order_Date].[Order_Date]" caption="Order_Date" numFmtId="0" hierarchy="46" level="1">
      <sharedItems containsSemiMixedTypes="0" containsNonDate="0" containsString="0"/>
    </cacheField>
    <cacheField name="[Products].[Category].[Category]" caption="Category" numFmtId="0" hierarchy="69"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2" memberValueDatatype="130" unbalanced="0"/>
    <cacheHierarchy uniqueName="[Customers].[Name]" caption="Name" attribute="1" defaultMemberUniqueName="[Customers].[Name].[All]" allUniqueName="[Customers].[Name].[All]" dimensionUniqueName="[Customers]" displayFolder="" count="2" memberValueDatatype="130" unbalanced="0"/>
    <cacheHierarchy uniqueName="[Customers].[City]" caption="City" attribute="1" defaultMemberUniqueName="[Customers].[City].[All]" allUniqueName="[Customers].[City].[All]" dimensionUniqueName="[Customers]" displayFolder="" count="2" memberValueDatatype="130" unbalanced="0"/>
    <cacheHierarchy uniqueName="[Customers].[Contact_Number]" caption="Contact_Number" attribute="1" defaultMemberUniqueName="[Customers].[Contact_Number].[All]" allUniqueName="[Customers].[Contact_Number].[All]" dimensionUniqueName="[Customers]" displayFolder="" count="2" memberValueDatatype="130" unbalanced="0"/>
    <cacheHierarchy uniqueName="[Customers].[Email]" caption="Email" attribute="1" defaultMemberUniqueName="[Customers].[Email].[All]" allUniqueName="[Customers].[Email].[All]" dimensionUniqueName="[Customers]" displayFolder="" count="2" memberValueDatatype="130" unbalanced="0"/>
    <cacheHierarchy uniqueName="[Customers].[Gender]" caption="Gender" attribute="1" defaultMemberUniqueName="[Customers].[Gender].[All]" allUniqueName="[Customers].[Gender].[All]" dimensionUniqueName="[Customers]" displayFolder="" count="2" memberValueDatatype="130" unbalanced="0"/>
    <cacheHierarchy uniqueName="[Customers].[Address]" caption="Address" attribute="1" defaultMemberUniqueName="[Customers].[Address].[All]" allUniqueName="[Customers].[Address].[All]" dimensionUniqueName="[Customers]" displayFolder="" count="2" memberValueDatatype="130" unbalanced="0"/>
    <cacheHierarchy uniqueName="[Customers 1].[Customer_ID]" caption="Customer_ID" attribute="1" defaultMemberUniqueName="[Customers 1].[Customer_ID].[All]" allUniqueName="[Customers 1].[Customer_ID].[All]" dimensionUniqueName="[Customers 1]" displayFolder="" count="2" memberValueDatatype="130" unbalanced="0"/>
    <cacheHierarchy uniqueName="[Customers 1].[Name]" caption="Name" attribute="1" defaultMemberUniqueName="[Customers 1].[Name].[All]" allUniqueName="[Customers 1].[Name].[All]" dimensionUniqueName="[Customers 1]" displayFolder="" count="2" memberValueDatatype="130" unbalanced="0"/>
    <cacheHierarchy uniqueName="[Customers 1].[City]" caption="City" attribute="1" defaultMemberUniqueName="[Customers 1].[City].[All]" allUniqueName="[Customers 1].[City].[All]" dimensionUniqueName="[Customers 1]" displayFolder="" count="2" memberValueDatatype="130" unbalanced="0"/>
    <cacheHierarchy uniqueName="[Customers 1].[Contact_Number]" caption="Contact_Number" attribute="1" defaultMemberUniqueName="[Customers 1].[Contact_Number].[All]" allUniqueName="[Customers 1].[Contact_Number].[All]" dimensionUniqueName="[Customers 1]" displayFolder="" count="2" memberValueDatatype="130" unbalanced="0"/>
    <cacheHierarchy uniqueName="[Customers 1].[Email]" caption="Email" attribute="1" defaultMemberUniqueName="[Customers 1].[Email].[All]" allUniqueName="[Customers 1].[Email].[All]" dimensionUniqueName="[Customers 1]" displayFolder="" count="2" memberValueDatatype="130" unbalanced="0"/>
    <cacheHierarchy uniqueName="[Customers 1].[Gender]" caption="Gender" attribute="1" defaultMemberUniqueName="[Customers 1].[Gender].[All]" allUniqueName="[Customers 1].[Gender].[All]" dimensionUniqueName="[Customers 1]" displayFolder="" count="2" memberValueDatatype="130" unbalanced="0"/>
    <cacheHierarchy uniqueName="[Customers 1].[Address]" caption="Address" attribute="1" defaultMemberUniqueName="[Customers 1].[Address].[All]" allUniqueName="[Customers 1].[Address].[All]" dimensionUniqueName="[Customers 1]" displayFolder="" count="2" memberValueDatatype="130" unbalanced="0"/>
    <cacheHierarchy uniqueName="[FNP dataset].[Content]" caption="Content" attribute="1" defaultMemberUniqueName="[FNP dataset].[Content].[All]" allUniqueName="[FNP dataset].[Content].[All]" dimensionUniqueName="[FNP dataset]" displayFolder="" count="2" memberValueDatatype="130" unbalanced="0"/>
    <cacheHierarchy uniqueName="[FNP dataset].[Name]" caption="Name" attribute="1" defaultMemberUniqueName="[FNP dataset].[Name].[All]" allUniqueName="[FNP dataset].[Name].[All]" dimensionUniqueName="[FNP dataset]" displayFolder="" count="2" memberValueDatatype="130" unbalanced="0"/>
    <cacheHierarchy uniqueName="[FNP dataset].[Extension]" caption="Extension" attribute="1" defaultMemberUniqueName="[FNP dataset].[Extension].[All]" allUniqueName="[FNP dataset].[Extension].[All]" dimensionUniqueName="[FNP dataset]" displayFolder="" count="2" memberValueDatatype="130" unbalanced="0"/>
    <cacheHierarchy uniqueName="[FNP dataset].[Date accessed]" caption="Date accessed" attribute="1" time="1" defaultMemberUniqueName="[FNP dataset].[Date accessed].[All]" allUniqueName="[FNP dataset].[Date accessed].[All]" dimensionUniqueName="[FNP dataset]" displayFolder="" count="2" memberValueDatatype="7" unbalanced="0"/>
    <cacheHierarchy uniqueName="[FNP dataset].[Date modified]" caption="Date modified" attribute="1" time="1" defaultMemberUniqueName="[FNP dataset].[Date modified].[All]" allUniqueName="[FNP dataset].[Date modified].[All]" dimensionUniqueName="[FNP dataset]" displayFolder="" count="2" memberValueDatatype="7" unbalanced="0"/>
    <cacheHierarchy uniqueName="[FNP dataset].[Date created]" caption="Date created" attribute="1" time="1" defaultMemberUniqueName="[FNP dataset].[Date created].[All]" allUniqueName="[FNP dataset].[Date created].[All]" dimensionUniqueName="[FNP dataset]" displayFolder="" count="2" memberValueDatatype="7" unbalanced="0"/>
    <cacheHierarchy uniqueName="[FNP dataset].[Folder Path]" caption="Folder Path" attribute="1" defaultMemberUniqueName="[FNP dataset].[Folder Path].[All]" allUniqueName="[FNP dataset].[Folder Path].[All]" dimensionUniqueName="[FNP dataset]" displayFolder="" count="2" memberValueDatatype="130" unbalanced="0"/>
    <cacheHierarchy uniqueName="[Orders].[Order_ID]" caption="Order_ID" attribute="1" defaultMemberUniqueName="[Orders].[Order_ID].[All]" allUniqueName="[Orders].[Order_ID].[All]" dimensionUniqueName="[Orders]" displayFolder="" count="2" memberValueDatatype="20" unbalanced="0"/>
    <cacheHierarchy uniqueName="[Orders].[Customer_ID]" caption="Customer_ID" attribute="1" defaultMemberUniqueName="[Orders].[Customer_ID].[All]" allUniqueName="[Orders].[Customer_ID].[All]" dimensionUniqueName="[Orders]" displayFolder="" count="2" memberValueDatatype="130" unbalanced="0"/>
    <cacheHierarchy uniqueName="[Orders].[Product_ID]" caption="Product_ID" attribute="1" defaultMemberUniqueName="[Orders].[Product_ID].[All]" allUniqueName="[Orders].[Product_ID].[All]" dimensionUniqueName="[Orders]" displayFolder="" count="2" memberValueDatatype="20" unbalanced="0"/>
    <cacheHierarchy uniqueName="[Orders].[Quantity]" caption="Quantity" attribute="1" defaultMemberUniqueName="[Orders].[Quantity].[All]" allUniqueName="[Orders].[Quantity].[All]" dimensionUniqueName="[Orders]" displayFolder="" count="2" memberValueDatatype="20" unbalanced="0"/>
    <cacheHierarchy uniqueName="[Orders].[Order_Date]" caption="Order_Date" attribute="1" time="1" defaultMemberUniqueName="[Orders].[Order_Date].[All]" allUniqueName="[Orders].[Order_Date].[All]" dimensionUniqueName="[Orders]" displayFolder="" count="2" memberValueDatatype="7" unbalanced="0"/>
    <cacheHierarchy uniqueName="[Orders].[Order_Time]" caption="Order_Time" attribute="1" time="1" defaultMemberUniqueName="[Orders].[Order_Time].[All]" allUniqueName="[Orders].[Order_Time].[All]" dimensionUniqueName="[Orders]" displayFolder="" count="2" memberValueDatatype="7" unbalanced="0"/>
    <cacheHierarchy uniqueName="[Orders].[Delivery_Date]" caption="Delivery_Date" attribute="1" time="1" defaultMemberUniqueName="[Orders].[Delivery_Date].[All]" allUniqueName="[Orders].[Delivery_Date].[All]" dimensionUniqueName="[Orders]" displayFolder="" count="2" memberValueDatatype="7" unbalanced="0"/>
    <cacheHierarchy uniqueName="[Orders].[Delivery_Time]" caption="Delivery_Time" attribute="1" time="1" defaultMemberUniqueName="[Orders].[Delivery_Time].[All]" allUniqueName="[Orders].[Delivery_Time].[All]" dimensionUniqueName="[Orders]" displayFolder="" count="2" memberValueDatatype="7" unbalanced="0"/>
    <cacheHierarchy uniqueName="[Orders].[Location]" caption="Location" attribute="1" defaultMemberUniqueName="[Orders].[Location].[All]" allUniqueName="[Orders].[Location].[All]" dimensionUniqueName="[Orders]" displayFolder="" count="2" memberValueDatatype="130" unbalanced="0"/>
    <cacheHierarchy uniqueName="[Orders].[Occasion]" caption="Occasion" attribute="1" defaultMemberUniqueName="[Orders].[Occasion].[All]" allUniqueName="[Orders].[Occasion].[All]" dimensionUniqueName="[Orders]" displayFolder="" count="2" memberValueDatatype="130" unbalanced="0"/>
    <cacheHierarchy uniqueName="[Orders].[Days_in_delievered]" caption="Days_in_delievered" attribute="1" defaultMemberUniqueName="[Orders].[Days_in_delievered].[All]" allUniqueName="[Orders].[Days_in_delievered].[All]" dimensionUniqueName="[Orders]" displayFolder="" count="2" memberValueDatatype="20" unbalanced="0"/>
    <cacheHierarchy uniqueName="[Orders].[Hour (Delivery_time)]" caption="Hour (Delivery_time)" attribute="1" defaultMemberUniqueName="[Orders].[Hour (Delivery_time)].[All]" allUniqueName="[Orders].[Hour (Delivery_time)].[All]" dimensionUniqueName="[Orders]" displayFolder="" count="2" memberValueDatatype="20" unbalanced="0"/>
    <cacheHierarchy uniqueName="[Orders].[Hour (Order_time)]" caption="Hour (Order_time)" attribute="1" defaultMemberUniqueName="[Orders].[Hour (Order_time)].[All]" allUniqueName="[Orders].[Hour (Order_time)].[All]" dimensionUniqueName="[Orders]" displayFolder="" count="2" memberValueDatatype="20" unbalanced="0"/>
    <cacheHierarchy uniqueName="[Orders].[Price (INR)]" caption="Price (INR)" attribute="1" defaultMemberUniqueName="[Orders].[Price (INR)].[All]" allUniqueName="[Orders].[Price (INR)].[All]" dimensionUniqueName="[Orders]" displayFolder="" count="2" memberValueDatatype="5" unbalanced="0"/>
    <cacheHierarchy uniqueName="[Orders].[Month Name]" caption="Month Name" attribute="1" defaultMemberUniqueName="[Orders].[Month Name].[All]" allUniqueName="[Orders].[Month Name].[All]" dimensionUniqueName="[Orders]" displayFolder="" count="2" memberValueDatatype="130" unbalanced="0"/>
    <cacheHierarchy uniqueName="[Orders].[Revenue]" caption="Revenue" attribute="1" defaultMemberUniqueName="[Orders].[Revenue].[All]" allUniqueName="[Orders].[Revenue].[All]" dimensionUniqueName="[Orders]" displayFolder="" count="2" memberValueDatatype="5" unbalanced="0"/>
    <cacheHierarchy uniqueName="[Orders].[Day (order_date)]" caption="Day (order_date)" attribute="1" defaultMemberUniqueName="[Orders].[Day (order_date)].[All]" allUniqueName="[Orders].[Day (order_date)].[All]" dimensionUniqueName="[Orders]" displayFolder="" count="2" memberValueDatatype="130" unbalanced="0"/>
    <cacheHierarchy uniqueName="[Orders].[Order_Time (Hour)]" caption="Order_Time (Hour)" attribute="1" defaultMemberUniqueName="[Orders].[Order_Time (Hour)].[All]" allUniqueName="[Orders].[Order_Time (Hour)].[All]" dimensionUniqueName="[Orders]" displayFolder="" count="2" memberValueDatatype="130" unbalanced="0"/>
    <cacheHierarchy uniqueName="[Orders].[Order_Time (Minute)]" caption="Order_Time (Minute)" attribute="1" defaultMemberUniqueName="[Orders].[Order_Time (Minute)].[All]" allUniqueName="[Orders].[Order_Time (Minute)].[All]" dimensionUniqueName="[Orders]" displayFolder="" count="2" memberValueDatatype="130" unbalanced="0"/>
    <cacheHierarchy uniqueName="[Orders].[Order_Time (Second)]" caption="Order_Time (Second)" attribute="1" defaultMemberUniqueName="[Orders].[Order_Time (Second)].[All]" allUniqueName="[Orders].[Order_Time (Second)].[All]" dimensionUniqueName="[Orders]" displayFolder="" count="2" memberValueDatatype="130" unbalanced="0"/>
    <cacheHierarchy uniqueName="[Orders].[Order_Time (Month)]" caption="Order_Time (Month)" attribute="1" defaultMemberUniqueName="[Orders].[Order_Time (Month)].[All]" allUniqueName="[Orders].[Order_Time (Month)].[All]" dimensionUniqueName="[Orders]" displayFolder="" count="2" memberValueDatatype="130" unbalanced="0"/>
    <cacheHierarchy uniqueName="[Orders 1].[Order_ID]" caption="Order_ID" attribute="1" defaultMemberUniqueName="[Orders 1].[Order_ID].[All]" allUniqueName="[Orders 1].[Order_ID].[All]" dimensionUniqueName="[Orders 1]" displayFolder="" count="2" memberValueDatatype="20" unbalanced="0"/>
    <cacheHierarchy uniqueName="[Orders 1].[Customer_ID]" caption="Customer_ID" attribute="1" defaultMemberUniqueName="[Orders 1].[Customer_ID].[All]" allUniqueName="[Orders 1].[Customer_ID].[All]" dimensionUniqueName="[Orders 1]" displayFolder="" count="2" memberValueDatatype="130" unbalanced="0"/>
    <cacheHierarchy uniqueName="[Orders 1].[Product_ID]" caption="Product_ID" attribute="1" defaultMemberUniqueName="[Orders 1].[Product_ID].[All]" allUniqueName="[Orders 1].[Product_ID].[All]" dimensionUniqueName="[Orders 1]" displayFolder="" count="2" memberValueDatatype="20" unbalanced="0"/>
    <cacheHierarchy uniqueName="[Orders 1].[Quantity]" caption="Quantity" attribute="1" defaultMemberUniqueName="[Orders 1].[Quantity].[All]" allUniqueName="[Orders 1].[Quantity].[All]" dimensionUniqueName="[Orders 1]" displayFolder="" count="2"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2" memberValueDatatype="7" unbalanced="0"/>
    <cacheHierarchy uniqueName="[Orders 1].[Delivery_Date]" caption="Delivery_Date" attribute="1" time="1" defaultMemberUniqueName="[Orders 1].[Delivery_Date].[All]" allUniqueName="[Orders 1].[Delivery_Date].[All]" dimensionUniqueName="[Orders 1]" displayFolder="" count="2" memberValueDatatype="7" unbalanced="0"/>
    <cacheHierarchy uniqueName="[Orders 1].[Delivery_Time]" caption="Delivery_Time" attribute="1" time="1" defaultMemberUniqueName="[Orders 1].[Delivery_Time].[All]" allUniqueName="[Orders 1].[Delivery_Time].[All]" dimensionUniqueName="[Orders 1]" displayFolder="" count="2" memberValueDatatype="7" unbalanced="0"/>
    <cacheHierarchy uniqueName="[Orders 1].[Location]" caption="Location" attribute="1" defaultMemberUniqueName="[Orders 1].[Location].[All]" allUniqueName="[Orders 1].[Location].[All]" dimensionUniqueName="[Orders 1]" displayFolder="" count="2" memberValueDatatype="130" unbalanced="0"/>
    <cacheHierarchy uniqueName="[Orders 1].[Occasion]" caption="Occasion" attribute="1" defaultMemberUniqueName="[Orders 1].[Occasion].[All]" allUniqueName="[Orders 1].[Occasion].[All]" dimensionUniqueName="[Orders 1]" displayFolder="" count="2" memberValueDatatype="130" unbalanced="0"/>
    <cacheHierarchy uniqueName="[Orders 1].[Days_in_delievered]" caption="Days_in_delievered" attribute="1" defaultMemberUniqueName="[Orders 1].[Days_in_delievered].[All]" allUniqueName="[Orders 1].[Days_in_delievered].[All]" dimensionUniqueName="[Orders 1]" displayFolder="" count="2" memberValueDatatype="20" unbalanced="0"/>
    <cacheHierarchy uniqueName="[Orders 1].[Hour (Delivery_time)]" caption="Hour (Delivery_time)" attribute="1" defaultMemberUniqueName="[Orders 1].[Hour (Delivery_time)].[All]" allUniqueName="[Orders 1].[Hour (Delivery_time)].[All]" dimensionUniqueName="[Orders 1]" displayFolder="" count="2" memberValueDatatype="20" unbalanced="0"/>
    <cacheHierarchy uniqueName="[Orders 1].[Hour (Order_time)]" caption="Hour (Order_time)" attribute="1" defaultMemberUniqueName="[Orders 1].[Hour (Order_time)].[All]" allUniqueName="[Orders 1].[Hour (Order_time)].[All]" dimensionUniqueName="[Orders 1]" displayFolder="" count="2" memberValueDatatype="20" unbalanced="0"/>
    <cacheHierarchy uniqueName="[Orders 1].[Price (INR)]" caption="Price (INR)" attribute="1" defaultMemberUniqueName="[Orders 1].[Price (INR)].[All]" allUniqueName="[Orders 1].[Price (INR)].[All]" dimensionUniqueName="[Orders 1]" displayFolder="" count="2" memberValueDatatype="20" unbalanced="0"/>
    <cacheHierarchy uniqueName="[Orders 1].[Month Name]" caption="Month Name" attribute="1" defaultMemberUniqueName="[Orders 1].[Month Name].[All]" allUniqueName="[Orders 1].[Month Name].[All]" dimensionUniqueName="[Orders 1]" displayFolder="" count="2" memberValueDatatype="130" unbalanced="0"/>
    <cacheHierarchy uniqueName="[Orders 1].[Revenue]" caption="Revenue" attribute="1" defaultMemberUniqueName="[Orders 1].[Revenue].[All]" allUniqueName="[Orders 1].[Revenue].[All]" dimensionUniqueName="[Orders 1]" displayFolder="" count="2" memberValueDatatype="20" unbalanced="0"/>
    <cacheHierarchy uniqueName="[Orders 1].[Day (order_date)]" caption="Day (order_date)" attribute="1" defaultMemberUniqueName="[Orders 1].[Day (order_date)].[All]" allUniqueName="[Orders 1].[Day (order_date)].[All]" dimensionUniqueName="[Orders 1]" displayFolder="" count="2" memberValueDatatype="130" unbalanced="0"/>
    <cacheHierarchy uniqueName="[Orders 1].[Order_Time (Hour)]" caption="Order_Time (Hour)" attribute="1" defaultMemberUniqueName="[Orders 1].[Order_Time (Hour)].[All]" allUniqueName="[Orders 1].[Order_Time (Hour)].[All]" dimensionUniqueName="[Orders 1]" displayFolder="" count="2" memberValueDatatype="130" unbalanced="0"/>
    <cacheHierarchy uniqueName="[Orders 1].[Order_Time (Minute)]" caption="Order_Time (Minute)" attribute="1" defaultMemberUniqueName="[Orders 1].[Order_Time (Minute)].[All]" allUniqueName="[Orders 1].[Order_Time (Minute)].[All]" dimensionUniqueName="[Orders 1]" displayFolder="" count="2" memberValueDatatype="130" unbalanced="0"/>
    <cacheHierarchy uniqueName="[Orders 1].[Order_Time (Second)]" caption="Order_Time (Second)" attribute="1" defaultMemberUniqueName="[Orders 1].[Order_Time (Second)].[All]" allUniqueName="[Orders 1].[Order_Time (Second)].[All]" dimensionUniqueName="[Orders 1]" displayFolder="" count="2"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2" memberValueDatatype="20" unbalanced="0"/>
    <cacheHierarchy uniqueName="[Orders 1].[Order_Time (Month)]" caption="Order_Time (Month)" attribute="1" defaultMemberUniqueName="[Orders 1].[Order_Time (Month)].[All]" allUniqueName="[Orders 1].[Order_Time (Month)].[All]" dimensionUniqueName="[Orders 1]" displayFolder="" count="2" memberValueDatatype="130" unbalanced="0"/>
    <cacheHierarchy uniqueName="[Orders 1].[Order Rank]" caption="Order Rank" attribute="1" defaultMemberUniqueName="[Orders 1].[Order Rank].[All]" allUniqueName="[Orders 1].[Order Rank].[All]" dimensionUniqueName="[Orders 1]" displayFolder="" count="2" memberValueDatatype="20" unbalanced="0"/>
    <cacheHierarchy uniqueName="[Orders 1].[Status]" caption="Status" attribute="1" defaultMemberUniqueName="[Orders 1].[Status].[All]" allUniqueName="[Orders 1].[Status].[All]" dimensionUniqueName="[Orders 1]" displayFolder="" count="2" memberValueDatatype="130" unbalanced="0"/>
    <cacheHierarchy uniqueName="[Orders 1].[Order_Time_Hour (AM/PM)]" caption="Order_Time_Hour (AM/PM)" attribute="1" defaultMemberUniqueName="[Orders 1].[Order_Time_Hour (AM/PM)].[All]" allUniqueName="[Orders 1].[Order_Time_Hour (AM/PM)].[All]" dimensionUniqueName="[Orders 1]" displayFolder="" count="2" memberValueDatatype="130" unbalanced="0"/>
    <cacheHierarchy uniqueName="[Products].[Product_ID]" caption="Product_ID" attribute="1" defaultMemberUniqueName="[Products].[Product_ID].[All]" allUniqueName="[Products].[Product_ID].[All]" dimensionUniqueName="[Products]" displayFolder="" count="2" memberValueDatatype="20" unbalanced="0"/>
    <cacheHierarchy uniqueName="[Products].[Product_Name]" caption="Product_Name" attribute="1" defaultMemberUniqueName="[Products].[Product_Name].[All]" allUniqueName="[Products].[Product_Name].[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3"/>
      </fieldsUsage>
    </cacheHierarchy>
    <cacheHierarchy uniqueName="[Products].[Price (INR)]" caption="Price (INR)" attribute="1" defaultMemberUniqueName="[Products].[Price (INR)].[All]" allUniqueName="[Products].[Price (INR)].[All]" dimensionUniqueName="[Products]" displayFolder="" count="2" memberValueDatatype="5" unbalanced="0"/>
    <cacheHierarchy uniqueName="[Products].[Occasion]" caption="Occasion" attribute="1" defaultMemberUniqueName="[Products].[Occasion].[All]" allUniqueName="[Products].[Occasion].[All]" dimensionUniqueName="[Products]" displayFolder="" count="2" memberValueDatatype="130" unbalanced="0"/>
    <cacheHierarchy uniqueName="[Products].[Description]" caption="Description" attribute="1" defaultMemberUniqueName="[Products].[Description].[All]" allUniqueName="[Products].[Description].[All]" dimensionUniqueName="[Products]" displayFolder="" count="2" memberValueDatatype="130" unbalanced="0"/>
    <cacheHierarchy uniqueName="[Orders].[Order_Time (Month Index)]" caption="Order_Time (Month Index)" attribute="1" defaultMemberUniqueName="[Orders].[Order_Time (Month Index)].[All]" allUniqueName="[Orders].[Order_Time (Month Index)].[All]" dimensionUniqueName="[Orders]" displayFolder="" count="2"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1.431311111111" backgroundQuery="1" createdVersion="8" refreshedVersion="8" minRefreshableVersion="3" recordCount="0" supportSubquery="1" supportAdvancedDrill="1" xr:uid="{7D8EFC7C-092D-4902-B9B6-7275E7E68F6A}">
  <cacheSource type="external" connectionId="9"/>
  <cacheFields count="3">
    <cacheField name="[Measures].[Sum of Revenue 2]" caption="Sum of Revenue 2" numFmtId="0" hierarchy="84" level="32767"/>
    <cacheField name="[Orders 1].[Order_Date].[Order_Date]" caption="Order_Date" numFmtId="0" hierarchy="46" level="1">
      <sharedItems containsSemiMixedTypes="0" containsNonDate="0" containsString="0"/>
    </cacheField>
    <cacheField name="[Products].[Category].[Category]" caption="Category" numFmtId="0" hierarchy="69"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1"/>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oneField="1" hidden="1">
      <fieldsUsage count="1">
        <fieldUsage x="0"/>
      </fieldsUsage>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1.431311342596" backgroundQuery="1" createdVersion="8" refreshedVersion="8" minRefreshableVersion="3" recordCount="0" supportSubquery="1" supportAdvancedDrill="1" xr:uid="{5A314451-0E61-4604-92C6-B6DB337E613E}">
  <cacheSource type="external" connectionId="9"/>
  <cacheFields count="3">
    <cacheField name="[Measures].[Count of Order_ID]" caption="Count of Order_ID" numFmtId="0" hierarchy="86" level="32767"/>
    <cacheField name="[Orders 1].[Order_Date].[Order_Date]" caption="Order_Date" numFmtId="0" hierarchy="46" level="1">
      <sharedItems containsSemiMixedTypes="0" containsNonDate="0" containsString="0"/>
    </cacheField>
    <cacheField name="[Products].[Category].[Category]" caption="Category" numFmtId="0" hierarchy="69"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1"/>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1.431312384258" backgroundQuery="1" createdVersion="8" refreshedVersion="8" minRefreshableVersion="3" recordCount="0" supportSubquery="1" supportAdvancedDrill="1" xr:uid="{C348FB44-1A3A-470E-B4A6-BB34EDC254BA}">
  <cacheSource type="external" connectionId="9"/>
  <cacheFields count="4">
    <cacheField name="[Orders].[Day (order_date)].[Day (order_date)]" caption="Day (order_date)" numFmtId="0" hierarchy="37" level="1">
      <sharedItems count="7">
        <s v="Friday"/>
        <s v="Monday"/>
        <s v="Saturday"/>
        <s v="Sunday"/>
        <s v="Thursday"/>
        <s v="Tuesday"/>
        <s v="Wednesday"/>
      </sharedItems>
    </cacheField>
    <cacheField name="[Measures].[Count of Order_ID]" caption="Count of Order_ID" numFmtId="0" hierarchy="86" level="32767"/>
    <cacheField name="[Orders 1].[Order_Date].[Order_Date]" caption="Order_Date" numFmtId="0" hierarchy="46" level="1">
      <sharedItems containsSemiMixedTypes="0" containsNonDate="0" containsString="0"/>
    </cacheField>
    <cacheField name="[Products].[Category].[Category]" caption="Category" numFmtId="0" hierarchy="69"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2" memberValueDatatype="130" unbalanced="0">
      <fieldsUsage count="2">
        <fieldUsage x="-1"/>
        <fieldUsage x="0"/>
      </fieldsUsage>
    </cacheHierarchy>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3"/>
      </fieldsUsage>
    </cacheHierarchy>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1.431312499997" backgroundQuery="1" createdVersion="8" refreshedVersion="8" minRefreshableVersion="3" recordCount="0" supportSubquery="1" supportAdvancedDrill="1" xr:uid="{64F41925-1C93-414D-9380-3FAA88629A1B}">
  <cacheSource type="external" connectionId="9"/>
  <cacheFields count="3">
    <cacheField name="[Measures].[Count of Customer_ID 2]" caption="Count of Customer_ID 2" numFmtId="0" hierarchy="90" level="32767"/>
    <cacheField name="[Orders 1].[Order_Date].[Order_Date]" caption="Order_Date" numFmtId="0" hierarchy="46" level="1">
      <sharedItems containsSemiMixedTypes="0" containsNonDate="0" containsString="0"/>
    </cacheField>
    <cacheField name="[Products].[Category].[Category]" caption="Category" numFmtId="0" hierarchy="69"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1"/>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oneField="1" hidden="1">
      <fieldsUsage count="1">
        <fieldUsage x="0"/>
      </fieldsUsage>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1.431312499997" backgroundQuery="1" createdVersion="8" refreshedVersion="8" minRefreshableVersion="3" recordCount="0" supportSubquery="1" supportAdvancedDrill="1" xr:uid="{97657355-1753-42DE-AEA7-CDC7C8669074}">
  <cacheSource type="external" connectionId="9"/>
  <cacheFields count="3">
    <cacheField name="[Measures].[Count of Product_ID]" caption="Count of Product_ID" numFmtId="0" hierarchy="88" level="32767"/>
    <cacheField name="[Orders 1].[Order_Date].[Order_Date]" caption="Order_Date" numFmtId="0" hierarchy="46" level="1">
      <sharedItems containsSemiMixedTypes="0" containsNonDate="0" containsString="0"/>
    </cacheField>
    <cacheField name="[Products].[Category].[Category]" caption="Category" numFmtId="0" hierarchy="69"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1"/>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oneField="1" hidden="1">
      <fieldsUsage count="1">
        <fieldUsage x="0"/>
      </fieldsUsage>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1.431312731482" backgroundQuery="1" createdVersion="8" refreshedVersion="8" minRefreshableVersion="3" recordCount="0" supportSubquery="1" supportAdvancedDrill="1" xr:uid="{16964DE0-A946-4D44-907E-78C1AB84BB49}">
  <cacheSource type="external" connectionId="9"/>
  <cacheFields count="3">
    <cacheField name="[Measures].[Average of Days_in_delievered]" caption="Average of Days_in_delievered" numFmtId="0" hierarchy="96" level="32767"/>
    <cacheField name="[Orders 1].[Order_Date].[Order_Date]" caption="Order_Date" numFmtId="0" hierarchy="46" level="1">
      <sharedItems containsSemiMixedTypes="0" containsNonDate="0" containsString="0"/>
    </cacheField>
    <cacheField name="[Products].[Category].[Category]" caption="Category" numFmtId="0" hierarchy="69"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1"/>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oneField="1" hidden="1">
      <fieldsUsage count="1">
        <fieldUsage x="0"/>
      </fieldsUsage>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1.43131284722" backgroundQuery="1" createdVersion="8" refreshedVersion="8" minRefreshableVersion="3" recordCount="0" supportSubquery="1" supportAdvancedDrill="1" xr:uid="{E89C441B-8640-40E6-A6D2-22C3C0BC97EE}">
  <cacheSource type="external" connectionId="9"/>
  <cacheFields count="3">
    <cacheField name="[Measures].[Max of Days_in_delievered]" caption="Max of Days_in_delievered" numFmtId="0" hierarchy="97" level="32767"/>
    <cacheField name="[Orders 1].[Order_Date].[Order_Date]" caption="Order_Date" numFmtId="0" hierarchy="46" level="1">
      <sharedItems containsSemiMixedTypes="0" containsNonDate="0" containsString="0"/>
    </cacheField>
    <cacheField name="[Products].[Category].[Category]" caption="Category" numFmtId="0" hierarchy="69"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1"/>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oneField="1" hidden="1">
      <fieldsUsage count="1">
        <fieldUsage x="0"/>
      </fieldsUsage>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1.431313310182" backgroundQuery="1" createdVersion="8" refreshedVersion="8" minRefreshableVersion="3" recordCount="0" supportSubquery="1" supportAdvancedDrill="1" xr:uid="{B1B8BD45-C465-4794-8A52-355726DD1FC2}">
  <cacheSource type="external" connectionId="9"/>
  <cacheFields count="4">
    <cacheField name="[Customers].[City].[City]" caption="City" numFmtId="0" hierarchy="2" level="1">
      <sharedItems count="10">
        <s v="Agra"/>
        <s v="Bhatpara"/>
        <s v="Bidhannagar"/>
        <s v="Dhanbad"/>
        <s v="Dibrugarh"/>
        <s v="Haridwar"/>
        <s v="Imphal"/>
        <s v="Kavali"/>
        <s v="Machilipatnam"/>
        <s v="North Dumdum"/>
      </sharedItems>
    </cacheField>
    <cacheField name="[Measures].[Count of Order_ID]" caption="Count of Order_ID" numFmtId="0" hierarchy="86" level="32767"/>
    <cacheField name="[Orders 1].[Order_Date].[Order_Date]" caption="Order_Date" numFmtId="0" hierarchy="46" level="1">
      <sharedItems containsSemiMixedTypes="0" containsNonDate="0" containsString="0"/>
    </cacheField>
    <cacheField name="[Products].[Category].[Category]" caption="Category" numFmtId="0" hierarchy="69"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2" memberValueDatatype="130" unbalanced="0">
      <fieldsUsage count="2">
        <fieldUsage x="-1"/>
        <fieldUsage x="0"/>
      </fieldsUsage>
    </cacheHierarchy>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3"/>
      </fieldsUsage>
    </cacheHierarchy>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1.431313657406" backgroundQuery="1" createdVersion="8" refreshedVersion="8" minRefreshableVersion="3" recordCount="0" supportSubquery="1" supportAdvancedDrill="1" xr:uid="{39848688-AB75-4838-B3BC-B65DAA011397}">
  <cacheSource type="external" connectionId="9"/>
  <cacheFields count="4">
    <cacheField name="[Orders].[Occasion].[Occasion]" caption="Occasion" numFmtId="0" hierarchy="30" level="1">
      <sharedItems count="7">
        <s v="All Occasions"/>
        <s v="Anniversary"/>
        <s v="Birthday"/>
        <s v="Diwali"/>
        <s v="Holi"/>
        <s v="Raksha Bandhan"/>
        <s v="Valentine's Day"/>
      </sharedItems>
    </cacheField>
    <cacheField name="[Measures].[Sum of Revenue 2]" caption="Sum of Revenue 2" numFmtId="0" hierarchy="84" level="32767"/>
    <cacheField name="[Orders 1].[Order_Date].[Order_Date]" caption="Order_Date" numFmtId="0" hierarchy="46" level="1">
      <sharedItems containsSemiMixedTypes="0" containsNonDate="0" containsString="0"/>
    </cacheField>
    <cacheField name="[Products].[Category].[Category]" caption="Category" numFmtId="0" hierarchy="69"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0"/>
      </fieldsUsage>
    </cacheHierarchy>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3"/>
      </fieldsUsage>
    </cacheHierarchy>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oneField="1" hidden="1">
      <fieldsUsage count="1">
        <fieldUsage x="1"/>
      </fieldsUsage>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1.431314120367" backgroundQuery="1" createdVersion="8" refreshedVersion="8" minRefreshableVersion="3" recordCount="0" supportSubquery="1" supportAdvancedDrill="1" xr:uid="{08129261-68F5-4844-ADF4-E97CD13CDCAB}">
  <cacheSource type="external" connectionId="9"/>
  <cacheFields count="4">
    <cacheField name="[Orders].[Occasion].[Occasion]" caption="Occasion" numFmtId="0" hierarchy="30" level="1">
      <sharedItems count="7">
        <s v="All Occasions"/>
        <s v="Anniversary"/>
        <s v="Birthday"/>
        <s v="Diwali"/>
        <s v="Holi"/>
        <s v="Raksha Bandhan"/>
        <s v="Valentine's Day"/>
      </sharedItems>
    </cacheField>
    <cacheField name="[Measures].[Count of Order_ID]" caption="Count of Order_ID" numFmtId="0" hierarchy="86" level="32767"/>
    <cacheField name="[Orders 1].[Order_Date].[Order_Date]" caption="Order_Date" numFmtId="0" hierarchy="46" level="1">
      <sharedItems containsSemiMixedTypes="0" containsNonDate="0" containsString="0"/>
    </cacheField>
    <cacheField name="[Products].[Category].[Category]" caption="Category" numFmtId="0" hierarchy="69"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2" memberValueDatatype="130" unbalanced="0"/>
    <cacheHierarchy uniqueName="[Customers].[Name]" caption="Name" attribute="1" defaultMemberUniqueName="[Customers].[Name].[All]" allUniqueName="[Customers].[Name].[All]" dimensionUniqueName="[Customers]" displayFolder="" count="2" memberValueDatatype="130" unbalanced="0"/>
    <cacheHierarchy uniqueName="[Customers].[City]" caption="City" attribute="1" defaultMemberUniqueName="[Customers].[City].[All]" allUniqueName="[Customers].[City].[All]" dimensionUniqueName="[Customers]" displayFolder="" count="2" memberValueDatatype="130" unbalanced="0"/>
    <cacheHierarchy uniqueName="[Customers].[Contact_Number]" caption="Contact_Number" attribute="1" defaultMemberUniqueName="[Customers].[Contact_Number].[All]" allUniqueName="[Customers].[Contact_Number].[All]" dimensionUniqueName="[Customers]" displayFolder="" count="2" memberValueDatatype="130" unbalanced="0"/>
    <cacheHierarchy uniqueName="[Customers].[Email]" caption="Email" attribute="1" defaultMemberUniqueName="[Customers].[Email].[All]" allUniqueName="[Customers].[Email].[All]" dimensionUniqueName="[Customers]" displayFolder="" count="2" memberValueDatatype="130" unbalanced="0"/>
    <cacheHierarchy uniqueName="[Customers].[Gender]" caption="Gender" attribute="1" defaultMemberUniqueName="[Customers].[Gender].[All]" allUniqueName="[Customers].[Gender].[All]" dimensionUniqueName="[Customers]" displayFolder="" count="2" memberValueDatatype="130" unbalanced="0"/>
    <cacheHierarchy uniqueName="[Customers].[Address]" caption="Address" attribute="1" defaultMemberUniqueName="[Customers].[Address].[All]" allUniqueName="[Customers].[Address].[All]" dimensionUniqueName="[Customers]" displayFolder="" count="2" memberValueDatatype="130" unbalanced="0"/>
    <cacheHierarchy uniqueName="[Customers 1].[Customer_ID]" caption="Customer_ID" attribute="1" defaultMemberUniqueName="[Customers 1].[Customer_ID].[All]" allUniqueName="[Customers 1].[Customer_ID].[All]" dimensionUniqueName="[Customers 1]" displayFolder="" count="2" memberValueDatatype="130" unbalanced="0"/>
    <cacheHierarchy uniqueName="[Customers 1].[Name]" caption="Name" attribute="1" defaultMemberUniqueName="[Customers 1].[Name].[All]" allUniqueName="[Customers 1].[Name].[All]" dimensionUniqueName="[Customers 1]" displayFolder="" count="2" memberValueDatatype="130" unbalanced="0"/>
    <cacheHierarchy uniqueName="[Customers 1].[City]" caption="City" attribute="1" defaultMemberUniqueName="[Customers 1].[City].[All]" allUniqueName="[Customers 1].[City].[All]" dimensionUniqueName="[Customers 1]" displayFolder="" count="2" memberValueDatatype="130" unbalanced="0"/>
    <cacheHierarchy uniqueName="[Customers 1].[Contact_Number]" caption="Contact_Number" attribute="1" defaultMemberUniqueName="[Customers 1].[Contact_Number].[All]" allUniqueName="[Customers 1].[Contact_Number].[All]" dimensionUniqueName="[Customers 1]" displayFolder="" count="2" memberValueDatatype="130" unbalanced="0"/>
    <cacheHierarchy uniqueName="[Customers 1].[Email]" caption="Email" attribute="1" defaultMemberUniqueName="[Customers 1].[Email].[All]" allUniqueName="[Customers 1].[Email].[All]" dimensionUniqueName="[Customers 1]" displayFolder="" count="2" memberValueDatatype="130" unbalanced="0"/>
    <cacheHierarchy uniqueName="[Customers 1].[Gender]" caption="Gender" attribute="1" defaultMemberUniqueName="[Customers 1].[Gender].[All]" allUniqueName="[Customers 1].[Gender].[All]" dimensionUniqueName="[Customers 1]" displayFolder="" count="2" memberValueDatatype="130" unbalanced="0"/>
    <cacheHierarchy uniqueName="[Customers 1].[Address]" caption="Address" attribute="1" defaultMemberUniqueName="[Customers 1].[Address].[All]" allUniqueName="[Customers 1].[Address].[All]" dimensionUniqueName="[Customers 1]" displayFolder="" count="2" memberValueDatatype="130" unbalanced="0"/>
    <cacheHierarchy uniqueName="[FNP dataset].[Content]" caption="Content" attribute="1" defaultMemberUniqueName="[FNP dataset].[Content].[All]" allUniqueName="[FNP dataset].[Content].[All]" dimensionUniqueName="[FNP dataset]" displayFolder="" count="2" memberValueDatatype="130" unbalanced="0"/>
    <cacheHierarchy uniqueName="[FNP dataset].[Name]" caption="Name" attribute="1" defaultMemberUniqueName="[FNP dataset].[Name].[All]" allUniqueName="[FNP dataset].[Name].[All]" dimensionUniqueName="[FNP dataset]" displayFolder="" count="2" memberValueDatatype="130" unbalanced="0"/>
    <cacheHierarchy uniqueName="[FNP dataset].[Extension]" caption="Extension" attribute="1" defaultMemberUniqueName="[FNP dataset].[Extension].[All]" allUniqueName="[FNP dataset].[Extension].[All]" dimensionUniqueName="[FNP dataset]" displayFolder="" count="2" memberValueDatatype="130" unbalanced="0"/>
    <cacheHierarchy uniqueName="[FNP dataset].[Date accessed]" caption="Date accessed" attribute="1" time="1" defaultMemberUniqueName="[FNP dataset].[Date accessed].[All]" allUniqueName="[FNP dataset].[Date accessed].[All]" dimensionUniqueName="[FNP dataset]" displayFolder="" count="2" memberValueDatatype="7" unbalanced="0"/>
    <cacheHierarchy uniqueName="[FNP dataset].[Date modified]" caption="Date modified" attribute="1" time="1" defaultMemberUniqueName="[FNP dataset].[Date modified].[All]" allUniqueName="[FNP dataset].[Date modified].[All]" dimensionUniqueName="[FNP dataset]" displayFolder="" count="2" memberValueDatatype="7" unbalanced="0"/>
    <cacheHierarchy uniqueName="[FNP dataset].[Date created]" caption="Date created" attribute="1" time="1" defaultMemberUniqueName="[FNP dataset].[Date created].[All]" allUniqueName="[FNP dataset].[Date created].[All]" dimensionUniqueName="[FNP dataset]" displayFolder="" count="2" memberValueDatatype="7" unbalanced="0"/>
    <cacheHierarchy uniqueName="[FNP dataset].[Folder Path]" caption="Folder Path" attribute="1" defaultMemberUniqueName="[FNP dataset].[Folder Path].[All]" allUniqueName="[FNP dataset].[Folder Path].[All]" dimensionUniqueName="[FNP dataset]" displayFolder="" count="2" memberValueDatatype="130" unbalanced="0"/>
    <cacheHierarchy uniqueName="[Orders].[Order_ID]" caption="Order_ID" attribute="1" defaultMemberUniqueName="[Orders].[Order_ID].[All]" allUniqueName="[Orders].[Order_ID].[All]" dimensionUniqueName="[Orders]" displayFolder="" count="2" memberValueDatatype="20" unbalanced="0"/>
    <cacheHierarchy uniqueName="[Orders].[Customer_ID]" caption="Customer_ID" attribute="1" defaultMemberUniqueName="[Orders].[Customer_ID].[All]" allUniqueName="[Orders].[Customer_ID].[All]" dimensionUniqueName="[Orders]" displayFolder="" count="2" memberValueDatatype="130" unbalanced="0"/>
    <cacheHierarchy uniqueName="[Orders].[Product_ID]" caption="Product_ID" attribute="1" defaultMemberUniqueName="[Orders].[Product_ID].[All]" allUniqueName="[Orders].[Product_ID].[All]" dimensionUniqueName="[Orders]" displayFolder="" count="2" memberValueDatatype="20" unbalanced="0"/>
    <cacheHierarchy uniqueName="[Orders].[Quantity]" caption="Quantity" attribute="1" defaultMemberUniqueName="[Orders].[Quantity].[All]" allUniqueName="[Orders].[Quantity].[All]" dimensionUniqueName="[Orders]" displayFolder="" count="2" memberValueDatatype="20" unbalanced="0"/>
    <cacheHierarchy uniqueName="[Orders].[Order_Date]" caption="Order_Date" attribute="1" time="1" defaultMemberUniqueName="[Orders].[Order_Date].[All]" allUniqueName="[Orders].[Order_Date].[All]" dimensionUniqueName="[Orders]" displayFolder="" count="2" memberValueDatatype="7" unbalanced="0"/>
    <cacheHierarchy uniqueName="[Orders].[Order_Time]" caption="Order_Time" attribute="1" time="1" defaultMemberUniqueName="[Orders].[Order_Time].[All]" allUniqueName="[Orders].[Order_Time].[All]" dimensionUniqueName="[Orders]" displayFolder="" count="2" memberValueDatatype="7" unbalanced="0"/>
    <cacheHierarchy uniqueName="[Orders].[Delivery_Date]" caption="Delivery_Date" attribute="1" time="1" defaultMemberUniqueName="[Orders].[Delivery_Date].[All]" allUniqueName="[Orders].[Delivery_Date].[All]" dimensionUniqueName="[Orders]" displayFolder="" count="2" memberValueDatatype="7" unbalanced="0"/>
    <cacheHierarchy uniqueName="[Orders].[Delivery_Time]" caption="Delivery_Time" attribute="1" time="1" defaultMemberUniqueName="[Orders].[Delivery_Time].[All]" allUniqueName="[Orders].[Delivery_Time].[All]" dimensionUniqueName="[Orders]" displayFolder="" count="2" memberValueDatatype="7" unbalanced="0"/>
    <cacheHierarchy uniqueName="[Orders].[Location]" caption="Location" attribute="1" defaultMemberUniqueName="[Orders].[Location].[All]" allUniqueName="[Orders].[Location].[All]" dimensionUniqueName="[Orders]" displayFolder="" count="2"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0"/>
      </fieldsUsage>
    </cacheHierarchy>
    <cacheHierarchy uniqueName="[Orders].[Days_in_delievered]" caption="Days_in_delievered" attribute="1" defaultMemberUniqueName="[Orders].[Days_in_delievered].[All]" allUniqueName="[Orders].[Days_in_delievered].[All]" dimensionUniqueName="[Orders]" displayFolder="" count="2" memberValueDatatype="20" unbalanced="0"/>
    <cacheHierarchy uniqueName="[Orders].[Hour (Delivery_time)]" caption="Hour (Delivery_time)" attribute="1" defaultMemberUniqueName="[Orders].[Hour (Delivery_time)].[All]" allUniqueName="[Orders].[Hour (Delivery_time)].[All]" dimensionUniqueName="[Orders]" displayFolder="" count="2" memberValueDatatype="20" unbalanced="0"/>
    <cacheHierarchy uniqueName="[Orders].[Hour (Order_time)]" caption="Hour (Order_time)" attribute="1" defaultMemberUniqueName="[Orders].[Hour (Order_time)].[All]" allUniqueName="[Orders].[Hour (Order_time)].[All]" dimensionUniqueName="[Orders]" displayFolder="" count="2" memberValueDatatype="20" unbalanced="0"/>
    <cacheHierarchy uniqueName="[Orders].[Price (INR)]" caption="Price (INR)" attribute="1" defaultMemberUniqueName="[Orders].[Price (INR)].[All]" allUniqueName="[Orders].[Price (INR)].[All]" dimensionUniqueName="[Orders]" displayFolder="" count="2" memberValueDatatype="5" unbalanced="0"/>
    <cacheHierarchy uniqueName="[Orders].[Month Name]" caption="Month Name" attribute="1" defaultMemberUniqueName="[Orders].[Month Name].[All]" allUniqueName="[Orders].[Month Name].[All]" dimensionUniqueName="[Orders]" displayFolder="" count="2" memberValueDatatype="130" unbalanced="0"/>
    <cacheHierarchy uniqueName="[Orders].[Revenue]" caption="Revenue" attribute="1" defaultMemberUniqueName="[Orders].[Revenue].[All]" allUniqueName="[Orders].[Revenue].[All]" dimensionUniqueName="[Orders]" displayFolder="" count="2" memberValueDatatype="5" unbalanced="0"/>
    <cacheHierarchy uniqueName="[Orders].[Day (order_date)]" caption="Day (order_date)" attribute="1" defaultMemberUniqueName="[Orders].[Day (order_date)].[All]" allUniqueName="[Orders].[Day (order_date)].[All]" dimensionUniqueName="[Orders]" displayFolder="" count="2" memberValueDatatype="130" unbalanced="0"/>
    <cacheHierarchy uniqueName="[Orders].[Order_Time (Hour)]" caption="Order_Time (Hour)" attribute="1" defaultMemberUniqueName="[Orders].[Order_Time (Hour)].[All]" allUniqueName="[Orders].[Order_Time (Hour)].[All]" dimensionUniqueName="[Orders]" displayFolder="" count="2" memberValueDatatype="130" unbalanced="0"/>
    <cacheHierarchy uniqueName="[Orders].[Order_Time (Minute)]" caption="Order_Time (Minute)" attribute="1" defaultMemberUniqueName="[Orders].[Order_Time (Minute)].[All]" allUniqueName="[Orders].[Order_Time (Minute)].[All]" dimensionUniqueName="[Orders]" displayFolder="" count="2" memberValueDatatype="130" unbalanced="0"/>
    <cacheHierarchy uniqueName="[Orders].[Order_Time (Second)]" caption="Order_Time (Second)" attribute="1" defaultMemberUniqueName="[Orders].[Order_Time (Second)].[All]" allUniqueName="[Orders].[Order_Time (Second)].[All]" dimensionUniqueName="[Orders]" displayFolder="" count="2" memberValueDatatype="130" unbalanced="0"/>
    <cacheHierarchy uniqueName="[Orders].[Order_Time (Month)]" caption="Order_Time (Month)" attribute="1" defaultMemberUniqueName="[Orders].[Order_Time (Month)].[All]" allUniqueName="[Orders].[Order_Time (Month)].[All]" dimensionUniqueName="[Orders]" displayFolder="" count="2" memberValueDatatype="130" unbalanced="0"/>
    <cacheHierarchy uniqueName="[Orders 1].[Order_ID]" caption="Order_ID" attribute="1" defaultMemberUniqueName="[Orders 1].[Order_ID].[All]" allUniqueName="[Orders 1].[Order_ID].[All]" dimensionUniqueName="[Orders 1]" displayFolder="" count="2" memberValueDatatype="20" unbalanced="0"/>
    <cacheHierarchy uniqueName="[Orders 1].[Customer_ID]" caption="Customer_ID" attribute="1" defaultMemberUniqueName="[Orders 1].[Customer_ID].[All]" allUniqueName="[Orders 1].[Customer_ID].[All]" dimensionUniqueName="[Orders 1]" displayFolder="" count="2" memberValueDatatype="130" unbalanced="0"/>
    <cacheHierarchy uniqueName="[Orders 1].[Product_ID]" caption="Product_ID" attribute="1" defaultMemberUniqueName="[Orders 1].[Product_ID].[All]" allUniqueName="[Orders 1].[Product_ID].[All]" dimensionUniqueName="[Orders 1]" displayFolder="" count="2" memberValueDatatype="20" unbalanced="0"/>
    <cacheHierarchy uniqueName="[Orders 1].[Quantity]" caption="Quantity" attribute="1" defaultMemberUniqueName="[Orders 1].[Quantity].[All]" allUniqueName="[Orders 1].[Quantity].[All]" dimensionUniqueName="[Orders 1]" displayFolder="" count="2"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2" memberValueDatatype="7" unbalanced="0"/>
    <cacheHierarchy uniqueName="[Orders 1].[Delivery_Date]" caption="Delivery_Date" attribute="1" time="1" defaultMemberUniqueName="[Orders 1].[Delivery_Date].[All]" allUniqueName="[Orders 1].[Delivery_Date].[All]" dimensionUniqueName="[Orders 1]" displayFolder="" count="2" memberValueDatatype="7" unbalanced="0"/>
    <cacheHierarchy uniqueName="[Orders 1].[Delivery_Time]" caption="Delivery_Time" attribute="1" time="1" defaultMemberUniqueName="[Orders 1].[Delivery_Time].[All]" allUniqueName="[Orders 1].[Delivery_Time].[All]" dimensionUniqueName="[Orders 1]" displayFolder="" count="2" memberValueDatatype="7" unbalanced="0"/>
    <cacheHierarchy uniqueName="[Orders 1].[Location]" caption="Location" attribute="1" defaultMemberUniqueName="[Orders 1].[Location].[All]" allUniqueName="[Orders 1].[Location].[All]" dimensionUniqueName="[Orders 1]" displayFolder="" count="2" memberValueDatatype="130" unbalanced="0"/>
    <cacheHierarchy uniqueName="[Orders 1].[Occasion]" caption="Occasion" attribute="1" defaultMemberUniqueName="[Orders 1].[Occasion].[All]" allUniqueName="[Orders 1].[Occasion].[All]" dimensionUniqueName="[Orders 1]" displayFolder="" count="2" memberValueDatatype="130" unbalanced="0"/>
    <cacheHierarchy uniqueName="[Orders 1].[Days_in_delievered]" caption="Days_in_delievered" attribute="1" defaultMemberUniqueName="[Orders 1].[Days_in_delievered].[All]" allUniqueName="[Orders 1].[Days_in_delievered].[All]" dimensionUniqueName="[Orders 1]" displayFolder="" count="2" memberValueDatatype="20" unbalanced="0"/>
    <cacheHierarchy uniqueName="[Orders 1].[Hour (Delivery_time)]" caption="Hour (Delivery_time)" attribute="1" defaultMemberUniqueName="[Orders 1].[Hour (Delivery_time)].[All]" allUniqueName="[Orders 1].[Hour (Delivery_time)].[All]" dimensionUniqueName="[Orders 1]" displayFolder="" count="2" memberValueDatatype="20" unbalanced="0"/>
    <cacheHierarchy uniqueName="[Orders 1].[Hour (Order_time)]" caption="Hour (Order_time)" attribute="1" defaultMemberUniqueName="[Orders 1].[Hour (Order_time)].[All]" allUniqueName="[Orders 1].[Hour (Order_time)].[All]" dimensionUniqueName="[Orders 1]" displayFolder="" count="2" memberValueDatatype="20" unbalanced="0"/>
    <cacheHierarchy uniqueName="[Orders 1].[Price (INR)]" caption="Price (INR)" attribute="1" defaultMemberUniqueName="[Orders 1].[Price (INR)].[All]" allUniqueName="[Orders 1].[Price (INR)].[All]" dimensionUniqueName="[Orders 1]" displayFolder="" count="2" memberValueDatatype="20" unbalanced="0"/>
    <cacheHierarchy uniqueName="[Orders 1].[Month Name]" caption="Month Name" attribute="1" defaultMemberUniqueName="[Orders 1].[Month Name].[All]" allUniqueName="[Orders 1].[Month Name].[All]" dimensionUniqueName="[Orders 1]" displayFolder="" count="2" memberValueDatatype="130" unbalanced="0"/>
    <cacheHierarchy uniqueName="[Orders 1].[Revenue]" caption="Revenue" attribute="1" defaultMemberUniqueName="[Orders 1].[Revenue].[All]" allUniqueName="[Orders 1].[Revenue].[All]" dimensionUniqueName="[Orders 1]" displayFolder="" count="2" memberValueDatatype="20" unbalanced="0"/>
    <cacheHierarchy uniqueName="[Orders 1].[Day (order_date)]" caption="Day (order_date)" attribute="1" defaultMemberUniqueName="[Orders 1].[Day (order_date)].[All]" allUniqueName="[Orders 1].[Day (order_date)].[All]" dimensionUniqueName="[Orders 1]" displayFolder="" count="2" memberValueDatatype="130" unbalanced="0"/>
    <cacheHierarchy uniqueName="[Orders 1].[Order_Time (Hour)]" caption="Order_Time (Hour)" attribute="1" defaultMemberUniqueName="[Orders 1].[Order_Time (Hour)].[All]" allUniqueName="[Orders 1].[Order_Time (Hour)].[All]" dimensionUniqueName="[Orders 1]" displayFolder="" count="2" memberValueDatatype="130" unbalanced="0"/>
    <cacheHierarchy uniqueName="[Orders 1].[Order_Time (Minute)]" caption="Order_Time (Minute)" attribute="1" defaultMemberUniqueName="[Orders 1].[Order_Time (Minute)].[All]" allUniqueName="[Orders 1].[Order_Time (Minute)].[All]" dimensionUniqueName="[Orders 1]" displayFolder="" count="2" memberValueDatatype="130" unbalanced="0"/>
    <cacheHierarchy uniqueName="[Orders 1].[Order_Time (Second)]" caption="Order_Time (Second)" attribute="1" defaultMemberUniqueName="[Orders 1].[Order_Time (Second)].[All]" allUniqueName="[Orders 1].[Order_Time (Second)].[All]" dimensionUniqueName="[Orders 1]" displayFolder="" count="2"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2" memberValueDatatype="20" unbalanced="0"/>
    <cacheHierarchy uniqueName="[Orders 1].[Order_Time (Month)]" caption="Order_Time (Month)" attribute="1" defaultMemberUniqueName="[Orders 1].[Order_Time (Month)].[All]" allUniqueName="[Orders 1].[Order_Time (Month)].[All]" dimensionUniqueName="[Orders 1]" displayFolder="" count="2" memberValueDatatype="130" unbalanced="0"/>
    <cacheHierarchy uniqueName="[Orders 1].[Order Rank]" caption="Order Rank" attribute="1" defaultMemberUniqueName="[Orders 1].[Order Rank].[All]" allUniqueName="[Orders 1].[Order Rank].[All]" dimensionUniqueName="[Orders 1]" displayFolder="" count="2" memberValueDatatype="20" unbalanced="0"/>
    <cacheHierarchy uniqueName="[Orders 1].[Status]" caption="Status" attribute="1" defaultMemberUniqueName="[Orders 1].[Status].[All]" allUniqueName="[Orders 1].[Status].[All]" dimensionUniqueName="[Orders 1]" displayFolder="" count="2" memberValueDatatype="130" unbalanced="0"/>
    <cacheHierarchy uniqueName="[Orders 1].[Order_Time_Hour (AM/PM)]" caption="Order_Time_Hour (AM/PM)" attribute="1" defaultMemberUniqueName="[Orders 1].[Order_Time_Hour (AM/PM)].[All]" allUniqueName="[Orders 1].[Order_Time_Hour (AM/PM)].[All]" dimensionUniqueName="[Orders 1]" displayFolder="" count="2" memberValueDatatype="130" unbalanced="0"/>
    <cacheHierarchy uniqueName="[Products].[Product_ID]" caption="Product_ID" attribute="1" defaultMemberUniqueName="[Products].[Product_ID].[All]" allUniqueName="[Products].[Product_ID].[All]" dimensionUniqueName="[Products]" displayFolder="" count="2" memberValueDatatype="20" unbalanced="0"/>
    <cacheHierarchy uniqueName="[Products].[Product_Name]" caption="Product_Name" attribute="1" defaultMemberUniqueName="[Products].[Product_Name].[All]" allUniqueName="[Products].[Product_Name].[All]" dimensionUniqueName="[Products]" displayFolder="" count="2"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3"/>
      </fieldsUsage>
    </cacheHierarchy>
    <cacheHierarchy uniqueName="[Products].[Price (INR)]" caption="Price (INR)" attribute="1" defaultMemberUniqueName="[Products].[Price (INR)].[All]" allUniqueName="[Products].[Price (INR)].[All]" dimensionUniqueName="[Products]" displayFolder="" count="2" memberValueDatatype="5" unbalanced="0"/>
    <cacheHierarchy uniqueName="[Products].[Occasion]" caption="Occasion" attribute="1" defaultMemberUniqueName="[Products].[Occasion].[All]" allUniqueName="[Products].[Occasion].[All]" dimensionUniqueName="[Products]" displayFolder="" count="2" memberValueDatatype="130" unbalanced="0"/>
    <cacheHierarchy uniqueName="[Products].[Description]" caption="Description" attribute="1" defaultMemberUniqueName="[Products].[Description].[All]" allUniqueName="[Products].[Description].[All]" dimensionUniqueName="[Products]" displayFolder="" count="2" memberValueDatatype="130" unbalanced="0"/>
    <cacheHierarchy uniqueName="[Orders].[Order_Time (Month Index)]" caption="Order_Time (Month Index)" attribute="1" defaultMemberUniqueName="[Orders].[Order_Time (Month Index)].[All]" allUniqueName="[Orders].[Order_Time (Month Index)].[All]" dimensionUniqueName="[Orders]" displayFolder="" count="2"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1.431314930553" backgroundQuery="1" createdVersion="8" refreshedVersion="8" minRefreshableVersion="3" recordCount="0" supportSubquery="1" supportAdvancedDrill="1" xr:uid="{94E968B9-E3DB-4599-A21E-ACB0004EB8F6}">
  <cacheSource type="external" connectionId="9"/>
  <cacheFields count="4">
    <cacheField name="[Measures].[Sum of Revenue 2]" caption="Sum of Revenue 2" numFmtId="0" hierarchy="84" level="32767"/>
    <cacheField name="[Customers].[City].[City]" caption="City" numFmtId="0" hierarchy="2" level="1">
      <sharedItems count="5">
        <s v="Dhanbad"/>
        <s v="Haridwar"/>
        <s v="Imphal"/>
        <s v="Kavali"/>
        <s v="North Dumdum"/>
      </sharedItems>
    </cacheField>
    <cacheField name="[Orders 1].[Order_Date].[Order_Date]" caption="Order_Date" numFmtId="0" hierarchy="46" level="1">
      <sharedItems containsSemiMixedTypes="0" containsNonDate="0" containsString="0"/>
    </cacheField>
    <cacheField name="[Products].[Category].[Category]" caption="Category" numFmtId="0" hierarchy="69"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2" memberValueDatatype="130" unbalanced="0">
      <fieldsUsage count="2">
        <fieldUsage x="-1"/>
        <fieldUsage x="1"/>
      </fieldsUsage>
    </cacheHierarchy>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3"/>
      </fieldsUsage>
    </cacheHierarchy>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oneField="1" hidden="1">
      <fieldsUsage count="1">
        <fieldUsage x="0"/>
      </fieldsUsage>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1.431315856484" backgroundQuery="1" createdVersion="8" refreshedVersion="8" minRefreshableVersion="3" recordCount="0" supportSubquery="1" supportAdvancedDrill="1" xr:uid="{6B1D5082-56D2-4659-9BED-2BFE4AC7CD2D}">
  <cacheSource type="external" connectionId="9"/>
  <cacheFields count="4">
    <cacheField name="[Orders].[Hour (Order_time)].[Hour (Order_time)]" caption="Hour (Order_time)" numFmtId="0" hierarchy="33" level="1">
      <sharedItems containsSemiMixedTypes="0" containsString="0" containsNumber="1" containsInteger="1" minValue="0" maxValue="23" count="24">
        <n v="0"/>
        <n v="1"/>
        <n v="2"/>
        <n v="3"/>
        <n v="4"/>
        <n v="5"/>
        <n v="6"/>
        <n v="7"/>
        <n v="8"/>
        <n v="9"/>
        <n v="10"/>
        <n v="11"/>
        <n v="12"/>
        <n v="13"/>
        <n v="14"/>
        <n v="15"/>
        <n v="16"/>
        <n v="17"/>
        <n v="18"/>
        <n v="19"/>
        <n v="20"/>
        <n v="21"/>
        <n v="22"/>
        <n v="23"/>
      </sharedItems>
      <extLst>
        <ext xmlns:x15="http://schemas.microsoft.com/office/spreadsheetml/2010/11/main" uri="{4F2E5C28-24EA-4eb8-9CBF-B6C8F9C3D259}">
          <x15:cachedUniqueNames>
            <x15:cachedUniqueName index="0" name="[Orders].[Hour (Order_time)].&amp;[0]"/>
            <x15:cachedUniqueName index="1" name="[Orders].[Hour (Order_time)].&amp;[1]"/>
            <x15:cachedUniqueName index="2" name="[Orders].[Hour (Order_time)].&amp;[2]"/>
            <x15:cachedUniqueName index="3" name="[Orders].[Hour (Order_time)].&amp;[3]"/>
            <x15:cachedUniqueName index="4" name="[Orders].[Hour (Order_time)].&amp;[4]"/>
            <x15:cachedUniqueName index="5" name="[Orders].[Hour (Order_time)].&amp;[5]"/>
            <x15:cachedUniqueName index="6" name="[Orders].[Hour (Order_time)].&amp;[6]"/>
            <x15:cachedUniqueName index="7" name="[Orders].[Hour (Order_time)].&amp;[7]"/>
            <x15:cachedUniqueName index="8" name="[Orders].[Hour (Order_time)].&amp;[8]"/>
            <x15:cachedUniqueName index="9" name="[Orders].[Hour (Order_time)].&amp;[9]"/>
            <x15:cachedUniqueName index="10" name="[Orders].[Hour (Order_time)].&amp;[10]"/>
            <x15:cachedUniqueName index="11" name="[Orders].[Hour (Order_time)].&amp;[11]"/>
            <x15:cachedUniqueName index="12" name="[Orders].[Hour (Order_time)].&amp;[12]"/>
            <x15:cachedUniqueName index="13" name="[Orders].[Hour (Order_time)].&amp;[13]"/>
            <x15:cachedUniqueName index="14" name="[Orders].[Hour (Order_time)].&amp;[14]"/>
            <x15:cachedUniqueName index="15" name="[Orders].[Hour (Order_time)].&amp;[15]"/>
            <x15:cachedUniqueName index="16" name="[Orders].[Hour (Order_time)].&amp;[16]"/>
            <x15:cachedUniqueName index="17" name="[Orders].[Hour (Order_time)].&amp;[17]"/>
            <x15:cachedUniqueName index="18" name="[Orders].[Hour (Order_time)].&amp;[18]"/>
            <x15:cachedUniqueName index="19" name="[Orders].[Hour (Order_time)].&amp;[19]"/>
            <x15:cachedUniqueName index="20" name="[Orders].[Hour (Order_time)].&amp;[20]"/>
            <x15:cachedUniqueName index="21" name="[Orders].[Hour (Order_time)].&amp;[21]"/>
            <x15:cachedUniqueName index="22" name="[Orders].[Hour (Order_time)].&amp;[22]"/>
            <x15:cachedUniqueName index="23" name="[Orders].[Hour (Order_time)].&amp;[23]"/>
          </x15:cachedUniqueNames>
        </ext>
      </extLst>
    </cacheField>
    <cacheField name="[Measures].[Count of Order_ID]" caption="Count of Order_ID" numFmtId="0" hierarchy="86" level="32767"/>
    <cacheField name="[Orders 1].[Order_Date].[Order_Date]" caption="Order_Date" numFmtId="0" hierarchy="46" level="1">
      <sharedItems containsSemiMixedTypes="0" containsNonDate="0" containsString="0"/>
    </cacheField>
    <cacheField name="[Products].[Category].[Category]" caption="Category" numFmtId="0" hierarchy="69"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2" memberValueDatatype="20" unbalanced="0">
      <fieldsUsage count="2">
        <fieldUsage x="-1"/>
        <fieldUsage x="0"/>
      </fieldsUsage>
    </cacheHierarchy>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2"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3"/>
      </fieldsUsage>
    </cacheHierarchy>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1.431316666669" backgroundQuery="1" createdVersion="8" refreshedVersion="8" minRefreshableVersion="3" recordCount="0" supportSubquery="1" supportAdvancedDrill="1" xr:uid="{497E7C62-34B5-4955-8185-36E9B04A0517}">
  <cacheSource type="external" connectionId="9"/>
  <cacheFields count="3">
    <cacheField name="[Customers].[Name].[Name]" caption="Name" numFmtId="0" hierarchy="1" level="1">
      <sharedItems count="6">
        <s v="Divit Mahajan"/>
        <s v="Jhanvi Chowdhury"/>
        <s v="Ranbir Loyal"/>
        <s v="Samaira Ganesh"/>
        <s v="Seher Mann"/>
        <s v="Aradhya Batta" u="1"/>
      </sharedItems>
    </cacheField>
    <cacheField name="[Measures].[Sum of Revenue 2]" caption="Sum of Revenue 2" numFmtId="0" hierarchy="84" level="32767"/>
    <cacheField name="[Products].[Category].[Category]" caption="Category" numFmtId="0" hierarchy="69"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2" memberValueDatatype="130" unbalanced="0">
      <fieldsUsage count="2">
        <fieldUsage x="-1"/>
        <fieldUsage x="0"/>
      </fieldsUsage>
    </cacheHierarchy>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0" memberValueDatatype="7" unbalanced="0"/>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oneField="1" hidden="1">
      <fieldsUsage count="1">
        <fieldUsage x="1"/>
      </fieldsUsage>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34.953651157404" backgroundQuery="1" createdVersion="3" refreshedVersion="8" minRefreshableVersion="3" recordCount="0" supportSubquery="1" supportAdvancedDrill="1" xr:uid="{F634D984-A6C6-436E-A623-5F08C3A99D86}">
  <cacheSource type="external" connectionId="9">
    <extLst>
      <ext xmlns:x14="http://schemas.microsoft.com/office/spreadsheetml/2009/9/main" uri="{F057638F-6D5F-4e77-A914-E7F072B9BCA8}">
        <x14:sourceConnection name="ThisWorkbookDataModel"/>
      </ext>
    </extLst>
  </cacheSource>
  <cacheFields count="0"/>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0" memberValueDatatype="7" unbalanced="0"/>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extLst>
    <ext xmlns:x14="http://schemas.microsoft.com/office/spreadsheetml/2009/9/main" uri="{725AE2AE-9491-48be-B2B4-4EB974FC3084}">
      <x14:pivotCacheDefinition slicerData="1" pivotCacheId="2146610815"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34.953651504627" backgroundQuery="1" createdVersion="3" refreshedVersion="8" minRefreshableVersion="3" recordCount="0" supportSubquery="1" supportAdvancedDrill="1" xr:uid="{DE47F613-D3FB-430C-A7B9-F75FB4B785EA}">
  <cacheSource type="external" connectionId="9">
    <extLst>
      <ext xmlns:x14="http://schemas.microsoft.com/office/spreadsheetml/2009/9/main" uri="{F057638F-6D5F-4e77-A914-E7F072B9BCA8}">
        <x14:sourceConnection name="ThisWorkbookDataModel"/>
      </ext>
    </extLst>
  </cacheSource>
  <cacheFields count="0"/>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extLst>
    <ext xmlns:x14="http://schemas.microsoft.com/office/spreadsheetml/2009/9/main" uri="{725AE2AE-9491-48be-B2B4-4EB974FC3084}">
      <x14:pivotCacheDefinition pivotCacheId="11265148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B7CF73-8564-401E-90A8-65CA0F05E4E8}" name="PivotTable14" cacheId="744" applyNumberFormats="0" applyBorderFormats="0" applyFontFormats="0" applyPatternFormats="0" applyAlignmentFormats="0" applyWidthHeightFormats="1" dataCaption="Values" tag="a32c9a01-fbfa-404b-a59d-fa29eeb6ecea" updatedVersion="8" minRefreshableVersion="5" subtotalHiddenItems="1" itemPrintTitles="1" createdVersion="8" indent="0" outline="1" outlineData="1" multipleFieldFilters="0">
  <location ref="A40:A41"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Total Orders" fld="0" subtotal="count" baseField="0" baseItem="0"/>
  </dataFields>
  <formats count="3">
    <format dxfId="794">
      <pivotArea type="all" dataOnly="0" outline="0" fieldPosition="0"/>
    </format>
    <format dxfId="793">
      <pivotArea outline="0" collapsedLevelsAreSubtotals="1" fieldPosition="0"/>
    </format>
    <format dxfId="792">
      <pivotArea dataOnly="0" labelOnly="1" outline="0" axis="axisValues" fieldPosition="0"/>
    </format>
  </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Total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499"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BED332-8BB5-40C5-8207-060B69AE65C0}" name="PivotTable2" cacheId="756" applyNumberFormats="0" applyBorderFormats="0" applyFontFormats="0" applyPatternFormats="0" applyAlignmentFormats="0" applyWidthHeightFormats="1" dataCaption="Values" updatedVersion="8" minRefreshableVersion="5" subtotalHiddenItems="1" itemPrintTitles="1" createdVersion="8" indent="0" outline="1" outlineData="1" multipleFieldFilters="0">
  <location ref="A52:A53"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Days_to_deliever" fld="0" subtotal="average" baseField="0" baseItem="0" numFmtId="166"/>
  </dataFields>
  <formats count="4">
    <format dxfId="798">
      <pivotArea outline="0" collapsedLevelsAreSubtotals="1" fieldPosition="0"/>
    </format>
    <format dxfId="797">
      <pivotArea type="all" dataOnly="0" outline="0" fieldPosition="0"/>
    </format>
    <format dxfId="796">
      <pivotArea outline="0" collapsedLevelsAreSubtotals="1" fieldPosition="0"/>
    </format>
    <format dxfId="795">
      <pivotArea dataOnly="0" labelOnly="1" outline="0" axis="axisValues" fieldPosition="0"/>
    </format>
  </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Days_to_deliever"/>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98"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Product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948DF2-7D35-409D-8199-17D9B47CA145}" name="PivotTable4" cacheId="0" applyNumberFormats="0" applyBorderFormats="0" applyFontFormats="0" applyPatternFormats="0" applyAlignmentFormats="0" applyWidthHeightFormats="1" dataCaption="Values" tag="2ae3c250-b9df-425a-bb52-e6aa9c6b02b8" updatedVersion="8" minRefreshableVersion="5" subtotalHiddenItems="1" itemPrintTitles="1" createdVersion="8" indent="0" outline="1" outlineData="1" multipleFieldFilters="0" chartFormat="7" rowHeaderCaption="Status">
  <location ref="D34:E37" firstHeaderRow="1" firstDataRow="1" firstDataCol="1"/>
  <pivotFields count="3">
    <pivotField axis="axisRow" allDrilled="1" subtotalTop="0" showAll="0"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Total Customers" fld="1" subtotal="count" baseField="0" baseItem="0"/>
  </dataFields>
  <formats count="6">
    <format dxfId="804">
      <pivotArea type="all" dataOnly="0" outline="0" fieldPosition="0"/>
    </format>
    <format dxfId="803">
      <pivotArea outline="0" collapsedLevelsAreSubtotals="1" fieldPosition="0"/>
    </format>
    <format dxfId="802">
      <pivotArea field="0" type="button" dataOnly="0" labelOnly="1" outline="0" axis="axisRow" fieldPosition="0"/>
    </format>
    <format dxfId="801">
      <pivotArea dataOnly="0" labelOnly="1" fieldPosition="0">
        <references count="1">
          <reference field="0" count="0"/>
        </references>
      </pivotArea>
    </format>
    <format dxfId="800">
      <pivotArea dataOnly="0" labelOnly="1" grandRow="1" outline="0" fieldPosition="0"/>
    </format>
    <format dxfId="799">
      <pivotArea dataOnly="0" labelOnly="1" outline="0" axis="axisValues" fieldPosition="0"/>
    </format>
  </formats>
  <chartFormats count="3">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0" count="1" selected="0">
            <x v="0"/>
          </reference>
        </references>
      </pivotArea>
    </chartFormat>
    <chartFormat chart="5" format="8">
      <pivotArea type="data" outline="0" fieldPosition="0">
        <references count="2">
          <reference field="4294967294" count="1" selected="0">
            <x v="0"/>
          </reference>
          <reference field="0" count="1" selected="0">
            <x v="1"/>
          </reference>
        </references>
      </pivotArea>
    </chartFormat>
  </chart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Custom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171"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rowHierarchiesUsage count="1">
    <rowHierarchyUsage hierarchyUsage="6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1]"/>
        <x15:activeTabTopLevelEntity name="[Order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E3467A4-AEFC-409C-87A0-8B0C5CCCBE4F}" name="PivotTable10" cacheId="732" applyNumberFormats="0" applyBorderFormats="0" applyFontFormats="0" applyPatternFormats="0" applyAlignmentFormats="0" applyWidthHeightFormats="1" dataCaption="Values" updatedVersion="8" minRefreshableVersion="5" subtotalHiddenItems="1" itemPrintTitles="1" createdVersion="8" indent="0" outline="1" outlineData="1" multipleFieldFilters="0" rowHeaderCaption="Month">
  <location ref="G13:H26" firstHeaderRow="1" firstDataRow="1" firstDataCol="1"/>
  <pivotFields count="4">
    <pivotField axis="axisRow" allDrilled="1" subtotalTop="0" showAll="0" defaultSubtotal="0" defaultAttributeDrillState="1">
      <items count="12">
        <item x="3"/>
        <item x="7"/>
        <item x="0"/>
        <item x="1"/>
        <item x="2"/>
        <item x="4"/>
        <item x="5"/>
        <item x="6"/>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No. of Orders" fld="1" subtotal="count" baseField="0" baseItem="3"/>
  </dataFields>
  <formats count="6">
    <format dxfId="810">
      <pivotArea type="all" dataOnly="0" outline="0" fieldPosition="0"/>
    </format>
    <format dxfId="809">
      <pivotArea outline="0" collapsedLevelsAreSubtotals="1" fieldPosition="0"/>
    </format>
    <format dxfId="808">
      <pivotArea field="0" type="button" dataOnly="0" labelOnly="1" outline="0" axis="axisRow" fieldPosition="0"/>
    </format>
    <format dxfId="807">
      <pivotArea dataOnly="0" labelOnly="1" fieldPosition="0">
        <references count="1">
          <reference field="0" count="0"/>
        </references>
      </pivotArea>
    </format>
    <format dxfId="806">
      <pivotArea dataOnly="0" labelOnly="1" grandRow="1" outline="0" fieldPosition="0"/>
    </format>
    <format dxfId="805">
      <pivotArea dataOnly="0" labelOnly="1" outline="0" axis="axisValues" fieldPosition="0"/>
    </format>
  </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No. of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559"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rowHierarchiesUsage count="1">
    <rowHierarchyUsage hierarchyUsage="3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Product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E0F2A54-EDD2-4FCF-B6CF-AF1C5AE73E7F}" name="PivotTable13" cacheId="741" applyNumberFormats="0" applyBorderFormats="0" applyFontFormats="0" applyPatternFormats="0" applyAlignmentFormats="0" applyWidthHeightFormats="1" dataCaption="Values" tag="766a0659-88bb-4a9e-98a9-3cf3a87e65e0" updatedVersion="8" minRefreshableVersion="5" subtotalHiddenItems="1" itemPrintTitles="1" createdVersion="8" indent="0" outline="1" outlineData="1" multipleFieldFilters="0">
  <location ref="A37:A38"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Total Revenue" fld="0" baseField="0" baseItem="0" numFmtId="167"/>
  </dataFields>
  <formats count="4">
    <format dxfId="814">
      <pivotArea outline="0" collapsedLevelsAreSubtotals="1" fieldPosition="0"/>
    </format>
    <format dxfId="813">
      <pivotArea type="all" dataOnly="0" outline="0" fieldPosition="0"/>
    </format>
    <format dxfId="812">
      <pivotArea outline="0" collapsedLevelsAreSubtotals="1" fieldPosition="0"/>
    </format>
    <format dxfId="811">
      <pivotArea dataOnly="0" labelOnly="1" outline="0" axis="axisValues" fieldPosition="0"/>
    </format>
  </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499"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FF5BB6B-8A84-4BE0-A6A6-45AAC1AF3DD5}" name="PivotTable19" cacheId="753" applyNumberFormats="0" applyBorderFormats="0" applyFontFormats="0" applyPatternFormats="0" applyAlignmentFormats="0" applyWidthHeightFormats="1" dataCaption="Values" tag="8569d68c-445c-4683-9ab0-2aef13bb926f" updatedVersion="8" minRefreshableVersion="5" subtotalHiddenItems="1" itemPrintTitles="1" createdVersion="8" indent="0" outline="1" outlineData="1" multipleFieldFilters="0">
  <location ref="A43:A44"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Total Product" fld="0" subtotal="count" baseField="0" baseItem="0"/>
  </dataFields>
  <formats count="3">
    <format dxfId="817">
      <pivotArea type="all" dataOnly="0" outline="0" fieldPosition="0"/>
    </format>
    <format dxfId="816">
      <pivotArea outline="0" collapsedLevelsAreSubtotals="1" fieldPosition="0"/>
    </format>
    <format dxfId="815">
      <pivotArea dataOnly="0" labelOnly="1" outline="0" axis="axisValues" fieldPosition="0"/>
    </format>
  </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Total Produc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559"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DECAEC2-FCC3-4CDD-AD44-60BF5BBEFA81}" name="PivotTable5" cacheId="762" applyNumberFormats="0" applyBorderFormats="0" applyFontFormats="0" applyPatternFormats="0" applyAlignmentFormats="0" applyWidthHeightFormats="1" dataCaption="Values" tag="65e3f9a0-32ac-48f1-af7a-f4d7fbd969eb" updatedVersion="8" minRefreshableVersion="5" subtotalHiddenItems="1" itemPrintTitles="1" createdVersion="8" indent="0" outline="1" outlineData="1" multipleFieldFilters="0" chartFormat="12" rowHeaderCaption="City">
  <location ref="A7:B18" firstHeaderRow="1" firstDataRow="1" firstDataCol="1"/>
  <pivotFields count="4">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v="8"/>
    </i>
    <i>
      <x/>
    </i>
    <i>
      <x v="1"/>
    </i>
    <i>
      <x v="9"/>
    </i>
    <i>
      <x v="4"/>
    </i>
    <i>
      <x v="2"/>
    </i>
    <i>
      <x v="5"/>
    </i>
    <i>
      <x v="7"/>
    </i>
    <i>
      <x v="3"/>
    </i>
    <i>
      <x v="6"/>
    </i>
    <i t="grand">
      <x/>
    </i>
  </rowItems>
  <colItems count="1">
    <i/>
  </colItems>
  <dataFields count="1">
    <dataField name="No. of Orders" fld="1" subtotal="count" baseField="0" baseItem="8"/>
  </dataFields>
  <formats count="6">
    <format dxfId="823">
      <pivotArea type="all" dataOnly="0" outline="0" fieldPosition="0"/>
    </format>
    <format dxfId="822">
      <pivotArea outline="0" collapsedLevelsAreSubtotals="1" fieldPosition="0"/>
    </format>
    <format dxfId="821">
      <pivotArea field="0" type="button" dataOnly="0" labelOnly="1" outline="0" axis="axisRow" fieldPosition="0"/>
    </format>
    <format dxfId="820">
      <pivotArea dataOnly="0" labelOnly="1" fieldPosition="0">
        <references count="1">
          <reference field="0" count="0"/>
        </references>
      </pivotArea>
    </format>
    <format dxfId="819">
      <pivotArea dataOnly="0" labelOnly="1" grandRow="1" outline="0" fieldPosition="0"/>
    </format>
    <format dxfId="818">
      <pivotArea dataOnly="0" labelOnly="1" outline="0" axis="axisValues" fieldPosition="0"/>
    </format>
  </formats>
  <chartFormats count="2">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0" count="1" selected="0">
            <x v="6"/>
          </reference>
        </references>
      </pivotArea>
    </chartFormat>
  </chart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No. of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2" type="dateBetween" evalOrder="-1" id="484"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 fld="0" type="count" id="2" iMeasureHier="84">
      <autoFilter ref="A1">
        <filterColumn colId="0">
          <top10 val="10" filterVal="10"/>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Orders]"/>
        <x15:activeTabTopLevelEntity name="[Orders 1]"/>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4432F15-7573-4D92-A972-13B6F40E6DDF}" name="PivotTable1" cacheId="729" applyNumberFormats="0" applyBorderFormats="0" applyFontFormats="0" applyPatternFormats="0" applyAlignmentFormats="0" applyWidthHeightFormats="1" dataCaption="Values" tag="7ed9b5bc-0be3-4063-88e0-378b7b26e495" updatedVersion="8" minRefreshableVersion="5" subtotalHiddenItems="1" itemPrintTitles="1" createdVersion="8" indent="0" outline="1" outlineData="1" multipleFieldFilters="0" rowHeaderCaption="Gender">
  <location ref="A2:B5" firstHeaderRow="1" firstDataRow="1" firstDataCol="1"/>
  <pivotFields count="4">
    <pivotField axis="axisRow" allDrilled="1" subtotalTop="0" showAll="0" dataSourceSort="1" defaultSubtotal="0" defaultAttributeDrillState="1">
      <items count="2">
        <item n=" "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Items count="1">
    <i/>
  </colItems>
  <dataFields count="1">
    <dataField name="Total Revenue" fld="1" baseField="0" baseItem="0"/>
  </dataFields>
  <formats count="9">
    <format dxfId="832">
      <pivotArea collapsedLevelsAreSubtotals="1" fieldPosition="0">
        <references count="1">
          <reference field="0" count="1">
            <x v="0"/>
          </reference>
        </references>
      </pivotArea>
    </format>
    <format dxfId="831">
      <pivotArea collapsedLevelsAreSubtotals="1" fieldPosition="0">
        <references count="1">
          <reference field="0" count="1">
            <x v="1"/>
          </reference>
        </references>
      </pivotArea>
    </format>
    <format dxfId="830">
      <pivotArea grandRow="1" outline="0" collapsedLevelsAreSubtotals="1" fieldPosition="0"/>
    </format>
    <format dxfId="829">
      <pivotArea type="all" dataOnly="0" outline="0" fieldPosition="0"/>
    </format>
    <format dxfId="828">
      <pivotArea outline="0" collapsedLevelsAreSubtotals="1" fieldPosition="0"/>
    </format>
    <format dxfId="827">
      <pivotArea field="0" type="button" dataOnly="0" labelOnly="1" outline="0" axis="axisRow" fieldPosition="0"/>
    </format>
    <format dxfId="826">
      <pivotArea dataOnly="0" labelOnly="1" fieldPosition="0">
        <references count="1">
          <reference field="0" count="0"/>
        </references>
      </pivotArea>
    </format>
    <format dxfId="825">
      <pivotArea dataOnly="0" labelOnly="1" grandRow="1" outline="0" fieldPosition="0"/>
    </format>
    <format dxfId="824">
      <pivotArea dataOnly="0" labelOnly="1" outline="0" axis="axisValues" fieldPosition="0"/>
    </format>
  </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559"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Products]"/>
        <x15:activeTabTopLevelEntity name="[Order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305182F-87E3-4320-A287-28A0E9A76DDB}" name="PivotTable3" cacheId="759" applyNumberFormats="0" applyBorderFormats="0" applyFontFormats="0" applyPatternFormats="0" applyAlignmentFormats="0" applyWidthHeightFormats="1" dataCaption="Values" updatedVersion="8" minRefreshableVersion="5" subtotalHiddenItems="1" itemPrintTitles="1" createdVersion="8" indent="0" outline="1" outlineData="1" multipleFieldFilters="0">
  <location ref="A55:A56"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Max of Days_in_delievered" fld="0" subtotal="max" baseField="0" baseItem="0"/>
  </dataFields>
  <formats count="3">
    <format dxfId="835">
      <pivotArea type="all" dataOnly="0" outline="0" fieldPosition="0"/>
    </format>
    <format dxfId="834">
      <pivotArea outline="0" collapsedLevelsAreSubtotals="1" fieldPosition="0"/>
    </format>
    <format dxfId="833">
      <pivotArea dataOnly="0" labelOnly="1" outline="0" axis="axisValues" fieldPosition="0"/>
    </format>
  </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Max of Days_in_delievere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98"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Product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BA40801-8C06-4C6F-A28F-87AE5105E321}" name="PivotTable9" cacheId="726" applyNumberFormats="0" applyBorderFormats="0" applyFontFormats="0" applyPatternFormats="0" applyAlignmentFormats="0" applyWidthHeightFormats="1" dataCaption="Values" tag="80ccd9bb-4958-4fd7-87f4-6270c40f6efe" updatedVersion="8" minRefreshableVersion="5" subtotalHiddenItems="1" itemPrintTitles="1" createdVersion="8" indent="0" outline="1" outlineData="1" multipleFieldFilters="0" chartFormat="16" rowHeaderCaption="Product Name">
  <location ref="K2:L8" firstHeaderRow="1" firstDataRow="1" firstDataCol="1"/>
  <pivotFields count="4">
    <pivotField axis="axisRow" allDrilled="1" subtotalTop="0" showAll="0" measureFilter="1"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v="3"/>
    </i>
    <i>
      <x v="4"/>
    </i>
    <i>
      <x v="1"/>
    </i>
    <i>
      <x v="2"/>
    </i>
    <i>
      <x/>
    </i>
    <i t="grand">
      <x/>
    </i>
  </rowItems>
  <colItems count="1">
    <i/>
  </colItems>
  <dataFields count="1">
    <dataField name="Total Revenue" fld="1" baseField="0" baseItem="3"/>
  </dataFields>
  <formats count="6">
    <format dxfId="841">
      <pivotArea type="all" dataOnly="0" outline="0" fieldPosition="0"/>
    </format>
    <format dxfId="840">
      <pivotArea outline="0" collapsedLevelsAreSubtotals="1" fieldPosition="0"/>
    </format>
    <format dxfId="839">
      <pivotArea field="0" type="button" dataOnly="0" labelOnly="1" outline="0" axis="axisRow" fieldPosition="0"/>
    </format>
    <format dxfId="838">
      <pivotArea dataOnly="0" labelOnly="1" fieldPosition="0">
        <references count="1">
          <reference field="0" count="5">
            <x v="0"/>
            <x v="1"/>
            <x v="2"/>
            <x v="3"/>
            <x v="4"/>
          </reference>
        </references>
      </pivotArea>
    </format>
    <format dxfId="837">
      <pivotArea dataOnly="0" labelOnly="1" grandRow="1" outline="0" fieldPosition="0"/>
    </format>
    <format dxfId="836">
      <pivotArea dataOnly="0" labelOnly="1" outline="0" axis="axisValues" fieldPosition="0"/>
    </format>
  </formats>
  <chartFormats count="5">
    <chartFormat chart="14" format="2" series="1">
      <pivotArea type="data" outline="0" fieldPosition="0">
        <references count="1">
          <reference field="4294967294" count="1" selected="0">
            <x v="0"/>
          </reference>
        </references>
      </pivotArea>
    </chartFormat>
    <chartFormat chart="14" format="3" series="1">
      <pivotArea type="data" outline="0" fieldPosition="0">
        <references count="2">
          <reference field="4294967294" count="1" selected="0">
            <x v="0"/>
          </reference>
          <reference field="0" count="1" selected="0">
            <x v="5"/>
          </reference>
        </references>
      </pivotArea>
    </chartFormat>
    <chartFormat chart="14" format="4" series="1">
      <pivotArea type="data" outline="0" fieldPosition="0">
        <references count="2">
          <reference field="4294967294" count="1" selected="0">
            <x v="0"/>
          </reference>
          <reference field="0" count="1" selected="0">
            <x v="4"/>
          </reference>
        </references>
      </pivotArea>
    </chartFormat>
    <chartFormat chart="14" format="5" series="1">
      <pivotArea type="data" outline="0" fieldPosition="0">
        <references count="2">
          <reference field="4294967294" count="1" selected="0">
            <x v="0"/>
          </reference>
          <reference field="0" count="1" selected="0">
            <x v="7"/>
          </reference>
        </references>
      </pivotArea>
    </chartFormat>
    <chartFormat chart="14" format="6" series="1">
      <pivotArea type="data" outline="0" fieldPosition="0">
        <references count="2">
          <reference field="4294967294" count="1" selected="0">
            <x v="0"/>
          </reference>
          <reference field="0" count="1" selected="0">
            <x v="6"/>
          </reference>
        </references>
      </pivotArea>
    </chartFormat>
  </chart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2" type="dateBetween" evalOrder="-1" id="99"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 fld="0" type="count" id="1" iMeasureHier="84">
      <autoFilter ref="A1">
        <filterColumn colId="0">
          <top10 val="5" filterVal="5"/>
        </filterColumn>
      </autoFilter>
    </filter>
  </filters>
  <rowHierarchiesUsage count="1">
    <rowHierarchyUsage hierarchyUsage="6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BB829AD-C9A4-4DA0-A3E7-721139579458}" name="PivotTable18" cacheId="771" applyNumberFormats="0" applyBorderFormats="0" applyFontFormats="0" applyPatternFormats="0" applyAlignmentFormats="0" applyWidthHeightFormats="1" dataCaption="Values" updatedVersion="8" minRefreshableVersion="5" subtotalHiddenItems="1" itemPrintTitles="1" createdVersion="8" indent="0" outline="1" outlineData="1" multipleFieldFilters="0" chartFormat="7" rowHeaderCaption="City">
  <location ref="G43:H49" firstHeaderRow="1" firstDataRow="1" firstDataCol="1"/>
  <pivotFields count="4">
    <pivotField dataField="1" subtotalTop="0" showAll="0" defaultSubtotal="0"/>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v="2"/>
    </i>
    <i>
      <x v="3"/>
    </i>
    <i>
      <x/>
    </i>
    <i>
      <x v="4"/>
    </i>
    <i>
      <x v="1"/>
    </i>
    <i t="grand">
      <x/>
    </i>
  </rowItems>
  <colItems count="1">
    <i/>
  </colItems>
  <dataFields count="1">
    <dataField name="Total Revenue" fld="0" baseField="1" baseItem="2"/>
  </dataFields>
  <formats count="6">
    <format dxfId="847">
      <pivotArea type="all" dataOnly="0" outline="0" fieldPosition="0"/>
    </format>
    <format dxfId="846">
      <pivotArea outline="0" collapsedLevelsAreSubtotals="1" fieldPosition="0"/>
    </format>
    <format dxfId="845">
      <pivotArea field="1" type="button" dataOnly="0" labelOnly="1" outline="0" axis="axisRow" fieldPosition="0"/>
    </format>
    <format dxfId="844">
      <pivotArea dataOnly="0" labelOnly="1" fieldPosition="0">
        <references count="1">
          <reference field="1" count="0"/>
        </references>
      </pivotArea>
    </format>
    <format dxfId="843">
      <pivotArea dataOnly="0" labelOnly="1" grandRow="1" outline="0" fieldPosition="0"/>
    </format>
    <format dxfId="842">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2" type="dateBetween" evalOrder="-1" id="100"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 fld="1" type="count" id="66" iMeasureHier="84">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ustomers]"/>
        <x15:activeTabTopLevelEntity name="[Product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7F7FD06-2A15-458A-A259-480347DEB08E}" name="PivotTable7" cacheId="765" applyNumberFormats="0" applyBorderFormats="0" applyFontFormats="0" applyPatternFormats="0" applyAlignmentFormats="0" applyWidthHeightFormats="1" dataCaption="Values" tag="86368583-ce5b-4e5c-8e0f-23d09155d5cc" updatedVersion="8" minRefreshableVersion="5" subtotalHiddenItems="1" itemPrintTitles="1" createdVersion="8" indent="0" outline="1" outlineData="1" multipleFieldFilters="0" chartFormat="5" rowHeaderCaption="Occasion">
  <location ref="G2:H10" firstHeaderRow="1" firstDataRow="1" firstDataCol="1"/>
  <pivotFields count="4">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v="1"/>
    </i>
    <i>
      <x v="5"/>
    </i>
    <i>
      <x/>
    </i>
    <i>
      <x v="4"/>
    </i>
    <i>
      <x v="2"/>
    </i>
    <i>
      <x v="6"/>
    </i>
    <i>
      <x v="3"/>
    </i>
    <i t="grand">
      <x/>
    </i>
  </rowItems>
  <colItems count="1">
    <i/>
  </colItems>
  <dataFields count="1">
    <dataField name="Total Revenue" fld="1" baseField="0" baseItem="1" numFmtId="165"/>
  </dataFields>
  <formats count="7">
    <format dxfId="854">
      <pivotArea outline="0" collapsedLevelsAreSubtotals="1" fieldPosition="0"/>
    </format>
    <format dxfId="853">
      <pivotArea type="all" dataOnly="0" outline="0" fieldPosition="0"/>
    </format>
    <format dxfId="852">
      <pivotArea outline="0" collapsedLevelsAreSubtotals="1" fieldPosition="0"/>
    </format>
    <format dxfId="851">
      <pivotArea field="0" type="button" dataOnly="0" labelOnly="1" outline="0" axis="axisRow" fieldPosition="0"/>
    </format>
    <format dxfId="850">
      <pivotArea dataOnly="0" labelOnly="1" fieldPosition="0">
        <references count="1">
          <reference field="0" count="0"/>
        </references>
      </pivotArea>
    </format>
    <format dxfId="849">
      <pivotArea dataOnly="0" labelOnly="1" grandRow="1" outline="0" fieldPosition="0"/>
    </format>
    <format dxfId="848">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559"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Product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6657551-CC80-43FB-B4B4-A1ABD45BFE88}" name="PivotTable16" cacheId="747" applyNumberFormats="0" applyBorderFormats="0" applyFontFormats="0" applyPatternFormats="0" applyAlignmentFormats="0" applyWidthHeightFormats="1" dataCaption="Values" updatedVersion="8" minRefreshableVersion="5" subtotalHiddenItems="1" itemPrintTitles="1" createdVersion="8" indent="0" outline="1" outlineData="1" multipleFieldFilters="0" chartFormat="8" rowHeaderCaption="Day (Order Date)">
  <location ref="G32:H40" firstHeaderRow="1" firstDataRow="1" firstDataCol="1"/>
  <pivotFields count="4">
    <pivotField axis="axisRow" allDrilled="1" subtotalTop="0" showAll="0" sortType="descending" defaultSubtotal="0" defaultAttributeDrillState="1">
      <items count="7">
        <item x="2"/>
        <item x="0"/>
        <item x="4"/>
        <item x="6"/>
        <item x="5"/>
        <item x="1"/>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No. of Orders" fld="1" subtotal="count" baseField="0" baseItem="0"/>
  </dataFields>
  <formats count="6">
    <format dxfId="860">
      <pivotArea type="all" dataOnly="0" outline="0" fieldPosition="0"/>
    </format>
    <format dxfId="859">
      <pivotArea outline="0" collapsedLevelsAreSubtotals="1" fieldPosition="0"/>
    </format>
    <format dxfId="858">
      <pivotArea field="0" type="button" dataOnly="0" labelOnly="1" outline="0" axis="axisRow" fieldPosition="0"/>
    </format>
    <format dxfId="857">
      <pivotArea dataOnly="0" labelOnly="1" fieldPosition="0">
        <references count="1">
          <reference field="0" count="0"/>
        </references>
      </pivotArea>
    </format>
    <format dxfId="856">
      <pivotArea dataOnly="0" labelOnly="1" grandRow="1" outline="0" fieldPosition="0"/>
    </format>
    <format dxfId="855">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No. of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98"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Product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6C2F607-7AB1-489C-9E65-A0A8297D50DC}" name="PivotTable11" cacheId="735" applyNumberFormats="0" applyBorderFormats="0" applyFontFormats="0" applyPatternFormats="0" applyAlignmentFormats="0" applyWidthHeightFormats="1" dataCaption="Values" tag="f135f9c0-a308-4c57-8f6e-3a7255c6ff09" updatedVersion="8" minRefreshableVersion="5" subtotalHiddenItems="1" itemPrintTitles="1" createdVersion="8" indent="0" outline="1" outlineData="1" multipleFieldFilters="0" chartFormat="6" rowHeaderCaption="Month">
  <location ref="A22:B35" firstHeaderRow="1" firstDataRow="1" firstDataCol="1"/>
  <pivotFields count="4">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Total Revenue" fld="1" baseField="0" baseItem="0" numFmtId="165"/>
  </dataFields>
  <formats count="7">
    <format dxfId="867">
      <pivotArea outline="0" collapsedLevelsAreSubtotals="1" fieldPosition="0"/>
    </format>
    <format dxfId="866">
      <pivotArea type="all" dataOnly="0" outline="0" fieldPosition="0"/>
    </format>
    <format dxfId="865">
      <pivotArea outline="0" collapsedLevelsAreSubtotals="1" fieldPosition="0"/>
    </format>
    <format dxfId="864">
      <pivotArea field="0" type="button" dataOnly="0" labelOnly="1" outline="0" axis="axisRow" fieldPosition="0"/>
    </format>
    <format dxfId="863">
      <pivotArea dataOnly="0" labelOnly="1" fieldPosition="0">
        <references count="1">
          <reference field="0" count="0"/>
        </references>
      </pivotArea>
    </format>
    <format dxfId="862">
      <pivotArea dataOnly="0" labelOnly="1" grandRow="1" outline="0" fieldPosition="0"/>
    </format>
    <format dxfId="861">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559"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rowHierarchiesUsage count="1">
    <rowHierarchyUsage hierarchyUsage="3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s 1]"/>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6EFA8A4E-003B-4BD3-B188-627C61E0FC1B}" name="PivotTable22" cacheId="777"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7" rowHeaderCaption="Name">
  <location ref="D43:E49" firstHeaderRow="1" firstDataRow="1" firstDataCol="1"/>
  <pivotFields count="3">
    <pivotField axis="axisRow" allDrilled="1" subtotalTop="0" showAll="0" measureFilter="1" sortType="descending" dataSourceSort="1"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3"/>
    </i>
    <i>
      <x v="4"/>
    </i>
    <i>
      <x/>
    </i>
    <i>
      <x v="1"/>
    </i>
    <i>
      <x v="2"/>
    </i>
    <i t="grand">
      <x/>
    </i>
  </rowItems>
  <colItems count="1">
    <i/>
  </colItems>
  <dataFields count="1">
    <dataField name="Total Revenue" fld="1" baseField="0" baseItem="3" numFmtId="165"/>
  </dataFields>
  <formats count="8">
    <format dxfId="875">
      <pivotArea collapsedLevelsAreSubtotals="1" fieldPosition="0">
        <references count="1">
          <reference field="0" count="1">
            <x v="5"/>
          </reference>
        </references>
      </pivotArea>
    </format>
    <format dxfId="874">
      <pivotArea outline="0" collapsedLevelsAreSubtotals="1" fieldPosition="0"/>
    </format>
    <format dxfId="873">
      <pivotArea type="all" dataOnly="0" outline="0" fieldPosition="0"/>
    </format>
    <format dxfId="872">
      <pivotArea outline="0" collapsedLevelsAreSubtotals="1" fieldPosition="0"/>
    </format>
    <format dxfId="871">
      <pivotArea field="0" type="button" dataOnly="0" labelOnly="1" outline="0" axis="axisRow" fieldPosition="0"/>
    </format>
    <format dxfId="870">
      <pivotArea dataOnly="0" labelOnly="1" fieldPosition="0">
        <references count="1">
          <reference field="0" count="5">
            <x v="0"/>
            <x v="1"/>
            <x v="2"/>
            <x v="3"/>
            <x v="4"/>
          </reference>
        </references>
      </pivotArea>
    </format>
    <format dxfId="869">
      <pivotArea dataOnly="0" labelOnly="1" grandRow="1" outline="0" fieldPosition="0"/>
    </format>
    <format dxfId="868">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84">
      <autoFilter ref="A1">
        <filterColumn colId="0">
          <top1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Order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73D2D6-99E1-4E71-B7DC-7B84393780F6}" name="PivotTable6" cacheId="699" applyNumberFormats="0" applyBorderFormats="0" applyFontFormats="0" applyPatternFormats="0" applyAlignmentFormats="0" applyWidthHeightFormats="1" dataCaption="Values" tag="f1ba4e69-54a8-4956-a094-9142b05b7050" updatedVersion="8" minRefreshableVersion="5" subtotalHiddenItems="1" itemPrintTitles="1" createdVersion="8" indent="0" outline="1" outlineData="1" multipleFieldFilters="0" chartFormat="10" rowHeaderCaption="Category">
  <location ref="D2:E10" firstHeaderRow="1" firstDataRow="1" firstDataCol="1"/>
  <pivotFields count="4">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v="1"/>
    </i>
    <i>
      <x v="5"/>
    </i>
    <i>
      <x v="6"/>
    </i>
    <i>
      <x/>
    </i>
    <i>
      <x v="4"/>
    </i>
    <i>
      <x v="3"/>
    </i>
    <i>
      <x v="2"/>
    </i>
    <i t="grand">
      <x/>
    </i>
  </rowItems>
  <colItems count="1">
    <i/>
  </colItems>
  <dataFields count="1">
    <dataField name="Total Revenue" fld="1" baseField="0" baseItem="1" numFmtId="165"/>
  </dataFields>
  <formats count="7">
    <format dxfId="882">
      <pivotArea outline="0" collapsedLevelsAreSubtotals="1" fieldPosition="0"/>
    </format>
    <format dxfId="881">
      <pivotArea type="all" dataOnly="0" outline="0" fieldPosition="0"/>
    </format>
    <format dxfId="880">
      <pivotArea outline="0" collapsedLevelsAreSubtotals="1" fieldPosition="0"/>
    </format>
    <format dxfId="879">
      <pivotArea field="0" type="button" dataOnly="0" labelOnly="1" outline="0" axis="axisRow" fieldPosition="0"/>
    </format>
    <format dxfId="878">
      <pivotArea dataOnly="0" labelOnly="1" fieldPosition="0">
        <references count="1">
          <reference field="0" count="0"/>
        </references>
      </pivotArea>
    </format>
    <format dxfId="877">
      <pivotArea dataOnly="0" labelOnly="1" grandRow="1" outline="0" fieldPosition="0"/>
    </format>
    <format dxfId="876">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Revenue"/>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482"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rowHierarchiesUsage count="1">
    <rowHierarchyUsage hierarchyUsage="6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27AB2C82-2B92-458E-A73C-ADB176EF0389}" name="PivotTable17" cacheId="750" applyNumberFormats="0" applyBorderFormats="0" applyFontFormats="0" applyPatternFormats="0" applyAlignmentFormats="0" applyWidthHeightFormats="1" dataCaption="Values" updatedVersion="8" minRefreshableVersion="5" subtotalHiddenItems="1" itemPrintTitles="1" createdVersion="8" indent="0" outline="1" outlineData="1" multipleFieldFilters="0">
  <location ref="A46:A47"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Total Customers" fld="0" subtotal="count" baseField="0" baseItem="0"/>
  </dataFields>
  <formats count="3">
    <format dxfId="885">
      <pivotArea type="all" dataOnly="0" outline="0" fieldPosition="0"/>
    </format>
    <format dxfId="884">
      <pivotArea outline="0" collapsedLevelsAreSubtotals="1" fieldPosition="0"/>
    </format>
    <format dxfId="883">
      <pivotArea dataOnly="0" labelOnly="1" outline="0" axis="axisValues" fieldPosition="0"/>
    </format>
  </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Custom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559"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Order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D2FFD2DC-32C7-4D55-9976-30AF685BEDC7}" name="PivotTable8" cacheId="768" applyNumberFormats="0" applyBorderFormats="0" applyFontFormats="0" applyPatternFormats="0" applyAlignmentFormats="0" applyWidthHeightFormats="1" dataCaption="Values" updatedVersion="8" minRefreshableVersion="5" subtotalHiddenItems="1" itemPrintTitles="1" createdVersion="8" indent="0" outline="1" outlineData="1" multipleFieldFilters="0" rowHeaderCaption="Occasion">
  <location ref="D12:E20" firstHeaderRow="1" firstDataRow="1" firstDataCol="1"/>
  <pivotFields count="4">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v="1"/>
    </i>
    <i>
      <x v="4"/>
    </i>
    <i>
      <x v="2"/>
    </i>
    <i>
      <x v="5"/>
    </i>
    <i>
      <x/>
    </i>
    <i>
      <x v="6"/>
    </i>
    <i>
      <x v="3"/>
    </i>
    <i t="grand">
      <x/>
    </i>
  </rowItems>
  <colItems count="1">
    <i/>
  </colItems>
  <dataFields count="1">
    <dataField name="No. of orders" fld="1" subtotal="count" baseField="0" baseItem="1"/>
  </dataFields>
  <formats count="6">
    <format dxfId="891">
      <pivotArea type="all" dataOnly="0" outline="0" fieldPosition="0"/>
    </format>
    <format dxfId="890">
      <pivotArea outline="0" collapsedLevelsAreSubtotals="1" fieldPosition="0"/>
    </format>
    <format dxfId="889">
      <pivotArea field="0" type="button" dataOnly="0" labelOnly="1" outline="0" axis="axisRow" fieldPosition="0"/>
    </format>
    <format dxfId="888">
      <pivotArea dataOnly="0" labelOnly="1" fieldPosition="0">
        <references count="1">
          <reference field="0" count="0"/>
        </references>
      </pivotArea>
    </format>
    <format dxfId="887">
      <pivotArea dataOnly="0" labelOnly="1" grandRow="1" outline="0" fieldPosition="0"/>
    </format>
    <format dxfId="886">
      <pivotArea dataOnly="0" labelOnly="1" outline="0" axis="axisValues" fieldPosition="0"/>
    </format>
  </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No. of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559"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Product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9A894462-3B3D-43F5-9E7B-364917697E8A}" name="PivotTable20" cacheId="774" applyNumberFormats="0" applyBorderFormats="0" applyFontFormats="0" applyPatternFormats="0" applyAlignmentFormats="0" applyWidthHeightFormats="1" dataCaption="Values" updatedVersion="8" minRefreshableVersion="5" subtotalHiddenItems="1" itemPrintTitles="1" createdVersion="8" indent="0" outline="1" outlineData="1" multipleFieldFilters="0" chartFormat="5" rowHeaderCaption="Hour (Order Time)">
  <location ref="K39:L64" firstHeaderRow="1" firstDataRow="1" firstDataCol="1"/>
  <pivotFields count="4">
    <pivotField axis="axisRow" allDrilled="1" subtotalTop="0" showAll="0" dataSourceSort="1" defaultSubtotal="0" defaultAttributeDrillState="1">
      <items count="24">
        <item x="0"/>
        <item x="1"/>
        <item x="2"/>
        <item x="3"/>
        <item x="4"/>
        <item x="5"/>
        <item x="6"/>
        <item x="7"/>
        <item x="8"/>
        <item x="9"/>
        <item x="10"/>
        <item x="11"/>
        <item x="12"/>
        <item x="13"/>
        <item x="14"/>
        <item x="15"/>
        <item x="16"/>
        <item x="17"/>
        <item x="18"/>
        <item x="19"/>
        <item x="20"/>
        <item x="21"/>
        <item x="22"/>
        <item x="2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No. of Orders" fld="1" subtotal="count" baseField="0" baseItem="0"/>
  </dataFields>
  <formats count="6">
    <format dxfId="897">
      <pivotArea type="all" dataOnly="0" outline="0" fieldPosition="0"/>
    </format>
    <format dxfId="896">
      <pivotArea outline="0" collapsedLevelsAreSubtotals="1" fieldPosition="0"/>
    </format>
    <format dxfId="895">
      <pivotArea field="0" type="button" dataOnly="0" labelOnly="1" outline="0" axis="axisRow" fieldPosition="0"/>
    </format>
    <format dxfId="894">
      <pivotArea dataOnly="0" labelOnly="1" fieldPosition="0">
        <references count="1">
          <reference field="0" count="0"/>
        </references>
      </pivotArea>
    </format>
    <format dxfId="893">
      <pivotArea dataOnly="0" labelOnly="1" grandRow="1" outline="0" fieldPosition="0"/>
    </format>
    <format dxfId="892">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No. of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24"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rowHierarchiesUsage count="1">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Product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EA241E5-7E1C-4593-B2E1-44061DA99152}" name="PivotTable12" cacheId="738" applyNumberFormats="0" applyBorderFormats="0" applyFontFormats="0" applyPatternFormats="0" applyAlignmentFormats="0" applyWidthHeightFormats="1" dataCaption="Values" tag="7a258901-8797-4e29-94b8-33fee184c5fe" updatedVersion="8" minRefreshableVersion="5" subtotalHiddenItems="1" itemPrintTitles="1" createdVersion="8" indent="0" outline="1" outlineData="1" multipleFieldFilters="0" rowHeaderCaption="Product Name">
  <location ref="D22:E28" firstHeaderRow="1" firstDataRow="1" firstDataCol="1"/>
  <pivotFields count="4">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v="4"/>
    </i>
    <i>
      <x v="2"/>
    </i>
    <i>
      <x/>
    </i>
    <i>
      <x v="1"/>
    </i>
    <i>
      <x v="3"/>
    </i>
    <i t="grand">
      <x/>
    </i>
  </rowItems>
  <colItems count="1">
    <i/>
  </colItems>
  <dataFields count="1">
    <dataField name="No. of orders" fld="1" subtotal="count" baseField="0" baseItem="4"/>
  </dataFields>
  <formats count="6">
    <format dxfId="903">
      <pivotArea type="all" dataOnly="0" outline="0" fieldPosition="0"/>
    </format>
    <format dxfId="902">
      <pivotArea outline="0" collapsedLevelsAreSubtotals="1" fieldPosition="0"/>
    </format>
    <format dxfId="901">
      <pivotArea field="0" type="button" dataOnly="0" labelOnly="1" outline="0" axis="axisRow" fieldPosition="0"/>
    </format>
    <format dxfId="900">
      <pivotArea dataOnly="0" labelOnly="1" fieldPosition="0">
        <references count="1">
          <reference field="0" count="0"/>
        </references>
      </pivotArea>
    </format>
    <format dxfId="899">
      <pivotArea dataOnly="0" labelOnly="1" grandRow="1" outline="0" fieldPosition="0"/>
    </format>
    <format dxfId="898">
      <pivotArea dataOnly="0" labelOnly="1" outline="0" axis="axisValues" fieldPosition="0"/>
    </format>
  </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No. of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2" type="dateBetween" evalOrder="-1" id="500"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 fld="0" type="count" id="1" iMeasureHier="86">
      <autoFilter ref="A1">
        <filterColumn colId="0">
          <top10 val="5" filterVal="5"/>
        </filterColumn>
      </autoFilter>
    </filter>
  </filters>
  <rowHierarchiesUsage count="1">
    <rowHierarchyUsage hierarchyUsage="6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D70A359E-930E-4BDE-A740-A8F945964128}" autoFormatId="16" applyNumberFormats="0" applyBorderFormats="0" applyFontFormats="0" applyPatternFormats="0" applyAlignmentFormats="0" applyWidthHeightFormats="0">
  <queryTableRefresh nextId="7">
    <queryTableFields count="6">
      <queryTableField id="1" name="Name" tableColumnId="1"/>
      <queryTableField id="2" name="Extension" tableColumnId="2"/>
      <queryTableField id="3" name="Date accessed" tableColumnId="3"/>
      <queryTableField id="4" name="Date modified" tableColumnId="4"/>
      <queryTableField id="5" name="Date created" tableColumnId="5"/>
      <queryTableField id="6" name="Folder Path" tableColumnId="6"/>
    </queryTableFields>
  </queryTableRefresh>
  <extLst>
    <ext xmlns:x15="http://schemas.microsoft.com/office/spreadsheetml/2010/11/main" uri="{883FBD77-0823-4a55-B5E3-86C4891E6966}">
      <x15:queryTable sourceDataName="Query - FNP dataset"/>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7DA65800-C593-44E2-8DB2-144F1801063A}" autoFormatId="16" applyNumberFormats="0" applyBorderFormats="0" applyFontFormats="0" applyPatternFormats="0" applyAlignmentFormats="0" applyWidthHeightFormats="0">
  <queryTableRefresh nextId="8">
    <queryTableFields count="7">
      <queryTableField id="1" name="Customer_ID" tableColumnId="1"/>
      <queryTableField id="2" name="Name" tableColumnId="2"/>
      <queryTableField id="3" name="City" tableColumnId="3"/>
      <queryTableField id="4" name="Contact_Number" tableColumnId="4"/>
      <queryTableField id="5" name="Email" tableColumnId="5"/>
      <queryTableField id="6" name="Gender" tableColumnId="6"/>
      <queryTableField id="7" name="Address" tableColumnId="7"/>
    </queryTableFields>
  </queryTableRefresh>
  <extLst>
    <ext xmlns:x15="http://schemas.microsoft.com/office/spreadsheetml/2010/11/main" uri="{883FBD77-0823-4a55-B5E3-86C4891E6966}">
      <x15:queryTable sourceDataName="Query - Customers"/>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4142239E-825F-4403-88D4-18AE0E902FE0}" autoFormatId="16" applyNumberFormats="0" applyBorderFormats="0" applyFontFormats="0" applyPatternFormats="0" applyAlignmentFormats="0" applyWidthHeightFormats="0">
  <queryTableRefresh nextId="45" unboundColumnsRight="2">
    <queryTableFields count="21">
      <queryTableField id="1" name="Order_ID" tableColumnId="1"/>
      <queryTableField id="2" name="Customer_ID" tableColumnId="2"/>
      <queryTableField id="3" name="Product_ID" tableColumnId="3"/>
      <queryTableField id="4" name="Quantity" tableColumnId="4"/>
      <queryTableField id="5" name="Order_Date" tableColumnId="5"/>
      <queryTableField id="6" name="Order_Time" tableColumnId="6"/>
      <queryTableField id="7" name="Delivery_Date" tableColumnId="7"/>
      <queryTableField id="8" name="Delivery_Time" tableColumnId="8"/>
      <queryTableField id="9" name="Location" tableColumnId="9"/>
      <queryTableField id="10" name="Occasion" tableColumnId="10"/>
      <queryTableField id="11" name="Days_in_delievered" tableColumnId="11"/>
      <queryTableField id="32" name="Hour (Delivery_time)" tableColumnId="12"/>
      <queryTableField id="13" name="Hour (Order_time)" tableColumnId="13"/>
      <queryTableField id="14" name="Price (INR)" tableColumnId="14"/>
      <queryTableField id="15" name="Month Name" tableColumnId="15"/>
      <queryTableField id="16" name="Revenue" tableColumnId="16"/>
      <queryTableField id="17" name="Day (order_date)" tableColumnId="17"/>
      <queryTableField id="43" name="Order_Time (Month Index)" tableColumnId="29"/>
      <queryTableField id="44" name="Order_Time (Month)" tableColumnId="30"/>
      <queryTableField id="24" dataBound="0" tableColumnId="18"/>
      <queryTableField id="25" dataBound="0" tableColumnId="19"/>
    </queryTableFields>
    <queryTableDeletedFields count="19">
      <deletedField name="Order_Time (Minute)"/>
      <deletedField name="Order_Time (Second)"/>
      <deletedField name="Order_Time (Month Index)"/>
      <deletedField name="Order_Time (Month)"/>
      <deletedField name="Order_Time (Hour)"/>
      <deletedField name="Order_Time (Hour)"/>
      <deletedField name="Order_Time (Minute)"/>
      <deletedField name="Order_Time (Second)"/>
      <deletedField name="Order_Time (Month Index)"/>
      <deletedField name="Order_Time (Month)"/>
      <deletedField name="Hour (Delivery_time)"/>
      <deletedField name="Order_Time (Month)"/>
      <deletedField name="Order_Time (Month Index)"/>
      <deletedField name="Order_Time (Second)"/>
      <deletedField name="Order_Time (Minute)"/>
      <deletedField name="Order_Time (Hour)"/>
      <deletedField name="Order_Time (Hour)"/>
      <deletedField name="Order_Time (Minute)"/>
      <deletedField name="Order_Time (Second)"/>
    </queryTableDeletedFields>
  </queryTableRefresh>
  <extLst>
    <ext xmlns:x15="http://schemas.microsoft.com/office/spreadsheetml/2010/11/main" uri="{883FBD77-0823-4a55-B5E3-86C4891E6966}">
      <x15:queryTable sourceDataName="Query - Orders"/>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4" xr16:uid="{D111B13E-8D70-4138-AF6C-75D152DEEA78}" autoFormatId="16" applyNumberFormats="0" applyBorderFormats="0" applyFontFormats="0" applyPatternFormats="0" applyAlignmentFormats="0" applyWidthHeightFormats="0">
  <queryTableRefresh nextId="7">
    <queryTableFields count="6">
      <queryTableField id="1" name="Product_ID" tableColumnId="1"/>
      <queryTableField id="2" name="Product_Name" tableColumnId="2"/>
      <queryTableField id="3" name="Category" tableColumnId="3"/>
      <queryTableField id="4" name="Price (INR)" tableColumnId="4"/>
      <queryTableField id="5" name="Occasion" tableColumnId="5"/>
      <queryTableField id="6" name="Description" tableColumnId="6"/>
    </queryTableFields>
  </queryTableRefresh>
  <extLst>
    <ext xmlns:x15="http://schemas.microsoft.com/office/spreadsheetml/2010/11/main" uri="{883FBD77-0823-4a55-B5E3-86C4891E6966}">
      <x15:queryTable sourceDataName="Query - Products"/>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asion" xr10:uid="{3E8425E3-C66C-4D98-90A5-8587E3E472E5}" sourceName="[Orders].[Occasion]">
  <pivotTables>
    <pivotTable tabId="6" name="PivotTable5"/>
    <pivotTable tabId="6" name="PivotTable1"/>
    <pivotTable tabId="6" name="PivotTable10"/>
    <pivotTable tabId="6" name="PivotTable11"/>
    <pivotTable tabId="6" name="PivotTable12"/>
    <pivotTable tabId="6" name="PivotTable13"/>
    <pivotTable tabId="6" name="PivotTable14"/>
    <pivotTable tabId="6" name="PivotTable17"/>
    <pivotTable tabId="6" name="PivotTable19"/>
    <pivotTable tabId="6" name="PivotTable6"/>
    <pivotTable tabId="6" name="PivotTable8"/>
    <pivotTable tabId="6" name="PivotTable16"/>
    <pivotTable tabId="6" name="PivotTable18"/>
    <pivotTable tabId="6" name="PivotTable2"/>
    <pivotTable tabId="6" name="PivotTable22"/>
    <pivotTable tabId="6" name="PivotTable3"/>
    <pivotTable tabId="6" name="PivotTable9"/>
    <pivotTable tabId="6" name="PivotTable20"/>
  </pivotTables>
  <data>
    <olap pivotCacheId="2146610815">
      <levels count="2">
        <level uniqueName="[Orders].[Occasion].[(All)]" sourceCaption="(All)" count="0"/>
        <level uniqueName="[Orders].[Occasion].[Occasion]" sourceCaption="Occasion" count="7">
          <ranges>
            <range startItem="0">
              <i n="[Orders].[Occasion].&amp;[All Occasions]" c="All Occasions"/>
              <i n="[Orders].[Occasion].&amp;[Anniversary]" c="Anniversary"/>
              <i n="[Orders].[Occasion].&amp;[Birthday]" c="Birthday"/>
              <i n="[Orders].[Occasion].&amp;[Diwali]" c="Diwali"/>
              <i n="[Orders].[Occasion].&amp;[Holi]" c="Holi"/>
              <i n="[Orders].[Occasion].&amp;[Raksha Bandhan]" c="Raksha Bandhan"/>
              <i n="[Orders].[Occasion].&amp;[Valentine's Day]" c="Valentine's Day"/>
            </range>
          </ranges>
        </level>
      </levels>
      <selections count="1">
        <selection n="[Orders].[Occas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D68342D-0E90-44DD-98FB-BAC568840586}" sourceName="[Products].[Category]">
  <pivotTables>
    <pivotTable tabId="6" name="PivotTable9"/>
    <pivotTable tabId="6" name="PivotTable1"/>
    <pivotTable tabId="6" name="PivotTable10"/>
    <pivotTable tabId="6" name="PivotTable11"/>
    <pivotTable tabId="6" name="PivotTable12"/>
    <pivotTable tabId="6" name="PivotTable13"/>
    <pivotTable tabId="6" name="PivotTable14"/>
    <pivotTable tabId="6" name="PivotTable16"/>
    <pivotTable tabId="6" name="PivotTable17"/>
    <pivotTable tabId="6" name="PivotTable19"/>
    <pivotTable tabId="6" name="PivotTable2"/>
    <pivotTable tabId="6" name="PivotTable3"/>
    <pivotTable tabId="6" name="PivotTable5"/>
    <pivotTable tabId="6" name="PivotTable7"/>
    <pivotTable tabId="6" name="PivotTable8"/>
    <pivotTable tabId="6" name="PivotTable18"/>
    <pivotTable tabId="6" name="PivotTable20"/>
    <pivotTable tabId="6" name="PivotTable22"/>
  </pivotTables>
  <data>
    <olap pivotCacheId="2146610815">
      <levels count="2">
        <level uniqueName="[Products].[Category].[(All)]" sourceCaption="(All)" count="0"/>
        <level uniqueName="[Products].[Category].[Category]" sourceCaption="Category" count="7">
          <ranges>
            <range startItem="0">
              <i n="[Products].[Category].&amp;[Cake]" c="Cake"/>
              <i n="[Products].[Category].&amp;[Colors]" c="Colors"/>
              <i n="[Products].[Category].&amp;[Mugs]" c="Mugs"/>
              <i n="[Products].[Category].&amp;[Plants]" c="Plants"/>
              <i n="[Products].[Category].&amp;[Raksha Bandhan]" c="Raksha Bandhan"/>
              <i n="[Products].[Category].&amp;[Soft Toys]" c="Soft Toys"/>
              <i n="[Products].[Category].&amp;[Sweets]" c="Sweets"/>
            </range>
          </ranges>
        </level>
      </levels>
      <selections count="1">
        <selection n="[Products].[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ccasion" xr10:uid="{E34B0F4D-40D8-4B3F-B4E7-997E1BD9024F}" cache="Slicer_Occasion" caption="Occasion" level="1" rowHeight="257175"/>
  <slicer name="Category" xr10:uid="{7973CBCE-E0CD-4479-B3D3-98BA5E6E3120}" cache="Slicer_Category" caption="Category" level="1"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ccasion 1" xr10:uid="{08E1C677-48CE-4343-BD92-07348E7EE117}" cache="Slicer_Occasion" caption="Occasion" showCaption="0" level="1" style="SlicerStyle fnp" rowHeight="252000"/>
  <slicer name="Category 2" xr10:uid="{559AD6F0-D822-46CA-9C1A-1AFDD50D7D3C}" cache="Slicer_Category" caption="Category" showCaption="0" level="1" style="SlicerStyle fnp" rowHeight="216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ccasion 2" xr10:uid="{D4075D4D-0F14-4592-8D30-B8817DACD2C3}" cache="Slicer_Occasion" caption="Occasion" showCaption="0" level="1" style="SlicerStyle fnp" rowHeight="252000"/>
  <slicer name="Category 1" xr10:uid="{0F022C0F-A5BA-436B-BA87-398E04D259E6}" cache="Slicer_Category" caption="Category" showCaption="0" level="1" style="SlicerStyle fnp" rowHeight="252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1FA752-07E4-4B48-AD67-80BF66FFF473}" name="FNP_dataset" displayName="FNP_dataset" ref="A1:F4" tableType="queryTable" totalsRowShown="0">
  <autoFilter ref="A1:F4" xr:uid="{5C1FA752-07E4-4B48-AD67-80BF66FFF473}"/>
  <tableColumns count="6">
    <tableColumn id="1" xr3:uid="{345423F7-939F-4C4E-8414-83913EA803A7}" uniqueName="1" name="Name" queryTableFieldId="1" dataDxfId="930"/>
    <tableColumn id="2" xr3:uid="{BC4A51F8-E0E1-411B-B136-EB06E27AAE66}" uniqueName="2" name="Extension" queryTableFieldId="2" dataDxfId="929"/>
    <tableColumn id="3" xr3:uid="{F801A0AF-D0A7-4D96-8F4C-7C357154EDC8}" uniqueName="3" name="Date accessed" queryTableFieldId="3" dataDxfId="928"/>
    <tableColumn id="4" xr3:uid="{912168D4-9259-4EE3-9F88-6F148AD68A2C}" uniqueName="4" name="Date modified" queryTableFieldId="4" dataDxfId="927"/>
    <tableColumn id="5" xr3:uid="{6DC16E24-5CAB-4589-A6AD-FF2FC55F8AF2}" uniqueName="5" name="Date created" queryTableFieldId="5" dataDxfId="926"/>
    <tableColumn id="6" xr3:uid="{BBB898CF-9F01-4BEF-A973-BBF867CA6C42}" uniqueName="6" name="Folder Path" queryTableFieldId="6" dataDxfId="92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8239C7A-C00A-47F6-AE1A-5ED0DDF003F0}" name="Customers" displayName="Customers" ref="A1:G101" tableType="queryTable" totalsRowShown="0">
  <autoFilter ref="A1:G101" xr:uid="{08239C7A-C00A-47F6-AE1A-5ED0DDF003F0}"/>
  <tableColumns count="7">
    <tableColumn id="1" xr3:uid="{82D2CA52-206E-4BDB-A34E-46E7F921B8C6}" uniqueName="1" name="Customer_ID" queryTableFieldId="1" dataDxfId="924"/>
    <tableColumn id="2" xr3:uid="{2F48B0CA-26D7-4406-AB83-C33A273FB1C4}" uniqueName="2" name="Name" queryTableFieldId="2" dataDxfId="923"/>
    <tableColumn id="3" xr3:uid="{1B3B83A4-7DB5-4422-B66E-5663354B2091}" uniqueName="3" name="City" queryTableFieldId="3" dataDxfId="922"/>
    <tableColumn id="4" xr3:uid="{032824E0-A6EC-41EC-8035-71839CAC6974}" uniqueName="4" name="Contact_Number" queryTableFieldId="4" dataDxfId="921"/>
    <tableColumn id="5" xr3:uid="{16EFB7C2-7570-4848-8E7E-B3E5044E807C}" uniqueName="5" name="Email" queryTableFieldId="5" dataDxfId="920"/>
    <tableColumn id="6" xr3:uid="{43C4B051-6038-4EE1-813D-78E90622C8E5}" uniqueName="6" name="Gender" queryTableFieldId="6" dataDxfId="919"/>
    <tableColumn id="7" xr3:uid="{2E22EF60-E595-4546-9234-76D38D3A1CB9}" uniqueName="7" name="Address" queryTableFieldId="7" dataDxfId="91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92CAE04-AFE6-4639-BF5A-A3406D328655}" name="Orders" displayName="Orders" ref="A1:U1001" tableType="queryTable" totalsRowShown="0">
  <autoFilter ref="A1:U1001" xr:uid="{892CAE04-AFE6-4639-BF5A-A3406D328655}"/>
  <sortState xmlns:xlrd2="http://schemas.microsoft.com/office/spreadsheetml/2017/richdata2" ref="A2:U1001">
    <sortCondition ref="M1:M1001"/>
  </sortState>
  <tableColumns count="21">
    <tableColumn id="1" xr3:uid="{17231B59-ECB6-4E90-8F6A-9CCEFE24344F}" uniqueName="1" name="Order_ID" queryTableFieldId="1"/>
    <tableColumn id="2" xr3:uid="{C8A0C362-6E0A-4567-834B-AE3AD35F369B}" uniqueName="2" name="Customer_ID" queryTableFieldId="2" dataDxfId="917"/>
    <tableColumn id="3" xr3:uid="{6B17B8A7-C8B5-43AE-BD72-B167C7BAC8C9}" uniqueName="3" name="Product_ID" queryTableFieldId="3"/>
    <tableColumn id="4" xr3:uid="{7201727A-9182-407D-97D9-44A43655EB48}" uniqueName="4" name="Quantity" queryTableFieldId="4"/>
    <tableColumn id="5" xr3:uid="{8B985F5D-3022-448A-B759-986319CEFDF6}" uniqueName="5" name="Order_Date" queryTableFieldId="5" dataDxfId="916"/>
    <tableColumn id="6" xr3:uid="{455ACE7F-DF58-4F7F-B381-DF0AEFEE4E58}" uniqueName="6" name="Order_Time" queryTableFieldId="6" dataDxfId="915"/>
    <tableColumn id="7" xr3:uid="{F09CF152-78F7-499A-A56D-CE0002B10BA6}" uniqueName="7" name="Delivery_Date" queryTableFieldId="7" dataDxfId="914"/>
    <tableColumn id="8" xr3:uid="{A6A749E0-8E14-4075-A3D6-D0C9ABA039B9}" uniqueName="8" name="Delivery_Time" queryTableFieldId="8" dataDxfId="913"/>
    <tableColumn id="9" xr3:uid="{4C431390-69A0-4B98-AE05-2211B0496DB6}" uniqueName="9" name="Location" queryTableFieldId="9" dataDxfId="912"/>
    <tableColumn id="10" xr3:uid="{C8E719F0-AD29-4615-B523-8A8129D0A1E8}" uniqueName="10" name="Occasion" queryTableFieldId="10" dataDxfId="911"/>
    <tableColumn id="11" xr3:uid="{C88D2B36-BC07-4EEB-BD17-1C16B9131A90}" uniqueName="11" name="Days_in_delievered" queryTableFieldId="11"/>
    <tableColumn id="12" xr3:uid="{FB59AD85-C163-4C2E-B9B8-8D3A05D0C582}" uniqueName="12" name="Hour (Delivery_time)" queryTableFieldId="32"/>
    <tableColumn id="13" xr3:uid="{AF401286-808C-4547-823D-FDF444FBCE79}" uniqueName="13" name="Hour (Order_time)" queryTableFieldId="13"/>
    <tableColumn id="14" xr3:uid="{27335B14-6601-4542-8B59-C44F315C6CEE}" uniqueName="14" name="Price (INR)" queryTableFieldId="14"/>
    <tableColumn id="15" xr3:uid="{AD3C928C-2243-4827-BA61-F21787BA241C}" uniqueName="15" name="Month Name" queryTableFieldId="15" dataDxfId="910"/>
    <tableColumn id="16" xr3:uid="{6EB7968D-8AB9-439B-9162-8CAC27785346}" uniqueName="16" name="Revenue" queryTableFieldId="16"/>
    <tableColumn id="17" xr3:uid="{7244D91B-996F-49D4-89C6-E32660116C7A}" uniqueName="17" name="Day (order_date)" queryTableFieldId="17"/>
    <tableColumn id="29" xr3:uid="{244FD629-1C5C-4E8B-989F-29B92045E17D}" uniqueName="29" name="Order_Time (Month Index)" queryTableFieldId="43"/>
    <tableColumn id="30" xr3:uid="{C4FF5778-1045-4C04-A342-C3E611A74E3B}" uniqueName="30" name="Order_Time (Month)" queryTableFieldId="44"/>
    <tableColumn id="18" xr3:uid="{971ABE89-59C9-49B0-8CD5-A5D53512025B}" uniqueName="18" name="Order Rank" queryTableFieldId="24" dataDxfId="909">
      <calculatedColumnFormula>COUNTIF($B$2:B2, B2)</calculatedColumnFormula>
    </tableColumn>
    <tableColumn id="19" xr3:uid="{841D218D-C062-47D3-8C0C-41BBE69B468D}" uniqueName="19" name="Status" queryTableFieldId="25" dataDxfId="908">
      <calculatedColumnFormula>IF(Orders[[#This Row],[Order Rank]]=1, "New","Repeat")</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7A8E8E1-8272-421E-BEE9-15D6992FE29C}" name="Products" displayName="Products" ref="A1:F71" tableType="queryTable" totalsRowShown="0">
  <autoFilter ref="A1:F71" xr:uid="{D7A8E8E1-8272-421E-BEE9-15D6992FE29C}"/>
  <tableColumns count="6">
    <tableColumn id="1" xr3:uid="{1FE91BD9-2EA7-420F-ACF4-B00CA01F6462}" uniqueName="1" name="Product_ID" queryTableFieldId="1"/>
    <tableColumn id="2" xr3:uid="{5FBD373C-6A7B-474F-B94F-C0C0ECEAF8C1}" uniqueName="2" name="Product_Name" queryTableFieldId="2" dataDxfId="907"/>
    <tableColumn id="3" xr3:uid="{16EE8190-98E0-4BD1-AD5A-0484239DC761}" uniqueName="3" name="Category" queryTableFieldId="3" dataDxfId="906"/>
    <tableColumn id="4" xr3:uid="{4895BAAC-2810-4B14-89D9-D4F10E6F3C37}" uniqueName="4" name="Price (INR)" queryTableFieldId="4"/>
    <tableColumn id="5" xr3:uid="{9E3CEECE-A250-439E-AF82-B3A33776B16C}" uniqueName="5" name="Occasion" queryTableFieldId="5" dataDxfId="905"/>
    <tableColumn id="6" xr3:uid="{A52E2BE6-9852-4376-8037-E4C3C95D3F61}" uniqueName="6" name="Description" queryTableFieldId="6" dataDxfId="90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 xr10:uid="{1A34C817-3751-483C-A126-E98138CD77CD}" sourceName="[Orders 1].[Order_Date]">
  <pivotTables>
    <pivotTable tabId="6" name="PivotTable1"/>
    <pivotTable tabId="6" name="PivotTable10"/>
    <pivotTable tabId="6" name="PivotTable11"/>
    <pivotTable tabId="6" name="PivotTable17"/>
    <pivotTable tabId="6" name="PivotTable19"/>
    <pivotTable tabId="6" name="PivotTable7"/>
    <pivotTable tabId="6" name="PivotTable8"/>
    <pivotTable tabId="6" name="PivotTable12"/>
    <pivotTable tabId="6" name="PivotTable13"/>
    <pivotTable tabId="6" name="PivotTable14"/>
    <pivotTable tabId="6" name="PivotTable5"/>
    <pivotTable tabId="6" name="PivotTable6"/>
    <pivotTable tabId="6" name="PivotTable4"/>
    <pivotTable tabId="6" name="PivotTable16"/>
    <pivotTable tabId="6" name="PivotTable18"/>
    <pivotTable tabId="6" name="PivotTable2"/>
    <pivotTable tabId="6" name="PivotTable3"/>
    <pivotTable tabId="6" name="PivotTable9"/>
    <pivotTable tabId="6" name="PivotTable20"/>
  </pivotTables>
  <state minimalRefreshVersion="6" lastRefreshVersion="6" pivotCacheId="112651486" filterType="dateBetween">
    <selection startDate="2023-01-01T00:00:00" endDate="2023-12-31T00:00:00"/>
    <bounds startDate="2023-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1EFF5D3B-4EA6-4C09-A738-0752CED58CE7}" cache="Timeline_Order_Date" caption="Order_Date" level="2" selectionLevel="0" scrollPosition="2023-08-22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1" xr10:uid="{67862CD4-8969-4712-B7A0-B752AAD90D11}" cache="Timeline_Order_Date" caption="Order_Date" showHorizontalScrollbar="0" level="2" selectionLevel="0" scrollPosition="2023-10-02T00:00:00" style="TimeSlicerStyleLight6 2"/>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2" xr10:uid="{681DA8D0-5D4D-4285-83C1-B67B219EFCAD}" cache="Timeline_Order_Date" caption="Order_Date" showHorizontalScrollbar="0" level="2" selectionLevel="0" scrollPosition="2023-09-19T00:00:00" style="TimeSlicerStyleLight6 2"/>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drawing" Target="../drawings/drawing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microsoft.com/office/2011/relationships/timeline" Target="../timelines/timeline1.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microsoft.com/office/2011/relationships/timeline" Target="../timelines/timeline2.xml"/></Relationships>
</file>

<file path=xl/worksheets/_rels/sheet7.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microsoft.com/office/2011/relationships/timeline" Target="../timelines/timelin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AF663-2411-4764-901D-844D43728B79}">
  <sheetPr codeName="Sheet1"/>
  <dimension ref="A1:F4"/>
  <sheetViews>
    <sheetView workbookViewId="0">
      <selection sqref="A1:F4"/>
    </sheetView>
  </sheetViews>
  <sheetFormatPr defaultRowHeight="15" x14ac:dyDescent="0.25"/>
  <cols>
    <col min="1" max="1" width="13.85546875" bestFit="1" customWidth="1"/>
    <col min="2" max="2" width="12.28515625" bestFit="1" customWidth="1"/>
    <col min="3" max="3" width="16.5703125" bestFit="1" customWidth="1"/>
    <col min="4" max="4" width="16.28515625" bestFit="1" customWidth="1"/>
    <col min="5" max="5" width="15.5703125" bestFit="1" customWidth="1"/>
    <col min="6" max="6" width="40.85546875" bestFit="1" customWidth="1"/>
  </cols>
  <sheetData>
    <row r="1" spans="1:6" x14ac:dyDescent="0.25">
      <c r="A1" t="s">
        <v>0</v>
      </c>
      <c r="B1" t="s">
        <v>1</v>
      </c>
      <c r="C1" t="s">
        <v>2</v>
      </c>
      <c r="D1" t="s">
        <v>3</v>
      </c>
      <c r="E1" t="s">
        <v>4</v>
      </c>
      <c r="F1" t="s">
        <v>5</v>
      </c>
    </row>
    <row r="2" spans="1:6" x14ac:dyDescent="0.25">
      <c r="A2" t="s">
        <v>6</v>
      </c>
      <c r="B2" t="s">
        <v>7</v>
      </c>
      <c r="C2" s="1">
        <v>46134.933496141974</v>
      </c>
      <c r="D2" s="1">
        <v>46128.528306828703</v>
      </c>
      <c r="E2" s="1">
        <v>46128.528294444448</v>
      </c>
      <c r="F2" t="s">
        <v>8</v>
      </c>
    </row>
    <row r="3" spans="1:6" x14ac:dyDescent="0.25">
      <c r="A3" t="s">
        <v>9</v>
      </c>
      <c r="B3" t="s">
        <v>7</v>
      </c>
      <c r="C3" s="1">
        <v>46134.93350964506</v>
      </c>
      <c r="D3" s="1">
        <v>46128.528446952158</v>
      </c>
      <c r="E3" s="1">
        <v>46128.528442669754</v>
      </c>
      <c r="F3" t="s">
        <v>8</v>
      </c>
    </row>
    <row r="4" spans="1:6" x14ac:dyDescent="0.25">
      <c r="A4" t="s">
        <v>10</v>
      </c>
      <c r="B4" t="s">
        <v>7</v>
      </c>
      <c r="C4" s="1">
        <v>46134.933507638889</v>
      </c>
      <c r="D4" s="1">
        <v>46128.528555902776</v>
      </c>
      <c r="E4" s="1">
        <v>46128.528550964504</v>
      </c>
      <c r="F4" t="s">
        <v>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5D175-5CD6-430B-92FC-B470267550C2}">
  <sheetPr codeName="Sheet2"/>
  <dimension ref="A1:G101"/>
  <sheetViews>
    <sheetView workbookViewId="0">
      <selection activeCell="G4" sqref="G4"/>
    </sheetView>
  </sheetViews>
  <sheetFormatPr defaultRowHeight="15" x14ac:dyDescent="0.25"/>
  <cols>
    <col min="1" max="1" width="15.140625" bestFit="1" customWidth="1"/>
    <col min="2" max="2" width="24.140625" bestFit="1" customWidth="1"/>
    <col min="3" max="3" width="27.42578125" bestFit="1" customWidth="1"/>
    <col min="4" max="4" width="18.7109375" bestFit="1" customWidth="1"/>
    <col min="5" max="5" width="41.42578125" bestFit="1" customWidth="1"/>
    <col min="6" max="6" width="10" bestFit="1" customWidth="1"/>
    <col min="7" max="7" width="49" bestFit="1" customWidth="1"/>
  </cols>
  <sheetData>
    <row r="1" spans="1:7" x14ac:dyDescent="0.25">
      <c r="A1" t="s">
        <v>11</v>
      </c>
      <c r="B1" t="s">
        <v>0</v>
      </c>
      <c r="C1" t="s">
        <v>12</v>
      </c>
      <c r="D1" t="s">
        <v>13</v>
      </c>
      <c r="E1" t="s">
        <v>14</v>
      </c>
      <c r="F1" t="s">
        <v>15</v>
      </c>
      <c r="G1" t="s">
        <v>16</v>
      </c>
    </row>
    <row r="2" spans="1:7" x14ac:dyDescent="0.25">
      <c r="A2" t="s">
        <v>17</v>
      </c>
      <c r="B2" t="s">
        <v>18</v>
      </c>
      <c r="C2" t="s">
        <v>19</v>
      </c>
      <c r="D2" t="s">
        <v>20</v>
      </c>
      <c r="E2" t="s">
        <v>21</v>
      </c>
      <c r="F2" t="s">
        <v>22</v>
      </c>
      <c r="G2" t="s">
        <v>23</v>
      </c>
    </row>
    <row r="3" spans="1:7" x14ac:dyDescent="0.25">
      <c r="A3" t="s">
        <v>24</v>
      </c>
      <c r="B3" t="s">
        <v>25</v>
      </c>
      <c r="C3" t="s">
        <v>26</v>
      </c>
      <c r="D3" t="s">
        <v>27</v>
      </c>
      <c r="E3" t="s">
        <v>28</v>
      </c>
      <c r="F3" t="s">
        <v>22</v>
      </c>
      <c r="G3" t="s">
        <v>29</v>
      </c>
    </row>
    <row r="4" spans="1:7" x14ac:dyDescent="0.25">
      <c r="A4" t="s">
        <v>30</v>
      </c>
      <c r="B4" t="s">
        <v>31</v>
      </c>
      <c r="C4" t="s">
        <v>32</v>
      </c>
      <c r="D4" t="s">
        <v>33</v>
      </c>
      <c r="E4" t="s">
        <v>34</v>
      </c>
      <c r="F4" t="s">
        <v>35</v>
      </c>
      <c r="G4" t="s">
        <v>36</v>
      </c>
    </row>
    <row r="5" spans="1:7" x14ac:dyDescent="0.25">
      <c r="A5" t="s">
        <v>37</v>
      </c>
      <c r="B5" t="s">
        <v>38</v>
      </c>
      <c r="C5" t="s">
        <v>39</v>
      </c>
      <c r="D5" t="s">
        <v>40</v>
      </c>
      <c r="E5" t="s">
        <v>41</v>
      </c>
      <c r="F5" t="s">
        <v>35</v>
      </c>
      <c r="G5" t="s">
        <v>42</v>
      </c>
    </row>
    <row r="6" spans="1:7" x14ac:dyDescent="0.25">
      <c r="A6" t="s">
        <v>43</v>
      </c>
      <c r="B6" t="s">
        <v>44</v>
      </c>
      <c r="C6" t="s">
        <v>45</v>
      </c>
      <c r="D6" t="s">
        <v>46</v>
      </c>
      <c r="E6" t="s">
        <v>47</v>
      </c>
      <c r="F6" t="s">
        <v>35</v>
      </c>
      <c r="G6" t="s">
        <v>48</v>
      </c>
    </row>
    <row r="7" spans="1:7" x14ac:dyDescent="0.25">
      <c r="A7" t="s">
        <v>49</v>
      </c>
      <c r="B7" t="s">
        <v>50</v>
      </c>
      <c r="C7" t="s">
        <v>51</v>
      </c>
      <c r="D7" t="s">
        <v>52</v>
      </c>
      <c r="E7" t="s">
        <v>53</v>
      </c>
      <c r="F7" t="s">
        <v>22</v>
      </c>
      <c r="G7" t="s">
        <v>54</v>
      </c>
    </row>
    <row r="8" spans="1:7" x14ac:dyDescent="0.25">
      <c r="A8" t="s">
        <v>55</v>
      </c>
      <c r="B8" t="s">
        <v>56</v>
      </c>
      <c r="C8" t="s">
        <v>57</v>
      </c>
      <c r="D8" t="s">
        <v>58</v>
      </c>
      <c r="E8" t="s">
        <v>59</v>
      </c>
      <c r="F8" t="s">
        <v>35</v>
      </c>
      <c r="G8" t="s">
        <v>60</v>
      </c>
    </row>
    <row r="9" spans="1:7" x14ac:dyDescent="0.25">
      <c r="A9" t="s">
        <v>61</v>
      </c>
      <c r="B9" t="s">
        <v>62</v>
      </c>
      <c r="C9" t="s">
        <v>63</v>
      </c>
      <c r="D9" t="s">
        <v>64</v>
      </c>
      <c r="E9" t="s">
        <v>65</v>
      </c>
      <c r="F9" t="s">
        <v>22</v>
      </c>
      <c r="G9" t="s">
        <v>66</v>
      </c>
    </row>
    <row r="10" spans="1:7" x14ac:dyDescent="0.25">
      <c r="A10" t="s">
        <v>67</v>
      </c>
      <c r="B10" t="s">
        <v>68</v>
      </c>
      <c r="C10" t="s">
        <v>69</v>
      </c>
      <c r="D10" t="s">
        <v>70</v>
      </c>
      <c r="E10" t="s">
        <v>71</v>
      </c>
      <c r="F10" t="s">
        <v>22</v>
      </c>
      <c r="G10" t="s">
        <v>72</v>
      </c>
    </row>
    <row r="11" spans="1:7" x14ac:dyDescent="0.25">
      <c r="A11" t="s">
        <v>73</v>
      </c>
      <c r="B11" t="s">
        <v>74</v>
      </c>
      <c r="C11" t="s">
        <v>75</v>
      </c>
      <c r="D11" t="s">
        <v>76</v>
      </c>
      <c r="E11" t="s">
        <v>77</v>
      </c>
      <c r="F11" t="s">
        <v>35</v>
      </c>
      <c r="G11" t="s">
        <v>78</v>
      </c>
    </row>
    <row r="12" spans="1:7" x14ac:dyDescent="0.25">
      <c r="A12" t="s">
        <v>79</v>
      </c>
      <c r="B12" t="s">
        <v>80</v>
      </c>
      <c r="C12" t="s">
        <v>81</v>
      </c>
      <c r="D12" t="s">
        <v>82</v>
      </c>
      <c r="E12" t="s">
        <v>83</v>
      </c>
      <c r="F12" t="s">
        <v>22</v>
      </c>
      <c r="G12" t="s">
        <v>84</v>
      </c>
    </row>
    <row r="13" spans="1:7" x14ac:dyDescent="0.25">
      <c r="A13" t="s">
        <v>85</v>
      </c>
      <c r="B13" t="s">
        <v>86</v>
      </c>
      <c r="C13" t="s">
        <v>32</v>
      </c>
      <c r="D13" t="s">
        <v>87</v>
      </c>
      <c r="E13" t="s">
        <v>88</v>
      </c>
      <c r="F13" t="s">
        <v>35</v>
      </c>
      <c r="G13" t="s">
        <v>89</v>
      </c>
    </row>
    <row r="14" spans="1:7" x14ac:dyDescent="0.25">
      <c r="A14" t="s">
        <v>90</v>
      </c>
      <c r="B14" t="s">
        <v>91</v>
      </c>
      <c r="C14" t="s">
        <v>92</v>
      </c>
      <c r="D14" t="s">
        <v>93</v>
      </c>
      <c r="E14" t="s">
        <v>94</v>
      </c>
      <c r="F14" t="s">
        <v>22</v>
      </c>
      <c r="G14" t="s">
        <v>95</v>
      </c>
    </row>
    <row r="15" spans="1:7" x14ac:dyDescent="0.25">
      <c r="A15" t="s">
        <v>96</v>
      </c>
      <c r="B15" t="s">
        <v>97</v>
      </c>
      <c r="C15" t="s">
        <v>98</v>
      </c>
      <c r="D15" t="s">
        <v>99</v>
      </c>
      <c r="E15" t="s">
        <v>100</v>
      </c>
      <c r="F15" t="s">
        <v>22</v>
      </c>
      <c r="G15" t="s">
        <v>101</v>
      </c>
    </row>
    <row r="16" spans="1:7" x14ac:dyDescent="0.25">
      <c r="A16" t="s">
        <v>102</v>
      </c>
      <c r="B16" t="s">
        <v>103</v>
      </c>
      <c r="C16" t="s">
        <v>104</v>
      </c>
      <c r="D16" t="s">
        <v>105</v>
      </c>
      <c r="E16" t="s">
        <v>106</v>
      </c>
      <c r="F16" t="s">
        <v>22</v>
      </c>
      <c r="G16" t="s">
        <v>107</v>
      </c>
    </row>
    <row r="17" spans="1:7" x14ac:dyDescent="0.25">
      <c r="A17" t="s">
        <v>108</v>
      </c>
      <c r="B17" t="s">
        <v>109</v>
      </c>
      <c r="C17" t="s">
        <v>110</v>
      </c>
      <c r="D17" t="s">
        <v>111</v>
      </c>
      <c r="E17" t="s">
        <v>112</v>
      </c>
      <c r="F17" t="s">
        <v>35</v>
      </c>
      <c r="G17" t="s">
        <v>113</v>
      </c>
    </row>
    <row r="18" spans="1:7" x14ac:dyDescent="0.25">
      <c r="A18" t="s">
        <v>114</v>
      </c>
      <c r="B18" t="s">
        <v>115</v>
      </c>
      <c r="C18" t="s">
        <v>116</v>
      </c>
      <c r="D18" t="s">
        <v>117</v>
      </c>
      <c r="E18" t="s">
        <v>118</v>
      </c>
      <c r="F18" t="s">
        <v>35</v>
      </c>
      <c r="G18" t="s">
        <v>119</v>
      </c>
    </row>
    <row r="19" spans="1:7" x14ac:dyDescent="0.25">
      <c r="A19" t="s">
        <v>120</v>
      </c>
      <c r="B19" t="s">
        <v>121</v>
      </c>
      <c r="C19" t="s">
        <v>122</v>
      </c>
      <c r="D19" t="s">
        <v>123</v>
      </c>
      <c r="E19" t="s">
        <v>124</v>
      </c>
      <c r="F19" t="s">
        <v>35</v>
      </c>
      <c r="G19" t="s">
        <v>125</v>
      </c>
    </row>
    <row r="20" spans="1:7" x14ac:dyDescent="0.25">
      <c r="A20" t="s">
        <v>126</v>
      </c>
      <c r="B20" t="s">
        <v>127</v>
      </c>
      <c r="C20" t="s">
        <v>128</v>
      </c>
      <c r="D20" t="s">
        <v>129</v>
      </c>
      <c r="E20" t="s">
        <v>130</v>
      </c>
      <c r="F20" t="s">
        <v>35</v>
      </c>
      <c r="G20" t="s">
        <v>131</v>
      </c>
    </row>
    <row r="21" spans="1:7" x14ac:dyDescent="0.25">
      <c r="A21" t="s">
        <v>132</v>
      </c>
      <c r="B21" t="s">
        <v>133</v>
      </c>
      <c r="C21" t="s">
        <v>134</v>
      </c>
      <c r="D21" t="s">
        <v>135</v>
      </c>
      <c r="E21" t="s">
        <v>136</v>
      </c>
      <c r="F21" t="s">
        <v>35</v>
      </c>
      <c r="G21" t="s">
        <v>137</v>
      </c>
    </row>
    <row r="22" spans="1:7" x14ac:dyDescent="0.25">
      <c r="A22" t="s">
        <v>138</v>
      </c>
      <c r="B22" t="s">
        <v>139</v>
      </c>
      <c r="C22" t="s">
        <v>140</v>
      </c>
      <c r="D22" t="s">
        <v>141</v>
      </c>
      <c r="E22" t="s">
        <v>142</v>
      </c>
      <c r="F22" t="s">
        <v>35</v>
      </c>
      <c r="G22" t="s">
        <v>143</v>
      </c>
    </row>
    <row r="23" spans="1:7" x14ac:dyDescent="0.25">
      <c r="A23" t="s">
        <v>144</v>
      </c>
      <c r="B23" t="s">
        <v>145</v>
      </c>
      <c r="C23" t="s">
        <v>146</v>
      </c>
      <c r="D23" t="s">
        <v>147</v>
      </c>
      <c r="E23" t="s">
        <v>148</v>
      </c>
      <c r="F23" t="s">
        <v>35</v>
      </c>
      <c r="G23" t="s">
        <v>149</v>
      </c>
    </row>
    <row r="24" spans="1:7" x14ac:dyDescent="0.25">
      <c r="A24" t="s">
        <v>150</v>
      </c>
      <c r="B24" t="s">
        <v>151</v>
      </c>
      <c r="C24" t="s">
        <v>152</v>
      </c>
      <c r="D24" t="s">
        <v>153</v>
      </c>
      <c r="E24" t="s">
        <v>154</v>
      </c>
      <c r="F24" t="s">
        <v>35</v>
      </c>
      <c r="G24" t="s">
        <v>155</v>
      </c>
    </row>
    <row r="25" spans="1:7" x14ac:dyDescent="0.25">
      <c r="A25" t="s">
        <v>156</v>
      </c>
      <c r="B25" t="s">
        <v>157</v>
      </c>
      <c r="C25" t="s">
        <v>158</v>
      </c>
      <c r="D25" t="s">
        <v>159</v>
      </c>
      <c r="E25" t="s">
        <v>160</v>
      </c>
      <c r="F25" t="s">
        <v>22</v>
      </c>
      <c r="G25" t="s">
        <v>161</v>
      </c>
    </row>
    <row r="26" spans="1:7" x14ac:dyDescent="0.25">
      <c r="A26" t="s">
        <v>162</v>
      </c>
      <c r="B26" t="s">
        <v>163</v>
      </c>
      <c r="C26" t="s">
        <v>164</v>
      </c>
      <c r="D26" t="s">
        <v>165</v>
      </c>
      <c r="E26" t="s">
        <v>166</v>
      </c>
      <c r="F26" t="s">
        <v>22</v>
      </c>
      <c r="G26" t="s">
        <v>167</v>
      </c>
    </row>
    <row r="27" spans="1:7" x14ac:dyDescent="0.25">
      <c r="A27" t="s">
        <v>168</v>
      </c>
      <c r="B27" t="s">
        <v>169</v>
      </c>
      <c r="C27" t="s">
        <v>170</v>
      </c>
      <c r="D27" t="s">
        <v>171</v>
      </c>
      <c r="E27" t="s">
        <v>172</v>
      </c>
      <c r="F27" t="s">
        <v>22</v>
      </c>
      <c r="G27" t="s">
        <v>173</v>
      </c>
    </row>
    <row r="28" spans="1:7" x14ac:dyDescent="0.25">
      <c r="A28" t="s">
        <v>174</v>
      </c>
      <c r="B28" t="s">
        <v>175</v>
      </c>
      <c r="C28" t="s">
        <v>176</v>
      </c>
      <c r="D28" t="s">
        <v>177</v>
      </c>
      <c r="E28" t="s">
        <v>178</v>
      </c>
      <c r="F28" t="s">
        <v>22</v>
      </c>
      <c r="G28" t="s">
        <v>179</v>
      </c>
    </row>
    <row r="29" spans="1:7" x14ac:dyDescent="0.25">
      <c r="A29" t="s">
        <v>180</v>
      </c>
      <c r="B29" t="s">
        <v>181</v>
      </c>
      <c r="C29" t="s">
        <v>182</v>
      </c>
      <c r="D29" t="s">
        <v>183</v>
      </c>
      <c r="E29" t="s">
        <v>184</v>
      </c>
      <c r="F29" t="s">
        <v>22</v>
      </c>
      <c r="G29" t="s">
        <v>185</v>
      </c>
    </row>
    <row r="30" spans="1:7" x14ac:dyDescent="0.25">
      <c r="A30" t="s">
        <v>186</v>
      </c>
      <c r="B30" t="s">
        <v>187</v>
      </c>
      <c r="C30" t="s">
        <v>188</v>
      </c>
      <c r="D30" t="s">
        <v>189</v>
      </c>
      <c r="E30" t="s">
        <v>190</v>
      </c>
      <c r="F30" t="s">
        <v>22</v>
      </c>
      <c r="G30" t="s">
        <v>191</v>
      </c>
    </row>
    <row r="31" spans="1:7" x14ac:dyDescent="0.25">
      <c r="A31" t="s">
        <v>192</v>
      </c>
      <c r="B31" t="s">
        <v>193</v>
      </c>
      <c r="C31" t="s">
        <v>194</v>
      </c>
      <c r="D31" t="s">
        <v>195</v>
      </c>
      <c r="E31" t="s">
        <v>196</v>
      </c>
      <c r="F31" t="s">
        <v>35</v>
      </c>
      <c r="G31" t="s">
        <v>197</v>
      </c>
    </row>
    <row r="32" spans="1:7" x14ac:dyDescent="0.25">
      <c r="A32" t="s">
        <v>198</v>
      </c>
      <c r="B32" t="s">
        <v>199</v>
      </c>
      <c r="C32" t="s">
        <v>200</v>
      </c>
      <c r="D32" t="s">
        <v>201</v>
      </c>
      <c r="E32" t="s">
        <v>202</v>
      </c>
      <c r="F32" t="s">
        <v>22</v>
      </c>
      <c r="G32" t="s">
        <v>203</v>
      </c>
    </row>
    <row r="33" spans="1:7" x14ac:dyDescent="0.25">
      <c r="A33" t="s">
        <v>204</v>
      </c>
      <c r="B33" t="s">
        <v>205</v>
      </c>
      <c r="C33" t="s">
        <v>206</v>
      </c>
      <c r="D33" t="s">
        <v>207</v>
      </c>
      <c r="E33" t="s">
        <v>208</v>
      </c>
      <c r="F33" t="s">
        <v>35</v>
      </c>
      <c r="G33" t="s">
        <v>209</v>
      </c>
    </row>
    <row r="34" spans="1:7" x14ac:dyDescent="0.25">
      <c r="A34" t="s">
        <v>210</v>
      </c>
      <c r="B34" t="s">
        <v>211</v>
      </c>
      <c r="C34" t="s">
        <v>212</v>
      </c>
      <c r="D34" t="s">
        <v>213</v>
      </c>
      <c r="E34" t="s">
        <v>214</v>
      </c>
      <c r="F34" t="s">
        <v>22</v>
      </c>
      <c r="G34" t="s">
        <v>215</v>
      </c>
    </row>
    <row r="35" spans="1:7" x14ac:dyDescent="0.25">
      <c r="A35" t="s">
        <v>216</v>
      </c>
      <c r="B35" t="s">
        <v>217</v>
      </c>
      <c r="C35" t="s">
        <v>218</v>
      </c>
      <c r="D35" t="s">
        <v>219</v>
      </c>
      <c r="E35" t="s">
        <v>220</v>
      </c>
      <c r="F35" t="s">
        <v>35</v>
      </c>
      <c r="G35" t="s">
        <v>221</v>
      </c>
    </row>
    <row r="36" spans="1:7" x14ac:dyDescent="0.25">
      <c r="A36" t="s">
        <v>222</v>
      </c>
      <c r="B36" t="s">
        <v>223</v>
      </c>
      <c r="C36" t="s">
        <v>224</v>
      </c>
      <c r="D36" t="s">
        <v>225</v>
      </c>
      <c r="E36" t="s">
        <v>226</v>
      </c>
      <c r="F36" t="s">
        <v>35</v>
      </c>
      <c r="G36" t="s">
        <v>227</v>
      </c>
    </row>
    <row r="37" spans="1:7" x14ac:dyDescent="0.25">
      <c r="A37" t="s">
        <v>228</v>
      </c>
      <c r="B37" t="s">
        <v>229</v>
      </c>
      <c r="C37" t="s">
        <v>230</v>
      </c>
      <c r="D37" t="s">
        <v>231</v>
      </c>
      <c r="E37" t="s">
        <v>232</v>
      </c>
      <c r="F37" t="s">
        <v>22</v>
      </c>
      <c r="G37" t="s">
        <v>233</v>
      </c>
    </row>
    <row r="38" spans="1:7" x14ac:dyDescent="0.25">
      <c r="A38" t="s">
        <v>234</v>
      </c>
      <c r="B38" t="s">
        <v>235</v>
      </c>
      <c r="C38" t="s">
        <v>236</v>
      </c>
      <c r="D38" t="s">
        <v>237</v>
      </c>
      <c r="E38" t="s">
        <v>238</v>
      </c>
      <c r="F38" t="s">
        <v>35</v>
      </c>
      <c r="G38" t="s">
        <v>239</v>
      </c>
    </row>
    <row r="39" spans="1:7" x14ac:dyDescent="0.25">
      <c r="A39" t="s">
        <v>240</v>
      </c>
      <c r="B39" t="s">
        <v>241</v>
      </c>
      <c r="C39" t="s">
        <v>242</v>
      </c>
      <c r="D39" t="s">
        <v>243</v>
      </c>
      <c r="E39" t="s">
        <v>244</v>
      </c>
      <c r="F39" t="s">
        <v>22</v>
      </c>
      <c r="G39" t="s">
        <v>245</v>
      </c>
    </row>
    <row r="40" spans="1:7" x14ac:dyDescent="0.25">
      <c r="A40" t="s">
        <v>246</v>
      </c>
      <c r="B40" t="s">
        <v>247</v>
      </c>
      <c r="C40" t="s">
        <v>248</v>
      </c>
      <c r="D40" t="s">
        <v>249</v>
      </c>
      <c r="E40" t="s">
        <v>250</v>
      </c>
      <c r="F40" t="s">
        <v>35</v>
      </c>
      <c r="G40" t="s">
        <v>251</v>
      </c>
    </row>
    <row r="41" spans="1:7" x14ac:dyDescent="0.25">
      <c r="A41" t="s">
        <v>252</v>
      </c>
      <c r="B41" t="s">
        <v>253</v>
      </c>
      <c r="C41" t="s">
        <v>254</v>
      </c>
      <c r="D41" t="s">
        <v>255</v>
      </c>
      <c r="E41" t="s">
        <v>256</v>
      </c>
      <c r="F41" t="s">
        <v>22</v>
      </c>
      <c r="G41" t="s">
        <v>257</v>
      </c>
    </row>
    <row r="42" spans="1:7" x14ac:dyDescent="0.25">
      <c r="A42" t="s">
        <v>258</v>
      </c>
      <c r="B42" t="s">
        <v>259</v>
      </c>
      <c r="C42" t="s">
        <v>260</v>
      </c>
      <c r="D42" t="s">
        <v>261</v>
      </c>
      <c r="E42" t="s">
        <v>262</v>
      </c>
      <c r="F42" t="s">
        <v>35</v>
      </c>
      <c r="G42" t="s">
        <v>263</v>
      </c>
    </row>
    <row r="43" spans="1:7" x14ac:dyDescent="0.25">
      <c r="A43" t="s">
        <v>264</v>
      </c>
      <c r="B43" t="s">
        <v>265</v>
      </c>
      <c r="C43" t="s">
        <v>266</v>
      </c>
      <c r="D43" t="s">
        <v>267</v>
      </c>
      <c r="E43" t="s">
        <v>268</v>
      </c>
      <c r="F43" t="s">
        <v>35</v>
      </c>
      <c r="G43" t="s">
        <v>269</v>
      </c>
    </row>
    <row r="44" spans="1:7" x14ac:dyDescent="0.25">
      <c r="A44" t="s">
        <v>270</v>
      </c>
      <c r="B44" t="s">
        <v>271</v>
      </c>
      <c r="C44" t="s">
        <v>224</v>
      </c>
      <c r="D44" t="s">
        <v>272</v>
      </c>
      <c r="E44" t="s">
        <v>273</v>
      </c>
      <c r="F44" t="s">
        <v>22</v>
      </c>
      <c r="G44" t="s">
        <v>274</v>
      </c>
    </row>
    <row r="45" spans="1:7" x14ac:dyDescent="0.25">
      <c r="A45" t="s">
        <v>275</v>
      </c>
      <c r="B45" t="s">
        <v>276</v>
      </c>
      <c r="C45" t="s">
        <v>277</v>
      </c>
      <c r="D45" t="s">
        <v>278</v>
      </c>
      <c r="E45" t="s">
        <v>279</v>
      </c>
      <c r="F45" t="s">
        <v>35</v>
      </c>
      <c r="G45" t="s">
        <v>280</v>
      </c>
    </row>
    <row r="46" spans="1:7" x14ac:dyDescent="0.25">
      <c r="A46" t="s">
        <v>281</v>
      </c>
      <c r="B46" t="s">
        <v>282</v>
      </c>
      <c r="C46" t="s">
        <v>283</v>
      </c>
      <c r="D46" t="s">
        <v>284</v>
      </c>
      <c r="E46" t="s">
        <v>285</v>
      </c>
      <c r="F46" t="s">
        <v>22</v>
      </c>
      <c r="G46" t="s">
        <v>286</v>
      </c>
    </row>
    <row r="47" spans="1:7" x14ac:dyDescent="0.25">
      <c r="A47" t="s">
        <v>287</v>
      </c>
      <c r="B47" t="s">
        <v>288</v>
      </c>
      <c r="C47" t="s">
        <v>289</v>
      </c>
      <c r="D47" t="s">
        <v>290</v>
      </c>
      <c r="E47" t="s">
        <v>291</v>
      </c>
      <c r="F47" t="s">
        <v>35</v>
      </c>
      <c r="G47" t="s">
        <v>292</v>
      </c>
    </row>
    <row r="48" spans="1:7" x14ac:dyDescent="0.25">
      <c r="A48" t="s">
        <v>293</v>
      </c>
      <c r="B48" t="s">
        <v>294</v>
      </c>
      <c r="C48" t="s">
        <v>295</v>
      </c>
      <c r="D48" t="s">
        <v>296</v>
      </c>
      <c r="E48" t="s">
        <v>297</v>
      </c>
      <c r="F48" t="s">
        <v>35</v>
      </c>
      <c r="G48" t="s">
        <v>298</v>
      </c>
    </row>
    <row r="49" spans="1:7" x14ac:dyDescent="0.25">
      <c r="A49" t="s">
        <v>299</v>
      </c>
      <c r="B49" t="s">
        <v>300</v>
      </c>
      <c r="C49" t="s">
        <v>301</v>
      </c>
      <c r="D49" t="s">
        <v>302</v>
      </c>
      <c r="E49" t="s">
        <v>303</v>
      </c>
      <c r="F49" t="s">
        <v>35</v>
      </c>
      <c r="G49" t="s">
        <v>304</v>
      </c>
    </row>
    <row r="50" spans="1:7" x14ac:dyDescent="0.25">
      <c r="A50" t="s">
        <v>305</v>
      </c>
      <c r="B50" t="s">
        <v>306</v>
      </c>
      <c r="C50" t="s">
        <v>307</v>
      </c>
      <c r="D50" t="s">
        <v>308</v>
      </c>
      <c r="E50" t="s">
        <v>309</v>
      </c>
      <c r="F50" t="s">
        <v>22</v>
      </c>
      <c r="G50" t="s">
        <v>310</v>
      </c>
    </row>
    <row r="51" spans="1:7" x14ac:dyDescent="0.25">
      <c r="A51" t="s">
        <v>311</v>
      </c>
      <c r="B51" t="s">
        <v>312</v>
      </c>
      <c r="C51" t="s">
        <v>307</v>
      </c>
      <c r="D51" t="s">
        <v>313</v>
      </c>
      <c r="E51" t="s">
        <v>314</v>
      </c>
      <c r="F51" t="s">
        <v>22</v>
      </c>
      <c r="G51" t="s">
        <v>315</v>
      </c>
    </row>
    <row r="52" spans="1:7" x14ac:dyDescent="0.25">
      <c r="A52" t="s">
        <v>316</v>
      </c>
      <c r="B52" t="s">
        <v>317</v>
      </c>
      <c r="C52" t="s">
        <v>318</v>
      </c>
      <c r="D52" t="s">
        <v>319</v>
      </c>
      <c r="E52" t="s">
        <v>320</v>
      </c>
      <c r="F52" t="s">
        <v>22</v>
      </c>
      <c r="G52" t="s">
        <v>321</v>
      </c>
    </row>
    <row r="53" spans="1:7" x14ac:dyDescent="0.25">
      <c r="A53" t="s">
        <v>322</v>
      </c>
      <c r="B53" t="s">
        <v>323</v>
      </c>
      <c r="C53" t="s">
        <v>324</v>
      </c>
      <c r="D53" t="s">
        <v>325</v>
      </c>
      <c r="E53" t="s">
        <v>326</v>
      </c>
      <c r="F53" t="s">
        <v>35</v>
      </c>
      <c r="G53" t="s">
        <v>327</v>
      </c>
    </row>
    <row r="54" spans="1:7" x14ac:dyDescent="0.25">
      <c r="A54" t="s">
        <v>328</v>
      </c>
      <c r="B54" t="s">
        <v>329</v>
      </c>
      <c r="C54" t="s">
        <v>330</v>
      </c>
      <c r="D54" t="s">
        <v>331</v>
      </c>
      <c r="E54" t="s">
        <v>332</v>
      </c>
      <c r="F54" t="s">
        <v>22</v>
      </c>
      <c r="G54" t="s">
        <v>333</v>
      </c>
    </row>
    <row r="55" spans="1:7" x14ac:dyDescent="0.25">
      <c r="A55" t="s">
        <v>334</v>
      </c>
      <c r="B55" t="s">
        <v>335</v>
      </c>
      <c r="C55" t="s">
        <v>152</v>
      </c>
      <c r="D55" t="s">
        <v>336</v>
      </c>
      <c r="E55" t="s">
        <v>337</v>
      </c>
      <c r="F55" t="s">
        <v>22</v>
      </c>
      <c r="G55" t="s">
        <v>338</v>
      </c>
    </row>
    <row r="56" spans="1:7" x14ac:dyDescent="0.25">
      <c r="A56" t="s">
        <v>339</v>
      </c>
      <c r="B56" t="s">
        <v>340</v>
      </c>
      <c r="C56" t="s">
        <v>307</v>
      </c>
      <c r="D56" t="s">
        <v>341</v>
      </c>
      <c r="E56" t="s">
        <v>342</v>
      </c>
      <c r="F56" t="s">
        <v>35</v>
      </c>
      <c r="G56" t="s">
        <v>343</v>
      </c>
    </row>
    <row r="57" spans="1:7" x14ac:dyDescent="0.25">
      <c r="A57" t="s">
        <v>344</v>
      </c>
      <c r="B57" t="s">
        <v>345</v>
      </c>
      <c r="C57" t="s">
        <v>188</v>
      </c>
      <c r="D57" t="s">
        <v>346</v>
      </c>
      <c r="E57" t="s">
        <v>347</v>
      </c>
      <c r="F57" t="s">
        <v>35</v>
      </c>
      <c r="G57" t="s">
        <v>348</v>
      </c>
    </row>
    <row r="58" spans="1:7" x14ac:dyDescent="0.25">
      <c r="A58" t="s">
        <v>349</v>
      </c>
      <c r="B58" t="s">
        <v>350</v>
      </c>
      <c r="C58" t="s">
        <v>351</v>
      </c>
      <c r="D58" t="s">
        <v>352</v>
      </c>
      <c r="E58" t="s">
        <v>353</v>
      </c>
      <c r="F58" t="s">
        <v>22</v>
      </c>
      <c r="G58" t="s">
        <v>354</v>
      </c>
    </row>
    <row r="59" spans="1:7" x14ac:dyDescent="0.25">
      <c r="A59" t="s">
        <v>355</v>
      </c>
      <c r="B59" t="s">
        <v>356</v>
      </c>
      <c r="C59" t="s">
        <v>301</v>
      </c>
      <c r="D59" t="s">
        <v>357</v>
      </c>
      <c r="E59" t="s">
        <v>358</v>
      </c>
      <c r="F59" t="s">
        <v>35</v>
      </c>
      <c r="G59" t="s">
        <v>359</v>
      </c>
    </row>
    <row r="60" spans="1:7" x14ac:dyDescent="0.25">
      <c r="A60" t="s">
        <v>360</v>
      </c>
      <c r="B60" t="s">
        <v>361</v>
      </c>
      <c r="C60" t="s">
        <v>362</v>
      </c>
      <c r="D60" t="s">
        <v>363</v>
      </c>
      <c r="E60" t="s">
        <v>364</v>
      </c>
      <c r="F60" t="s">
        <v>35</v>
      </c>
      <c r="G60" t="s">
        <v>365</v>
      </c>
    </row>
    <row r="61" spans="1:7" x14ac:dyDescent="0.25">
      <c r="A61" t="s">
        <v>366</v>
      </c>
      <c r="B61" t="s">
        <v>367</v>
      </c>
      <c r="C61" t="s">
        <v>368</v>
      </c>
      <c r="D61" t="s">
        <v>369</v>
      </c>
      <c r="E61" t="s">
        <v>370</v>
      </c>
      <c r="F61" t="s">
        <v>35</v>
      </c>
      <c r="G61" t="s">
        <v>371</v>
      </c>
    </row>
    <row r="62" spans="1:7" x14ac:dyDescent="0.25">
      <c r="A62" t="s">
        <v>372</v>
      </c>
      <c r="B62" t="s">
        <v>373</v>
      </c>
      <c r="C62" t="s">
        <v>158</v>
      </c>
      <c r="D62" t="s">
        <v>374</v>
      </c>
      <c r="E62" t="s">
        <v>375</v>
      </c>
      <c r="F62" t="s">
        <v>22</v>
      </c>
      <c r="G62" t="s">
        <v>376</v>
      </c>
    </row>
    <row r="63" spans="1:7" x14ac:dyDescent="0.25">
      <c r="A63" t="s">
        <v>377</v>
      </c>
      <c r="B63" t="s">
        <v>378</v>
      </c>
      <c r="C63" t="s">
        <v>379</v>
      </c>
      <c r="D63" t="s">
        <v>380</v>
      </c>
      <c r="E63" t="s">
        <v>381</v>
      </c>
      <c r="F63" t="s">
        <v>35</v>
      </c>
      <c r="G63" t="s">
        <v>382</v>
      </c>
    </row>
    <row r="64" spans="1:7" x14ac:dyDescent="0.25">
      <c r="A64" t="s">
        <v>383</v>
      </c>
      <c r="B64" t="s">
        <v>384</v>
      </c>
      <c r="C64" t="s">
        <v>385</v>
      </c>
      <c r="D64" t="s">
        <v>386</v>
      </c>
      <c r="E64" t="s">
        <v>387</v>
      </c>
      <c r="F64" t="s">
        <v>35</v>
      </c>
      <c r="G64" t="s">
        <v>388</v>
      </c>
    </row>
    <row r="65" spans="1:7" x14ac:dyDescent="0.25">
      <c r="A65" t="s">
        <v>389</v>
      </c>
      <c r="B65" t="s">
        <v>390</v>
      </c>
      <c r="C65" t="s">
        <v>391</v>
      </c>
      <c r="D65" t="s">
        <v>392</v>
      </c>
      <c r="E65" t="s">
        <v>393</v>
      </c>
      <c r="F65" t="s">
        <v>35</v>
      </c>
      <c r="G65" t="s">
        <v>394</v>
      </c>
    </row>
    <row r="66" spans="1:7" x14ac:dyDescent="0.25">
      <c r="A66" t="s">
        <v>395</v>
      </c>
      <c r="B66" t="s">
        <v>396</v>
      </c>
      <c r="C66" t="s">
        <v>397</v>
      </c>
      <c r="D66" t="s">
        <v>398</v>
      </c>
      <c r="E66" t="s">
        <v>399</v>
      </c>
      <c r="F66" t="s">
        <v>35</v>
      </c>
      <c r="G66" t="s">
        <v>400</v>
      </c>
    </row>
    <row r="67" spans="1:7" x14ac:dyDescent="0.25">
      <c r="A67" t="s">
        <v>401</v>
      </c>
      <c r="B67" t="s">
        <v>402</v>
      </c>
      <c r="C67" t="s">
        <v>403</v>
      </c>
      <c r="D67" t="s">
        <v>404</v>
      </c>
      <c r="E67" t="s">
        <v>405</v>
      </c>
      <c r="F67" t="s">
        <v>22</v>
      </c>
      <c r="G67" t="s">
        <v>406</v>
      </c>
    </row>
    <row r="68" spans="1:7" x14ac:dyDescent="0.25">
      <c r="A68" t="s">
        <v>407</v>
      </c>
      <c r="B68" t="s">
        <v>408</v>
      </c>
      <c r="C68" t="s">
        <v>409</v>
      </c>
      <c r="D68" t="s">
        <v>410</v>
      </c>
      <c r="E68" t="s">
        <v>411</v>
      </c>
      <c r="F68" t="s">
        <v>35</v>
      </c>
      <c r="G68" t="s">
        <v>412</v>
      </c>
    </row>
    <row r="69" spans="1:7" x14ac:dyDescent="0.25">
      <c r="A69" t="s">
        <v>413</v>
      </c>
      <c r="B69" t="s">
        <v>414</v>
      </c>
      <c r="C69" t="s">
        <v>362</v>
      </c>
      <c r="D69" t="s">
        <v>415</v>
      </c>
      <c r="E69" t="s">
        <v>416</v>
      </c>
      <c r="F69" t="s">
        <v>35</v>
      </c>
      <c r="G69" t="s">
        <v>417</v>
      </c>
    </row>
    <row r="70" spans="1:7" x14ac:dyDescent="0.25">
      <c r="A70" t="s">
        <v>418</v>
      </c>
      <c r="B70" t="s">
        <v>419</v>
      </c>
      <c r="C70" t="s">
        <v>420</v>
      </c>
      <c r="D70" t="s">
        <v>421</v>
      </c>
      <c r="E70" t="s">
        <v>422</v>
      </c>
      <c r="F70" t="s">
        <v>22</v>
      </c>
      <c r="G70" t="s">
        <v>423</v>
      </c>
    </row>
    <row r="71" spans="1:7" x14ac:dyDescent="0.25">
      <c r="A71" t="s">
        <v>424</v>
      </c>
      <c r="B71" t="s">
        <v>425</v>
      </c>
      <c r="C71" t="s">
        <v>218</v>
      </c>
      <c r="D71" t="s">
        <v>426</v>
      </c>
      <c r="E71" t="s">
        <v>427</v>
      </c>
      <c r="F71" t="s">
        <v>35</v>
      </c>
      <c r="G71" t="s">
        <v>428</v>
      </c>
    </row>
    <row r="72" spans="1:7" x14ac:dyDescent="0.25">
      <c r="A72" t="s">
        <v>429</v>
      </c>
      <c r="B72" t="s">
        <v>430</v>
      </c>
      <c r="C72" t="s">
        <v>431</v>
      </c>
      <c r="D72" t="s">
        <v>432</v>
      </c>
      <c r="E72" t="s">
        <v>433</v>
      </c>
      <c r="F72" t="s">
        <v>35</v>
      </c>
      <c r="G72" t="s">
        <v>434</v>
      </c>
    </row>
    <row r="73" spans="1:7" x14ac:dyDescent="0.25">
      <c r="A73" t="s">
        <v>435</v>
      </c>
      <c r="B73" t="s">
        <v>436</v>
      </c>
      <c r="C73" t="s">
        <v>437</v>
      </c>
      <c r="D73" t="s">
        <v>438</v>
      </c>
      <c r="E73" t="s">
        <v>439</v>
      </c>
      <c r="F73" t="s">
        <v>35</v>
      </c>
      <c r="G73" t="s">
        <v>440</v>
      </c>
    </row>
    <row r="74" spans="1:7" x14ac:dyDescent="0.25">
      <c r="A74" t="s">
        <v>441</v>
      </c>
      <c r="B74" t="s">
        <v>442</v>
      </c>
      <c r="C74" t="s">
        <v>443</v>
      </c>
      <c r="D74" t="s">
        <v>444</v>
      </c>
      <c r="E74" t="s">
        <v>445</v>
      </c>
      <c r="F74" t="s">
        <v>35</v>
      </c>
      <c r="G74" t="s">
        <v>446</v>
      </c>
    </row>
    <row r="75" spans="1:7" x14ac:dyDescent="0.25">
      <c r="A75" t="s">
        <v>447</v>
      </c>
      <c r="B75" t="s">
        <v>448</v>
      </c>
      <c r="C75" t="s">
        <v>449</v>
      </c>
      <c r="D75" t="s">
        <v>450</v>
      </c>
      <c r="E75" t="s">
        <v>451</v>
      </c>
      <c r="F75" t="s">
        <v>22</v>
      </c>
      <c r="G75" t="s">
        <v>452</v>
      </c>
    </row>
    <row r="76" spans="1:7" x14ac:dyDescent="0.25">
      <c r="A76" t="s">
        <v>453</v>
      </c>
      <c r="B76" t="s">
        <v>454</v>
      </c>
      <c r="C76" t="s">
        <v>455</v>
      </c>
      <c r="D76" t="s">
        <v>456</v>
      </c>
      <c r="E76" t="s">
        <v>457</v>
      </c>
      <c r="F76" t="s">
        <v>22</v>
      </c>
      <c r="G76" t="s">
        <v>458</v>
      </c>
    </row>
    <row r="77" spans="1:7" x14ac:dyDescent="0.25">
      <c r="A77" t="s">
        <v>459</v>
      </c>
      <c r="B77" t="s">
        <v>460</v>
      </c>
      <c r="C77" t="s">
        <v>461</v>
      </c>
      <c r="D77" t="s">
        <v>462</v>
      </c>
      <c r="E77" t="s">
        <v>463</v>
      </c>
      <c r="F77" t="s">
        <v>22</v>
      </c>
      <c r="G77" t="s">
        <v>464</v>
      </c>
    </row>
    <row r="78" spans="1:7" x14ac:dyDescent="0.25">
      <c r="A78" t="s">
        <v>465</v>
      </c>
      <c r="B78" t="s">
        <v>466</v>
      </c>
      <c r="C78" t="s">
        <v>19</v>
      </c>
      <c r="D78" t="s">
        <v>467</v>
      </c>
      <c r="E78" t="s">
        <v>468</v>
      </c>
      <c r="F78" t="s">
        <v>22</v>
      </c>
      <c r="G78" t="s">
        <v>469</v>
      </c>
    </row>
    <row r="79" spans="1:7" x14ac:dyDescent="0.25">
      <c r="A79" t="s">
        <v>470</v>
      </c>
      <c r="B79" t="s">
        <v>471</v>
      </c>
      <c r="C79" t="s">
        <v>472</v>
      </c>
      <c r="D79" t="s">
        <v>473</v>
      </c>
      <c r="E79" t="s">
        <v>474</v>
      </c>
      <c r="F79" t="s">
        <v>22</v>
      </c>
      <c r="G79" t="s">
        <v>475</v>
      </c>
    </row>
    <row r="80" spans="1:7" x14ac:dyDescent="0.25">
      <c r="A80" t="s">
        <v>476</v>
      </c>
      <c r="B80" t="s">
        <v>477</v>
      </c>
      <c r="C80" t="s">
        <v>478</v>
      </c>
      <c r="D80" t="s">
        <v>479</v>
      </c>
      <c r="E80" t="s">
        <v>480</v>
      </c>
      <c r="F80" t="s">
        <v>22</v>
      </c>
      <c r="G80" t="s">
        <v>481</v>
      </c>
    </row>
    <row r="81" spans="1:7" x14ac:dyDescent="0.25">
      <c r="A81" t="s">
        <v>482</v>
      </c>
      <c r="B81" t="s">
        <v>483</v>
      </c>
      <c r="C81" t="s">
        <v>484</v>
      </c>
      <c r="D81" t="s">
        <v>485</v>
      </c>
      <c r="E81" t="s">
        <v>486</v>
      </c>
      <c r="F81" t="s">
        <v>35</v>
      </c>
      <c r="G81" t="s">
        <v>487</v>
      </c>
    </row>
    <row r="82" spans="1:7" x14ac:dyDescent="0.25">
      <c r="A82" t="s">
        <v>488</v>
      </c>
      <c r="B82" t="s">
        <v>489</v>
      </c>
      <c r="C82" t="s">
        <v>490</v>
      </c>
      <c r="D82" t="s">
        <v>491</v>
      </c>
      <c r="E82" t="s">
        <v>492</v>
      </c>
      <c r="F82" t="s">
        <v>35</v>
      </c>
      <c r="G82" t="s">
        <v>493</v>
      </c>
    </row>
    <row r="83" spans="1:7" x14ac:dyDescent="0.25">
      <c r="A83" t="s">
        <v>494</v>
      </c>
      <c r="B83" t="s">
        <v>495</v>
      </c>
      <c r="C83" t="s">
        <v>496</v>
      </c>
      <c r="D83" t="s">
        <v>497</v>
      </c>
      <c r="E83" t="s">
        <v>498</v>
      </c>
      <c r="F83" t="s">
        <v>22</v>
      </c>
      <c r="G83" t="s">
        <v>499</v>
      </c>
    </row>
    <row r="84" spans="1:7" x14ac:dyDescent="0.25">
      <c r="A84" t="s">
        <v>500</v>
      </c>
      <c r="B84" t="s">
        <v>501</v>
      </c>
      <c r="C84" t="s">
        <v>502</v>
      </c>
      <c r="D84" t="s">
        <v>503</v>
      </c>
      <c r="E84" t="s">
        <v>504</v>
      </c>
      <c r="F84" t="s">
        <v>35</v>
      </c>
      <c r="G84" t="s">
        <v>505</v>
      </c>
    </row>
    <row r="85" spans="1:7" x14ac:dyDescent="0.25">
      <c r="A85" t="s">
        <v>506</v>
      </c>
      <c r="B85" t="s">
        <v>507</v>
      </c>
      <c r="C85" t="s">
        <v>508</v>
      </c>
      <c r="D85" t="s">
        <v>509</v>
      </c>
      <c r="E85" t="s">
        <v>510</v>
      </c>
      <c r="F85" t="s">
        <v>35</v>
      </c>
      <c r="G85" t="s">
        <v>511</v>
      </c>
    </row>
    <row r="86" spans="1:7" x14ac:dyDescent="0.25">
      <c r="A86" t="s">
        <v>512</v>
      </c>
      <c r="B86" t="s">
        <v>513</v>
      </c>
      <c r="C86" t="s">
        <v>514</v>
      </c>
      <c r="D86" t="s">
        <v>515</v>
      </c>
      <c r="E86" t="s">
        <v>516</v>
      </c>
      <c r="F86" t="s">
        <v>35</v>
      </c>
      <c r="G86" t="s">
        <v>517</v>
      </c>
    </row>
    <row r="87" spans="1:7" x14ac:dyDescent="0.25">
      <c r="A87" t="s">
        <v>518</v>
      </c>
      <c r="B87" t="s">
        <v>519</v>
      </c>
      <c r="C87" t="s">
        <v>520</v>
      </c>
      <c r="D87" t="s">
        <v>521</v>
      </c>
      <c r="E87" t="s">
        <v>522</v>
      </c>
      <c r="F87" t="s">
        <v>22</v>
      </c>
      <c r="G87" t="s">
        <v>523</v>
      </c>
    </row>
    <row r="88" spans="1:7" x14ac:dyDescent="0.25">
      <c r="A88" t="s">
        <v>524</v>
      </c>
      <c r="B88" t="s">
        <v>525</v>
      </c>
      <c r="C88" t="s">
        <v>397</v>
      </c>
      <c r="D88" t="s">
        <v>526</v>
      </c>
      <c r="E88" t="s">
        <v>527</v>
      </c>
      <c r="F88" t="s">
        <v>22</v>
      </c>
      <c r="G88" t="s">
        <v>528</v>
      </c>
    </row>
    <row r="89" spans="1:7" x14ac:dyDescent="0.25">
      <c r="A89" t="s">
        <v>529</v>
      </c>
      <c r="B89" t="s">
        <v>530</v>
      </c>
      <c r="C89" t="s">
        <v>531</v>
      </c>
      <c r="D89" t="s">
        <v>532</v>
      </c>
      <c r="E89" t="s">
        <v>533</v>
      </c>
      <c r="F89" t="s">
        <v>22</v>
      </c>
      <c r="G89" t="s">
        <v>534</v>
      </c>
    </row>
    <row r="90" spans="1:7" x14ac:dyDescent="0.25">
      <c r="A90" t="s">
        <v>535</v>
      </c>
      <c r="B90" t="s">
        <v>536</v>
      </c>
      <c r="C90" t="s">
        <v>537</v>
      </c>
      <c r="D90" t="s">
        <v>538</v>
      </c>
      <c r="E90" t="s">
        <v>539</v>
      </c>
      <c r="F90" t="s">
        <v>22</v>
      </c>
      <c r="G90" t="s">
        <v>540</v>
      </c>
    </row>
    <row r="91" spans="1:7" x14ac:dyDescent="0.25">
      <c r="A91" t="s">
        <v>541</v>
      </c>
      <c r="B91" t="s">
        <v>542</v>
      </c>
      <c r="C91" t="s">
        <v>543</v>
      </c>
      <c r="D91" t="s">
        <v>544</v>
      </c>
      <c r="E91" t="s">
        <v>545</v>
      </c>
      <c r="F91" t="s">
        <v>22</v>
      </c>
      <c r="G91" t="s">
        <v>546</v>
      </c>
    </row>
    <row r="92" spans="1:7" x14ac:dyDescent="0.25">
      <c r="A92" t="s">
        <v>547</v>
      </c>
      <c r="B92" t="s">
        <v>548</v>
      </c>
      <c r="C92" t="s">
        <v>549</v>
      </c>
      <c r="D92" t="s">
        <v>550</v>
      </c>
      <c r="E92" t="s">
        <v>551</v>
      </c>
      <c r="F92" t="s">
        <v>22</v>
      </c>
      <c r="G92" t="s">
        <v>552</v>
      </c>
    </row>
    <row r="93" spans="1:7" x14ac:dyDescent="0.25">
      <c r="A93" t="s">
        <v>553</v>
      </c>
      <c r="B93" t="s">
        <v>554</v>
      </c>
      <c r="C93" t="s">
        <v>230</v>
      </c>
      <c r="D93" t="s">
        <v>555</v>
      </c>
      <c r="E93" t="s">
        <v>556</v>
      </c>
      <c r="F93" t="s">
        <v>35</v>
      </c>
      <c r="G93" t="s">
        <v>557</v>
      </c>
    </row>
    <row r="94" spans="1:7" x14ac:dyDescent="0.25">
      <c r="A94" t="s">
        <v>558</v>
      </c>
      <c r="B94" t="s">
        <v>559</v>
      </c>
      <c r="C94" t="s">
        <v>560</v>
      </c>
      <c r="D94" t="s">
        <v>561</v>
      </c>
      <c r="E94" t="s">
        <v>562</v>
      </c>
      <c r="F94" t="s">
        <v>35</v>
      </c>
      <c r="G94" t="s">
        <v>563</v>
      </c>
    </row>
    <row r="95" spans="1:7" x14ac:dyDescent="0.25">
      <c r="A95" t="s">
        <v>564</v>
      </c>
      <c r="B95" t="s">
        <v>565</v>
      </c>
      <c r="C95" t="s">
        <v>566</v>
      </c>
      <c r="D95" t="s">
        <v>567</v>
      </c>
      <c r="E95" t="s">
        <v>568</v>
      </c>
      <c r="F95" t="s">
        <v>22</v>
      </c>
      <c r="G95" t="s">
        <v>569</v>
      </c>
    </row>
    <row r="96" spans="1:7" x14ac:dyDescent="0.25">
      <c r="A96" t="s">
        <v>570</v>
      </c>
      <c r="B96" t="s">
        <v>571</v>
      </c>
      <c r="C96" t="s">
        <v>572</v>
      </c>
      <c r="D96" t="s">
        <v>573</v>
      </c>
      <c r="E96" t="s">
        <v>574</v>
      </c>
      <c r="F96" t="s">
        <v>22</v>
      </c>
      <c r="G96" t="s">
        <v>575</v>
      </c>
    </row>
    <row r="97" spans="1:7" x14ac:dyDescent="0.25">
      <c r="A97" t="s">
        <v>576</v>
      </c>
      <c r="B97" t="s">
        <v>577</v>
      </c>
      <c r="C97" t="s">
        <v>578</v>
      </c>
      <c r="D97" t="s">
        <v>579</v>
      </c>
      <c r="E97" t="s">
        <v>580</v>
      </c>
      <c r="F97" t="s">
        <v>35</v>
      </c>
      <c r="G97" t="s">
        <v>581</v>
      </c>
    </row>
    <row r="98" spans="1:7" x14ac:dyDescent="0.25">
      <c r="A98" t="s">
        <v>582</v>
      </c>
      <c r="B98" t="s">
        <v>583</v>
      </c>
      <c r="C98" t="s">
        <v>584</v>
      </c>
      <c r="D98" t="s">
        <v>585</v>
      </c>
      <c r="E98" t="s">
        <v>586</v>
      </c>
      <c r="F98" t="s">
        <v>22</v>
      </c>
      <c r="G98" t="s">
        <v>587</v>
      </c>
    </row>
    <row r="99" spans="1:7" x14ac:dyDescent="0.25">
      <c r="A99" t="s">
        <v>588</v>
      </c>
      <c r="B99" t="s">
        <v>589</v>
      </c>
      <c r="C99" t="s">
        <v>590</v>
      </c>
      <c r="D99" t="s">
        <v>591</v>
      </c>
      <c r="E99" t="s">
        <v>592</v>
      </c>
      <c r="F99" t="s">
        <v>35</v>
      </c>
      <c r="G99" t="s">
        <v>593</v>
      </c>
    </row>
    <row r="100" spans="1:7" x14ac:dyDescent="0.25">
      <c r="A100" t="s">
        <v>594</v>
      </c>
      <c r="B100" t="s">
        <v>595</v>
      </c>
      <c r="C100" t="s">
        <v>324</v>
      </c>
      <c r="D100" t="s">
        <v>596</v>
      </c>
      <c r="E100" t="s">
        <v>597</v>
      </c>
      <c r="F100" t="s">
        <v>22</v>
      </c>
      <c r="G100" t="s">
        <v>598</v>
      </c>
    </row>
    <row r="101" spans="1:7" x14ac:dyDescent="0.25">
      <c r="A101" t="s">
        <v>599</v>
      </c>
      <c r="B101" t="s">
        <v>600</v>
      </c>
      <c r="C101" t="s">
        <v>601</v>
      </c>
      <c r="D101" t="s">
        <v>602</v>
      </c>
      <c r="E101" t="s">
        <v>603</v>
      </c>
      <c r="F101" t="s">
        <v>22</v>
      </c>
      <c r="G101" t="s">
        <v>604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A8217-2CD3-4A09-8EAB-1DD8298F2BF4}">
  <sheetPr codeName="Sheet3"/>
  <dimension ref="A1:U1001"/>
  <sheetViews>
    <sheetView zoomScale="87" zoomScaleNormal="87" workbookViewId="0">
      <selection activeCell="R4" sqref="R4"/>
    </sheetView>
  </sheetViews>
  <sheetFormatPr defaultRowHeight="15" x14ac:dyDescent="0.25"/>
  <cols>
    <col min="1" max="1" width="11.5703125" bestFit="1" customWidth="1"/>
    <col min="2" max="2" width="15.28515625" bestFit="1" customWidth="1"/>
    <col min="3" max="3" width="13.42578125" bestFit="1" customWidth="1"/>
    <col min="4" max="4" width="11.28515625" bestFit="1" customWidth="1"/>
    <col min="5" max="5" width="13.7109375" bestFit="1" customWidth="1"/>
    <col min="6" max="6" width="14" bestFit="1" customWidth="1"/>
    <col min="7" max="7" width="16.140625" bestFit="1" customWidth="1"/>
    <col min="8" max="8" width="16.28515625" bestFit="1" customWidth="1"/>
    <col min="9" max="9" width="27.42578125" bestFit="1" customWidth="1"/>
    <col min="10" max="10" width="16.140625" bestFit="1" customWidth="1"/>
    <col min="11" max="11" width="21.140625" bestFit="1" customWidth="1"/>
    <col min="12" max="12" width="22.42578125" bestFit="1" customWidth="1"/>
    <col min="13" max="13" width="20" bestFit="1" customWidth="1"/>
    <col min="14" max="14" width="13" bestFit="1" customWidth="1"/>
    <col min="15" max="15" width="14.85546875" bestFit="1" customWidth="1"/>
    <col min="16" max="16" width="11.5703125" bestFit="1" customWidth="1"/>
    <col min="17" max="17" width="18.42578125" customWidth="1"/>
    <col min="18" max="18" width="27.28515625" bestFit="1" customWidth="1"/>
    <col min="19" max="19" width="21.5703125" bestFit="1" customWidth="1"/>
    <col min="20" max="20" width="13.42578125" bestFit="1" customWidth="1"/>
    <col min="21" max="21" width="9.28515625" bestFit="1" customWidth="1"/>
  </cols>
  <sheetData>
    <row r="1" spans="1:21" x14ac:dyDescent="0.25">
      <c r="A1" t="s">
        <v>605</v>
      </c>
      <c r="B1" t="s">
        <v>11</v>
      </c>
      <c r="C1" t="s">
        <v>606</v>
      </c>
      <c r="D1" t="s">
        <v>607</v>
      </c>
      <c r="E1" t="s">
        <v>608</v>
      </c>
      <c r="F1" t="s">
        <v>609</v>
      </c>
      <c r="G1" t="s">
        <v>610</v>
      </c>
      <c r="H1" t="s">
        <v>611</v>
      </c>
      <c r="I1" t="s">
        <v>612</v>
      </c>
      <c r="J1" t="s">
        <v>613</v>
      </c>
      <c r="K1" t="s">
        <v>1023</v>
      </c>
      <c r="L1" t="s">
        <v>614</v>
      </c>
      <c r="M1" t="s">
        <v>615</v>
      </c>
      <c r="N1" t="s">
        <v>616</v>
      </c>
      <c r="O1" t="s">
        <v>617</v>
      </c>
      <c r="P1" t="s">
        <v>1003</v>
      </c>
      <c r="Q1" t="s">
        <v>1004</v>
      </c>
      <c r="R1" t="s">
        <v>1015</v>
      </c>
      <c r="S1" t="s">
        <v>1016</v>
      </c>
      <c r="T1" t="s">
        <v>1012</v>
      </c>
      <c r="U1" t="s">
        <v>1013</v>
      </c>
    </row>
    <row r="2" spans="1:21" x14ac:dyDescent="0.25">
      <c r="A2">
        <v>291</v>
      </c>
      <c r="B2" t="s">
        <v>435</v>
      </c>
      <c r="C2">
        <v>49</v>
      </c>
      <c r="D2">
        <v>2</v>
      </c>
      <c r="E2" s="2">
        <v>44967</v>
      </c>
      <c r="F2" s="3">
        <v>8.7962962962962968E-3</v>
      </c>
      <c r="G2" s="2">
        <v>44968</v>
      </c>
      <c r="H2" s="3">
        <v>0.95336805555555559</v>
      </c>
      <c r="I2" t="s">
        <v>643</v>
      </c>
      <c r="J2" t="s">
        <v>619</v>
      </c>
      <c r="K2">
        <v>1</v>
      </c>
      <c r="L2">
        <v>22</v>
      </c>
      <c r="M2">
        <v>0</v>
      </c>
      <c r="N2">
        <v>903</v>
      </c>
      <c r="O2" t="s">
        <v>620</v>
      </c>
      <c r="P2">
        <v>1806</v>
      </c>
      <c r="Q2" t="s">
        <v>1007</v>
      </c>
      <c r="R2">
        <v>12</v>
      </c>
      <c r="S2" t="s">
        <v>1017</v>
      </c>
      <c r="T2" s="16">
        <f>COUNTIF($B$2:B2, B2)</f>
        <v>1</v>
      </c>
      <c r="U2" s="16" t="str">
        <f>IF(Orders[[#This Row],[Order Rank]]=1, "New","Repeat")</f>
        <v>New</v>
      </c>
    </row>
    <row r="3" spans="1:21" x14ac:dyDescent="0.25">
      <c r="A3">
        <v>451</v>
      </c>
      <c r="B3" t="s">
        <v>476</v>
      </c>
      <c r="C3">
        <v>33</v>
      </c>
      <c r="D3">
        <v>5</v>
      </c>
      <c r="E3" s="2">
        <v>44964</v>
      </c>
      <c r="F3" s="3">
        <v>1.1712962962962963E-2</v>
      </c>
      <c r="G3" s="2">
        <v>44970</v>
      </c>
      <c r="H3" s="3">
        <v>0.88260416666666663</v>
      </c>
      <c r="I3" t="s">
        <v>656</v>
      </c>
      <c r="J3" t="s">
        <v>619</v>
      </c>
      <c r="K3">
        <v>6</v>
      </c>
      <c r="L3">
        <v>21</v>
      </c>
      <c r="M3">
        <v>0</v>
      </c>
      <c r="N3">
        <v>314</v>
      </c>
      <c r="O3" t="s">
        <v>620</v>
      </c>
      <c r="P3">
        <v>1570</v>
      </c>
      <c r="Q3" t="s">
        <v>1010</v>
      </c>
      <c r="R3">
        <v>12</v>
      </c>
      <c r="S3" t="s">
        <v>1017</v>
      </c>
      <c r="T3" s="16">
        <f>COUNTIF($B$2:B3, B3)</f>
        <v>1</v>
      </c>
      <c r="U3" s="16" t="str">
        <f>IF(Orders[[#This Row],[Order Rank]]=1, "New","Repeat")</f>
        <v>New</v>
      </c>
    </row>
    <row r="4" spans="1:21" x14ac:dyDescent="0.25">
      <c r="A4">
        <v>967</v>
      </c>
      <c r="B4" t="s">
        <v>258</v>
      </c>
      <c r="C4">
        <v>68</v>
      </c>
      <c r="D4">
        <v>4</v>
      </c>
      <c r="E4" s="2">
        <v>44969</v>
      </c>
      <c r="F4" s="3">
        <v>1.4849537037037038E-2</v>
      </c>
      <c r="G4" s="2">
        <v>44977</v>
      </c>
      <c r="H4" s="3">
        <v>0.77069444444444446</v>
      </c>
      <c r="I4" t="s">
        <v>695</v>
      </c>
      <c r="J4" t="s">
        <v>619</v>
      </c>
      <c r="K4">
        <v>8</v>
      </c>
      <c r="L4">
        <v>18</v>
      </c>
      <c r="M4">
        <v>0</v>
      </c>
      <c r="N4">
        <v>597</v>
      </c>
      <c r="O4" t="s">
        <v>620</v>
      </c>
      <c r="P4">
        <v>2388</v>
      </c>
      <c r="Q4" t="s">
        <v>1008</v>
      </c>
      <c r="R4">
        <v>12</v>
      </c>
      <c r="S4" t="s">
        <v>1017</v>
      </c>
      <c r="T4" s="16">
        <f>COUNTIF($B$2:B4, B4)</f>
        <v>1</v>
      </c>
      <c r="U4" s="16" t="str">
        <f>IF(Orders[[#This Row],[Order Rank]]=1, "New","Repeat")</f>
        <v>New</v>
      </c>
    </row>
    <row r="5" spans="1:21" x14ac:dyDescent="0.25">
      <c r="A5">
        <v>10</v>
      </c>
      <c r="B5" t="s">
        <v>594</v>
      </c>
      <c r="C5">
        <v>56</v>
      </c>
      <c r="D5">
        <v>3</v>
      </c>
      <c r="E5" s="2">
        <v>44983</v>
      </c>
      <c r="F5" s="3">
        <v>1.2106481481481482E-2</v>
      </c>
      <c r="G5" s="2">
        <v>44993</v>
      </c>
      <c r="H5" s="3">
        <v>0.86646990740740737</v>
      </c>
      <c r="I5" t="s">
        <v>702</v>
      </c>
      <c r="J5" t="s">
        <v>697</v>
      </c>
      <c r="K5">
        <v>10</v>
      </c>
      <c r="L5">
        <v>20</v>
      </c>
      <c r="M5">
        <v>0</v>
      </c>
      <c r="N5">
        <v>1272</v>
      </c>
      <c r="O5" t="s">
        <v>620</v>
      </c>
      <c r="P5">
        <v>3816</v>
      </c>
      <c r="Q5" t="s">
        <v>1008</v>
      </c>
      <c r="R5">
        <v>12</v>
      </c>
      <c r="S5" t="s">
        <v>1017</v>
      </c>
      <c r="T5" s="16">
        <f>COUNTIF($B$2:B5, B5)</f>
        <v>1</v>
      </c>
      <c r="U5" s="16" t="str">
        <f>IF(Orders[[#This Row],[Order Rank]]=1, "New","Repeat")</f>
        <v>New</v>
      </c>
    </row>
    <row r="6" spans="1:21" x14ac:dyDescent="0.25">
      <c r="A6">
        <v>42</v>
      </c>
      <c r="B6" t="s">
        <v>482</v>
      </c>
      <c r="C6">
        <v>35</v>
      </c>
      <c r="D6">
        <v>1</v>
      </c>
      <c r="E6" s="2">
        <v>44983</v>
      </c>
      <c r="F6" s="3">
        <v>5.9953703703703705E-3</v>
      </c>
      <c r="G6" s="2">
        <v>44992</v>
      </c>
      <c r="H6" s="3">
        <v>0.72115740740740741</v>
      </c>
      <c r="I6" t="s">
        <v>707</v>
      </c>
      <c r="J6" t="s">
        <v>700</v>
      </c>
      <c r="K6">
        <v>9</v>
      </c>
      <c r="L6">
        <v>17</v>
      </c>
      <c r="M6">
        <v>0</v>
      </c>
      <c r="N6">
        <v>1865</v>
      </c>
      <c r="O6" t="s">
        <v>620</v>
      </c>
      <c r="P6">
        <v>1865</v>
      </c>
      <c r="Q6" t="s">
        <v>1008</v>
      </c>
      <c r="R6">
        <v>12</v>
      </c>
      <c r="S6" t="s">
        <v>1017</v>
      </c>
      <c r="T6" s="16">
        <f>COUNTIF($B$2:B6, B6)</f>
        <v>1</v>
      </c>
      <c r="U6" s="16" t="str">
        <f>IF(Orders[[#This Row],[Order Rank]]=1, "New","Repeat")</f>
        <v>New</v>
      </c>
    </row>
    <row r="7" spans="1:21" x14ac:dyDescent="0.25">
      <c r="A7">
        <v>251</v>
      </c>
      <c r="B7" t="s">
        <v>316</v>
      </c>
      <c r="C7">
        <v>7</v>
      </c>
      <c r="D7">
        <v>4</v>
      </c>
      <c r="E7" s="2">
        <v>44985</v>
      </c>
      <c r="F7" s="3">
        <v>2.2083333333333333E-2</v>
      </c>
      <c r="G7" s="2">
        <v>44987</v>
      </c>
      <c r="H7" s="3">
        <v>1.3703703703703704E-2</v>
      </c>
      <c r="I7" t="s">
        <v>531</v>
      </c>
      <c r="J7" t="s">
        <v>700</v>
      </c>
      <c r="K7">
        <v>2</v>
      </c>
      <c r="L7">
        <v>0</v>
      </c>
      <c r="M7">
        <v>0</v>
      </c>
      <c r="N7">
        <v>409</v>
      </c>
      <c r="O7" t="s">
        <v>620</v>
      </c>
      <c r="P7">
        <v>1636</v>
      </c>
      <c r="Q7" t="s">
        <v>1010</v>
      </c>
      <c r="R7">
        <v>12</v>
      </c>
      <c r="S7" t="s">
        <v>1017</v>
      </c>
      <c r="T7" s="16">
        <f>COUNTIF($B$2:B7, B7)</f>
        <v>1</v>
      </c>
      <c r="U7" s="16" t="str">
        <f>IF(Orders[[#This Row],[Order Rank]]=1, "New","Repeat")</f>
        <v>New</v>
      </c>
    </row>
    <row r="8" spans="1:21" x14ac:dyDescent="0.25">
      <c r="A8">
        <v>219</v>
      </c>
      <c r="B8" t="s">
        <v>174</v>
      </c>
      <c r="C8">
        <v>16</v>
      </c>
      <c r="D8">
        <v>5</v>
      </c>
      <c r="E8" s="2">
        <v>44990</v>
      </c>
      <c r="F8" s="3">
        <v>2.508101851851852E-2</v>
      </c>
      <c r="G8" s="2">
        <v>44996</v>
      </c>
      <c r="H8" s="3">
        <v>0.44172453703703701</v>
      </c>
      <c r="I8" t="s">
        <v>769</v>
      </c>
      <c r="J8" t="s">
        <v>700</v>
      </c>
      <c r="K8">
        <v>6</v>
      </c>
      <c r="L8">
        <v>10</v>
      </c>
      <c r="M8">
        <v>0</v>
      </c>
      <c r="N8">
        <v>1721</v>
      </c>
      <c r="O8" t="s">
        <v>746</v>
      </c>
      <c r="P8">
        <v>8605</v>
      </c>
      <c r="Q8" t="s">
        <v>1008</v>
      </c>
      <c r="R8">
        <v>12</v>
      </c>
      <c r="S8" t="s">
        <v>1017</v>
      </c>
      <c r="T8" s="16">
        <f>COUNTIF($B$2:B8, B8)</f>
        <v>1</v>
      </c>
      <c r="U8" s="16" t="str">
        <f>IF(Orders[[#This Row],[Order Rank]]=1, "New","Repeat")</f>
        <v>New</v>
      </c>
    </row>
    <row r="9" spans="1:21" x14ac:dyDescent="0.25">
      <c r="A9">
        <v>305</v>
      </c>
      <c r="B9" t="s">
        <v>30</v>
      </c>
      <c r="C9">
        <v>26</v>
      </c>
      <c r="D9">
        <v>1</v>
      </c>
      <c r="E9" s="2">
        <v>44987</v>
      </c>
      <c r="F9" s="3">
        <v>7.4537037037037037E-3</v>
      </c>
      <c r="G9" s="2">
        <v>44995</v>
      </c>
      <c r="H9" s="3">
        <v>0.58408564814814812</v>
      </c>
      <c r="I9" t="s">
        <v>684</v>
      </c>
      <c r="J9" t="s">
        <v>700</v>
      </c>
      <c r="K9">
        <v>8</v>
      </c>
      <c r="L9">
        <v>14</v>
      </c>
      <c r="M9">
        <v>0</v>
      </c>
      <c r="N9">
        <v>289</v>
      </c>
      <c r="O9" t="s">
        <v>746</v>
      </c>
      <c r="P9">
        <v>289</v>
      </c>
      <c r="Q9" t="s">
        <v>1011</v>
      </c>
      <c r="R9">
        <v>12</v>
      </c>
      <c r="S9" t="s">
        <v>1017</v>
      </c>
      <c r="T9" s="16">
        <f>COUNTIF($B$2:B9, B9)</f>
        <v>1</v>
      </c>
      <c r="U9" s="16" t="str">
        <f>IF(Orders[[#This Row],[Order Rank]]=1, "New","Repeat")</f>
        <v>New</v>
      </c>
    </row>
    <row r="10" spans="1:21" x14ac:dyDescent="0.25">
      <c r="A10">
        <v>367</v>
      </c>
      <c r="B10" t="s">
        <v>73</v>
      </c>
      <c r="C10">
        <v>47</v>
      </c>
      <c r="D10">
        <v>5</v>
      </c>
      <c r="E10" s="2">
        <v>44988</v>
      </c>
      <c r="F10" s="3">
        <v>3.0659722222222224E-2</v>
      </c>
      <c r="G10" s="2">
        <v>44997</v>
      </c>
      <c r="H10" s="3">
        <v>0.62850694444444444</v>
      </c>
      <c r="I10" t="s">
        <v>719</v>
      </c>
      <c r="J10" t="s">
        <v>700</v>
      </c>
      <c r="K10">
        <v>9</v>
      </c>
      <c r="L10">
        <v>15</v>
      </c>
      <c r="M10">
        <v>0</v>
      </c>
      <c r="N10">
        <v>1638</v>
      </c>
      <c r="O10" t="s">
        <v>746</v>
      </c>
      <c r="P10">
        <v>8190</v>
      </c>
      <c r="Q10" t="s">
        <v>1007</v>
      </c>
      <c r="R10">
        <v>12</v>
      </c>
      <c r="S10" t="s">
        <v>1017</v>
      </c>
      <c r="T10" s="16">
        <f>COUNTIF($B$2:B10, B10)</f>
        <v>1</v>
      </c>
      <c r="U10" s="16" t="str">
        <f>IF(Orders[[#This Row],[Order Rank]]=1, "New","Repeat")</f>
        <v>New</v>
      </c>
    </row>
    <row r="11" spans="1:21" x14ac:dyDescent="0.25">
      <c r="A11">
        <v>507</v>
      </c>
      <c r="B11" t="s">
        <v>180</v>
      </c>
      <c r="C11">
        <v>13</v>
      </c>
      <c r="D11">
        <v>4</v>
      </c>
      <c r="E11" s="2">
        <v>44992</v>
      </c>
      <c r="F11" s="3">
        <v>1.9571759259259261E-2</v>
      </c>
      <c r="G11" s="2">
        <v>44998</v>
      </c>
      <c r="H11" s="3">
        <v>0.84138888888888885</v>
      </c>
      <c r="I11" t="s">
        <v>623</v>
      </c>
      <c r="J11" t="s">
        <v>700</v>
      </c>
      <c r="K11">
        <v>6</v>
      </c>
      <c r="L11">
        <v>20</v>
      </c>
      <c r="M11">
        <v>0</v>
      </c>
      <c r="N11">
        <v>1141</v>
      </c>
      <c r="O11" t="s">
        <v>746</v>
      </c>
      <c r="P11">
        <v>4564</v>
      </c>
      <c r="Q11" t="s">
        <v>1010</v>
      </c>
      <c r="R11">
        <v>12</v>
      </c>
      <c r="S11" t="s">
        <v>1017</v>
      </c>
      <c r="T11" s="16">
        <f>COUNTIF($B$2:B11, B11)</f>
        <v>1</v>
      </c>
      <c r="U11" s="16" t="str">
        <f>IF(Orders[[#This Row],[Order Rank]]=1, "New","Repeat")</f>
        <v>New</v>
      </c>
    </row>
    <row r="12" spans="1:21" x14ac:dyDescent="0.25">
      <c r="A12">
        <v>833</v>
      </c>
      <c r="B12" t="s">
        <v>24</v>
      </c>
      <c r="C12">
        <v>26</v>
      </c>
      <c r="D12">
        <v>3</v>
      </c>
      <c r="E12" s="2">
        <v>44990</v>
      </c>
      <c r="F12" s="3">
        <v>2.8333333333333332E-2</v>
      </c>
      <c r="G12" s="2">
        <v>44998</v>
      </c>
      <c r="H12" s="3">
        <v>6.9641203703703705E-2</v>
      </c>
      <c r="I12" t="s">
        <v>789</v>
      </c>
      <c r="J12" t="s">
        <v>700</v>
      </c>
      <c r="K12">
        <v>8</v>
      </c>
      <c r="L12">
        <v>1</v>
      </c>
      <c r="M12">
        <v>0</v>
      </c>
      <c r="N12">
        <v>289</v>
      </c>
      <c r="O12" t="s">
        <v>746</v>
      </c>
      <c r="P12">
        <v>867</v>
      </c>
      <c r="Q12" t="s">
        <v>1008</v>
      </c>
      <c r="R12">
        <v>12</v>
      </c>
      <c r="S12" t="s">
        <v>1017</v>
      </c>
      <c r="T12" s="16">
        <f>COUNTIF($B$2:B12, B12)</f>
        <v>1</v>
      </c>
      <c r="U12" s="16" t="str">
        <f>IF(Orders[[#This Row],[Order Rank]]=1, "New","Repeat")</f>
        <v>New</v>
      </c>
    </row>
    <row r="13" spans="1:21" x14ac:dyDescent="0.25">
      <c r="A13">
        <v>975</v>
      </c>
      <c r="B13" t="s">
        <v>465</v>
      </c>
      <c r="C13">
        <v>62</v>
      </c>
      <c r="D13">
        <v>2</v>
      </c>
      <c r="E13" s="2">
        <v>44989</v>
      </c>
      <c r="F13" s="3">
        <v>1.8425925925925925E-2</v>
      </c>
      <c r="G13" s="2">
        <v>44997</v>
      </c>
      <c r="H13" s="3">
        <v>0.33590277777777777</v>
      </c>
      <c r="I13" t="s">
        <v>449</v>
      </c>
      <c r="J13" t="s">
        <v>700</v>
      </c>
      <c r="K13">
        <v>8</v>
      </c>
      <c r="L13">
        <v>8</v>
      </c>
      <c r="M13">
        <v>0</v>
      </c>
      <c r="N13">
        <v>1356</v>
      </c>
      <c r="O13" t="s">
        <v>746</v>
      </c>
      <c r="P13">
        <v>2712</v>
      </c>
      <c r="Q13" t="s">
        <v>1005</v>
      </c>
      <c r="R13">
        <v>12</v>
      </c>
      <c r="S13" t="s">
        <v>1017</v>
      </c>
      <c r="T13" s="16">
        <f>COUNTIF($B$2:B13, B13)</f>
        <v>1</v>
      </c>
      <c r="U13" s="16" t="str">
        <f>IF(Orders[[#This Row],[Order Rank]]=1, "New","Repeat")</f>
        <v>New</v>
      </c>
    </row>
    <row r="14" spans="1:21" x14ac:dyDescent="0.25">
      <c r="A14">
        <v>558</v>
      </c>
      <c r="B14" t="s">
        <v>547</v>
      </c>
      <c r="C14">
        <v>64</v>
      </c>
      <c r="D14">
        <v>3</v>
      </c>
      <c r="E14" s="2">
        <v>45160</v>
      </c>
      <c r="F14" s="3">
        <v>2.9837962962962962E-2</v>
      </c>
      <c r="G14" s="2">
        <v>45163</v>
      </c>
      <c r="H14" s="3">
        <v>1.726851851851852E-2</v>
      </c>
      <c r="I14" t="s">
        <v>808</v>
      </c>
      <c r="J14" t="s">
        <v>793</v>
      </c>
      <c r="K14">
        <v>3</v>
      </c>
      <c r="L14">
        <v>0</v>
      </c>
      <c r="M14">
        <v>0</v>
      </c>
      <c r="N14">
        <v>1878</v>
      </c>
      <c r="O14" t="s">
        <v>794</v>
      </c>
      <c r="P14">
        <v>5634</v>
      </c>
      <c r="Q14" t="s">
        <v>1010</v>
      </c>
      <c r="R14">
        <v>12</v>
      </c>
      <c r="S14" t="s">
        <v>1017</v>
      </c>
      <c r="T14" s="16">
        <f>COUNTIF($B$2:B14, B14)</f>
        <v>1</v>
      </c>
      <c r="U14" s="16" t="str">
        <f>IF(Orders[[#This Row],[Order Rank]]=1, "New","Repeat")</f>
        <v>New</v>
      </c>
    </row>
    <row r="15" spans="1:21" x14ac:dyDescent="0.25">
      <c r="A15">
        <v>934</v>
      </c>
      <c r="B15" t="s">
        <v>144</v>
      </c>
      <c r="C15">
        <v>27</v>
      </c>
      <c r="D15">
        <v>5</v>
      </c>
      <c r="E15" s="2">
        <v>45160</v>
      </c>
      <c r="F15" s="3">
        <v>2.8518518518518519E-2</v>
      </c>
      <c r="G15" s="2">
        <v>45161</v>
      </c>
      <c r="H15" s="3">
        <v>0.36032407407407407</v>
      </c>
      <c r="I15" t="s">
        <v>745</v>
      </c>
      <c r="J15" t="s">
        <v>793</v>
      </c>
      <c r="K15">
        <v>1</v>
      </c>
      <c r="L15">
        <v>8</v>
      </c>
      <c r="M15">
        <v>0</v>
      </c>
      <c r="N15">
        <v>548</v>
      </c>
      <c r="O15" t="s">
        <v>794</v>
      </c>
      <c r="P15">
        <v>2740</v>
      </c>
      <c r="Q15" t="s">
        <v>1010</v>
      </c>
      <c r="R15">
        <v>12</v>
      </c>
      <c r="S15" t="s">
        <v>1017</v>
      </c>
      <c r="T15" s="16">
        <f>COUNTIF($B$2:B15, B15)</f>
        <v>1</v>
      </c>
      <c r="U15" s="16" t="str">
        <f>IF(Orders[[#This Row],[Order Rank]]=1, "New","Repeat")</f>
        <v>New</v>
      </c>
    </row>
    <row r="16" spans="1:21" x14ac:dyDescent="0.25">
      <c r="A16">
        <v>481</v>
      </c>
      <c r="B16" t="s">
        <v>275</v>
      </c>
      <c r="C16">
        <v>12</v>
      </c>
      <c r="D16">
        <v>5</v>
      </c>
      <c r="E16" s="2">
        <v>45159</v>
      </c>
      <c r="F16" s="3">
        <v>6.134259259259259E-4</v>
      </c>
      <c r="G16" s="2">
        <v>45163</v>
      </c>
      <c r="H16" s="3">
        <v>0.77528935185185188</v>
      </c>
      <c r="I16" t="s">
        <v>819</v>
      </c>
      <c r="J16" t="s">
        <v>697</v>
      </c>
      <c r="K16">
        <v>4</v>
      </c>
      <c r="L16">
        <v>18</v>
      </c>
      <c r="M16">
        <v>0</v>
      </c>
      <c r="N16">
        <v>672</v>
      </c>
      <c r="O16" t="s">
        <v>794</v>
      </c>
      <c r="P16">
        <v>3360</v>
      </c>
      <c r="Q16" t="s">
        <v>1009</v>
      </c>
      <c r="R16">
        <v>12</v>
      </c>
      <c r="S16" t="s">
        <v>1017</v>
      </c>
      <c r="T16" s="16">
        <f>COUNTIF($B$2:B16, B16)</f>
        <v>1</v>
      </c>
      <c r="U16" s="16" t="str">
        <f>IF(Orders[[#This Row],[Order Rank]]=1, "New","Repeat")</f>
        <v>New</v>
      </c>
    </row>
    <row r="17" spans="1:21" x14ac:dyDescent="0.25">
      <c r="A17">
        <v>388</v>
      </c>
      <c r="B17" t="s">
        <v>401</v>
      </c>
      <c r="C17">
        <v>36</v>
      </c>
      <c r="D17">
        <v>2</v>
      </c>
      <c r="E17" s="2">
        <v>45240</v>
      </c>
      <c r="F17" s="3">
        <v>1.0532407407407407E-2</v>
      </c>
      <c r="G17" s="2">
        <v>45248</v>
      </c>
      <c r="H17" s="3">
        <v>0.44243055555555555</v>
      </c>
      <c r="I17" t="s">
        <v>823</v>
      </c>
      <c r="J17" t="s">
        <v>706</v>
      </c>
      <c r="K17">
        <v>8</v>
      </c>
      <c r="L17">
        <v>10</v>
      </c>
      <c r="M17">
        <v>0</v>
      </c>
      <c r="N17">
        <v>203</v>
      </c>
      <c r="O17" t="s">
        <v>821</v>
      </c>
      <c r="P17">
        <v>406</v>
      </c>
      <c r="Q17" t="s">
        <v>1007</v>
      </c>
      <c r="R17">
        <v>12</v>
      </c>
      <c r="S17" t="s">
        <v>1017</v>
      </c>
      <c r="T17" s="16">
        <f>COUNTIF($B$2:B17, B17)</f>
        <v>1</v>
      </c>
      <c r="U17" s="16" t="str">
        <f>IF(Orders[[#This Row],[Order Rank]]=1, "New","Repeat")</f>
        <v>New</v>
      </c>
    </row>
    <row r="18" spans="1:21" x14ac:dyDescent="0.25">
      <c r="A18">
        <v>383</v>
      </c>
      <c r="B18" t="s">
        <v>108</v>
      </c>
      <c r="C18">
        <v>37</v>
      </c>
      <c r="D18">
        <v>1</v>
      </c>
      <c r="E18" s="2">
        <v>45236</v>
      </c>
      <c r="F18" s="3">
        <v>1.1631944444444445E-2</v>
      </c>
      <c r="G18" s="2">
        <v>45238</v>
      </c>
      <c r="H18" s="3">
        <v>0.84018518518518515</v>
      </c>
      <c r="I18" t="s">
        <v>19</v>
      </c>
      <c r="J18" t="s">
        <v>828</v>
      </c>
      <c r="K18">
        <v>2</v>
      </c>
      <c r="L18">
        <v>20</v>
      </c>
      <c r="M18">
        <v>0</v>
      </c>
      <c r="N18">
        <v>1428</v>
      </c>
      <c r="O18" t="s">
        <v>821</v>
      </c>
      <c r="P18">
        <v>1428</v>
      </c>
      <c r="Q18" t="s">
        <v>1009</v>
      </c>
      <c r="R18">
        <v>12</v>
      </c>
      <c r="S18" t="s">
        <v>1017</v>
      </c>
      <c r="T18" s="16">
        <f>COUNTIF($B$2:B18, B18)</f>
        <v>1</v>
      </c>
      <c r="U18" s="16" t="str">
        <f>IF(Orders[[#This Row],[Order Rank]]=1, "New","Repeat")</f>
        <v>New</v>
      </c>
    </row>
    <row r="19" spans="1:21" x14ac:dyDescent="0.25">
      <c r="A19">
        <v>587</v>
      </c>
      <c r="B19" t="s">
        <v>120</v>
      </c>
      <c r="C19">
        <v>43</v>
      </c>
      <c r="D19">
        <v>1</v>
      </c>
      <c r="E19" s="2">
        <v>45232</v>
      </c>
      <c r="F19" s="3">
        <v>3.5694444444444445E-2</v>
      </c>
      <c r="G19" s="2">
        <v>45233</v>
      </c>
      <c r="H19" s="3">
        <v>0.44520833333333332</v>
      </c>
      <c r="I19" t="s">
        <v>19</v>
      </c>
      <c r="J19" t="s">
        <v>828</v>
      </c>
      <c r="K19">
        <v>1</v>
      </c>
      <c r="L19">
        <v>10</v>
      </c>
      <c r="M19">
        <v>0</v>
      </c>
      <c r="N19">
        <v>750</v>
      </c>
      <c r="O19" t="s">
        <v>821</v>
      </c>
      <c r="P19">
        <v>750</v>
      </c>
      <c r="Q19" t="s">
        <v>1011</v>
      </c>
      <c r="R19">
        <v>12</v>
      </c>
      <c r="S19" t="s">
        <v>1017</v>
      </c>
      <c r="T19" s="16">
        <f>COUNTIF($B$2:B19, B19)</f>
        <v>1</v>
      </c>
      <c r="U19" s="16" t="str">
        <f>IF(Orders[[#This Row],[Order Rank]]=1, "New","Repeat")</f>
        <v>New</v>
      </c>
    </row>
    <row r="20" spans="1:21" x14ac:dyDescent="0.25">
      <c r="A20">
        <v>254</v>
      </c>
      <c r="B20" t="s">
        <v>558</v>
      </c>
      <c r="C20">
        <v>1</v>
      </c>
      <c r="D20">
        <v>5</v>
      </c>
      <c r="E20" s="2">
        <v>45114</v>
      </c>
      <c r="F20" s="3">
        <v>6.7592592592592591E-3</v>
      </c>
      <c r="G20" s="2">
        <v>45122</v>
      </c>
      <c r="H20" s="3">
        <v>0.22765046296296296</v>
      </c>
      <c r="I20" t="s">
        <v>478</v>
      </c>
      <c r="J20" t="s">
        <v>698</v>
      </c>
      <c r="K20">
        <v>8</v>
      </c>
      <c r="L20">
        <v>5</v>
      </c>
      <c r="M20">
        <v>0</v>
      </c>
      <c r="N20">
        <v>1935</v>
      </c>
      <c r="O20" t="s">
        <v>838</v>
      </c>
      <c r="P20">
        <v>9675</v>
      </c>
      <c r="Q20" t="s">
        <v>1007</v>
      </c>
      <c r="R20">
        <v>12</v>
      </c>
      <c r="S20" t="s">
        <v>1017</v>
      </c>
      <c r="T20" s="16">
        <f>COUNTIF($B$2:B20, B20)</f>
        <v>1</v>
      </c>
      <c r="U20" s="16" t="str">
        <f>IF(Orders[[#This Row],[Order Rank]]=1, "New","Repeat")</f>
        <v>New</v>
      </c>
    </row>
    <row r="21" spans="1:21" x14ac:dyDescent="0.25">
      <c r="A21">
        <v>925</v>
      </c>
      <c r="B21" t="s">
        <v>85</v>
      </c>
      <c r="C21">
        <v>31</v>
      </c>
      <c r="D21">
        <v>1</v>
      </c>
      <c r="E21" s="2">
        <v>44934</v>
      </c>
      <c r="F21" s="3">
        <v>3.878472222222222E-2</v>
      </c>
      <c r="G21" s="2">
        <v>44938</v>
      </c>
      <c r="H21" s="3">
        <v>0.27716435185185184</v>
      </c>
      <c r="I21" t="s">
        <v>254</v>
      </c>
      <c r="J21" t="s">
        <v>698</v>
      </c>
      <c r="K21">
        <v>4</v>
      </c>
      <c r="L21">
        <v>6</v>
      </c>
      <c r="M21">
        <v>0</v>
      </c>
      <c r="N21">
        <v>1804</v>
      </c>
      <c r="O21" t="s">
        <v>841</v>
      </c>
      <c r="P21">
        <v>1804</v>
      </c>
      <c r="Q21" t="s">
        <v>1008</v>
      </c>
      <c r="R21">
        <v>12</v>
      </c>
      <c r="S21" t="s">
        <v>1017</v>
      </c>
      <c r="T21" s="16">
        <f>COUNTIF($B$2:B21, B21)</f>
        <v>1</v>
      </c>
      <c r="U21" s="16" t="str">
        <f>IF(Orders[[#This Row],[Order Rank]]=1, "New","Repeat")</f>
        <v>New</v>
      </c>
    </row>
    <row r="22" spans="1:21" x14ac:dyDescent="0.25">
      <c r="A22">
        <v>92</v>
      </c>
      <c r="B22" t="s">
        <v>599</v>
      </c>
      <c r="C22">
        <v>18</v>
      </c>
      <c r="D22">
        <v>5</v>
      </c>
      <c r="E22" s="2">
        <v>45061</v>
      </c>
      <c r="F22" s="3">
        <v>7.8472222222222224E-3</v>
      </c>
      <c r="G22" s="2">
        <v>45071</v>
      </c>
      <c r="H22" s="3">
        <v>0.47077546296296297</v>
      </c>
      <c r="I22" t="s">
        <v>763</v>
      </c>
      <c r="J22" t="s">
        <v>706</v>
      </c>
      <c r="K22">
        <v>10</v>
      </c>
      <c r="L22">
        <v>11</v>
      </c>
      <c r="M22">
        <v>0</v>
      </c>
      <c r="N22">
        <v>781</v>
      </c>
      <c r="O22" t="s">
        <v>839</v>
      </c>
      <c r="P22">
        <v>3905</v>
      </c>
      <c r="Q22" t="s">
        <v>1009</v>
      </c>
      <c r="R22">
        <v>12</v>
      </c>
      <c r="S22" t="s">
        <v>1017</v>
      </c>
      <c r="T22" s="16">
        <f>COUNTIF($B$2:B22, B22)</f>
        <v>1</v>
      </c>
      <c r="U22" s="16" t="str">
        <f>IF(Orders[[#This Row],[Order Rank]]=1, "New","Repeat")</f>
        <v>New</v>
      </c>
    </row>
    <row r="23" spans="1:21" x14ac:dyDescent="0.25">
      <c r="A23">
        <v>123</v>
      </c>
      <c r="B23" t="s">
        <v>168</v>
      </c>
      <c r="C23">
        <v>38</v>
      </c>
      <c r="D23">
        <v>1</v>
      </c>
      <c r="E23" s="2">
        <v>44941</v>
      </c>
      <c r="F23" s="3">
        <v>2.1631944444444443E-2</v>
      </c>
      <c r="G23" s="2">
        <v>44951</v>
      </c>
      <c r="H23" s="3">
        <v>0.20744212962962963</v>
      </c>
      <c r="I23" t="s">
        <v>403</v>
      </c>
      <c r="J23" t="s">
        <v>706</v>
      </c>
      <c r="K23">
        <v>10</v>
      </c>
      <c r="L23">
        <v>4</v>
      </c>
      <c r="M23">
        <v>0</v>
      </c>
      <c r="N23">
        <v>562</v>
      </c>
      <c r="O23" t="s">
        <v>841</v>
      </c>
      <c r="P23">
        <v>562</v>
      </c>
      <c r="Q23" t="s">
        <v>1008</v>
      </c>
      <c r="R23">
        <v>12</v>
      </c>
      <c r="S23" t="s">
        <v>1017</v>
      </c>
      <c r="T23" s="16">
        <f>COUNTIF($B$2:B23, B23)</f>
        <v>1</v>
      </c>
      <c r="U23" s="16" t="str">
        <f>IF(Orders[[#This Row],[Order Rank]]=1, "New","Repeat")</f>
        <v>New</v>
      </c>
    </row>
    <row r="24" spans="1:21" x14ac:dyDescent="0.25">
      <c r="A24">
        <v>160</v>
      </c>
      <c r="B24" t="s">
        <v>234</v>
      </c>
      <c r="C24">
        <v>36</v>
      </c>
      <c r="D24">
        <v>3</v>
      </c>
      <c r="E24" s="2">
        <v>45079</v>
      </c>
      <c r="F24" s="3">
        <v>2.0104166666666666E-2</v>
      </c>
      <c r="G24" s="2">
        <v>45087</v>
      </c>
      <c r="H24" s="3">
        <v>0.32846064814814813</v>
      </c>
      <c r="I24" t="s">
        <v>748</v>
      </c>
      <c r="J24" t="s">
        <v>706</v>
      </c>
      <c r="K24">
        <v>8</v>
      </c>
      <c r="L24">
        <v>7</v>
      </c>
      <c r="M24">
        <v>0</v>
      </c>
      <c r="N24">
        <v>203</v>
      </c>
      <c r="O24" t="s">
        <v>840</v>
      </c>
      <c r="P24">
        <v>609</v>
      </c>
      <c r="Q24" t="s">
        <v>1007</v>
      </c>
      <c r="R24">
        <v>12</v>
      </c>
      <c r="S24" t="s">
        <v>1017</v>
      </c>
      <c r="T24" s="16">
        <f>COUNTIF($B$2:B24, B24)</f>
        <v>1</v>
      </c>
      <c r="U24" s="16" t="str">
        <f>IF(Orders[[#This Row],[Order Rank]]=1, "New","Repeat")</f>
        <v>New</v>
      </c>
    </row>
    <row r="25" spans="1:21" x14ac:dyDescent="0.25">
      <c r="A25">
        <v>209</v>
      </c>
      <c r="B25" t="s">
        <v>429</v>
      </c>
      <c r="C25">
        <v>70</v>
      </c>
      <c r="D25">
        <v>2</v>
      </c>
      <c r="E25" s="2">
        <v>45099</v>
      </c>
      <c r="F25" s="3">
        <v>3.0925925925925926E-2</v>
      </c>
      <c r="G25" s="2">
        <v>45100</v>
      </c>
      <c r="H25" s="3">
        <v>0.90592592592592591</v>
      </c>
      <c r="I25" t="s">
        <v>834</v>
      </c>
      <c r="J25" t="s">
        <v>706</v>
      </c>
      <c r="K25">
        <v>1</v>
      </c>
      <c r="L25">
        <v>21</v>
      </c>
      <c r="M25">
        <v>0</v>
      </c>
      <c r="N25">
        <v>866</v>
      </c>
      <c r="O25" t="s">
        <v>840</v>
      </c>
      <c r="P25">
        <v>1732</v>
      </c>
      <c r="Q25" t="s">
        <v>1011</v>
      </c>
      <c r="R25">
        <v>12</v>
      </c>
      <c r="S25" t="s">
        <v>1017</v>
      </c>
      <c r="T25" s="16">
        <f>COUNTIF($B$2:B25, B25)</f>
        <v>1</v>
      </c>
      <c r="U25" s="16" t="str">
        <f>IF(Orders[[#This Row],[Order Rank]]=1, "New","Repeat")</f>
        <v>New</v>
      </c>
    </row>
    <row r="26" spans="1:21" x14ac:dyDescent="0.25">
      <c r="A26">
        <v>210</v>
      </c>
      <c r="B26" t="s">
        <v>570</v>
      </c>
      <c r="C26">
        <v>32</v>
      </c>
      <c r="D26">
        <v>4</v>
      </c>
      <c r="E26" s="2">
        <v>45270</v>
      </c>
      <c r="F26" s="3">
        <v>3.2314814814814817E-2</v>
      </c>
      <c r="G26" s="2">
        <v>45275</v>
      </c>
      <c r="H26" s="3">
        <v>0.33512731481481484</v>
      </c>
      <c r="I26" t="s">
        <v>455</v>
      </c>
      <c r="J26" t="s">
        <v>706</v>
      </c>
      <c r="K26">
        <v>5</v>
      </c>
      <c r="L26">
        <v>8</v>
      </c>
      <c r="M26">
        <v>0</v>
      </c>
      <c r="N26">
        <v>1792</v>
      </c>
      <c r="O26" t="s">
        <v>835</v>
      </c>
      <c r="P26">
        <v>7168</v>
      </c>
      <c r="Q26" t="s">
        <v>1008</v>
      </c>
      <c r="R26">
        <v>12</v>
      </c>
      <c r="S26" t="s">
        <v>1017</v>
      </c>
      <c r="T26" s="16">
        <f>COUNTIF($B$2:B26, B26)</f>
        <v>1</v>
      </c>
      <c r="U26" s="16" t="str">
        <f>IF(Orders[[#This Row],[Order Rank]]=1, "New","Repeat")</f>
        <v>New</v>
      </c>
    </row>
    <row r="27" spans="1:21" x14ac:dyDescent="0.25">
      <c r="A27">
        <v>356</v>
      </c>
      <c r="B27" t="s">
        <v>180</v>
      </c>
      <c r="C27">
        <v>14</v>
      </c>
      <c r="D27">
        <v>1</v>
      </c>
      <c r="E27" s="2">
        <v>45115</v>
      </c>
      <c r="F27" s="3">
        <v>2.8935185185185185E-2</v>
      </c>
      <c r="G27" s="2">
        <v>45116</v>
      </c>
      <c r="H27" s="3">
        <v>0.18868055555555555</v>
      </c>
      <c r="I27" t="s">
        <v>98</v>
      </c>
      <c r="J27" t="s">
        <v>706</v>
      </c>
      <c r="K27">
        <v>1</v>
      </c>
      <c r="L27">
        <v>4</v>
      </c>
      <c r="M27">
        <v>0</v>
      </c>
      <c r="N27">
        <v>1915</v>
      </c>
      <c r="O27" t="s">
        <v>838</v>
      </c>
      <c r="P27">
        <v>1915</v>
      </c>
      <c r="Q27" t="s">
        <v>1005</v>
      </c>
      <c r="R27">
        <v>12</v>
      </c>
      <c r="S27" t="s">
        <v>1017</v>
      </c>
      <c r="T27" s="16">
        <f>COUNTIF($B$2:B27, B27)</f>
        <v>2</v>
      </c>
      <c r="U27" s="16" t="str">
        <f>IF(Orders[[#This Row],[Order Rank]]=1, "New","Repeat")</f>
        <v>Repeat</v>
      </c>
    </row>
    <row r="28" spans="1:21" x14ac:dyDescent="0.25">
      <c r="A28">
        <v>733</v>
      </c>
      <c r="B28" t="s">
        <v>366</v>
      </c>
      <c r="C28">
        <v>32</v>
      </c>
      <c r="D28">
        <v>3</v>
      </c>
      <c r="E28" s="2">
        <v>45017</v>
      </c>
      <c r="F28" s="3">
        <v>3.5844907407407409E-2</v>
      </c>
      <c r="G28" s="2">
        <v>45019</v>
      </c>
      <c r="H28" s="3">
        <v>0.10188657407407407</v>
      </c>
      <c r="I28" t="s">
        <v>675</v>
      </c>
      <c r="J28" t="s">
        <v>706</v>
      </c>
      <c r="K28">
        <v>2</v>
      </c>
      <c r="L28">
        <v>2</v>
      </c>
      <c r="M28">
        <v>0</v>
      </c>
      <c r="N28">
        <v>1792</v>
      </c>
      <c r="O28" t="s">
        <v>836</v>
      </c>
      <c r="P28">
        <v>5376</v>
      </c>
      <c r="Q28" t="s">
        <v>1005</v>
      </c>
      <c r="R28">
        <v>12</v>
      </c>
      <c r="S28" t="s">
        <v>1017</v>
      </c>
      <c r="T28" s="16">
        <f>COUNTIF($B$2:B28, B28)</f>
        <v>1</v>
      </c>
      <c r="U28" s="16" t="str">
        <f>IF(Orders[[#This Row],[Order Rank]]=1, "New","Repeat")</f>
        <v>New</v>
      </c>
    </row>
    <row r="29" spans="1:21" x14ac:dyDescent="0.25">
      <c r="A29">
        <v>955</v>
      </c>
      <c r="B29" t="s">
        <v>102</v>
      </c>
      <c r="C29">
        <v>24</v>
      </c>
      <c r="D29">
        <v>4</v>
      </c>
      <c r="E29" s="2">
        <v>45080</v>
      </c>
      <c r="F29" s="3">
        <v>2.1388888888888888E-2</v>
      </c>
      <c r="G29" s="2">
        <v>45084</v>
      </c>
      <c r="H29" s="3">
        <v>0.38016203703703705</v>
      </c>
      <c r="I29" t="s">
        <v>164</v>
      </c>
      <c r="J29" t="s">
        <v>706</v>
      </c>
      <c r="K29">
        <v>4</v>
      </c>
      <c r="L29">
        <v>9</v>
      </c>
      <c r="M29">
        <v>0</v>
      </c>
      <c r="N29">
        <v>535</v>
      </c>
      <c r="O29" t="s">
        <v>840</v>
      </c>
      <c r="P29">
        <v>2140</v>
      </c>
      <c r="Q29" t="s">
        <v>1005</v>
      </c>
      <c r="R29">
        <v>12</v>
      </c>
      <c r="S29" t="s">
        <v>1017</v>
      </c>
      <c r="T29" s="16">
        <f>COUNTIF($B$2:B29, B29)</f>
        <v>1</v>
      </c>
      <c r="U29" s="16" t="str">
        <f>IF(Orders[[#This Row],[Order Rank]]=1, "New","Repeat")</f>
        <v>New</v>
      </c>
    </row>
    <row r="30" spans="1:21" x14ac:dyDescent="0.25">
      <c r="A30">
        <v>995</v>
      </c>
      <c r="B30" t="s">
        <v>535</v>
      </c>
      <c r="C30">
        <v>57</v>
      </c>
      <c r="D30">
        <v>2</v>
      </c>
      <c r="E30" s="2">
        <v>45127</v>
      </c>
      <c r="F30" s="3">
        <v>2.8217592592592593E-2</v>
      </c>
      <c r="G30" s="2">
        <v>45134</v>
      </c>
      <c r="H30" s="3">
        <v>0.48753472222222222</v>
      </c>
      <c r="I30" t="s">
        <v>647</v>
      </c>
      <c r="J30" t="s">
        <v>706</v>
      </c>
      <c r="K30">
        <v>7</v>
      </c>
      <c r="L30">
        <v>11</v>
      </c>
      <c r="M30">
        <v>0</v>
      </c>
      <c r="N30">
        <v>1582</v>
      </c>
      <c r="O30" t="s">
        <v>838</v>
      </c>
      <c r="P30">
        <v>3164</v>
      </c>
      <c r="Q30" t="s">
        <v>1011</v>
      </c>
      <c r="R30">
        <v>12</v>
      </c>
      <c r="S30" t="s">
        <v>1017</v>
      </c>
      <c r="T30" s="16">
        <f>COUNTIF($B$2:B30, B30)</f>
        <v>1</v>
      </c>
      <c r="U30" s="16" t="str">
        <f>IF(Orders[[#This Row],[Order Rank]]=1, "New","Repeat")</f>
        <v>New</v>
      </c>
    </row>
    <row r="31" spans="1:21" x14ac:dyDescent="0.25">
      <c r="A31">
        <v>425</v>
      </c>
      <c r="B31" t="s">
        <v>429</v>
      </c>
      <c r="C31">
        <v>56</v>
      </c>
      <c r="D31">
        <v>1</v>
      </c>
      <c r="E31" s="2">
        <v>45199</v>
      </c>
      <c r="F31" s="3">
        <v>1.4583333333333334E-3</v>
      </c>
      <c r="G31" s="2">
        <v>45208</v>
      </c>
      <c r="H31" s="3">
        <v>0.95796296296296302</v>
      </c>
      <c r="I31" t="s">
        <v>397</v>
      </c>
      <c r="J31" t="s">
        <v>697</v>
      </c>
      <c r="K31">
        <v>9</v>
      </c>
      <c r="L31">
        <v>22</v>
      </c>
      <c r="M31">
        <v>0</v>
      </c>
      <c r="N31">
        <v>1272</v>
      </c>
      <c r="O31" t="s">
        <v>842</v>
      </c>
      <c r="P31">
        <v>1272</v>
      </c>
      <c r="Q31" t="s">
        <v>1005</v>
      </c>
      <c r="R31">
        <v>12</v>
      </c>
      <c r="S31" t="s">
        <v>1017</v>
      </c>
      <c r="T31" s="16">
        <f>COUNTIF($B$2:B31, B31)</f>
        <v>2</v>
      </c>
      <c r="U31" s="16" t="str">
        <f>IF(Orders[[#This Row],[Order Rank]]=1, "New","Repeat")</f>
        <v>Repeat</v>
      </c>
    </row>
    <row r="32" spans="1:21" x14ac:dyDescent="0.25">
      <c r="A32">
        <v>564</v>
      </c>
      <c r="B32" t="s">
        <v>55</v>
      </c>
      <c r="C32">
        <v>40</v>
      </c>
      <c r="D32">
        <v>1</v>
      </c>
      <c r="E32" s="2">
        <v>45023</v>
      </c>
      <c r="F32" s="3">
        <v>2.8009259259259258E-2</v>
      </c>
      <c r="G32" s="2">
        <v>45031</v>
      </c>
      <c r="H32" s="3">
        <v>0.25482638888888887</v>
      </c>
      <c r="I32" t="s">
        <v>790</v>
      </c>
      <c r="J32" t="s">
        <v>697</v>
      </c>
      <c r="K32">
        <v>8</v>
      </c>
      <c r="L32">
        <v>6</v>
      </c>
      <c r="M32">
        <v>0</v>
      </c>
      <c r="N32">
        <v>1923</v>
      </c>
      <c r="O32" t="s">
        <v>836</v>
      </c>
      <c r="P32">
        <v>1923</v>
      </c>
      <c r="Q32" t="s">
        <v>1007</v>
      </c>
      <c r="R32">
        <v>12</v>
      </c>
      <c r="S32" t="s">
        <v>1017</v>
      </c>
      <c r="T32" s="16">
        <f>COUNTIF($B$2:B32, B32)</f>
        <v>1</v>
      </c>
      <c r="U32" s="16" t="str">
        <f>IF(Orders[[#This Row],[Order Rank]]=1, "New","Repeat")</f>
        <v>New</v>
      </c>
    </row>
    <row r="33" spans="1:21" x14ac:dyDescent="0.25">
      <c r="A33">
        <v>770</v>
      </c>
      <c r="B33" t="s">
        <v>482</v>
      </c>
      <c r="C33">
        <v>25</v>
      </c>
      <c r="D33">
        <v>3</v>
      </c>
      <c r="E33" s="2">
        <v>45075</v>
      </c>
      <c r="F33" s="3">
        <v>1.4548611111111111E-2</v>
      </c>
      <c r="G33" s="2">
        <v>45084</v>
      </c>
      <c r="H33" s="3">
        <v>0.4022222222222222</v>
      </c>
      <c r="I33" t="s">
        <v>254</v>
      </c>
      <c r="J33" t="s">
        <v>697</v>
      </c>
      <c r="K33">
        <v>9</v>
      </c>
      <c r="L33">
        <v>9</v>
      </c>
      <c r="M33">
        <v>0</v>
      </c>
      <c r="N33">
        <v>1202</v>
      </c>
      <c r="O33" t="s">
        <v>839</v>
      </c>
      <c r="P33">
        <v>3606</v>
      </c>
      <c r="Q33" t="s">
        <v>1009</v>
      </c>
      <c r="R33">
        <v>12</v>
      </c>
      <c r="S33" t="s">
        <v>1017</v>
      </c>
      <c r="T33" s="16">
        <f>COUNTIF($B$2:B33, B33)</f>
        <v>2</v>
      </c>
      <c r="U33" s="16" t="str">
        <f>IF(Orders[[#This Row],[Order Rank]]=1, "New","Repeat")</f>
        <v>Repeat</v>
      </c>
    </row>
    <row r="34" spans="1:21" x14ac:dyDescent="0.25">
      <c r="A34">
        <v>953</v>
      </c>
      <c r="B34" t="s">
        <v>459</v>
      </c>
      <c r="C34">
        <v>40</v>
      </c>
      <c r="D34">
        <v>1</v>
      </c>
      <c r="E34" s="2">
        <v>45172</v>
      </c>
      <c r="F34" s="3">
        <v>1.8067129629629631E-2</v>
      </c>
      <c r="G34" s="2">
        <v>45173</v>
      </c>
      <c r="H34" s="3">
        <v>0.31516203703703705</v>
      </c>
      <c r="I34" t="s">
        <v>726</v>
      </c>
      <c r="J34" t="s">
        <v>697</v>
      </c>
      <c r="K34">
        <v>1</v>
      </c>
      <c r="L34">
        <v>7</v>
      </c>
      <c r="M34">
        <v>0</v>
      </c>
      <c r="N34">
        <v>1923</v>
      </c>
      <c r="O34" t="s">
        <v>842</v>
      </c>
      <c r="P34">
        <v>1923</v>
      </c>
      <c r="Q34" t="s">
        <v>1008</v>
      </c>
      <c r="R34">
        <v>12</v>
      </c>
      <c r="S34" t="s">
        <v>1017</v>
      </c>
      <c r="T34" s="16">
        <f>COUNTIF($B$2:B34, B34)</f>
        <v>1</v>
      </c>
      <c r="U34" s="16" t="str">
        <f>IF(Orders[[#This Row],[Order Rank]]=1, "New","Repeat")</f>
        <v>New</v>
      </c>
    </row>
    <row r="35" spans="1:21" x14ac:dyDescent="0.25">
      <c r="A35">
        <v>478</v>
      </c>
      <c r="B35" t="s">
        <v>30</v>
      </c>
      <c r="C35">
        <v>11</v>
      </c>
      <c r="D35">
        <v>5</v>
      </c>
      <c r="E35" s="2">
        <v>44965</v>
      </c>
      <c r="F35" s="3">
        <v>4.9548611111111113E-2</v>
      </c>
      <c r="G35" s="2">
        <v>44966</v>
      </c>
      <c r="H35" s="3">
        <v>0.40994212962962961</v>
      </c>
      <c r="I35" t="s">
        <v>659</v>
      </c>
      <c r="J35" t="s">
        <v>619</v>
      </c>
      <c r="K35">
        <v>1</v>
      </c>
      <c r="L35">
        <v>9</v>
      </c>
      <c r="M35">
        <v>1</v>
      </c>
      <c r="N35">
        <v>1096</v>
      </c>
      <c r="O35" t="s">
        <v>620</v>
      </c>
      <c r="P35">
        <v>5480</v>
      </c>
      <c r="Q35" t="s">
        <v>1006</v>
      </c>
      <c r="R35">
        <v>12</v>
      </c>
      <c r="S35" t="s">
        <v>1017</v>
      </c>
      <c r="T35" s="16">
        <f>COUNTIF($B$2:B35, B35)</f>
        <v>2</v>
      </c>
      <c r="U35" s="16" t="str">
        <f>IF(Orders[[#This Row],[Order Rank]]=1, "New","Repeat")</f>
        <v>Repeat</v>
      </c>
    </row>
    <row r="36" spans="1:21" x14ac:dyDescent="0.25">
      <c r="A36">
        <v>906</v>
      </c>
      <c r="B36" t="s">
        <v>599</v>
      </c>
      <c r="C36">
        <v>49</v>
      </c>
      <c r="D36">
        <v>3</v>
      </c>
      <c r="E36" s="2">
        <v>44963</v>
      </c>
      <c r="F36" s="3">
        <v>5.3009259259259256E-2</v>
      </c>
      <c r="G36" s="2">
        <v>44973</v>
      </c>
      <c r="H36" s="3">
        <v>0.38527777777777777</v>
      </c>
      <c r="I36" t="s">
        <v>691</v>
      </c>
      <c r="J36" t="s">
        <v>619</v>
      </c>
      <c r="K36">
        <v>10</v>
      </c>
      <c r="L36">
        <v>9</v>
      </c>
      <c r="M36">
        <v>1</v>
      </c>
      <c r="N36">
        <v>903</v>
      </c>
      <c r="O36" t="s">
        <v>620</v>
      </c>
      <c r="P36">
        <v>2709</v>
      </c>
      <c r="Q36" t="s">
        <v>1009</v>
      </c>
      <c r="R36">
        <v>12</v>
      </c>
      <c r="S36" t="s">
        <v>1017</v>
      </c>
      <c r="T36" s="16">
        <f>COUNTIF($B$2:B36, B36)</f>
        <v>2</v>
      </c>
      <c r="U36" s="16" t="str">
        <f>IF(Orders[[#This Row],[Order Rank]]=1, "New","Repeat")</f>
        <v>Repeat</v>
      </c>
    </row>
    <row r="37" spans="1:21" x14ac:dyDescent="0.25">
      <c r="A37">
        <v>645</v>
      </c>
      <c r="B37" t="s">
        <v>210</v>
      </c>
      <c r="C37">
        <v>50</v>
      </c>
      <c r="D37">
        <v>3</v>
      </c>
      <c r="E37" s="2">
        <v>44984</v>
      </c>
      <c r="F37" s="3">
        <v>7.4062500000000003E-2</v>
      </c>
      <c r="G37" s="2">
        <v>44985</v>
      </c>
      <c r="H37" s="3">
        <v>8.8321759259259253E-2</v>
      </c>
      <c r="I37" t="s">
        <v>128</v>
      </c>
      <c r="J37" t="s">
        <v>700</v>
      </c>
      <c r="K37">
        <v>1</v>
      </c>
      <c r="L37">
        <v>2</v>
      </c>
      <c r="M37">
        <v>1</v>
      </c>
      <c r="N37">
        <v>422</v>
      </c>
      <c r="O37" t="s">
        <v>620</v>
      </c>
      <c r="P37">
        <v>1266</v>
      </c>
      <c r="Q37" t="s">
        <v>1009</v>
      </c>
      <c r="R37">
        <v>12</v>
      </c>
      <c r="S37" t="s">
        <v>1017</v>
      </c>
      <c r="T37" s="16">
        <f>COUNTIF($B$2:B37, B37)</f>
        <v>1</v>
      </c>
      <c r="U37" s="16" t="str">
        <f>IF(Orders[[#This Row],[Order Rank]]=1, "New","Repeat")</f>
        <v>New</v>
      </c>
    </row>
    <row r="38" spans="1:21" x14ac:dyDescent="0.25">
      <c r="A38">
        <v>650</v>
      </c>
      <c r="B38" t="s">
        <v>465</v>
      </c>
      <c r="C38">
        <v>32</v>
      </c>
      <c r="D38">
        <v>3</v>
      </c>
      <c r="E38" s="2">
        <v>44980</v>
      </c>
      <c r="F38" s="3">
        <v>7.9664351851851847E-2</v>
      </c>
      <c r="G38" s="2">
        <v>44987</v>
      </c>
      <c r="H38" s="3">
        <v>0.13166666666666665</v>
      </c>
      <c r="I38" t="s">
        <v>649</v>
      </c>
      <c r="J38" t="s">
        <v>706</v>
      </c>
      <c r="K38">
        <v>7</v>
      </c>
      <c r="L38">
        <v>3</v>
      </c>
      <c r="M38">
        <v>1</v>
      </c>
      <c r="N38">
        <v>1792</v>
      </c>
      <c r="O38" t="s">
        <v>620</v>
      </c>
      <c r="P38">
        <v>5376</v>
      </c>
      <c r="Q38" t="s">
        <v>1011</v>
      </c>
      <c r="R38">
        <v>12</v>
      </c>
      <c r="S38" t="s">
        <v>1017</v>
      </c>
      <c r="T38" s="16">
        <f>COUNTIF($B$2:B38, B38)</f>
        <v>2</v>
      </c>
      <c r="U38" s="16" t="str">
        <f>IF(Orders[[#This Row],[Order Rank]]=1, "New","Repeat")</f>
        <v>Repeat</v>
      </c>
    </row>
    <row r="39" spans="1:21" x14ac:dyDescent="0.25">
      <c r="A39">
        <v>849</v>
      </c>
      <c r="B39" t="s">
        <v>90</v>
      </c>
      <c r="C39">
        <v>57</v>
      </c>
      <c r="D39">
        <v>1</v>
      </c>
      <c r="E39" s="2">
        <v>44997</v>
      </c>
      <c r="F39" s="3">
        <v>5.3333333333333337E-2</v>
      </c>
      <c r="G39" s="2">
        <v>44999</v>
      </c>
      <c r="H39" s="3">
        <v>3.4756944444444444E-2</v>
      </c>
      <c r="I39" t="s">
        <v>759</v>
      </c>
      <c r="J39" t="s">
        <v>706</v>
      </c>
      <c r="K39">
        <v>2</v>
      </c>
      <c r="L39">
        <v>0</v>
      </c>
      <c r="M39">
        <v>1</v>
      </c>
      <c r="N39">
        <v>1582</v>
      </c>
      <c r="O39" t="s">
        <v>746</v>
      </c>
      <c r="P39">
        <v>1582</v>
      </c>
      <c r="Q39" t="s">
        <v>1008</v>
      </c>
      <c r="R39">
        <v>12</v>
      </c>
      <c r="S39" t="s">
        <v>1017</v>
      </c>
      <c r="T39" s="16">
        <f>COUNTIF($B$2:B39, B39)</f>
        <v>1</v>
      </c>
      <c r="U39" s="16" t="str">
        <f>IF(Orders[[#This Row],[Order Rank]]=1, "New","Repeat")</f>
        <v>New</v>
      </c>
    </row>
    <row r="40" spans="1:21" x14ac:dyDescent="0.25">
      <c r="A40">
        <v>177</v>
      </c>
      <c r="B40" t="s">
        <v>512</v>
      </c>
      <c r="C40">
        <v>62</v>
      </c>
      <c r="D40">
        <v>4</v>
      </c>
      <c r="E40" s="2">
        <v>44990</v>
      </c>
      <c r="F40" s="3">
        <v>7.5833333333333336E-2</v>
      </c>
      <c r="G40" s="2">
        <v>44992</v>
      </c>
      <c r="H40" s="3">
        <v>0.61854166666666666</v>
      </c>
      <c r="I40" t="s">
        <v>368</v>
      </c>
      <c r="J40" t="s">
        <v>700</v>
      </c>
      <c r="K40">
        <v>2</v>
      </c>
      <c r="L40">
        <v>14</v>
      </c>
      <c r="M40">
        <v>1</v>
      </c>
      <c r="N40">
        <v>1356</v>
      </c>
      <c r="O40" t="s">
        <v>746</v>
      </c>
      <c r="P40">
        <v>5424</v>
      </c>
      <c r="Q40" t="s">
        <v>1008</v>
      </c>
      <c r="R40">
        <v>12</v>
      </c>
      <c r="S40" t="s">
        <v>1017</v>
      </c>
      <c r="T40" s="16">
        <f>COUNTIF($B$2:B40, B40)</f>
        <v>1</v>
      </c>
      <c r="U40" s="16" t="str">
        <f>IF(Orders[[#This Row],[Order Rank]]=1, "New","Repeat")</f>
        <v>New</v>
      </c>
    </row>
    <row r="41" spans="1:21" x14ac:dyDescent="0.25">
      <c r="A41">
        <v>207</v>
      </c>
      <c r="B41" t="s">
        <v>470</v>
      </c>
      <c r="C41">
        <v>6</v>
      </c>
      <c r="D41">
        <v>2</v>
      </c>
      <c r="E41" s="2">
        <v>44990</v>
      </c>
      <c r="F41" s="3">
        <v>5.0879629629629629E-2</v>
      </c>
      <c r="G41" s="2">
        <v>44992</v>
      </c>
      <c r="H41" s="3">
        <v>0.51106481481481481</v>
      </c>
      <c r="I41" t="s">
        <v>674</v>
      </c>
      <c r="J41" t="s">
        <v>700</v>
      </c>
      <c r="K41">
        <v>2</v>
      </c>
      <c r="L41">
        <v>12</v>
      </c>
      <c r="M41">
        <v>1</v>
      </c>
      <c r="N41">
        <v>1112</v>
      </c>
      <c r="O41" t="s">
        <v>746</v>
      </c>
      <c r="P41">
        <v>2224</v>
      </c>
      <c r="Q41" t="s">
        <v>1008</v>
      </c>
      <c r="R41">
        <v>12</v>
      </c>
      <c r="S41" t="s">
        <v>1017</v>
      </c>
      <c r="T41" s="16">
        <f>COUNTIF($B$2:B41, B41)</f>
        <v>1</v>
      </c>
      <c r="U41" s="16" t="str">
        <f>IF(Orders[[#This Row],[Order Rank]]=1, "New","Repeat")</f>
        <v>New</v>
      </c>
    </row>
    <row r="42" spans="1:21" x14ac:dyDescent="0.25">
      <c r="A42">
        <v>385</v>
      </c>
      <c r="B42" t="s">
        <v>24</v>
      </c>
      <c r="C42">
        <v>50</v>
      </c>
      <c r="D42">
        <v>4</v>
      </c>
      <c r="E42" s="2">
        <v>44988</v>
      </c>
      <c r="F42" s="3">
        <v>5.2789351851851851E-2</v>
      </c>
      <c r="G42" s="2">
        <v>44993</v>
      </c>
      <c r="H42" s="3">
        <v>0.44881944444444444</v>
      </c>
      <c r="I42" t="s">
        <v>638</v>
      </c>
      <c r="J42" t="s">
        <v>700</v>
      </c>
      <c r="K42">
        <v>5</v>
      </c>
      <c r="L42">
        <v>10</v>
      </c>
      <c r="M42">
        <v>1</v>
      </c>
      <c r="N42">
        <v>422</v>
      </c>
      <c r="O42" t="s">
        <v>746</v>
      </c>
      <c r="P42">
        <v>1688</v>
      </c>
      <c r="Q42" t="s">
        <v>1007</v>
      </c>
      <c r="R42">
        <v>12</v>
      </c>
      <c r="S42" t="s">
        <v>1017</v>
      </c>
      <c r="T42" s="16">
        <f>COUNTIF($B$2:B42, B42)</f>
        <v>2</v>
      </c>
      <c r="U42" s="16" t="str">
        <f>IF(Orders[[#This Row],[Order Rank]]=1, "New","Repeat")</f>
        <v>Repeat</v>
      </c>
    </row>
    <row r="43" spans="1:21" x14ac:dyDescent="0.25">
      <c r="A43">
        <v>597</v>
      </c>
      <c r="B43" t="s">
        <v>447</v>
      </c>
      <c r="C43">
        <v>16</v>
      </c>
      <c r="D43">
        <v>1</v>
      </c>
      <c r="E43" s="2">
        <v>44986</v>
      </c>
      <c r="F43" s="3">
        <v>4.5752314814814815E-2</v>
      </c>
      <c r="G43" s="2">
        <v>44991</v>
      </c>
      <c r="H43" s="3">
        <v>0.11787037037037038</v>
      </c>
      <c r="I43" t="s">
        <v>781</v>
      </c>
      <c r="J43" t="s">
        <v>700</v>
      </c>
      <c r="K43">
        <v>5</v>
      </c>
      <c r="L43">
        <v>2</v>
      </c>
      <c r="M43">
        <v>1</v>
      </c>
      <c r="N43">
        <v>1721</v>
      </c>
      <c r="O43" t="s">
        <v>746</v>
      </c>
      <c r="P43">
        <v>1721</v>
      </c>
      <c r="Q43" t="s">
        <v>1006</v>
      </c>
      <c r="R43">
        <v>12</v>
      </c>
      <c r="S43" t="s">
        <v>1017</v>
      </c>
      <c r="T43" s="16">
        <f>COUNTIF($B$2:B43, B43)</f>
        <v>1</v>
      </c>
      <c r="U43" s="16" t="str">
        <f>IF(Orders[[#This Row],[Order Rank]]=1, "New","Repeat")</f>
        <v>New</v>
      </c>
    </row>
    <row r="44" spans="1:21" x14ac:dyDescent="0.25">
      <c r="A44">
        <v>607</v>
      </c>
      <c r="B44" t="s">
        <v>180</v>
      </c>
      <c r="C44">
        <v>50</v>
      </c>
      <c r="D44">
        <v>3</v>
      </c>
      <c r="E44" s="2">
        <v>44988</v>
      </c>
      <c r="F44" s="3">
        <v>7.6678240740740741E-2</v>
      </c>
      <c r="G44" s="2">
        <v>44990</v>
      </c>
      <c r="H44" s="3">
        <v>0.41175925925925927</v>
      </c>
      <c r="I44" t="s">
        <v>152</v>
      </c>
      <c r="J44" t="s">
        <v>700</v>
      </c>
      <c r="K44">
        <v>2</v>
      </c>
      <c r="L44">
        <v>9</v>
      </c>
      <c r="M44">
        <v>1</v>
      </c>
      <c r="N44">
        <v>422</v>
      </c>
      <c r="O44" t="s">
        <v>746</v>
      </c>
      <c r="P44">
        <v>1266</v>
      </c>
      <c r="Q44" t="s">
        <v>1007</v>
      </c>
      <c r="R44">
        <v>12</v>
      </c>
      <c r="S44" t="s">
        <v>1017</v>
      </c>
      <c r="T44" s="16">
        <f>COUNTIF($B$2:B44, B44)</f>
        <v>3</v>
      </c>
      <c r="U44" s="16" t="str">
        <f>IF(Orders[[#This Row],[Order Rank]]=1, "New","Repeat")</f>
        <v>Repeat</v>
      </c>
    </row>
    <row r="45" spans="1:21" x14ac:dyDescent="0.25">
      <c r="A45">
        <v>814</v>
      </c>
      <c r="B45" t="s">
        <v>564</v>
      </c>
      <c r="C45">
        <v>47</v>
      </c>
      <c r="D45">
        <v>5</v>
      </c>
      <c r="E45" s="2">
        <v>44990</v>
      </c>
      <c r="F45" s="3">
        <v>8.2870370370370372E-2</v>
      </c>
      <c r="G45" s="2">
        <v>44999</v>
      </c>
      <c r="H45" s="3">
        <v>0.19532407407407407</v>
      </c>
      <c r="I45" t="s">
        <v>685</v>
      </c>
      <c r="J45" t="s">
        <v>700</v>
      </c>
      <c r="K45">
        <v>9</v>
      </c>
      <c r="L45">
        <v>4</v>
      </c>
      <c r="M45">
        <v>1</v>
      </c>
      <c r="N45">
        <v>1638</v>
      </c>
      <c r="O45" t="s">
        <v>746</v>
      </c>
      <c r="P45">
        <v>8190</v>
      </c>
      <c r="Q45" t="s">
        <v>1008</v>
      </c>
      <c r="R45">
        <v>12</v>
      </c>
      <c r="S45" t="s">
        <v>1017</v>
      </c>
      <c r="T45" s="16">
        <f>COUNTIF($B$2:B45, B45)</f>
        <v>1</v>
      </c>
      <c r="U45" s="16" t="str">
        <f>IF(Orders[[#This Row],[Order Rank]]=1, "New","Repeat")</f>
        <v>New</v>
      </c>
    </row>
    <row r="46" spans="1:21" x14ac:dyDescent="0.25">
      <c r="A46">
        <v>545</v>
      </c>
      <c r="B46" t="s">
        <v>500</v>
      </c>
      <c r="C46">
        <v>9</v>
      </c>
      <c r="D46">
        <v>5</v>
      </c>
      <c r="E46" s="2">
        <v>45158</v>
      </c>
      <c r="F46" s="3">
        <v>7.9768518518518516E-2</v>
      </c>
      <c r="G46" s="2">
        <v>45164</v>
      </c>
      <c r="H46" s="3">
        <v>0.33841435185185187</v>
      </c>
      <c r="I46" t="s">
        <v>490</v>
      </c>
      <c r="J46" t="s">
        <v>793</v>
      </c>
      <c r="K46">
        <v>6</v>
      </c>
      <c r="L46">
        <v>8</v>
      </c>
      <c r="M46">
        <v>1</v>
      </c>
      <c r="N46">
        <v>1605</v>
      </c>
      <c r="O46" t="s">
        <v>794</v>
      </c>
      <c r="P46">
        <v>8025</v>
      </c>
      <c r="Q46" t="s">
        <v>1008</v>
      </c>
      <c r="R46">
        <v>12</v>
      </c>
      <c r="S46" t="s">
        <v>1017</v>
      </c>
      <c r="T46" s="16">
        <f>COUNTIF($B$2:B46, B46)</f>
        <v>1</v>
      </c>
      <c r="U46" s="16" t="str">
        <f>IF(Orders[[#This Row],[Order Rank]]=1, "New","Repeat")</f>
        <v>New</v>
      </c>
    </row>
    <row r="47" spans="1:21" x14ac:dyDescent="0.25">
      <c r="A47">
        <v>1000</v>
      </c>
      <c r="B47" t="s">
        <v>85</v>
      </c>
      <c r="C47">
        <v>27</v>
      </c>
      <c r="D47">
        <v>4</v>
      </c>
      <c r="E47" s="2">
        <v>45163</v>
      </c>
      <c r="F47" s="3">
        <v>5.7442129629629628E-2</v>
      </c>
      <c r="G47" s="2">
        <v>45169</v>
      </c>
      <c r="H47" s="3">
        <v>0.29026620370370371</v>
      </c>
      <c r="I47" t="s">
        <v>806</v>
      </c>
      <c r="J47" t="s">
        <v>793</v>
      </c>
      <c r="K47">
        <v>6</v>
      </c>
      <c r="L47">
        <v>6</v>
      </c>
      <c r="M47">
        <v>1</v>
      </c>
      <c r="N47">
        <v>548</v>
      </c>
      <c r="O47" t="s">
        <v>794</v>
      </c>
      <c r="P47">
        <v>2192</v>
      </c>
      <c r="Q47" t="s">
        <v>1007</v>
      </c>
      <c r="R47">
        <v>12</v>
      </c>
      <c r="S47" t="s">
        <v>1017</v>
      </c>
      <c r="T47" s="16">
        <f>COUNTIF($B$2:B47, B47)</f>
        <v>2</v>
      </c>
      <c r="U47" s="16" t="str">
        <f>IF(Orders[[#This Row],[Order Rank]]=1, "New","Repeat")</f>
        <v>Repeat</v>
      </c>
    </row>
    <row r="48" spans="1:21" x14ac:dyDescent="0.25">
      <c r="A48">
        <v>77</v>
      </c>
      <c r="B48" t="s">
        <v>180</v>
      </c>
      <c r="C48">
        <v>42</v>
      </c>
      <c r="D48">
        <v>3</v>
      </c>
      <c r="E48" s="2">
        <v>45143</v>
      </c>
      <c r="F48" s="3">
        <v>4.6655092592592595E-2</v>
      </c>
      <c r="G48" s="2">
        <v>45151</v>
      </c>
      <c r="H48" s="3">
        <v>0.68115740740740738</v>
      </c>
      <c r="I48" t="s">
        <v>75</v>
      </c>
      <c r="J48" t="s">
        <v>698</v>
      </c>
      <c r="K48">
        <v>8</v>
      </c>
      <c r="L48">
        <v>16</v>
      </c>
      <c r="M48">
        <v>1</v>
      </c>
      <c r="N48">
        <v>1744</v>
      </c>
      <c r="O48" t="s">
        <v>794</v>
      </c>
      <c r="P48">
        <v>5232</v>
      </c>
      <c r="Q48" t="s">
        <v>1005</v>
      </c>
      <c r="R48">
        <v>12</v>
      </c>
      <c r="S48" t="s">
        <v>1017</v>
      </c>
      <c r="T48" s="16">
        <f>COUNTIF($B$2:B48, B48)</f>
        <v>4</v>
      </c>
      <c r="U48" s="16" t="str">
        <f>IF(Orders[[#This Row],[Order Rank]]=1, "New","Repeat")</f>
        <v>Repeat</v>
      </c>
    </row>
    <row r="49" spans="1:21" x14ac:dyDescent="0.25">
      <c r="A49">
        <v>199</v>
      </c>
      <c r="B49" t="s">
        <v>558</v>
      </c>
      <c r="C49">
        <v>70</v>
      </c>
      <c r="D49">
        <v>5</v>
      </c>
      <c r="E49" s="2">
        <v>45154</v>
      </c>
      <c r="F49" s="3">
        <v>7.9513888888888884E-2</v>
      </c>
      <c r="G49" s="2">
        <v>45157</v>
      </c>
      <c r="H49" s="3">
        <v>0.68401620370370375</v>
      </c>
      <c r="I49" t="s">
        <v>648</v>
      </c>
      <c r="J49" t="s">
        <v>706</v>
      </c>
      <c r="K49">
        <v>3</v>
      </c>
      <c r="L49">
        <v>16</v>
      </c>
      <c r="M49">
        <v>1</v>
      </c>
      <c r="N49">
        <v>866</v>
      </c>
      <c r="O49" t="s">
        <v>794</v>
      </c>
      <c r="P49">
        <v>4330</v>
      </c>
      <c r="Q49" t="s">
        <v>1006</v>
      </c>
      <c r="R49">
        <v>12</v>
      </c>
      <c r="S49" t="s">
        <v>1017</v>
      </c>
      <c r="T49" s="16">
        <f>COUNTIF($B$2:B49, B49)</f>
        <v>2</v>
      </c>
      <c r="U49" s="16" t="str">
        <f>IF(Orders[[#This Row],[Order Rank]]=1, "New","Repeat")</f>
        <v>Repeat</v>
      </c>
    </row>
    <row r="50" spans="1:21" x14ac:dyDescent="0.25">
      <c r="A50">
        <v>553</v>
      </c>
      <c r="B50" t="s">
        <v>506</v>
      </c>
      <c r="C50">
        <v>39</v>
      </c>
      <c r="D50">
        <v>2</v>
      </c>
      <c r="E50" s="2">
        <v>45160</v>
      </c>
      <c r="F50" s="3">
        <v>5.7418981481481481E-2</v>
      </c>
      <c r="G50" s="2">
        <v>45164</v>
      </c>
      <c r="H50" s="3">
        <v>0.32184027777777779</v>
      </c>
      <c r="I50" t="s">
        <v>638</v>
      </c>
      <c r="J50" t="s">
        <v>698</v>
      </c>
      <c r="K50">
        <v>4</v>
      </c>
      <c r="L50">
        <v>7</v>
      </c>
      <c r="M50">
        <v>1</v>
      </c>
      <c r="N50">
        <v>387</v>
      </c>
      <c r="O50" t="s">
        <v>794</v>
      </c>
      <c r="P50">
        <v>774</v>
      </c>
      <c r="Q50" t="s">
        <v>1010</v>
      </c>
      <c r="R50">
        <v>12</v>
      </c>
      <c r="S50" t="s">
        <v>1017</v>
      </c>
      <c r="T50" s="16">
        <f>COUNTIF($B$2:B50, B50)</f>
        <v>1</v>
      </c>
      <c r="U50" s="16" t="str">
        <f>IF(Orders[[#This Row],[Order Rank]]=1, "New","Repeat")</f>
        <v>New</v>
      </c>
    </row>
    <row r="51" spans="1:21" x14ac:dyDescent="0.25">
      <c r="A51">
        <v>868</v>
      </c>
      <c r="B51" t="s">
        <v>594</v>
      </c>
      <c r="C51">
        <v>32</v>
      </c>
      <c r="D51">
        <v>1</v>
      </c>
      <c r="E51" s="2">
        <v>45160</v>
      </c>
      <c r="F51" s="3">
        <v>4.2557870370370371E-2</v>
      </c>
      <c r="G51" s="2">
        <v>45168</v>
      </c>
      <c r="H51" s="3">
        <v>0.42305555555555557</v>
      </c>
      <c r="I51" t="s">
        <v>409</v>
      </c>
      <c r="J51" t="s">
        <v>706</v>
      </c>
      <c r="K51">
        <v>8</v>
      </c>
      <c r="L51">
        <v>10</v>
      </c>
      <c r="M51">
        <v>1</v>
      </c>
      <c r="N51">
        <v>1792</v>
      </c>
      <c r="O51" t="s">
        <v>794</v>
      </c>
      <c r="P51">
        <v>1792</v>
      </c>
      <c r="Q51" t="s">
        <v>1010</v>
      </c>
      <c r="R51">
        <v>12</v>
      </c>
      <c r="S51" t="s">
        <v>1017</v>
      </c>
      <c r="T51" s="16">
        <f>COUNTIF($B$2:B51, B51)</f>
        <v>2</v>
      </c>
      <c r="U51" s="16" t="str">
        <f>IF(Orders[[#This Row],[Order Rank]]=1, "New","Repeat")</f>
        <v>Repeat</v>
      </c>
    </row>
    <row r="52" spans="1:21" x14ac:dyDescent="0.25">
      <c r="A52">
        <v>727</v>
      </c>
      <c r="B52" t="s">
        <v>372</v>
      </c>
      <c r="C52">
        <v>12</v>
      </c>
      <c r="D52">
        <v>5</v>
      </c>
      <c r="E52" s="2">
        <v>45248</v>
      </c>
      <c r="F52" s="3">
        <v>6.7395833333333335E-2</v>
      </c>
      <c r="G52" s="2">
        <v>45252</v>
      </c>
      <c r="H52" s="3">
        <v>0.68231481481481482</v>
      </c>
      <c r="I52" t="s">
        <v>409</v>
      </c>
      <c r="J52" t="s">
        <v>697</v>
      </c>
      <c r="K52">
        <v>4</v>
      </c>
      <c r="L52">
        <v>16</v>
      </c>
      <c r="M52">
        <v>1</v>
      </c>
      <c r="N52">
        <v>672</v>
      </c>
      <c r="O52" t="s">
        <v>821</v>
      </c>
      <c r="P52">
        <v>3360</v>
      </c>
      <c r="Q52" t="s">
        <v>1005</v>
      </c>
      <c r="R52">
        <v>12</v>
      </c>
      <c r="S52" t="s">
        <v>1017</v>
      </c>
      <c r="T52" s="16">
        <f>COUNTIF($B$2:B52, B52)</f>
        <v>1</v>
      </c>
      <c r="U52" s="16" t="str">
        <f>IF(Orders[[#This Row],[Order Rank]]=1, "New","Repeat")</f>
        <v>New</v>
      </c>
    </row>
    <row r="53" spans="1:21" x14ac:dyDescent="0.25">
      <c r="A53">
        <v>22</v>
      </c>
      <c r="B53" t="s">
        <v>334</v>
      </c>
      <c r="C53">
        <v>43</v>
      </c>
      <c r="D53">
        <v>1</v>
      </c>
      <c r="E53" s="2">
        <v>45239</v>
      </c>
      <c r="F53" s="3">
        <v>4.5462962962962962E-2</v>
      </c>
      <c r="G53" s="2">
        <v>45244</v>
      </c>
      <c r="H53" s="3">
        <v>0.40957175925925926</v>
      </c>
      <c r="I53" t="s">
        <v>110</v>
      </c>
      <c r="J53" t="s">
        <v>828</v>
      </c>
      <c r="K53">
        <v>5</v>
      </c>
      <c r="L53">
        <v>9</v>
      </c>
      <c r="M53">
        <v>1</v>
      </c>
      <c r="N53">
        <v>750</v>
      </c>
      <c r="O53" t="s">
        <v>821</v>
      </c>
      <c r="P53">
        <v>750</v>
      </c>
      <c r="Q53" t="s">
        <v>1011</v>
      </c>
      <c r="R53">
        <v>12</v>
      </c>
      <c r="S53" t="s">
        <v>1017</v>
      </c>
      <c r="T53" s="16">
        <f>COUNTIF($B$2:B53, B53)</f>
        <v>1</v>
      </c>
      <c r="U53" s="16" t="str">
        <f>IF(Orders[[#This Row],[Order Rank]]=1, "New","Repeat")</f>
        <v>New</v>
      </c>
    </row>
    <row r="54" spans="1:21" x14ac:dyDescent="0.25">
      <c r="A54">
        <v>167</v>
      </c>
      <c r="B54" t="s">
        <v>126</v>
      </c>
      <c r="C54">
        <v>37</v>
      </c>
      <c r="D54">
        <v>4</v>
      </c>
      <c r="E54" s="2">
        <v>45234</v>
      </c>
      <c r="F54" s="3">
        <v>6.0312499999999998E-2</v>
      </c>
      <c r="G54" s="2">
        <v>45237</v>
      </c>
      <c r="H54" s="3">
        <v>0.63642361111111112</v>
      </c>
      <c r="I54" t="s">
        <v>658</v>
      </c>
      <c r="J54" t="s">
        <v>828</v>
      </c>
      <c r="K54">
        <v>3</v>
      </c>
      <c r="L54">
        <v>15</v>
      </c>
      <c r="M54">
        <v>1</v>
      </c>
      <c r="N54">
        <v>1428</v>
      </c>
      <c r="O54" t="s">
        <v>821</v>
      </c>
      <c r="P54">
        <v>5712</v>
      </c>
      <c r="Q54" t="s">
        <v>1005</v>
      </c>
      <c r="R54">
        <v>12</v>
      </c>
      <c r="S54" t="s">
        <v>1017</v>
      </c>
      <c r="T54" s="16">
        <f>COUNTIF($B$2:B54, B54)</f>
        <v>1</v>
      </c>
      <c r="U54" s="16" t="str">
        <f>IF(Orders[[#This Row],[Order Rank]]=1, "New","Repeat")</f>
        <v>New</v>
      </c>
    </row>
    <row r="55" spans="1:21" x14ac:dyDescent="0.25">
      <c r="A55">
        <v>444</v>
      </c>
      <c r="B55" t="s">
        <v>138</v>
      </c>
      <c r="C55">
        <v>60</v>
      </c>
      <c r="D55">
        <v>3</v>
      </c>
      <c r="E55" s="2">
        <v>45232</v>
      </c>
      <c r="F55" s="3">
        <v>4.2511574074074077E-2</v>
      </c>
      <c r="G55" s="2">
        <v>45239</v>
      </c>
      <c r="H55" s="3">
        <v>0.41273148148148148</v>
      </c>
      <c r="I55" t="s">
        <v>823</v>
      </c>
      <c r="J55" t="s">
        <v>828</v>
      </c>
      <c r="K55">
        <v>7</v>
      </c>
      <c r="L55">
        <v>9</v>
      </c>
      <c r="M55">
        <v>1</v>
      </c>
      <c r="N55">
        <v>827</v>
      </c>
      <c r="O55" t="s">
        <v>821</v>
      </c>
      <c r="P55">
        <v>2481</v>
      </c>
      <c r="Q55" t="s">
        <v>1011</v>
      </c>
      <c r="R55">
        <v>12</v>
      </c>
      <c r="S55" t="s">
        <v>1017</v>
      </c>
      <c r="T55" s="16">
        <f>COUNTIF($B$2:B55, B55)</f>
        <v>1</v>
      </c>
      <c r="U55" s="16" t="str">
        <f>IF(Orders[[#This Row],[Order Rank]]=1, "New","Repeat")</f>
        <v>New</v>
      </c>
    </row>
    <row r="56" spans="1:21" x14ac:dyDescent="0.25">
      <c r="A56">
        <v>517</v>
      </c>
      <c r="B56" t="s">
        <v>389</v>
      </c>
      <c r="C56">
        <v>60</v>
      </c>
      <c r="D56">
        <v>5</v>
      </c>
      <c r="E56" s="2">
        <v>45239</v>
      </c>
      <c r="F56" s="3">
        <v>4.2511574074074077E-2</v>
      </c>
      <c r="G56" s="2">
        <v>45247</v>
      </c>
      <c r="H56" s="3">
        <v>0.79508101851851853</v>
      </c>
      <c r="I56" t="s">
        <v>455</v>
      </c>
      <c r="J56" t="s">
        <v>828</v>
      </c>
      <c r="K56">
        <v>8</v>
      </c>
      <c r="L56">
        <v>19</v>
      </c>
      <c r="M56">
        <v>1</v>
      </c>
      <c r="N56">
        <v>827</v>
      </c>
      <c r="O56" t="s">
        <v>821</v>
      </c>
      <c r="P56">
        <v>4135</v>
      </c>
      <c r="Q56" t="s">
        <v>1011</v>
      </c>
      <c r="R56">
        <v>12</v>
      </c>
      <c r="S56" t="s">
        <v>1017</v>
      </c>
      <c r="T56" s="16">
        <f>COUNTIF($B$2:B56, B56)</f>
        <v>1</v>
      </c>
      <c r="U56" s="16" t="str">
        <f>IF(Orders[[#This Row],[Order Rank]]=1, "New","Repeat")</f>
        <v>New</v>
      </c>
    </row>
    <row r="57" spans="1:21" x14ac:dyDescent="0.25">
      <c r="A57">
        <v>858</v>
      </c>
      <c r="B57" t="s">
        <v>287</v>
      </c>
      <c r="C57">
        <v>44</v>
      </c>
      <c r="D57">
        <v>4</v>
      </c>
      <c r="E57" s="2">
        <v>45238</v>
      </c>
      <c r="F57" s="3">
        <v>7.7638888888888882E-2</v>
      </c>
      <c r="G57" s="2">
        <v>45239</v>
      </c>
      <c r="H57" s="3">
        <v>0.66763888888888889</v>
      </c>
      <c r="I57" t="s">
        <v>650</v>
      </c>
      <c r="J57" t="s">
        <v>828</v>
      </c>
      <c r="K57">
        <v>1</v>
      </c>
      <c r="L57">
        <v>16</v>
      </c>
      <c r="M57">
        <v>1</v>
      </c>
      <c r="N57">
        <v>794</v>
      </c>
      <c r="O57" t="s">
        <v>821</v>
      </c>
      <c r="P57">
        <v>3176</v>
      </c>
      <c r="Q57" t="s">
        <v>1006</v>
      </c>
      <c r="R57">
        <v>12</v>
      </c>
      <c r="S57" t="s">
        <v>1017</v>
      </c>
      <c r="T57" s="16">
        <f>COUNTIF($B$2:B57, B57)</f>
        <v>1</v>
      </c>
      <c r="U57" s="16" t="str">
        <f>IF(Orders[[#This Row],[Order Rank]]=1, "New","Repeat")</f>
        <v>New</v>
      </c>
    </row>
    <row r="58" spans="1:21" x14ac:dyDescent="0.25">
      <c r="A58">
        <v>104</v>
      </c>
      <c r="B58" t="s">
        <v>494</v>
      </c>
      <c r="C58">
        <v>51</v>
      </c>
      <c r="D58">
        <v>3</v>
      </c>
      <c r="E58" s="2">
        <v>45289</v>
      </c>
      <c r="F58" s="3">
        <v>7.3252314814814812E-2</v>
      </c>
      <c r="G58" s="2">
        <v>45296</v>
      </c>
      <c r="H58" s="3">
        <v>1.074074074074074E-2</v>
      </c>
      <c r="I58" t="s">
        <v>496</v>
      </c>
      <c r="J58" t="s">
        <v>698</v>
      </c>
      <c r="K58">
        <v>7</v>
      </c>
      <c r="L58">
        <v>0</v>
      </c>
      <c r="M58">
        <v>1</v>
      </c>
      <c r="N58">
        <v>1084</v>
      </c>
      <c r="O58" t="s">
        <v>835</v>
      </c>
      <c r="P58">
        <v>3252</v>
      </c>
      <c r="Q58" t="s">
        <v>1007</v>
      </c>
      <c r="R58">
        <v>12</v>
      </c>
      <c r="S58" t="s">
        <v>1017</v>
      </c>
      <c r="T58" s="16">
        <f>COUNTIF($B$2:B58, B58)</f>
        <v>1</v>
      </c>
      <c r="U58" s="16" t="str">
        <f>IF(Orders[[#This Row],[Order Rank]]=1, "New","Repeat")</f>
        <v>New</v>
      </c>
    </row>
    <row r="59" spans="1:21" x14ac:dyDescent="0.25">
      <c r="A59">
        <v>175</v>
      </c>
      <c r="B59" t="s">
        <v>264</v>
      </c>
      <c r="C59">
        <v>31</v>
      </c>
      <c r="D59">
        <v>1</v>
      </c>
      <c r="E59" s="2">
        <v>45212</v>
      </c>
      <c r="F59" s="3">
        <v>5.4016203703703705E-2</v>
      </c>
      <c r="G59" s="2">
        <v>45219</v>
      </c>
      <c r="H59" s="3">
        <v>0.30754629629629632</v>
      </c>
      <c r="I59" t="s">
        <v>825</v>
      </c>
      <c r="J59" t="s">
        <v>698</v>
      </c>
      <c r="K59">
        <v>7</v>
      </c>
      <c r="L59">
        <v>7</v>
      </c>
      <c r="M59">
        <v>1</v>
      </c>
      <c r="N59">
        <v>1804</v>
      </c>
      <c r="O59" t="s">
        <v>844</v>
      </c>
      <c r="P59">
        <v>1804</v>
      </c>
      <c r="Q59" t="s">
        <v>1007</v>
      </c>
      <c r="R59">
        <v>12</v>
      </c>
      <c r="S59" t="s">
        <v>1017</v>
      </c>
      <c r="T59" s="16">
        <f>COUNTIF($B$2:B59, B59)</f>
        <v>1</v>
      </c>
      <c r="U59" s="16" t="str">
        <f>IF(Orders[[#This Row],[Order Rank]]=1, "New","Repeat")</f>
        <v>New</v>
      </c>
    </row>
    <row r="60" spans="1:21" x14ac:dyDescent="0.25">
      <c r="A60">
        <v>188</v>
      </c>
      <c r="B60" t="s">
        <v>407</v>
      </c>
      <c r="C60">
        <v>22</v>
      </c>
      <c r="D60">
        <v>5</v>
      </c>
      <c r="E60" s="2">
        <v>45187</v>
      </c>
      <c r="F60" s="3">
        <v>6.8437499999999998E-2</v>
      </c>
      <c r="G60" s="2">
        <v>45194</v>
      </c>
      <c r="H60" s="3">
        <v>0.58486111111111116</v>
      </c>
      <c r="I60" t="s">
        <v>176</v>
      </c>
      <c r="J60" t="s">
        <v>698</v>
      </c>
      <c r="K60">
        <v>7</v>
      </c>
      <c r="L60">
        <v>14</v>
      </c>
      <c r="M60">
        <v>1</v>
      </c>
      <c r="N60">
        <v>1639</v>
      </c>
      <c r="O60" t="s">
        <v>842</v>
      </c>
      <c r="P60">
        <v>8195</v>
      </c>
      <c r="Q60" t="s">
        <v>1009</v>
      </c>
      <c r="R60">
        <v>12</v>
      </c>
      <c r="S60" t="s">
        <v>1017</v>
      </c>
      <c r="T60" s="16">
        <f>COUNTIF($B$2:B60, B60)</f>
        <v>1</v>
      </c>
      <c r="U60" s="16" t="str">
        <f>IF(Orders[[#This Row],[Order Rank]]=1, "New","Repeat")</f>
        <v>New</v>
      </c>
    </row>
    <row r="61" spans="1:21" x14ac:dyDescent="0.25">
      <c r="A61">
        <v>7</v>
      </c>
      <c r="B61" t="s">
        <v>67</v>
      </c>
      <c r="C61">
        <v>45</v>
      </c>
      <c r="D61">
        <v>2</v>
      </c>
      <c r="E61" s="2">
        <v>45054</v>
      </c>
      <c r="F61" s="3">
        <v>7.3067129629629635E-2</v>
      </c>
      <c r="G61" s="2">
        <v>45059</v>
      </c>
      <c r="H61" s="3">
        <v>0.42172453703703705</v>
      </c>
      <c r="I61" t="s">
        <v>813</v>
      </c>
      <c r="J61" t="s">
        <v>706</v>
      </c>
      <c r="K61">
        <v>5</v>
      </c>
      <c r="L61">
        <v>10</v>
      </c>
      <c r="M61">
        <v>1</v>
      </c>
      <c r="N61">
        <v>722</v>
      </c>
      <c r="O61" t="s">
        <v>839</v>
      </c>
      <c r="P61">
        <v>1444</v>
      </c>
      <c r="Q61" t="s">
        <v>1009</v>
      </c>
      <c r="R61">
        <v>12</v>
      </c>
      <c r="S61" t="s">
        <v>1017</v>
      </c>
      <c r="T61" s="16">
        <f>COUNTIF($B$2:B61, B61)</f>
        <v>1</v>
      </c>
      <c r="U61" s="16" t="str">
        <f>IF(Orders[[#This Row],[Order Rank]]=1, "New","Repeat")</f>
        <v>New</v>
      </c>
    </row>
    <row r="62" spans="1:21" x14ac:dyDescent="0.25">
      <c r="A62">
        <v>29</v>
      </c>
      <c r="B62" t="s">
        <v>389</v>
      </c>
      <c r="C62">
        <v>10</v>
      </c>
      <c r="D62">
        <v>5</v>
      </c>
      <c r="E62" s="2">
        <v>45191</v>
      </c>
      <c r="F62" s="3">
        <v>4.6087962962962963E-2</v>
      </c>
      <c r="G62" s="2">
        <v>45200</v>
      </c>
      <c r="H62" s="3">
        <v>0.60365740740740736</v>
      </c>
      <c r="I62" t="s">
        <v>736</v>
      </c>
      <c r="J62" t="s">
        <v>706</v>
      </c>
      <c r="K62">
        <v>9</v>
      </c>
      <c r="L62">
        <v>14</v>
      </c>
      <c r="M62">
        <v>1</v>
      </c>
      <c r="N62">
        <v>259</v>
      </c>
      <c r="O62" t="s">
        <v>842</v>
      </c>
      <c r="P62">
        <v>1295</v>
      </c>
      <c r="Q62" t="s">
        <v>1007</v>
      </c>
      <c r="R62">
        <v>12</v>
      </c>
      <c r="S62" t="s">
        <v>1017</v>
      </c>
      <c r="T62" s="16">
        <f>COUNTIF($B$2:B62, B62)</f>
        <v>2</v>
      </c>
      <c r="U62" s="16" t="str">
        <f>IF(Orders[[#This Row],[Order Rank]]=1, "New","Repeat")</f>
        <v>Repeat</v>
      </c>
    </row>
    <row r="63" spans="1:21" x14ac:dyDescent="0.25">
      <c r="A63">
        <v>269</v>
      </c>
      <c r="B63" t="s">
        <v>156</v>
      </c>
      <c r="C63">
        <v>36</v>
      </c>
      <c r="D63">
        <v>1</v>
      </c>
      <c r="E63" s="2">
        <v>45224</v>
      </c>
      <c r="F63" s="3">
        <v>5.0138888888888886E-2</v>
      </c>
      <c r="G63" s="2">
        <v>45225</v>
      </c>
      <c r="H63" s="3">
        <v>0.74876157407407407</v>
      </c>
      <c r="I63" t="s">
        <v>831</v>
      </c>
      <c r="J63" t="s">
        <v>706</v>
      </c>
      <c r="K63">
        <v>1</v>
      </c>
      <c r="L63">
        <v>17</v>
      </c>
      <c r="M63">
        <v>1</v>
      </c>
      <c r="N63">
        <v>203</v>
      </c>
      <c r="O63" t="s">
        <v>844</v>
      </c>
      <c r="P63">
        <v>203</v>
      </c>
      <c r="Q63" t="s">
        <v>1006</v>
      </c>
      <c r="R63">
        <v>12</v>
      </c>
      <c r="S63" t="s">
        <v>1017</v>
      </c>
      <c r="T63" s="16">
        <f>COUNTIF($B$2:B63, B63)</f>
        <v>1</v>
      </c>
      <c r="U63" s="16" t="str">
        <f>IF(Orders[[#This Row],[Order Rank]]=1, "New","Repeat")</f>
        <v>New</v>
      </c>
    </row>
    <row r="64" spans="1:21" x14ac:dyDescent="0.25">
      <c r="A64">
        <v>684</v>
      </c>
      <c r="B64" t="s">
        <v>186</v>
      </c>
      <c r="C64">
        <v>70</v>
      </c>
      <c r="D64">
        <v>3</v>
      </c>
      <c r="E64" s="2">
        <v>45186</v>
      </c>
      <c r="F64" s="3">
        <v>6.5162037037037032E-2</v>
      </c>
      <c r="G64" s="2">
        <v>45194</v>
      </c>
      <c r="H64" s="3">
        <v>0.11434027777777778</v>
      </c>
      <c r="I64" t="s">
        <v>560</v>
      </c>
      <c r="J64" t="s">
        <v>706</v>
      </c>
      <c r="K64">
        <v>8</v>
      </c>
      <c r="L64">
        <v>2</v>
      </c>
      <c r="M64">
        <v>1</v>
      </c>
      <c r="N64">
        <v>866</v>
      </c>
      <c r="O64" t="s">
        <v>842</v>
      </c>
      <c r="P64">
        <v>2598</v>
      </c>
      <c r="Q64" t="s">
        <v>1008</v>
      </c>
      <c r="R64">
        <v>12</v>
      </c>
      <c r="S64" t="s">
        <v>1017</v>
      </c>
      <c r="T64" s="16">
        <f>COUNTIF($B$2:B64, B64)</f>
        <v>1</v>
      </c>
      <c r="U64" s="16" t="str">
        <f>IF(Orders[[#This Row],[Order Rank]]=1, "New","Repeat")</f>
        <v>New</v>
      </c>
    </row>
    <row r="65" spans="1:21" x14ac:dyDescent="0.25">
      <c r="A65">
        <v>799</v>
      </c>
      <c r="B65" t="s">
        <v>506</v>
      </c>
      <c r="C65">
        <v>32</v>
      </c>
      <c r="D65">
        <v>5</v>
      </c>
      <c r="E65" s="2">
        <v>45221</v>
      </c>
      <c r="F65" s="3">
        <v>7.649305555555555E-2</v>
      </c>
      <c r="G65" s="2">
        <v>45231</v>
      </c>
      <c r="H65" s="3">
        <v>0.84891203703703699</v>
      </c>
      <c r="I65" t="s">
        <v>832</v>
      </c>
      <c r="J65" t="s">
        <v>706</v>
      </c>
      <c r="K65">
        <v>10</v>
      </c>
      <c r="L65">
        <v>20</v>
      </c>
      <c r="M65">
        <v>1</v>
      </c>
      <c r="N65">
        <v>1792</v>
      </c>
      <c r="O65" t="s">
        <v>844</v>
      </c>
      <c r="P65">
        <v>8960</v>
      </c>
      <c r="Q65" t="s">
        <v>1008</v>
      </c>
      <c r="R65">
        <v>12</v>
      </c>
      <c r="S65" t="s">
        <v>1017</v>
      </c>
      <c r="T65" s="16">
        <f>COUNTIF($B$2:B65, B65)</f>
        <v>2</v>
      </c>
      <c r="U65" s="16" t="str">
        <f>IF(Orders[[#This Row],[Order Rank]]=1, "New","Repeat")</f>
        <v>Repeat</v>
      </c>
    </row>
    <row r="66" spans="1:21" x14ac:dyDescent="0.25">
      <c r="A66">
        <v>33</v>
      </c>
      <c r="B66" t="s">
        <v>293</v>
      </c>
      <c r="C66">
        <v>8</v>
      </c>
      <c r="D66">
        <v>3</v>
      </c>
      <c r="E66" s="2">
        <v>45031</v>
      </c>
      <c r="F66" s="3">
        <v>6.7673611111111115E-2</v>
      </c>
      <c r="G66" s="2">
        <v>45041</v>
      </c>
      <c r="H66" s="3">
        <v>9.2673611111111109E-2</v>
      </c>
      <c r="I66" t="s">
        <v>764</v>
      </c>
      <c r="J66" t="s">
        <v>697</v>
      </c>
      <c r="K66">
        <v>10</v>
      </c>
      <c r="L66">
        <v>2</v>
      </c>
      <c r="M66">
        <v>1</v>
      </c>
      <c r="N66">
        <v>252</v>
      </c>
      <c r="O66" t="s">
        <v>836</v>
      </c>
      <c r="P66">
        <v>756</v>
      </c>
      <c r="Q66" t="s">
        <v>1005</v>
      </c>
      <c r="R66">
        <v>12</v>
      </c>
      <c r="S66" t="s">
        <v>1017</v>
      </c>
      <c r="T66" s="16">
        <f>COUNTIF($B$2:B66, B66)</f>
        <v>1</v>
      </c>
      <c r="U66" s="16" t="str">
        <f>IF(Orders[[#This Row],[Order Rank]]=1, "New","Repeat")</f>
        <v>New</v>
      </c>
    </row>
    <row r="67" spans="1:21" x14ac:dyDescent="0.25">
      <c r="A67">
        <v>276</v>
      </c>
      <c r="B67" t="s">
        <v>395</v>
      </c>
      <c r="C67">
        <v>15</v>
      </c>
      <c r="D67">
        <v>2</v>
      </c>
      <c r="E67" s="2">
        <v>45074</v>
      </c>
      <c r="F67" s="3">
        <v>6.5347222222222223E-2</v>
      </c>
      <c r="G67" s="2">
        <v>45078</v>
      </c>
      <c r="H67" s="3">
        <v>0.29552083333333334</v>
      </c>
      <c r="I67" t="s">
        <v>808</v>
      </c>
      <c r="J67" t="s">
        <v>697</v>
      </c>
      <c r="K67">
        <v>4</v>
      </c>
      <c r="L67">
        <v>7</v>
      </c>
      <c r="M67">
        <v>1</v>
      </c>
      <c r="N67">
        <v>1488</v>
      </c>
      <c r="O67" t="s">
        <v>839</v>
      </c>
      <c r="P67">
        <v>2976</v>
      </c>
      <c r="Q67" t="s">
        <v>1008</v>
      </c>
      <c r="R67">
        <v>12</v>
      </c>
      <c r="S67" t="s">
        <v>1017</v>
      </c>
      <c r="T67" s="16">
        <f>COUNTIF($B$2:B67, B67)</f>
        <v>1</v>
      </c>
      <c r="U67" s="16" t="str">
        <f>IF(Orders[[#This Row],[Order Rank]]=1, "New","Repeat")</f>
        <v>New</v>
      </c>
    </row>
    <row r="68" spans="1:21" x14ac:dyDescent="0.25">
      <c r="A68">
        <v>371</v>
      </c>
      <c r="B68" t="s">
        <v>541</v>
      </c>
      <c r="C68">
        <v>23</v>
      </c>
      <c r="D68">
        <v>4</v>
      </c>
      <c r="E68" s="2">
        <v>45061</v>
      </c>
      <c r="F68" s="3">
        <v>6.1087962962962962E-2</v>
      </c>
      <c r="G68" s="2">
        <v>45065</v>
      </c>
      <c r="H68" s="3">
        <v>0.43665509259259261</v>
      </c>
      <c r="I68" t="s">
        <v>236</v>
      </c>
      <c r="J68" t="s">
        <v>697</v>
      </c>
      <c r="K68">
        <v>4</v>
      </c>
      <c r="L68">
        <v>10</v>
      </c>
      <c r="M68">
        <v>1</v>
      </c>
      <c r="N68">
        <v>1098</v>
      </c>
      <c r="O68" t="s">
        <v>839</v>
      </c>
      <c r="P68">
        <v>4392</v>
      </c>
      <c r="Q68" t="s">
        <v>1009</v>
      </c>
      <c r="R68">
        <v>12</v>
      </c>
      <c r="S68" t="s">
        <v>1017</v>
      </c>
      <c r="T68" s="16">
        <f>COUNTIF($B$2:B68, B68)</f>
        <v>1</v>
      </c>
      <c r="U68" s="16" t="str">
        <f>IF(Orders[[#This Row],[Order Rank]]=1, "New","Repeat")</f>
        <v>New</v>
      </c>
    </row>
    <row r="69" spans="1:21" x14ac:dyDescent="0.25">
      <c r="A69">
        <v>476</v>
      </c>
      <c r="B69" t="s">
        <v>407</v>
      </c>
      <c r="C69">
        <v>40</v>
      </c>
      <c r="D69">
        <v>2</v>
      </c>
      <c r="E69" s="2">
        <v>45187</v>
      </c>
      <c r="F69" s="3">
        <v>5.3680555555555558E-2</v>
      </c>
      <c r="G69" s="2">
        <v>45189</v>
      </c>
      <c r="H69" s="3">
        <v>0.74530092592592589</v>
      </c>
      <c r="I69" t="s">
        <v>748</v>
      </c>
      <c r="J69" t="s">
        <v>697</v>
      </c>
      <c r="K69">
        <v>2</v>
      </c>
      <c r="L69">
        <v>17</v>
      </c>
      <c r="M69">
        <v>1</v>
      </c>
      <c r="N69">
        <v>1923</v>
      </c>
      <c r="O69" t="s">
        <v>842</v>
      </c>
      <c r="P69">
        <v>3846</v>
      </c>
      <c r="Q69" t="s">
        <v>1009</v>
      </c>
      <c r="R69">
        <v>12</v>
      </c>
      <c r="S69" t="s">
        <v>1017</v>
      </c>
      <c r="T69" s="16">
        <f>COUNTIF($B$2:B69, B69)</f>
        <v>2</v>
      </c>
      <c r="U69" s="16" t="str">
        <f>IF(Orders[[#This Row],[Order Rank]]=1, "New","Repeat")</f>
        <v>Repeat</v>
      </c>
    </row>
    <row r="70" spans="1:21" x14ac:dyDescent="0.25">
      <c r="A70">
        <v>710</v>
      </c>
      <c r="B70" t="s">
        <v>524</v>
      </c>
      <c r="C70">
        <v>54</v>
      </c>
      <c r="D70">
        <v>5</v>
      </c>
      <c r="E70" s="2">
        <v>45068</v>
      </c>
      <c r="F70" s="3">
        <v>6.4618055555555554E-2</v>
      </c>
      <c r="G70" s="2">
        <v>45075</v>
      </c>
      <c r="H70" s="3">
        <v>7.2129629629629627E-2</v>
      </c>
      <c r="I70" t="s">
        <v>823</v>
      </c>
      <c r="J70" t="s">
        <v>697</v>
      </c>
      <c r="K70">
        <v>7</v>
      </c>
      <c r="L70">
        <v>1</v>
      </c>
      <c r="M70">
        <v>1</v>
      </c>
      <c r="N70">
        <v>1236</v>
      </c>
      <c r="O70" t="s">
        <v>839</v>
      </c>
      <c r="P70">
        <v>6180</v>
      </c>
      <c r="Q70" t="s">
        <v>1009</v>
      </c>
      <c r="R70">
        <v>12</v>
      </c>
      <c r="S70" t="s">
        <v>1017</v>
      </c>
      <c r="T70" s="16">
        <f>COUNTIF($B$2:B70, B70)</f>
        <v>1</v>
      </c>
      <c r="U70" s="16" t="str">
        <f>IF(Orders[[#This Row],[Order Rank]]=1, "New","Repeat")</f>
        <v>New</v>
      </c>
    </row>
    <row r="71" spans="1:21" x14ac:dyDescent="0.25">
      <c r="A71">
        <v>957</v>
      </c>
      <c r="B71" t="s">
        <v>240</v>
      </c>
      <c r="C71">
        <v>23</v>
      </c>
      <c r="D71">
        <v>1</v>
      </c>
      <c r="E71" s="2">
        <v>45275</v>
      </c>
      <c r="F71" s="3">
        <v>8.099537037037037E-2</v>
      </c>
      <c r="G71" s="2">
        <v>45277</v>
      </c>
      <c r="H71" s="3">
        <v>0.88049768518518523</v>
      </c>
      <c r="I71" t="s">
        <v>75</v>
      </c>
      <c r="J71" t="s">
        <v>697</v>
      </c>
      <c r="K71">
        <v>2</v>
      </c>
      <c r="L71">
        <v>21</v>
      </c>
      <c r="M71">
        <v>1</v>
      </c>
      <c r="N71">
        <v>1098</v>
      </c>
      <c r="O71" t="s">
        <v>835</v>
      </c>
      <c r="P71">
        <v>1098</v>
      </c>
      <c r="Q71" t="s">
        <v>1007</v>
      </c>
      <c r="R71">
        <v>12</v>
      </c>
      <c r="S71" t="s">
        <v>1017</v>
      </c>
      <c r="T71" s="16">
        <f>COUNTIF($B$2:B71, B71)</f>
        <v>1</v>
      </c>
      <c r="U71" s="16" t="str">
        <f>IF(Orders[[#This Row],[Order Rank]]=1, "New","Repeat")</f>
        <v>New</v>
      </c>
    </row>
    <row r="72" spans="1:21" x14ac:dyDescent="0.25">
      <c r="A72">
        <v>959</v>
      </c>
      <c r="B72" t="s">
        <v>588</v>
      </c>
      <c r="C72">
        <v>40</v>
      </c>
      <c r="D72">
        <v>1</v>
      </c>
      <c r="E72" s="2">
        <v>45281</v>
      </c>
      <c r="F72" s="3">
        <v>7.9699074074074075E-2</v>
      </c>
      <c r="G72" s="2">
        <v>45286</v>
      </c>
      <c r="H72" s="3">
        <v>0.87899305555555551</v>
      </c>
      <c r="I72" t="s">
        <v>831</v>
      </c>
      <c r="J72" t="s">
        <v>697</v>
      </c>
      <c r="K72">
        <v>5</v>
      </c>
      <c r="L72">
        <v>21</v>
      </c>
      <c r="M72">
        <v>1</v>
      </c>
      <c r="N72">
        <v>1923</v>
      </c>
      <c r="O72" t="s">
        <v>835</v>
      </c>
      <c r="P72">
        <v>1923</v>
      </c>
      <c r="Q72" t="s">
        <v>1011</v>
      </c>
      <c r="R72">
        <v>12</v>
      </c>
      <c r="S72" t="s">
        <v>1017</v>
      </c>
      <c r="T72" s="16">
        <f>COUNTIF($B$2:B72, B72)</f>
        <v>1</v>
      </c>
      <c r="U72" s="16" t="str">
        <f>IF(Orders[[#This Row],[Order Rank]]=1, "New","Repeat")</f>
        <v>New</v>
      </c>
    </row>
    <row r="73" spans="1:21" x14ac:dyDescent="0.25">
      <c r="A73">
        <v>972</v>
      </c>
      <c r="B73" t="s">
        <v>168</v>
      </c>
      <c r="C73">
        <v>30</v>
      </c>
      <c r="D73">
        <v>2</v>
      </c>
      <c r="E73" s="2">
        <v>45046</v>
      </c>
      <c r="F73" s="3">
        <v>6.5671296296296297E-2</v>
      </c>
      <c r="G73" s="2">
        <v>45048</v>
      </c>
      <c r="H73" s="3">
        <v>0.22724537037037038</v>
      </c>
      <c r="I73" t="s">
        <v>656</v>
      </c>
      <c r="J73" t="s">
        <v>697</v>
      </c>
      <c r="K73">
        <v>2</v>
      </c>
      <c r="L73">
        <v>5</v>
      </c>
      <c r="M73">
        <v>1</v>
      </c>
      <c r="N73">
        <v>751</v>
      </c>
      <c r="O73" t="s">
        <v>836</v>
      </c>
      <c r="P73">
        <v>1502</v>
      </c>
      <c r="Q73" t="s">
        <v>1008</v>
      </c>
      <c r="R73">
        <v>12</v>
      </c>
      <c r="S73" t="s">
        <v>1017</v>
      </c>
      <c r="T73" s="16">
        <f>COUNTIF($B$2:B73, B73)</f>
        <v>2</v>
      </c>
      <c r="U73" s="16" t="str">
        <f>IF(Orders[[#This Row],[Order Rank]]=1, "New","Repeat")</f>
        <v>Repeat</v>
      </c>
    </row>
    <row r="74" spans="1:21" x14ac:dyDescent="0.25">
      <c r="A74">
        <v>121</v>
      </c>
      <c r="B74" t="s">
        <v>299</v>
      </c>
      <c r="C74">
        <v>33</v>
      </c>
      <c r="D74">
        <v>3</v>
      </c>
      <c r="E74" s="2">
        <v>44962</v>
      </c>
      <c r="F74" s="3">
        <v>9.6469907407407407E-2</v>
      </c>
      <c r="G74" s="2">
        <v>44966</v>
      </c>
      <c r="H74" s="3">
        <v>0.31216435185185187</v>
      </c>
      <c r="I74" t="s">
        <v>625</v>
      </c>
      <c r="J74" t="s">
        <v>619</v>
      </c>
      <c r="K74">
        <v>4</v>
      </c>
      <c r="L74">
        <v>7</v>
      </c>
      <c r="M74">
        <v>2</v>
      </c>
      <c r="N74">
        <v>314</v>
      </c>
      <c r="O74" t="s">
        <v>620</v>
      </c>
      <c r="P74">
        <v>942</v>
      </c>
      <c r="Q74" t="s">
        <v>1008</v>
      </c>
      <c r="R74">
        <v>12</v>
      </c>
      <c r="S74" t="s">
        <v>1017</v>
      </c>
      <c r="T74" s="16">
        <f>COUNTIF($B$2:B74, B74)</f>
        <v>1</v>
      </c>
      <c r="U74" s="16" t="str">
        <f>IF(Orders[[#This Row],[Order Rank]]=1, "New","Repeat")</f>
        <v>New</v>
      </c>
    </row>
    <row r="75" spans="1:21" x14ac:dyDescent="0.25">
      <c r="A75">
        <v>126</v>
      </c>
      <c r="B75" t="s">
        <v>252</v>
      </c>
      <c r="C75">
        <v>19</v>
      </c>
      <c r="D75">
        <v>5</v>
      </c>
      <c r="E75" s="2">
        <v>44961</v>
      </c>
      <c r="F75" s="3">
        <v>0.10305555555555555</v>
      </c>
      <c r="G75" s="2">
        <v>44970</v>
      </c>
      <c r="H75" s="3">
        <v>0.55321759259259262</v>
      </c>
      <c r="I75" t="s">
        <v>626</v>
      </c>
      <c r="J75" t="s">
        <v>619</v>
      </c>
      <c r="K75">
        <v>9</v>
      </c>
      <c r="L75">
        <v>13</v>
      </c>
      <c r="M75">
        <v>2</v>
      </c>
      <c r="N75">
        <v>1234</v>
      </c>
      <c r="O75" t="s">
        <v>620</v>
      </c>
      <c r="P75">
        <v>6170</v>
      </c>
      <c r="Q75" t="s">
        <v>1005</v>
      </c>
      <c r="R75">
        <v>12</v>
      </c>
      <c r="S75" t="s">
        <v>1017</v>
      </c>
      <c r="T75" s="16">
        <f>COUNTIF($B$2:B75, B75)</f>
        <v>1</v>
      </c>
      <c r="U75" s="16" t="str">
        <f>IF(Orders[[#This Row],[Order Rank]]=1, "New","Repeat")</f>
        <v>New</v>
      </c>
    </row>
    <row r="76" spans="1:21" x14ac:dyDescent="0.25">
      <c r="A76">
        <v>446</v>
      </c>
      <c r="B76" t="s">
        <v>476</v>
      </c>
      <c r="C76">
        <v>33</v>
      </c>
      <c r="D76">
        <v>5</v>
      </c>
      <c r="E76" s="2">
        <v>44969</v>
      </c>
      <c r="F76" s="3">
        <v>0.12087962962962963</v>
      </c>
      <c r="G76" s="2">
        <v>44972</v>
      </c>
      <c r="H76" s="3">
        <v>0.46074074074074073</v>
      </c>
      <c r="I76" t="s">
        <v>654</v>
      </c>
      <c r="J76" t="s">
        <v>619</v>
      </c>
      <c r="K76">
        <v>3</v>
      </c>
      <c r="L76">
        <v>11</v>
      </c>
      <c r="M76">
        <v>2</v>
      </c>
      <c r="N76">
        <v>314</v>
      </c>
      <c r="O76" t="s">
        <v>620</v>
      </c>
      <c r="P76">
        <v>1570</v>
      </c>
      <c r="Q76" t="s">
        <v>1008</v>
      </c>
      <c r="R76">
        <v>12</v>
      </c>
      <c r="S76" t="s">
        <v>1017</v>
      </c>
      <c r="T76" s="16">
        <f>COUNTIF($B$2:B76, B76)</f>
        <v>2</v>
      </c>
      <c r="U76" s="16" t="str">
        <f>IF(Orders[[#This Row],[Order Rank]]=1, "New","Repeat")</f>
        <v>Repeat</v>
      </c>
    </row>
    <row r="77" spans="1:21" x14ac:dyDescent="0.25">
      <c r="A77">
        <v>573</v>
      </c>
      <c r="B77" t="s">
        <v>252</v>
      </c>
      <c r="C77">
        <v>3</v>
      </c>
      <c r="D77">
        <v>5</v>
      </c>
      <c r="E77" s="2">
        <v>44965</v>
      </c>
      <c r="F77" s="3">
        <v>0.11951388888888889</v>
      </c>
      <c r="G77" s="2">
        <v>44971</v>
      </c>
      <c r="H77" s="3">
        <v>0.12298611111111112</v>
      </c>
      <c r="I77" t="s">
        <v>667</v>
      </c>
      <c r="J77" t="s">
        <v>619</v>
      </c>
      <c r="K77">
        <v>6</v>
      </c>
      <c r="L77">
        <v>2</v>
      </c>
      <c r="M77">
        <v>2</v>
      </c>
      <c r="N77">
        <v>1534</v>
      </c>
      <c r="O77" t="s">
        <v>620</v>
      </c>
      <c r="P77">
        <v>7670</v>
      </c>
      <c r="Q77" t="s">
        <v>1006</v>
      </c>
      <c r="R77">
        <v>12</v>
      </c>
      <c r="S77" t="s">
        <v>1017</v>
      </c>
      <c r="T77" s="16">
        <f>COUNTIF($B$2:B77, B77)</f>
        <v>2</v>
      </c>
      <c r="U77" s="16" t="str">
        <f>IF(Orders[[#This Row],[Order Rank]]=1, "New","Repeat")</f>
        <v>Repeat</v>
      </c>
    </row>
    <row r="78" spans="1:21" x14ac:dyDescent="0.25">
      <c r="A78">
        <v>606</v>
      </c>
      <c r="B78" t="s">
        <v>293</v>
      </c>
      <c r="C78">
        <v>3</v>
      </c>
      <c r="D78">
        <v>5</v>
      </c>
      <c r="E78" s="2">
        <v>44965</v>
      </c>
      <c r="F78" s="3">
        <v>9.2511574074074079E-2</v>
      </c>
      <c r="G78" s="2">
        <v>44974</v>
      </c>
      <c r="H78" s="3">
        <v>0.3135648148148148</v>
      </c>
      <c r="I78" t="s">
        <v>622</v>
      </c>
      <c r="J78" t="s">
        <v>619</v>
      </c>
      <c r="K78">
        <v>9</v>
      </c>
      <c r="L78">
        <v>7</v>
      </c>
      <c r="M78">
        <v>2</v>
      </c>
      <c r="N78">
        <v>1534</v>
      </c>
      <c r="O78" t="s">
        <v>620</v>
      </c>
      <c r="P78">
        <v>7670</v>
      </c>
      <c r="Q78" t="s">
        <v>1006</v>
      </c>
      <c r="R78">
        <v>12</v>
      </c>
      <c r="S78" t="s">
        <v>1017</v>
      </c>
      <c r="T78" s="16">
        <f>COUNTIF($B$2:B78, B78)</f>
        <v>2</v>
      </c>
      <c r="U78" s="16" t="str">
        <f>IF(Orders[[#This Row],[Order Rank]]=1, "New","Repeat")</f>
        <v>Repeat</v>
      </c>
    </row>
    <row r="79" spans="1:21" x14ac:dyDescent="0.25">
      <c r="A79">
        <v>651</v>
      </c>
      <c r="B79" t="s">
        <v>114</v>
      </c>
      <c r="C79">
        <v>11</v>
      </c>
      <c r="D79">
        <v>4</v>
      </c>
      <c r="E79" s="2">
        <v>44970</v>
      </c>
      <c r="F79" s="3">
        <v>9.4768518518518516E-2</v>
      </c>
      <c r="G79" s="2">
        <v>44976</v>
      </c>
      <c r="H79" s="3">
        <v>0.49715277777777778</v>
      </c>
      <c r="I79" t="s">
        <v>671</v>
      </c>
      <c r="J79" t="s">
        <v>619</v>
      </c>
      <c r="K79">
        <v>6</v>
      </c>
      <c r="L79">
        <v>11</v>
      </c>
      <c r="M79">
        <v>2</v>
      </c>
      <c r="N79">
        <v>1096</v>
      </c>
      <c r="O79" t="s">
        <v>620</v>
      </c>
      <c r="P79">
        <v>4384</v>
      </c>
      <c r="Q79" t="s">
        <v>1009</v>
      </c>
      <c r="R79">
        <v>12</v>
      </c>
      <c r="S79" t="s">
        <v>1017</v>
      </c>
      <c r="T79" s="16">
        <f>COUNTIF($B$2:B79, B79)</f>
        <v>1</v>
      </c>
      <c r="U79" s="16" t="str">
        <f>IF(Orders[[#This Row],[Order Rank]]=1, "New","Repeat")</f>
        <v>New</v>
      </c>
    </row>
    <row r="80" spans="1:21" x14ac:dyDescent="0.25">
      <c r="A80">
        <v>952</v>
      </c>
      <c r="B80" t="s">
        <v>174</v>
      </c>
      <c r="C80">
        <v>49</v>
      </c>
      <c r="D80">
        <v>4</v>
      </c>
      <c r="E80" s="2">
        <v>44969</v>
      </c>
      <c r="F80" s="3">
        <v>0.11674768518518519</v>
      </c>
      <c r="G80" s="2">
        <v>44979</v>
      </c>
      <c r="H80" s="3">
        <v>0.38829861111111114</v>
      </c>
      <c r="I80" t="s">
        <v>694</v>
      </c>
      <c r="J80" t="s">
        <v>619</v>
      </c>
      <c r="K80">
        <v>10</v>
      </c>
      <c r="L80">
        <v>9</v>
      </c>
      <c r="M80">
        <v>2</v>
      </c>
      <c r="N80">
        <v>903</v>
      </c>
      <c r="O80" t="s">
        <v>620</v>
      </c>
      <c r="P80">
        <v>3612</v>
      </c>
      <c r="Q80" t="s">
        <v>1008</v>
      </c>
      <c r="R80">
        <v>12</v>
      </c>
      <c r="S80" t="s">
        <v>1017</v>
      </c>
      <c r="T80" s="16">
        <f>COUNTIF($B$2:B80, B80)</f>
        <v>2</v>
      </c>
      <c r="U80" s="16" t="str">
        <f>IF(Orders[[#This Row],[Order Rank]]=1, "New","Repeat")</f>
        <v>Repeat</v>
      </c>
    </row>
    <row r="81" spans="1:21" x14ac:dyDescent="0.25">
      <c r="A81">
        <v>105</v>
      </c>
      <c r="B81" t="s">
        <v>383</v>
      </c>
      <c r="C81">
        <v>36</v>
      </c>
      <c r="D81">
        <v>2</v>
      </c>
      <c r="E81" s="2">
        <v>44968</v>
      </c>
      <c r="F81" s="3">
        <v>0.12333333333333334</v>
      </c>
      <c r="G81" s="2">
        <v>44978</v>
      </c>
      <c r="H81" s="3">
        <v>6.5393518518518517E-2</v>
      </c>
      <c r="I81" t="s">
        <v>289</v>
      </c>
      <c r="J81" t="s">
        <v>706</v>
      </c>
      <c r="K81">
        <v>10</v>
      </c>
      <c r="L81">
        <v>1</v>
      </c>
      <c r="M81">
        <v>2</v>
      </c>
      <c r="N81">
        <v>203</v>
      </c>
      <c r="O81" t="s">
        <v>620</v>
      </c>
      <c r="P81">
        <v>406</v>
      </c>
      <c r="Q81" t="s">
        <v>1005</v>
      </c>
      <c r="R81">
        <v>12</v>
      </c>
      <c r="S81" t="s">
        <v>1017</v>
      </c>
      <c r="T81" s="16">
        <f>COUNTIF($B$2:B81, B81)</f>
        <v>1</v>
      </c>
      <c r="U81" s="16" t="str">
        <f>IF(Orders[[#This Row],[Order Rank]]=1, "New","Repeat")</f>
        <v>New</v>
      </c>
    </row>
    <row r="82" spans="1:21" x14ac:dyDescent="0.25">
      <c r="A82">
        <v>447</v>
      </c>
      <c r="B82" t="s">
        <v>204</v>
      </c>
      <c r="C82">
        <v>47</v>
      </c>
      <c r="D82">
        <v>4</v>
      </c>
      <c r="E82" s="2">
        <v>44984</v>
      </c>
      <c r="F82" s="3">
        <v>0.11497685185185186</v>
      </c>
      <c r="G82" s="2">
        <v>44989</v>
      </c>
      <c r="H82" s="3">
        <v>0.62842592592592594</v>
      </c>
      <c r="I82" t="s">
        <v>724</v>
      </c>
      <c r="J82" t="s">
        <v>700</v>
      </c>
      <c r="K82">
        <v>5</v>
      </c>
      <c r="L82">
        <v>15</v>
      </c>
      <c r="M82">
        <v>2</v>
      </c>
      <c r="N82">
        <v>1638</v>
      </c>
      <c r="O82" t="s">
        <v>620</v>
      </c>
      <c r="P82">
        <v>6552</v>
      </c>
      <c r="Q82" t="s">
        <v>1009</v>
      </c>
      <c r="R82">
        <v>12</v>
      </c>
      <c r="S82" t="s">
        <v>1017</v>
      </c>
      <c r="T82" s="16">
        <f>COUNTIF($B$2:B82, B82)</f>
        <v>1</v>
      </c>
      <c r="U82" s="16" t="str">
        <f>IF(Orders[[#This Row],[Order Rank]]=1, "New","Repeat")</f>
        <v>New</v>
      </c>
    </row>
    <row r="83" spans="1:21" x14ac:dyDescent="0.25">
      <c r="A83">
        <v>617</v>
      </c>
      <c r="B83" t="s">
        <v>500</v>
      </c>
      <c r="C83">
        <v>22</v>
      </c>
      <c r="D83">
        <v>1</v>
      </c>
      <c r="E83" s="2">
        <v>44976</v>
      </c>
      <c r="F83" s="3">
        <v>0.120625</v>
      </c>
      <c r="G83" s="2">
        <v>44985</v>
      </c>
      <c r="H83" s="3">
        <v>0.70942129629629624</v>
      </c>
      <c r="I83" t="s">
        <v>733</v>
      </c>
      <c r="J83" t="s">
        <v>698</v>
      </c>
      <c r="K83">
        <v>9</v>
      </c>
      <c r="L83">
        <v>17</v>
      </c>
      <c r="M83">
        <v>2</v>
      </c>
      <c r="N83">
        <v>1639</v>
      </c>
      <c r="O83" t="s">
        <v>620</v>
      </c>
      <c r="P83">
        <v>1639</v>
      </c>
      <c r="Q83" t="s">
        <v>1008</v>
      </c>
      <c r="R83">
        <v>12</v>
      </c>
      <c r="S83" t="s">
        <v>1017</v>
      </c>
      <c r="T83" s="16">
        <f>COUNTIF($B$2:B83, B83)</f>
        <v>2</v>
      </c>
      <c r="U83" s="16" t="str">
        <f>IF(Orders[[#This Row],[Order Rank]]=1, "New","Repeat")</f>
        <v>Repeat</v>
      </c>
    </row>
    <row r="84" spans="1:21" x14ac:dyDescent="0.25">
      <c r="A84">
        <v>854</v>
      </c>
      <c r="B84" t="s">
        <v>108</v>
      </c>
      <c r="C84">
        <v>62</v>
      </c>
      <c r="D84">
        <v>3</v>
      </c>
      <c r="E84" s="2">
        <v>44984</v>
      </c>
      <c r="F84" s="3">
        <v>8.3715277777777777E-2</v>
      </c>
      <c r="G84" s="2">
        <v>44987</v>
      </c>
      <c r="H84" s="3">
        <v>0.11908564814814815</v>
      </c>
      <c r="I84" t="s">
        <v>740</v>
      </c>
      <c r="J84" t="s">
        <v>700</v>
      </c>
      <c r="K84">
        <v>3</v>
      </c>
      <c r="L84">
        <v>2</v>
      </c>
      <c r="M84">
        <v>2</v>
      </c>
      <c r="N84">
        <v>1356</v>
      </c>
      <c r="O84" t="s">
        <v>620</v>
      </c>
      <c r="P84">
        <v>4068</v>
      </c>
      <c r="Q84" t="s">
        <v>1009</v>
      </c>
      <c r="R84">
        <v>12</v>
      </c>
      <c r="S84" t="s">
        <v>1017</v>
      </c>
      <c r="T84" s="16">
        <f>COUNTIF($B$2:B84, B84)</f>
        <v>2</v>
      </c>
      <c r="U84" s="16" t="str">
        <f>IF(Orders[[#This Row],[Order Rank]]=1, "New","Repeat")</f>
        <v>Repeat</v>
      </c>
    </row>
    <row r="85" spans="1:21" x14ac:dyDescent="0.25">
      <c r="A85">
        <v>601</v>
      </c>
      <c r="B85" t="s">
        <v>192</v>
      </c>
      <c r="C85">
        <v>1</v>
      </c>
      <c r="D85">
        <v>4</v>
      </c>
      <c r="E85" s="2">
        <v>44999</v>
      </c>
      <c r="F85" s="3">
        <v>0.10957175925925926</v>
      </c>
      <c r="G85" s="2">
        <v>45003</v>
      </c>
      <c r="H85" s="3">
        <v>0.15083333333333335</v>
      </c>
      <c r="I85" t="s">
        <v>502</v>
      </c>
      <c r="J85" t="s">
        <v>698</v>
      </c>
      <c r="K85">
        <v>4</v>
      </c>
      <c r="L85">
        <v>3</v>
      </c>
      <c r="M85">
        <v>2</v>
      </c>
      <c r="N85">
        <v>1935</v>
      </c>
      <c r="O85" t="s">
        <v>746</v>
      </c>
      <c r="P85">
        <v>7740</v>
      </c>
      <c r="Q85" t="s">
        <v>1010</v>
      </c>
      <c r="R85">
        <v>12</v>
      </c>
      <c r="S85" t="s">
        <v>1017</v>
      </c>
      <c r="T85" s="16">
        <f>COUNTIF($B$2:B85, B85)</f>
        <v>1</v>
      </c>
      <c r="U85" s="16" t="str">
        <f>IF(Orders[[#This Row],[Order Rank]]=1, "New","Repeat")</f>
        <v>New</v>
      </c>
    </row>
    <row r="86" spans="1:21" x14ac:dyDescent="0.25">
      <c r="A86">
        <v>448</v>
      </c>
      <c r="B86" t="s">
        <v>518</v>
      </c>
      <c r="C86">
        <v>16</v>
      </c>
      <c r="D86">
        <v>1</v>
      </c>
      <c r="E86" s="2">
        <v>44987</v>
      </c>
      <c r="F86" s="3">
        <v>0.113125</v>
      </c>
      <c r="G86" s="2">
        <v>44988</v>
      </c>
      <c r="H86" s="3">
        <v>0.57111111111111112</v>
      </c>
      <c r="I86" t="s">
        <v>26</v>
      </c>
      <c r="J86" t="s">
        <v>700</v>
      </c>
      <c r="K86">
        <v>1</v>
      </c>
      <c r="L86">
        <v>13</v>
      </c>
      <c r="M86">
        <v>2</v>
      </c>
      <c r="N86">
        <v>1721</v>
      </c>
      <c r="O86" t="s">
        <v>746</v>
      </c>
      <c r="P86">
        <v>1721</v>
      </c>
      <c r="Q86" t="s">
        <v>1011</v>
      </c>
      <c r="R86">
        <v>12</v>
      </c>
      <c r="S86" t="s">
        <v>1017</v>
      </c>
      <c r="T86" s="16">
        <f>COUNTIF($B$2:B86, B86)</f>
        <v>1</v>
      </c>
      <c r="U86" s="16" t="str">
        <f>IF(Orders[[#This Row],[Order Rank]]=1, "New","Repeat")</f>
        <v>New</v>
      </c>
    </row>
    <row r="87" spans="1:21" x14ac:dyDescent="0.25">
      <c r="A87">
        <v>544</v>
      </c>
      <c r="B87" t="s">
        <v>192</v>
      </c>
      <c r="C87">
        <v>29</v>
      </c>
      <c r="D87">
        <v>2</v>
      </c>
      <c r="E87" s="2">
        <v>44986</v>
      </c>
      <c r="F87" s="3">
        <v>0.10548611111111111</v>
      </c>
      <c r="G87" s="2">
        <v>44996</v>
      </c>
      <c r="H87" s="3">
        <v>0.39851851851851849</v>
      </c>
      <c r="I87" t="s">
        <v>734</v>
      </c>
      <c r="J87" t="s">
        <v>700</v>
      </c>
      <c r="K87">
        <v>10</v>
      </c>
      <c r="L87">
        <v>9</v>
      </c>
      <c r="M87">
        <v>2</v>
      </c>
      <c r="N87">
        <v>1252</v>
      </c>
      <c r="O87" t="s">
        <v>746</v>
      </c>
      <c r="P87">
        <v>2504</v>
      </c>
      <c r="Q87" t="s">
        <v>1006</v>
      </c>
      <c r="R87">
        <v>12</v>
      </c>
      <c r="S87" t="s">
        <v>1017</v>
      </c>
      <c r="T87" s="16">
        <f>COUNTIF($B$2:B87, B87)</f>
        <v>2</v>
      </c>
      <c r="U87" s="16" t="str">
        <f>IF(Orders[[#This Row],[Order Rank]]=1, "New","Repeat")</f>
        <v>Repeat</v>
      </c>
    </row>
    <row r="88" spans="1:21" x14ac:dyDescent="0.25">
      <c r="A88">
        <v>696</v>
      </c>
      <c r="B88" t="s">
        <v>287</v>
      </c>
      <c r="C88">
        <v>13</v>
      </c>
      <c r="D88">
        <v>3</v>
      </c>
      <c r="E88" s="2">
        <v>44992</v>
      </c>
      <c r="F88" s="3">
        <v>0.11274305555555555</v>
      </c>
      <c r="G88" s="2">
        <v>44999</v>
      </c>
      <c r="H88" s="3">
        <v>0.63107638888888884</v>
      </c>
      <c r="I88" t="s">
        <v>783</v>
      </c>
      <c r="J88" t="s">
        <v>700</v>
      </c>
      <c r="K88">
        <v>7</v>
      </c>
      <c r="L88">
        <v>15</v>
      </c>
      <c r="M88">
        <v>2</v>
      </c>
      <c r="N88">
        <v>1141</v>
      </c>
      <c r="O88" t="s">
        <v>746</v>
      </c>
      <c r="P88">
        <v>3423</v>
      </c>
      <c r="Q88" t="s">
        <v>1010</v>
      </c>
      <c r="R88">
        <v>12</v>
      </c>
      <c r="S88" t="s">
        <v>1017</v>
      </c>
      <c r="T88" s="16">
        <f>COUNTIF($B$2:B88, B88)</f>
        <v>2</v>
      </c>
      <c r="U88" s="16" t="str">
        <f>IF(Orders[[#This Row],[Order Rank]]=1, "New","Repeat")</f>
        <v>Repeat</v>
      </c>
    </row>
    <row r="89" spans="1:21" x14ac:dyDescent="0.25">
      <c r="A89">
        <v>767</v>
      </c>
      <c r="B89" t="s">
        <v>465</v>
      </c>
      <c r="C89">
        <v>13</v>
      </c>
      <c r="D89">
        <v>2</v>
      </c>
      <c r="E89" s="2">
        <v>44988</v>
      </c>
      <c r="F89" s="3">
        <v>9.8067129629629629E-2</v>
      </c>
      <c r="G89" s="2">
        <v>44989</v>
      </c>
      <c r="H89" s="3">
        <v>1.0335648148148148E-2</v>
      </c>
      <c r="I89" t="s">
        <v>763</v>
      </c>
      <c r="J89" t="s">
        <v>700</v>
      </c>
      <c r="K89">
        <v>1</v>
      </c>
      <c r="L89">
        <v>0</v>
      </c>
      <c r="M89">
        <v>2</v>
      </c>
      <c r="N89">
        <v>1141</v>
      </c>
      <c r="O89" t="s">
        <v>746</v>
      </c>
      <c r="P89">
        <v>2282</v>
      </c>
      <c r="Q89" t="s">
        <v>1007</v>
      </c>
      <c r="R89">
        <v>12</v>
      </c>
      <c r="S89" t="s">
        <v>1017</v>
      </c>
      <c r="T89" s="16">
        <f>COUNTIF($B$2:B89, B89)</f>
        <v>3</v>
      </c>
      <c r="U89" s="16" t="str">
        <f>IF(Orders[[#This Row],[Order Rank]]=1, "New","Repeat")</f>
        <v>Repeat</v>
      </c>
    </row>
    <row r="90" spans="1:21" x14ac:dyDescent="0.25">
      <c r="A90">
        <v>966</v>
      </c>
      <c r="B90" t="s">
        <v>372</v>
      </c>
      <c r="C90">
        <v>13</v>
      </c>
      <c r="D90">
        <v>2</v>
      </c>
      <c r="E90" s="2">
        <v>44986</v>
      </c>
      <c r="F90" s="3">
        <v>9.7986111111111107E-2</v>
      </c>
      <c r="G90" s="2">
        <v>44995</v>
      </c>
      <c r="H90" s="3">
        <v>0.43255787037037036</v>
      </c>
      <c r="I90" t="s">
        <v>537</v>
      </c>
      <c r="J90" t="s">
        <v>700</v>
      </c>
      <c r="K90">
        <v>9</v>
      </c>
      <c r="L90">
        <v>10</v>
      </c>
      <c r="M90">
        <v>2</v>
      </c>
      <c r="N90">
        <v>1141</v>
      </c>
      <c r="O90" t="s">
        <v>746</v>
      </c>
      <c r="P90">
        <v>2282</v>
      </c>
      <c r="Q90" t="s">
        <v>1006</v>
      </c>
      <c r="R90">
        <v>12</v>
      </c>
      <c r="S90" t="s">
        <v>1017</v>
      </c>
      <c r="T90" s="16">
        <f>COUNTIF($B$2:B90, B90)</f>
        <v>2</v>
      </c>
      <c r="U90" s="16" t="str">
        <f>IF(Orders[[#This Row],[Order Rank]]=1, "New","Repeat")</f>
        <v>Repeat</v>
      </c>
    </row>
    <row r="91" spans="1:21" x14ac:dyDescent="0.25">
      <c r="A91">
        <v>15</v>
      </c>
      <c r="B91" t="s">
        <v>418</v>
      </c>
      <c r="C91">
        <v>21</v>
      </c>
      <c r="D91">
        <v>5</v>
      </c>
      <c r="E91" s="2">
        <v>45164</v>
      </c>
      <c r="F91" s="3">
        <v>0.11989583333333333</v>
      </c>
      <c r="G91" s="2">
        <v>45168</v>
      </c>
      <c r="H91" s="3">
        <v>0.56024305555555554</v>
      </c>
      <c r="I91" t="s">
        <v>797</v>
      </c>
      <c r="J91" t="s">
        <v>793</v>
      </c>
      <c r="K91">
        <v>4</v>
      </c>
      <c r="L91">
        <v>13</v>
      </c>
      <c r="M91">
        <v>2</v>
      </c>
      <c r="N91">
        <v>1561</v>
      </c>
      <c r="O91" t="s">
        <v>794</v>
      </c>
      <c r="P91">
        <v>7805</v>
      </c>
      <c r="Q91" t="s">
        <v>1005</v>
      </c>
      <c r="R91">
        <v>12</v>
      </c>
      <c r="S91" t="s">
        <v>1017</v>
      </c>
      <c r="T91" s="16">
        <f>COUNTIF($B$2:B91, B91)</f>
        <v>1</v>
      </c>
      <c r="U91" s="16" t="str">
        <f>IF(Orders[[#This Row],[Order Rank]]=1, "New","Repeat")</f>
        <v>New</v>
      </c>
    </row>
    <row r="92" spans="1:21" x14ac:dyDescent="0.25">
      <c r="A92">
        <v>221</v>
      </c>
      <c r="B92" t="s">
        <v>459</v>
      </c>
      <c r="C92">
        <v>28</v>
      </c>
      <c r="D92">
        <v>4</v>
      </c>
      <c r="E92" s="2">
        <v>45159</v>
      </c>
      <c r="F92" s="3">
        <v>9.1018518518518512E-2</v>
      </c>
      <c r="G92" s="2">
        <v>45168</v>
      </c>
      <c r="H92" s="3">
        <v>0.58373842592592595</v>
      </c>
      <c r="I92" t="s">
        <v>799</v>
      </c>
      <c r="J92" t="s">
        <v>793</v>
      </c>
      <c r="K92">
        <v>9</v>
      </c>
      <c r="L92">
        <v>14</v>
      </c>
      <c r="M92">
        <v>2</v>
      </c>
      <c r="N92">
        <v>1778</v>
      </c>
      <c r="O92" t="s">
        <v>794</v>
      </c>
      <c r="P92">
        <v>7112</v>
      </c>
      <c r="Q92" t="s">
        <v>1009</v>
      </c>
      <c r="R92">
        <v>12</v>
      </c>
      <c r="S92" t="s">
        <v>1017</v>
      </c>
      <c r="T92" s="16">
        <f>COUNTIF($B$2:B92, B92)</f>
        <v>2</v>
      </c>
      <c r="U92" s="16" t="str">
        <f>IF(Orders[[#This Row],[Order Rank]]=1, "New","Repeat")</f>
        <v>Repeat</v>
      </c>
    </row>
    <row r="93" spans="1:21" x14ac:dyDescent="0.25">
      <c r="A93">
        <v>704</v>
      </c>
      <c r="B93" t="s">
        <v>372</v>
      </c>
      <c r="C93">
        <v>55</v>
      </c>
      <c r="D93">
        <v>4</v>
      </c>
      <c r="E93" s="2">
        <v>45167</v>
      </c>
      <c r="F93" s="3">
        <v>0.10219907407407407</v>
      </c>
      <c r="G93" s="2">
        <v>45168</v>
      </c>
      <c r="H93" s="3">
        <v>0.56706018518518519</v>
      </c>
      <c r="I93" t="s">
        <v>810</v>
      </c>
      <c r="J93" t="s">
        <v>793</v>
      </c>
      <c r="K93">
        <v>1</v>
      </c>
      <c r="L93">
        <v>13</v>
      </c>
      <c r="M93">
        <v>2</v>
      </c>
      <c r="N93">
        <v>1904</v>
      </c>
      <c r="O93" t="s">
        <v>794</v>
      </c>
      <c r="P93">
        <v>7616</v>
      </c>
      <c r="Q93" t="s">
        <v>1010</v>
      </c>
      <c r="R93">
        <v>12</v>
      </c>
      <c r="S93" t="s">
        <v>1017</v>
      </c>
      <c r="T93" s="16">
        <f>COUNTIF($B$2:B93, B93)</f>
        <v>3</v>
      </c>
      <c r="U93" s="16" t="str">
        <f>IF(Orders[[#This Row],[Order Rank]]=1, "New","Repeat")</f>
        <v>Repeat</v>
      </c>
    </row>
    <row r="94" spans="1:21" x14ac:dyDescent="0.25">
      <c r="A94">
        <v>730</v>
      </c>
      <c r="B94" t="s">
        <v>582</v>
      </c>
      <c r="C94">
        <v>59</v>
      </c>
      <c r="D94">
        <v>1</v>
      </c>
      <c r="E94" s="2">
        <v>45160</v>
      </c>
      <c r="F94" s="3">
        <v>8.6145833333333338E-2</v>
      </c>
      <c r="G94" s="2">
        <v>45163</v>
      </c>
      <c r="H94" s="3">
        <v>0.94409722222222225</v>
      </c>
      <c r="I94" t="s">
        <v>731</v>
      </c>
      <c r="J94" t="s">
        <v>793</v>
      </c>
      <c r="K94">
        <v>3</v>
      </c>
      <c r="L94">
        <v>22</v>
      </c>
      <c r="M94">
        <v>2</v>
      </c>
      <c r="N94">
        <v>811</v>
      </c>
      <c r="O94" t="s">
        <v>794</v>
      </c>
      <c r="P94">
        <v>811</v>
      </c>
      <c r="Q94" t="s">
        <v>1010</v>
      </c>
      <c r="R94">
        <v>12</v>
      </c>
      <c r="S94" t="s">
        <v>1017</v>
      </c>
      <c r="T94" s="16">
        <f>COUNTIF($B$2:B94, B94)</f>
        <v>1</v>
      </c>
      <c r="U94" s="16" t="str">
        <f>IF(Orders[[#This Row],[Order Rank]]=1, "New","Repeat")</f>
        <v>New</v>
      </c>
    </row>
    <row r="95" spans="1:21" x14ac:dyDescent="0.25">
      <c r="A95">
        <v>910</v>
      </c>
      <c r="B95" t="s">
        <v>401</v>
      </c>
      <c r="C95">
        <v>55</v>
      </c>
      <c r="D95">
        <v>4</v>
      </c>
      <c r="E95" s="2">
        <v>45164</v>
      </c>
      <c r="F95" s="3">
        <v>8.5682870370370368E-2</v>
      </c>
      <c r="G95" s="2">
        <v>45173</v>
      </c>
      <c r="H95" s="3">
        <v>0.71053240740740742</v>
      </c>
      <c r="I95" t="s">
        <v>248</v>
      </c>
      <c r="J95" t="s">
        <v>793</v>
      </c>
      <c r="K95">
        <v>9</v>
      </c>
      <c r="L95">
        <v>17</v>
      </c>
      <c r="M95">
        <v>2</v>
      </c>
      <c r="N95">
        <v>1904</v>
      </c>
      <c r="O95" t="s">
        <v>794</v>
      </c>
      <c r="P95">
        <v>7616</v>
      </c>
      <c r="Q95" t="s">
        <v>1005</v>
      </c>
      <c r="R95">
        <v>12</v>
      </c>
      <c r="S95" t="s">
        <v>1017</v>
      </c>
      <c r="T95" s="16">
        <f>COUNTIF($B$2:B95, B95)</f>
        <v>2</v>
      </c>
      <c r="U95" s="16" t="str">
        <f>IF(Orders[[#This Row],[Order Rank]]=1, "New","Repeat")</f>
        <v>Repeat</v>
      </c>
    </row>
    <row r="96" spans="1:21" x14ac:dyDescent="0.25">
      <c r="A96">
        <v>329</v>
      </c>
      <c r="B96" t="s">
        <v>570</v>
      </c>
      <c r="C96">
        <v>17</v>
      </c>
      <c r="D96">
        <v>3</v>
      </c>
      <c r="E96" s="2">
        <v>45164</v>
      </c>
      <c r="F96" s="3">
        <v>9.8645833333333335E-2</v>
      </c>
      <c r="G96" s="2">
        <v>45173</v>
      </c>
      <c r="H96" s="3">
        <v>0.13115740740740742</v>
      </c>
      <c r="I96" t="s">
        <v>753</v>
      </c>
      <c r="J96" t="s">
        <v>697</v>
      </c>
      <c r="K96">
        <v>9</v>
      </c>
      <c r="L96">
        <v>3</v>
      </c>
      <c r="M96">
        <v>2</v>
      </c>
      <c r="N96">
        <v>1899</v>
      </c>
      <c r="O96" t="s">
        <v>794</v>
      </c>
      <c r="P96">
        <v>5697</v>
      </c>
      <c r="Q96" t="s">
        <v>1005</v>
      </c>
      <c r="R96">
        <v>12</v>
      </c>
      <c r="S96" t="s">
        <v>1017</v>
      </c>
      <c r="T96" s="16">
        <f>COUNTIF($B$2:B96, B96)</f>
        <v>2</v>
      </c>
      <c r="U96" s="16" t="str">
        <f>IF(Orders[[#This Row],[Order Rank]]=1, "New","Repeat")</f>
        <v>Repeat</v>
      </c>
    </row>
    <row r="97" spans="1:21" x14ac:dyDescent="0.25">
      <c r="A97">
        <v>283</v>
      </c>
      <c r="B97" t="s">
        <v>518</v>
      </c>
      <c r="C97">
        <v>23</v>
      </c>
      <c r="D97">
        <v>2</v>
      </c>
      <c r="E97" s="2">
        <v>45253</v>
      </c>
      <c r="F97" s="3">
        <v>0.11914351851851852</v>
      </c>
      <c r="G97" s="2">
        <v>45260</v>
      </c>
      <c r="H97" s="3">
        <v>0.76504629629629628</v>
      </c>
      <c r="I97" t="s">
        <v>807</v>
      </c>
      <c r="J97" t="s">
        <v>697</v>
      </c>
      <c r="K97">
        <v>7</v>
      </c>
      <c r="L97">
        <v>18</v>
      </c>
      <c r="M97">
        <v>2</v>
      </c>
      <c r="N97">
        <v>1098</v>
      </c>
      <c r="O97" t="s">
        <v>821</v>
      </c>
      <c r="P97">
        <v>2196</v>
      </c>
      <c r="Q97" t="s">
        <v>1011</v>
      </c>
      <c r="R97">
        <v>12</v>
      </c>
      <c r="S97" t="s">
        <v>1017</v>
      </c>
      <c r="T97" s="16">
        <f>COUNTIF($B$2:B97, B97)</f>
        <v>2</v>
      </c>
      <c r="U97" s="16" t="str">
        <f>IF(Orders[[#This Row],[Order Rank]]=1, "New","Repeat")</f>
        <v>Repeat</v>
      </c>
    </row>
    <row r="98" spans="1:21" x14ac:dyDescent="0.25">
      <c r="A98">
        <v>335</v>
      </c>
      <c r="B98" t="s">
        <v>90</v>
      </c>
      <c r="C98">
        <v>17</v>
      </c>
      <c r="D98">
        <v>2</v>
      </c>
      <c r="E98" s="2">
        <v>45236</v>
      </c>
      <c r="F98" s="3">
        <v>8.998842592592593E-2</v>
      </c>
      <c r="G98" s="2">
        <v>45238</v>
      </c>
      <c r="H98" s="3">
        <v>9.9583333333333329E-2</v>
      </c>
      <c r="I98" t="s">
        <v>584</v>
      </c>
      <c r="J98" t="s">
        <v>697</v>
      </c>
      <c r="K98">
        <v>2</v>
      </c>
      <c r="L98">
        <v>2</v>
      </c>
      <c r="M98">
        <v>2</v>
      </c>
      <c r="N98">
        <v>1899</v>
      </c>
      <c r="O98" t="s">
        <v>821</v>
      </c>
      <c r="P98">
        <v>3798</v>
      </c>
      <c r="Q98" t="s">
        <v>1009</v>
      </c>
      <c r="R98">
        <v>12</v>
      </c>
      <c r="S98" t="s">
        <v>1017</v>
      </c>
      <c r="T98" s="16">
        <f>COUNTIF($B$2:B98, B98)</f>
        <v>2</v>
      </c>
      <c r="U98" s="16" t="str">
        <f>IF(Orders[[#This Row],[Order Rank]]=1, "New","Repeat")</f>
        <v>Repeat</v>
      </c>
    </row>
    <row r="99" spans="1:21" x14ac:dyDescent="0.25">
      <c r="A99">
        <v>846</v>
      </c>
      <c r="B99" t="s">
        <v>418</v>
      </c>
      <c r="C99">
        <v>15</v>
      </c>
      <c r="D99">
        <v>4</v>
      </c>
      <c r="E99" s="2">
        <v>45258</v>
      </c>
      <c r="F99" s="3">
        <v>0.11642361111111112</v>
      </c>
      <c r="G99" s="2">
        <v>45262</v>
      </c>
      <c r="H99" s="3">
        <v>0.28892361111111109</v>
      </c>
      <c r="I99" t="s">
        <v>634</v>
      </c>
      <c r="J99" t="s">
        <v>697</v>
      </c>
      <c r="K99">
        <v>4</v>
      </c>
      <c r="L99">
        <v>6</v>
      </c>
      <c r="M99">
        <v>2</v>
      </c>
      <c r="N99">
        <v>1488</v>
      </c>
      <c r="O99" t="s">
        <v>821</v>
      </c>
      <c r="P99">
        <v>5952</v>
      </c>
      <c r="Q99" t="s">
        <v>1010</v>
      </c>
      <c r="R99">
        <v>12</v>
      </c>
      <c r="S99" t="s">
        <v>1017</v>
      </c>
      <c r="T99" s="16">
        <f>COUNTIF($B$2:B99, B99)</f>
        <v>2</v>
      </c>
      <c r="U99" s="16" t="str">
        <f>IF(Orders[[#This Row],[Order Rank]]=1, "New","Repeat")</f>
        <v>Repeat</v>
      </c>
    </row>
    <row r="100" spans="1:21" x14ac:dyDescent="0.25">
      <c r="A100">
        <v>512</v>
      </c>
      <c r="B100" t="s">
        <v>61</v>
      </c>
      <c r="C100">
        <v>41</v>
      </c>
      <c r="D100">
        <v>1</v>
      </c>
      <c r="E100" s="2">
        <v>45235</v>
      </c>
      <c r="F100" s="3">
        <v>0.11297453703703704</v>
      </c>
      <c r="G100" s="2">
        <v>45241</v>
      </c>
      <c r="H100" s="3">
        <v>0.54907407407407405</v>
      </c>
      <c r="I100" t="s">
        <v>756</v>
      </c>
      <c r="J100" t="s">
        <v>828</v>
      </c>
      <c r="K100">
        <v>6</v>
      </c>
      <c r="L100">
        <v>13</v>
      </c>
      <c r="M100">
        <v>2</v>
      </c>
      <c r="N100">
        <v>1977</v>
      </c>
      <c r="O100" t="s">
        <v>821</v>
      </c>
      <c r="P100">
        <v>1977</v>
      </c>
      <c r="Q100" t="s">
        <v>1008</v>
      </c>
      <c r="R100">
        <v>12</v>
      </c>
      <c r="S100" t="s">
        <v>1017</v>
      </c>
      <c r="T100" s="16">
        <f>COUNTIF($B$2:B100, B100)</f>
        <v>1</v>
      </c>
      <c r="U100" s="16" t="str">
        <f>IF(Orders[[#This Row],[Order Rank]]=1, "New","Repeat")</f>
        <v>New</v>
      </c>
    </row>
    <row r="101" spans="1:21" x14ac:dyDescent="0.25">
      <c r="A101">
        <v>598</v>
      </c>
      <c r="B101" t="s">
        <v>334</v>
      </c>
      <c r="C101">
        <v>37</v>
      </c>
      <c r="D101">
        <v>3</v>
      </c>
      <c r="E101" s="2">
        <v>45241</v>
      </c>
      <c r="F101" s="3">
        <v>0.11901620370370371</v>
      </c>
      <c r="G101" s="2">
        <v>45248</v>
      </c>
      <c r="H101" s="3">
        <v>0.91211805555555558</v>
      </c>
      <c r="I101" t="s">
        <v>490</v>
      </c>
      <c r="J101" t="s">
        <v>828</v>
      </c>
      <c r="K101">
        <v>7</v>
      </c>
      <c r="L101">
        <v>21</v>
      </c>
      <c r="M101">
        <v>2</v>
      </c>
      <c r="N101">
        <v>1428</v>
      </c>
      <c r="O101" t="s">
        <v>821</v>
      </c>
      <c r="P101">
        <v>4284</v>
      </c>
      <c r="Q101" t="s">
        <v>1005</v>
      </c>
      <c r="R101">
        <v>12</v>
      </c>
      <c r="S101" t="s">
        <v>1017</v>
      </c>
      <c r="T101" s="16">
        <f>COUNTIF($B$2:B101, B101)</f>
        <v>2</v>
      </c>
      <c r="U101" s="16" t="str">
        <f>IF(Orders[[#This Row],[Order Rank]]=1, "New","Repeat")</f>
        <v>Repeat</v>
      </c>
    </row>
    <row r="102" spans="1:21" x14ac:dyDescent="0.25">
      <c r="A102">
        <v>765</v>
      </c>
      <c r="B102" t="s">
        <v>339</v>
      </c>
      <c r="C102">
        <v>41</v>
      </c>
      <c r="D102">
        <v>2</v>
      </c>
      <c r="E102" s="2">
        <v>45233</v>
      </c>
      <c r="F102" s="3">
        <v>0.10949074074074074</v>
      </c>
      <c r="G102" s="2">
        <v>45236</v>
      </c>
      <c r="H102" s="3">
        <v>0.16142361111111111</v>
      </c>
      <c r="I102" t="s">
        <v>702</v>
      </c>
      <c r="J102" t="s">
        <v>828</v>
      </c>
      <c r="K102">
        <v>3</v>
      </c>
      <c r="L102">
        <v>3</v>
      </c>
      <c r="M102">
        <v>2</v>
      </c>
      <c r="N102">
        <v>1977</v>
      </c>
      <c r="O102" t="s">
        <v>821</v>
      </c>
      <c r="P102">
        <v>3954</v>
      </c>
      <c r="Q102" t="s">
        <v>1007</v>
      </c>
      <c r="R102">
        <v>12</v>
      </c>
      <c r="S102" t="s">
        <v>1017</v>
      </c>
      <c r="T102" s="16">
        <f>COUNTIF($B$2:B102, B102)</f>
        <v>1</v>
      </c>
      <c r="U102" s="16" t="str">
        <f>IF(Orders[[#This Row],[Order Rank]]=1, "New","Repeat")</f>
        <v>New</v>
      </c>
    </row>
    <row r="103" spans="1:21" x14ac:dyDescent="0.25">
      <c r="A103">
        <v>836</v>
      </c>
      <c r="B103" t="s">
        <v>132</v>
      </c>
      <c r="C103">
        <v>44</v>
      </c>
      <c r="D103">
        <v>5</v>
      </c>
      <c r="E103" s="2">
        <v>45238</v>
      </c>
      <c r="F103" s="3">
        <v>0.1083912037037037</v>
      </c>
      <c r="G103" s="2">
        <v>45241</v>
      </c>
      <c r="H103" s="3">
        <v>0.13295138888888888</v>
      </c>
      <c r="I103" t="s">
        <v>560</v>
      </c>
      <c r="J103" t="s">
        <v>828</v>
      </c>
      <c r="K103">
        <v>3</v>
      </c>
      <c r="L103">
        <v>3</v>
      </c>
      <c r="M103">
        <v>2</v>
      </c>
      <c r="N103">
        <v>794</v>
      </c>
      <c r="O103" t="s">
        <v>821</v>
      </c>
      <c r="P103">
        <v>3970</v>
      </c>
      <c r="Q103" t="s">
        <v>1006</v>
      </c>
      <c r="R103">
        <v>12</v>
      </c>
      <c r="S103" t="s">
        <v>1017</v>
      </c>
      <c r="T103" s="16">
        <f>COUNTIF($B$2:B103, B103)</f>
        <v>1</v>
      </c>
      <c r="U103" s="16" t="str">
        <f>IF(Orders[[#This Row],[Order Rank]]=1, "New","Repeat")</f>
        <v>New</v>
      </c>
    </row>
    <row r="104" spans="1:21" x14ac:dyDescent="0.25">
      <c r="A104">
        <v>638</v>
      </c>
      <c r="B104" t="s">
        <v>366</v>
      </c>
      <c r="C104">
        <v>39</v>
      </c>
      <c r="D104">
        <v>1</v>
      </c>
      <c r="E104" s="2">
        <v>45039</v>
      </c>
      <c r="F104" s="3">
        <v>9.2743055555555551E-2</v>
      </c>
      <c r="G104" s="2">
        <v>45043</v>
      </c>
      <c r="H104" s="3">
        <v>0.11898148148148148</v>
      </c>
      <c r="I104" t="s">
        <v>690</v>
      </c>
      <c r="J104" t="s">
        <v>698</v>
      </c>
      <c r="K104">
        <v>4</v>
      </c>
      <c r="L104">
        <v>2</v>
      </c>
      <c r="M104">
        <v>2</v>
      </c>
      <c r="N104">
        <v>387</v>
      </c>
      <c r="O104" t="s">
        <v>836</v>
      </c>
      <c r="P104">
        <v>387</v>
      </c>
      <c r="Q104" t="s">
        <v>1008</v>
      </c>
      <c r="R104">
        <v>12</v>
      </c>
      <c r="S104" t="s">
        <v>1017</v>
      </c>
      <c r="T104" s="16">
        <f>COUNTIF($B$2:B104, B104)</f>
        <v>2</v>
      </c>
      <c r="U104" s="16" t="str">
        <f>IF(Orders[[#This Row],[Order Rank]]=1, "New","Repeat")</f>
        <v>Repeat</v>
      </c>
    </row>
    <row r="105" spans="1:21" x14ac:dyDescent="0.25">
      <c r="A105">
        <v>773</v>
      </c>
      <c r="B105" t="s">
        <v>198</v>
      </c>
      <c r="C105">
        <v>39</v>
      </c>
      <c r="D105">
        <v>4</v>
      </c>
      <c r="E105" s="2">
        <v>44933</v>
      </c>
      <c r="F105" s="3">
        <v>9.1249999999999998E-2</v>
      </c>
      <c r="G105" s="2">
        <v>44939</v>
      </c>
      <c r="H105" s="3">
        <v>0.99159722222222224</v>
      </c>
      <c r="I105" t="s">
        <v>260</v>
      </c>
      <c r="J105" t="s">
        <v>698</v>
      </c>
      <c r="K105">
        <v>6</v>
      </c>
      <c r="L105">
        <v>23</v>
      </c>
      <c r="M105">
        <v>2</v>
      </c>
      <c r="N105">
        <v>387</v>
      </c>
      <c r="O105" t="s">
        <v>841</v>
      </c>
      <c r="P105">
        <v>1548</v>
      </c>
      <c r="Q105" t="s">
        <v>1005</v>
      </c>
      <c r="R105">
        <v>12</v>
      </c>
      <c r="S105" t="s">
        <v>1017</v>
      </c>
      <c r="T105" s="16">
        <f>COUNTIF($B$2:B105, B105)</f>
        <v>1</v>
      </c>
      <c r="U105" s="16" t="str">
        <f>IF(Orders[[#This Row],[Order Rank]]=1, "New","Repeat")</f>
        <v>New</v>
      </c>
    </row>
    <row r="106" spans="1:21" x14ac:dyDescent="0.25">
      <c r="A106">
        <v>791</v>
      </c>
      <c r="B106" t="s">
        <v>558</v>
      </c>
      <c r="C106">
        <v>51</v>
      </c>
      <c r="D106">
        <v>2</v>
      </c>
      <c r="E106" s="2">
        <v>45052</v>
      </c>
      <c r="F106" s="3">
        <v>0.1040625</v>
      </c>
      <c r="G106" s="2">
        <v>45055</v>
      </c>
      <c r="H106" s="3">
        <v>0.28736111111111112</v>
      </c>
      <c r="I106" t="s">
        <v>472</v>
      </c>
      <c r="J106" t="s">
        <v>698</v>
      </c>
      <c r="K106">
        <v>3</v>
      </c>
      <c r="L106">
        <v>6</v>
      </c>
      <c r="M106">
        <v>2</v>
      </c>
      <c r="N106">
        <v>1084</v>
      </c>
      <c r="O106" t="s">
        <v>839</v>
      </c>
      <c r="P106">
        <v>2168</v>
      </c>
      <c r="Q106" t="s">
        <v>1005</v>
      </c>
      <c r="R106">
        <v>12</v>
      </c>
      <c r="S106" t="s">
        <v>1017</v>
      </c>
      <c r="T106" s="16">
        <f>COUNTIF($B$2:B106, B106)</f>
        <v>3</v>
      </c>
      <c r="U106" s="16" t="str">
        <f>IF(Orders[[#This Row],[Order Rank]]=1, "New","Repeat")</f>
        <v>Repeat</v>
      </c>
    </row>
    <row r="107" spans="1:21" x14ac:dyDescent="0.25">
      <c r="A107">
        <v>58</v>
      </c>
      <c r="B107" t="s">
        <v>465</v>
      </c>
      <c r="C107">
        <v>36</v>
      </c>
      <c r="D107">
        <v>1</v>
      </c>
      <c r="E107" s="2">
        <v>44932</v>
      </c>
      <c r="F107" s="3">
        <v>0.11909722222222222</v>
      </c>
      <c r="G107" s="2">
        <v>44941</v>
      </c>
      <c r="H107" s="3">
        <v>0.35159722222222223</v>
      </c>
      <c r="I107" t="s">
        <v>674</v>
      </c>
      <c r="J107" t="s">
        <v>706</v>
      </c>
      <c r="K107">
        <v>9</v>
      </c>
      <c r="L107">
        <v>8</v>
      </c>
      <c r="M107">
        <v>2</v>
      </c>
      <c r="N107">
        <v>203</v>
      </c>
      <c r="O107" t="s">
        <v>841</v>
      </c>
      <c r="P107">
        <v>203</v>
      </c>
      <c r="Q107" t="s">
        <v>1007</v>
      </c>
      <c r="R107">
        <v>12</v>
      </c>
      <c r="S107" t="s">
        <v>1017</v>
      </c>
      <c r="T107" s="16">
        <f>COUNTIF($B$2:B107, B107)</f>
        <v>4</v>
      </c>
      <c r="U107" s="16" t="str">
        <f>IF(Orders[[#This Row],[Order Rank]]=1, "New","Repeat")</f>
        <v>Repeat</v>
      </c>
    </row>
    <row r="108" spans="1:21" x14ac:dyDescent="0.25">
      <c r="A108">
        <v>148</v>
      </c>
      <c r="B108" t="s">
        <v>287</v>
      </c>
      <c r="C108">
        <v>24</v>
      </c>
      <c r="D108">
        <v>3</v>
      </c>
      <c r="E108" s="2">
        <v>45265</v>
      </c>
      <c r="F108" s="3">
        <v>8.9675925925925923E-2</v>
      </c>
      <c r="G108" s="2">
        <v>45267</v>
      </c>
      <c r="H108" s="3">
        <v>0.37335648148148148</v>
      </c>
      <c r="I108" t="s">
        <v>663</v>
      </c>
      <c r="J108" t="s">
        <v>706</v>
      </c>
      <c r="K108">
        <v>2</v>
      </c>
      <c r="L108">
        <v>8</v>
      </c>
      <c r="M108">
        <v>2</v>
      </c>
      <c r="N108">
        <v>535</v>
      </c>
      <c r="O108" t="s">
        <v>835</v>
      </c>
      <c r="P108">
        <v>1605</v>
      </c>
      <c r="Q108" t="s">
        <v>1010</v>
      </c>
      <c r="R108">
        <v>12</v>
      </c>
      <c r="S108" t="s">
        <v>1017</v>
      </c>
      <c r="T108" s="16">
        <f>COUNTIF($B$2:B108, B108)</f>
        <v>3</v>
      </c>
      <c r="U108" s="16" t="str">
        <f>IF(Orders[[#This Row],[Order Rank]]=1, "New","Repeat")</f>
        <v>Repeat</v>
      </c>
    </row>
    <row r="109" spans="1:21" x14ac:dyDescent="0.25">
      <c r="A109">
        <v>164</v>
      </c>
      <c r="B109" t="s">
        <v>383</v>
      </c>
      <c r="C109">
        <v>14</v>
      </c>
      <c r="D109">
        <v>5</v>
      </c>
      <c r="E109" s="2">
        <v>45041</v>
      </c>
      <c r="F109" s="3">
        <v>8.6134259259259258E-2</v>
      </c>
      <c r="G109" s="2">
        <v>45043</v>
      </c>
      <c r="H109" s="3">
        <v>0.49274305555555553</v>
      </c>
      <c r="I109" t="s">
        <v>57</v>
      </c>
      <c r="J109" t="s">
        <v>706</v>
      </c>
      <c r="K109">
        <v>2</v>
      </c>
      <c r="L109">
        <v>11</v>
      </c>
      <c r="M109">
        <v>2</v>
      </c>
      <c r="N109">
        <v>1915</v>
      </c>
      <c r="O109" t="s">
        <v>836</v>
      </c>
      <c r="P109">
        <v>9575</v>
      </c>
      <c r="Q109" t="s">
        <v>1010</v>
      </c>
      <c r="R109">
        <v>12</v>
      </c>
      <c r="S109" t="s">
        <v>1017</v>
      </c>
      <c r="T109" s="16">
        <f>COUNTIF($B$2:B109, B109)</f>
        <v>2</v>
      </c>
      <c r="U109" s="16" t="str">
        <f>IF(Orders[[#This Row],[Order Rank]]=1, "New","Repeat")</f>
        <v>Repeat</v>
      </c>
    </row>
    <row r="110" spans="1:21" x14ac:dyDescent="0.25">
      <c r="A110">
        <v>581</v>
      </c>
      <c r="B110" t="s">
        <v>494</v>
      </c>
      <c r="C110">
        <v>18</v>
      </c>
      <c r="D110">
        <v>2</v>
      </c>
      <c r="E110" s="2">
        <v>45109</v>
      </c>
      <c r="F110" s="3">
        <v>8.9155092592592591E-2</v>
      </c>
      <c r="G110" s="2">
        <v>45118</v>
      </c>
      <c r="H110" s="3">
        <v>0.62290509259259264</v>
      </c>
      <c r="I110" t="s">
        <v>409</v>
      </c>
      <c r="J110" t="s">
        <v>706</v>
      </c>
      <c r="K110">
        <v>9</v>
      </c>
      <c r="L110">
        <v>14</v>
      </c>
      <c r="M110">
        <v>2</v>
      </c>
      <c r="N110">
        <v>781</v>
      </c>
      <c r="O110" t="s">
        <v>838</v>
      </c>
      <c r="P110">
        <v>1562</v>
      </c>
      <c r="Q110" t="s">
        <v>1008</v>
      </c>
      <c r="R110">
        <v>12</v>
      </c>
      <c r="S110" t="s">
        <v>1017</v>
      </c>
      <c r="T110" s="16">
        <f>COUNTIF($B$2:B110, B110)</f>
        <v>2</v>
      </c>
      <c r="U110" s="16" t="str">
        <f>IF(Orders[[#This Row],[Order Rank]]=1, "New","Repeat")</f>
        <v>Repeat</v>
      </c>
    </row>
    <row r="111" spans="1:21" x14ac:dyDescent="0.25">
      <c r="A111">
        <v>639</v>
      </c>
      <c r="B111" t="s">
        <v>588</v>
      </c>
      <c r="C111">
        <v>24</v>
      </c>
      <c r="D111">
        <v>1</v>
      </c>
      <c r="E111" s="2">
        <v>45072</v>
      </c>
      <c r="F111" s="3">
        <v>0.10869212962962962</v>
      </c>
      <c r="G111" s="2">
        <v>45077</v>
      </c>
      <c r="H111" s="3">
        <v>0.13778935185185184</v>
      </c>
      <c r="I111" t="s">
        <v>792</v>
      </c>
      <c r="J111" t="s">
        <v>706</v>
      </c>
      <c r="K111">
        <v>5</v>
      </c>
      <c r="L111">
        <v>3</v>
      </c>
      <c r="M111">
        <v>2</v>
      </c>
      <c r="N111">
        <v>535</v>
      </c>
      <c r="O111" t="s">
        <v>839</v>
      </c>
      <c r="P111">
        <v>535</v>
      </c>
      <c r="Q111" t="s">
        <v>1007</v>
      </c>
      <c r="R111">
        <v>12</v>
      </c>
      <c r="S111" t="s">
        <v>1017</v>
      </c>
      <c r="T111" s="16">
        <f>COUNTIF($B$2:B111, B111)</f>
        <v>2</v>
      </c>
      <c r="U111" s="16" t="str">
        <f>IF(Orders[[#This Row],[Order Rank]]=1, "New","Repeat")</f>
        <v>Repeat</v>
      </c>
    </row>
    <row r="112" spans="1:21" x14ac:dyDescent="0.25">
      <c r="A112">
        <v>760</v>
      </c>
      <c r="B112" t="s">
        <v>270</v>
      </c>
      <c r="C112">
        <v>18</v>
      </c>
      <c r="D112">
        <v>1</v>
      </c>
      <c r="E112" s="2">
        <v>45188</v>
      </c>
      <c r="F112" s="3">
        <v>0.10283564814814815</v>
      </c>
      <c r="G112" s="2">
        <v>45190</v>
      </c>
      <c r="H112" s="3">
        <v>0.56224537037037037</v>
      </c>
      <c r="I112" t="s">
        <v>660</v>
      </c>
      <c r="J112" t="s">
        <v>706</v>
      </c>
      <c r="K112">
        <v>2</v>
      </c>
      <c r="L112">
        <v>13</v>
      </c>
      <c r="M112">
        <v>2</v>
      </c>
      <c r="N112">
        <v>781</v>
      </c>
      <c r="O112" t="s">
        <v>842</v>
      </c>
      <c r="P112">
        <v>781</v>
      </c>
      <c r="Q112" t="s">
        <v>1010</v>
      </c>
      <c r="R112">
        <v>12</v>
      </c>
      <c r="S112" t="s">
        <v>1017</v>
      </c>
      <c r="T112" s="16">
        <f>COUNTIF($B$2:B112, B112)</f>
        <v>1</v>
      </c>
      <c r="U112" s="16" t="str">
        <f>IF(Orders[[#This Row],[Order Rank]]=1, "New","Repeat")</f>
        <v>New</v>
      </c>
    </row>
    <row r="113" spans="1:21" x14ac:dyDescent="0.25">
      <c r="A113">
        <v>64</v>
      </c>
      <c r="B113" t="s">
        <v>102</v>
      </c>
      <c r="C113">
        <v>25</v>
      </c>
      <c r="D113">
        <v>1</v>
      </c>
      <c r="E113" s="2">
        <v>45089</v>
      </c>
      <c r="F113" s="3">
        <v>0.11711805555555556</v>
      </c>
      <c r="G113" s="2">
        <v>45092</v>
      </c>
      <c r="H113" s="3">
        <v>0.92061342592592588</v>
      </c>
      <c r="I113" t="s">
        <v>750</v>
      </c>
      <c r="J113" t="s">
        <v>697</v>
      </c>
      <c r="K113">
        <v>3</v>
      </c>
      <c r="L113">
        <v>22</v>
      </c>
      <c r="M113">
        <v>2</v>
      </c>
      <c r="N113">
        <v>1202</v>
      </c>
      <c r="O113" t="s">
        <v>840</v>
      </c>
      <c r="P113">
        <v>1202</v>
      </c>
      <c r="Q113" t="s">
        <v>1009</v>
      </c>
      <c r="R113">
        <v>12</v>
      </c>
      <c r="S113" t="s">
        <v>1017</v>
      </c>
      <c r="T113" s="16">
        <f>COUNTIF($B$2:B113, B113)</f>
        <v>2</v>
      </c>
      <c r="U113" s="16" t="str">
        <f>IF(Orders[[#This Row],[Order Rank]]=1, "New","Repeat")</f>
        <v>Repeat</v>
      </c>
    </row>
    <row r="114" spans="1:21" x14ac:dyDescent="0.25">
      <c r="A114">
        <v>142</v>
      </c>
      <c r="B114" t="s">
        <v>186</v>
      </c>
      <c r="C114">
        <v>23</v>
      </c>
      <c r="D114">
        <v>2</v>
      </c>
      <c r="E114" s="2">
        <v>45222</v>
      </c>
      <c r="F114" s="3">
        <v>0.10501157407407408</v>
      </c>
      <c r="G114" s="2">
        <v>45226</v>
      </c>
      <c r="H114" s="3">
        <v>0.18351851851851853</v>
      </c>
      <c r="I114" t="s">
        <v>330</v>
      </c>
      <c r="J114" t="s">
        <v>697</v>
      </c>
      <c r="K114">
        <v>4</v>
      </c>
      <c r="L114">
        <v>4</v>
      </c>
      <c r="M114">
        <v>2</v>
      </c>
      <c r="N114">
        <v>1098</v>
      </c>
      <c r="O114" t="s">
        <v>844</v>
      </c>
      <c r="P114">
        <v>2196</v>
      </c>
      <c r="Q114" t="s">
        <v>1009</v>
      </c>
      <c r="R114">
        <v>12</v>
      </c>
      <c r="S114" t="s">
        <v>1017</v>
      </c>
      <c r="T114" s="16">
        <f>COUNTIF($B$2:B114, B114)</f>
        <v>2</v>
      </c>
      <c r="U114" s="16" t="str">
        <f>IF(Orders[[#This Row],[Order Rank]]=1, "New","Repeat")</f>
        <v>Repeat</v>
      </c>
    </row>
    <row r="115" spans="1:21" x14ac:dyDescent="0.25">
      <c r="A115">
        <v>547</v>
      </c>
      <c r="B115" t="s">
        <v>529</v>
      </c>
      <c r="C115">
        <v>30</v>
      </c>
      <c r="D115">
        <v>5</v>
      </c>
      <c r="E115" s="2">
        <v>44936</v>
      </c>
      <c r="F115" s="3">
        <v>0.10430555555555555</v>
      </c>
      <c r="G115" s="2">
        <v>44945</v>
      </c>
      <c r="H115" s="3">
        <v>0.58103009259259264</v>
      </c>
      <c r="I115" t="s">
        <v>708</v>
      </c>
      <c r="J115" t="s">
        <v>697</v>
      </c>
      <c r="K115">
        <v>9</v>
      </c>
      <c r="L115">
        <v>13</v>
      </c>
      <c r="M115">
        <v>2</v>
      </c>
      <c r="N115">
        <v>751</v>
      </c>
      <c r="O115" t="s">
        <v>841</v>
      </c>
      <c r="P115">
        <v>3755</v>
      </c>
      <c r="Q115" t="s">
        <v>1010</v>
      </c>
      <c r="R115">
        <v>12</v>
      </c>
      <c r="S115" t="s">
        <v>1017</v>
      </c>
      <c r="T115" s="16">
        <f>COUNTIF($B$2:B115, B115)</f>
        <v>1</v>
      </c>
      <c r="U115" s="16" t="str">
        <f>IF(Orders[[#This Row],[Order Rank]]=1, "New","Repeat")</f>
        <v>New</v>
      </c>
    </row>
    <row r="116" spans="1:21" x14ac:dyDescent="0.25">
      <c r="A116">
        <v>161</v>
      </c>
      <c r="B116" t="s">
        <v>334</v>
      </c>
      <c r="C116">
        <v>58</v>
      </c>
      <c r="D116">
        <v>3</v>
      </c>
      <c r="E116" s="2">
        <v>44970</v>
      </c>
      <c r="F116" s="3">
        <v>0.13062499999999999</v>
      </c>
      <c r="G116" s="2">
        <v>44971</v>
      </c>
      <c r="H116" s="3">
        <v>0.96667824074074071</v>
      </c>
      <c r="I116" t="s">
        <v>260</v>
      </c>
      <c r="J116" t="s">
        <v>619</v>
      </c>
      <c r="K116">
        <v>1</v>
      </c>
      <c r="L116">
        <v>23</v>
      </c>
      <c r="M116">
        <v>3</v>
      </c>
      <c r="N116">
        <v>1492</v>
      </c>
      <c r="O116" t="s">
        <v>620</v>
      </c>
      <c r="P116">
        <v>4476</v>
      </c>
      <c r="Q116" t="s">
        <v>1009</v>
      </c>
      <c r="R116">
        <v>12</v>
      </c>
      <c r="S116" t="s">
        <v>1017</v>
      </c>
      <c r="T116" s="16">
        <f>COUNTIF($B$2:B116, B116)</f>
        <v>3</v>
      </c>
      <c r="U116" s="16" t="str">
        <f>IF(Orders[[#This Row],[Order Rank]]=1, "New","Repeat")</f>
        <v>Repeat</v>
      </c>
    </row>
    <row r="117" spans="1:21" x14ac:dyDescent="0.25">
      <c r="A117">
        <v>449</v>
      </c>
      <c r="B117" t="s">
        <v>281</v>
      </c>
      <c r="C117">
        <v>49</v>
      </c>
      <c r="D117">
        <v>4</v>
      </c>
      <c r="E117" s="2">
        <v>44970</v>
      </c>
      <c r="F117" s="3">
        <v>0.13780092592592594</v>
      </c>
      <c r="G117" s="2">
        <v>44973</v>
      </c>
      <c r="H117" s="3">
        <v>0.4233912037037037</v>
      </c>
      <c r="I117" t="s">
        <v>655</v>
      </c>
      <c r="J117" t="s">
        <v>619</v>
      </c>
      <c r="K117">
        <v>3</v>
      </c>
      <c r="L117">
        <v>10</v>
      </c>
      <c r="M117">
        <v>3</v>
      </c>
      <c r="N117">
        <v>903</v>
      </c>
      <c r="O117" t="s">
        <v>620</v>
      </c>
      <c r="P117">
        <v>3612</v>
      </c>
      <c r="Q117" t="s">
        <v>1009</v>
      </c>
      <c r="R117">
        <v>12</v>
      </c>
      <c r="S117" t="s">
        <v>1017</v>
      </c>
      <c r="T117" s="16">
        <f>COUNTIF($B$2:B117, B117)</f>
        <v>1</v>
      </c>
      <c r="U117" s="16" t="str">
        <f>IF(Orders[[#This Row],[Order Rank]]=1, "New","Repeat")</f>
        <v>New</v>
      </c>
    </row>
    <row r="118" spans="1:21" x14ac:dyDescent="0.25">
      <c r="A118">
        <v>721</v>
      </c>
      <c r="B118" t="s">
        <v>144</v>
      </c>
      <c r="C118">
        <v>3</v>
      </c>
      <c r="D118">
        <v>5</v>
      </c>
      <c r="E118" s="2">
        <v>44964</v>
      </c>
      <c r="F118" s="3">
        <v>0.1446875</v>
      </c>
      <c r="G118" s="2">
        <v>44974</v>
      </c>
      <c r="H118" s="3">
        <v>0.76946759259259256</v>
      </c>
      <c r="I118" t="s">
        <v>677</v>
      </c>
      <c r="J118" t="s">
        <v>619</v>
      </c>
      <c r="K118">
        <v>10</v>
      </c>
      <c r="L118">
        <v>18</v>
      </c>
      <c r="M118">
        <v>3</v>
      </c>
      <c r="N118">
        <v>1534</v>
      </c>
      <c r="O118" t="s">
        <v>620</v>
      </c>
      <c r="P118">
        <v>7670</v>
      </c>
      <c r="Q118" t="s">
        <v>1010</v>
      </c>
      <c r="R118">
        <v>12</v>
      </c>
      <c r="S118" t="s">
        <v>1017</v>
      </c>
      <c r="T118" s="16">
        <f>COUNTIF($B$2:B118, B118)</f>
        <v>2</v>
      </c>
      <c r="U118" s="16" t="str">
        <f>IF(Orders[[#This Row],[Order Rank]]=1, "New","Repeat")</f>
        <v>Repeat</v>
      </c>
    </row>
    <row r="119" spans="1:21" x14ac:dyDescent="0.25">
      <c r="A119">
        <v>141</v>
      </c>
      <c r="B119" t="s">
        <v>377</v>
      </c>
      <c r="C119">
        <v>35</v>
      </c>
      <c r="D119">
        <v>4</v>
      </c>
      <c r="E119" s="2">
        <v>44985</v>
      </c>
      <c r="F119" s="3">
        <v>0.16326388888888888</v>
      </c>
      <c r="G119" s="2">
        <v>44995</v>
      </c>
      <c r="H119" s="3">
        <v>0.10550925925925926</v>
      </c>
      <c r="I119" t="s">
        <v>714</v>
      </c>
      <c r="J119" t="s">
        <v>700</v>
      </c>
      <c r="K119">
        <v>10</v>
      </c>
      <c r="L119">
        <v>2</v>
      </c>
      <c r="M119">
        <v>3</v>
      </c>
      <c r="N119">
        <v>1865</v>
      </c>
      <c r="O119" t="s">
        <v>620</v>
      </c>
      <c r="P119">
        <v>7460</v>
      </c>
      <c r="Q119" t="s">
        <v>1010</v>
      </c>
      <c r="R119">
        <v>12</v>
      </c>
      <c r="S119" t="s">
        <v>1017</v>
      </c>
      <c r="T119" s="16">
        <f>COUNTIF($B$2:B119, B119)</f>
        <v>1</v>
      </c>
      <c r="U119" s="16" t="str">
        <f>IF(Orders[[#This Row],[Order Rank]]=1, "New","Repeat")</f>
        <v>New</v>
      </c>
    </row>
    <row r="120" spans="1:21" x14ac:dyDescent="0.25">
      <c r="A120">
        <v>494</v>
      </c>
      <c r="B120" t="s">
        <v>494</v>
      </c>
      <c r="C120">
        <v>7</v>
      </c>
      <c r="D120">
        <v>4</v>
      </c>
      <c r="E120" s="2">
        <v>44985</v>
      </c>
      <c r="F120" s="3">
        <v>0.13289351851851852</v>
      </c>
      <c r="G120" s="2">
        <v>44993</v>
      </c>
      <c r="H120" s="3">
        <v>0.79638888888888892</v>
      </c>
      <c r="I120" t="s">
        <v>725</v>
      </c>
      <c r="J120" t="s">
        <v>700</v>
      </c>
      <c r="K120">
        <v>8</v>
      </c>
      <c r="L120">
        <v>19</v>
      </c>
      <c r="M120">
        <v>3</v>
      </c>
      <c r="N120">
        <v>409</v>
      </c>
      <c r="O120" t="s">
        <v>620</v>
      </c>
      <c r="P120">
        <v>1636</v>
      </c>
      <c r="Q120" t="s">
        <v>1010</v>
      </c>
      <c r="R120">
        <v>12</v>
      </c>
      <c r="S120" t="s">
        <v>1017</v>
      </c>
      <c r="T120" s="16">
        <f>COUNTIF($B$2:B120, B120)</f>
        <v>3</v>
      </c>
      <c r="U120" s="16" t="str">
        <f>IF(Orders[[#This Row],[Order Rank]]=1, "New","Repeat")</f>
        <v>Repeat</v>
      </c>
    </row>
    <row r="121" spans="1:21" x14ac:dyDescent="0.25">
      <c r="A121">
        <v>775</v>
      </c>
      <c r="B121" t="s">
        <v>465</v>
      </c>
      <c r="C121">
        <v>45</v>
      </c>
      <c r="D121">
        <v>1</v>
      </c>
      <c r="E121" s="2">
        <v>44976</v>
      </c>
      <c r="F121" s="3">
        <v>0.15844907407407408</v>
      </c>
      <c r="G121" s="2">
        <v>44981</v>
      </c>
      <c r="H121" s="3">
        <v>0.98040509259259256</v>
      </c>
      <c r="I121" t="s">
        <v>409</v>
      </c>
      <c r="J121" t="s">
        <v>706</v>
      </c>
      <c r="K121">
        <v>5</v>
      </c>
      <c r="L121">
        <v>23</v>
      </c>
      <c r="M121">
        <v>3</v>
      </c>
      <c r="N121">
        <v>722</v>
      </c>
      <c r="O121" t="s">
        <v>620</v>
      </c>
      <c r="P121">
        <v>722</v>
      </c>
      <c r="Q121" t="s">
        <v>1008</v>
      </c>
      <c r="R121">
        <v>12</v>
      </c>
      <c r="S121" t="s">
        <v>1017</v>
      </c>
      <c r="T121" s="16">
        <f>COUNTIF($B$2:B121, B121)</f>
        <v>5</v>
      </c>
      <c r="U121" s="16" t="str">
        <f>IF(Orders[[#This Row],[Order Rank]]=1, "New","Repeat")</f>
        <v>Repeat</v>
      </c>
    </row>
    <row r="122" spans="1:21" x14ac:dyDescent="0.25">
      <c r="A122">
        <v>176</v>
      </c>
      <c r="B122" t="s">
        <v>246</v>
      </c>
      <c r="C122">
        <v>17</v>
      </c>
      <c r="D122">
        <v>2</v>
      </c>
      <c r="E122" s="2">
        <v>44995</v>
      </c>
      <c r="F122" s="3">
        <v>0.14914351851851851</v>
      </c>
      <c r="G122" s="2">
        <v>45001</v>
      </c>
      <c r="H122" s="3">
        <v>0.72559027777777774</v>
      </c>
      <c r="I122" t="s">
        <v>748</v>
      </c>
      <c r="J122" t="s">
        <v>697</v>
      </c>
      <c r="K122">
        <v>6</v>
      </c>
      <c r="L122">
        <v>17</v>
      </c>
      <c r="M122">
        <v>3</v>
      </c>
      <c r="N122">
        <v>1899</v>
      </c>
      <c r="O122" t="s">
        <v>746</v>
      </c>
      <c r="P122">
        <v>3798</v>
      </c>
      <c r="Q122" t="s">
        <v>1007</v>
      </c>
      <c r="R122">
        <v>12</v>
      </c>
      <c r="S122" t="s">
        <v>1017</v>
      </c>
      <c r="T122" s="16">
        <f>COUNTIF($B$2:B122, B122)</f>
        <v>1</v>
      </c>
      <c r="U122" s="16" t="str">
        <f>IF(Orders[[#This Row],[Order Rank]]=1, "New","Repeat")</f>
        <v>New</v>
      </c>
    </row>
    <row r="123" spans="1:21" x14ac:dyDescent="0.25">
      <c r="A123">
        <v>362</v>
      </c>
      <c r="B123" t="s">
        <v>258</v>
      </c>
      <c r="C123">
        <v>31</v>
      </c>
      <c r="D123">
        <v>2</v>
      </c>
      <c r="E123" s="2">
        <v>44995</v>
      </c>
      <c r="F123" s="3">
        <v>0.15278935185185186</v>
      </c>
      <c r="G123" s="2">
        <v>45002</v>
      </c>
      <c r="H123" s="3">
        <v>0.44123842592592594</v>
      </c>
      <c r="I123" t="s">
        <v>753</v>
      </c>
      <c r="J123" t="s">
        <v>698</v>
      </c>
      <c r="K123">
        <v>7</v>
      </c>
      <c r="L123">
        <v>10</v>
      </c>
      <c r="M123">
        <v>3</v>
      </c>
      <c r="N123">
        <v>1804</v>
      </c>
      <c r="O123" t="s">
        <v>746</v>
      </c>
      <c r="P123">
        <v>3608</v>
      </c>
      <c r="Q123" t="s">
        <v>1007</v>
      </c>
      <c r="R123">
        <v>12</v>
      </c>
      <c r="S123" t="s">
        <v>1017</v>
      </c>
      <c r="T123" s="16">
        <f>COUNTIF($B$2:B123, B123)</f>
        <v>2</v>
      </c>
      <c r="U123" s="16" t="str">
        <f>IF(Orders[[#This Row],[Order Rank]]=1, "New","Repeat")</f>
        <v>Repeat</v>
      </c>
    </row>
    <row r="124" spans="1:21" x14ac:dyDescent="0.25">
      <c r="A124">
        <v>937</v>
      </c>
      <c r="B124" t="s">
        <v>582</v>
      </c>
      <c r="C124">
        <v>51</v>
      </c>
      <c r="D124">
        <v>2</v>
      </c>
      <c r="E124" s="2">
        <v>44996</v>
      </c>
      <c r="F124" s="3">
        <v>0.16508101851851853</v>
      </c>
      <c r="G124" s="2">
        <v>45000</v>
      </c>
      <c r="H124" s="3">
        <v>0.81056712962962962</v>
      </c>
      <c r="I124" t="s">
        <v>763</v>
      </c>
      <c r="J124" t="s">
        <v>698</v>
      </c>
      <c r="K124">
        <v>4</v>
      </c>
      <c r="L124">
        <v>19</v>
      </c>
      <c r="M124">
        <v>3</v>
      </c>
      <c r="N124">
        <v>1084</v>
      </c>
      <c r="O124" t="s">
        <v>746</v>
      </c>
      <c r="P124">
        <v>2168</v>
      </c>
      <c r="Q124" t="s">
        <v>1005</v>
      </c>
      <c r="R124">
        <v>12</v>
      </c>
      <c r="S124" t="s">
        <v>1017</v>
      </c>
      <c r="T124" s="16">
        <f>COUNTIF($B$2:B124, B124)</f>
        <v>2</v>
      </c>
      <c r="U124" s="16" t="str">
        <f>IF(Orders[[#This Row],[Order Rank]]=1, "New","Repeat")</f>
        <v>Repeat</v>
      </c>
    </row>
    <row r="125" spans="1:21" x14ac:dyDescent="0.25">
      <c r="A125">
        <v>84</v>
      </c>
      <c r="B125" t="s">
        <v>204</v>
      </c>
      <c r="C125">
        <v>47</v>
      </c>
      <c r="D125">
        <v>1</v>
      </c>
      <c r="E125" s="2">
        <v>44989</v>
      </c>
      <c r="F125" s="3">
        <v>0.14710648148148148</v>
      </c>
      <c r="G125" s="2">
        <v>44991</v>
      </c>
      <c r="H125" s="3">
        <v>0.29328703703703701</v>
      </c>
      <c r="I125" t="s">
        <v>766</v>
      </c>
      <c r="J125" t="s">
        <v>700</v>
      </c>
      <c r="K125">
        <v>2</v>
      </c>
      <c r="L125">
        <v>7</v>
      </c>
      <c r="M125">
        <v>3</v>
      </c>
      <c r="N125">
        <v>1638</v>
      </c>
      <c r="O125" t="s">
        <v>746</v>
      </c>
      <c r="P125">
        <v>1638</v>
      </c>
      <c r="Q125" t="s">
        <v>1005</v>
      </c>
      <c r="R125">
        <v>12</v>
      </c>
      <c r="S125" t="s">
        <v>1017</v>
      </c>
      <c r="T125" s="16">
        <f>COUNTIF($B$2:B125, B125)</f>
        <v>2</v>
      </c>
      <c r="U125" s="16" t="str">
        <f>IF(Orders[[#This Row],[Order Rank]]=1, "New","Repeat")</f>
        <v>Repeat</v>
      </c>
    </row>
    <row r="126" spans="1:21" x14ac:dyDescent="0.25">
      <c r="A126">
        <v>389</v>
      </c>
      <c r="B126" t="s">
        <v>372</v>
      </c>
      <c r="C126">
        <v>29</v>
      </c>
      <c r="D126">
        <v>2</v>
      </c>
      <c r="E126" s="2">
        <v>44991</v>
      </c>
      <c r="F126" s="3">
        <v>0.14326388888888889</v>
      </c>
      <c r="G126" s="2">
        <v>45001</v>
      </c>
      <c r="H126" s="3">
        <v>0.75949074074074074</v>
      </c>
      <c r="I126" t="s">
        <v>710</v>
      </c>
      <c r="J126" t="s">
        <v>700</v>
      </c>
      <c r="K126">
        <v>10</v>
      </c>
      <c r="L126">
        <v>18</v>
      </c>
      <c r="M126">
        <v>3</v>
      </c>
      <c r="N126">
        <v>1252</v>
      </c>
      <c r="O126" t="s">
        <v>746</v>
      </c>
      <c r="P126">
        <v>2504</v>
      </c>
      <c r="Q126" t="s">
        <v>1009</v>
      </c>
      <c r="R126">
        <v>12</v>
      </c>
      <c r="S126" t="s">
        <v>1017</v>
      </c>
      <c r="T126" s="16">
        <f>COUNTIF($B$2:B126, B126)</f>
        <v>4</v>
      </c>
      <c r="U126" s="16" t="str">
        <f>IF(Orders[[#This Row],[Order Rank]]=1, "New","Repeat")</f>
        <v>Repeat</v>
      </c>
    </row>
    <row r="127" spans="1:21" x14ac:dyDescent="0.25">
      <c r="A127">
        <v>424</v>
      </c>
      <c r="B127" t="s">
        <v>435</v>
      </c>
      <c r="C127">
        <v>7</v>
      </c>
      <c r="D127">
        <v>4</v>
      </c>
      <c r="E127" s="2">
        <v>44986</v>
      </c>
      <c r="F127" s="3">
        <v>0.12842592592592592</v>
      </c>
      <c r="G127" s="2">
        <v>44994</v>
      </c>
      <c r="H127" s="3">
        <v>0.4354513888888889</v>
      </c>
      <c r="I127" t="s">
        <v>669</v>
      </c>
      <c r="J127" t="s">
        <v>700</v>
      </c>
      <c r="K127">
        <v>8</v>
      </c>
      <c r="L127">
        <v>10</v>
      </c>
      <c r="M127">
        <v>3</v>
      </c>
      <c r="N127">
        <v>409</v>
      </c>
      <c r="O127" t="s">
        <v>746</v>
      </c>
      <c r="P127">
        <v>1636</v>
      </c>
      <c r="Q127" t="s">
        <v>1006</v>
      </c>
      <c r="R127">
        <v>12</v>
      </c>
      <c r="S127" t="s">
        <v>1017</v>
      </c>
      <c r="T127" s="16">
        <f>COUNTIF($B$2:B127, B127)</f>
        <v>2</v>
      </c>
      <c r="U127" s="16" t="str">
        <f>IF(Orders[[#This Row],[Order Rank]]=1, "New","Repeat")</f>
        <v>Repeat</v>
      </c>
    </row>
    <row r="128" spans="1:21" x14ac:dyDescent="0.25">
      <c r="A128">
        <v>557</v>
      </c>
      <c r="B128" t="s">
        <v>246</v>
      </c>
      <c r="C128">
        <v>47</v>
      </c>
      <c r="D128">
        <v>3</v>
      </c>
      <c r="E128" s="2">
        <v>44986</v>
      </c>
      <c r="F128" s="3">
        <v>0.1254861111111111</v>
      </c>
      <c r="G128" s="2">
        <v>44993</v>
      </c>
      <c r="H128" s="3">
        <v>9.0729166666666666E-2</v>
      </c>
      <c r="I128" t="s">
        <v>158</v>
      </c>
      <c r="J128" t="s">
        <v>700</v>
      </c>
      <c r="K128">
        <v>7</v>
      </c>
      <c r="L128">
        <v>2</v>
      </c>
      <c r="M128">
        <v>3</v>
      </c>
      <c r="N128">
        <v>1638</v>
      </c>
      <c r="O128" t="s">
        <v>746</v>
      </c>
      <c r="P128">
        <v>4914</v>
      </c>
      <c r="Q128" t="s">
        <v>1006</v>
      </c>
      <c r="R128">
        <v>12</v>
      </c>
      <c r="S128" t="s">
        <v>1017</v>
      </c>
      <c r="T128" s="16">
        <f>COUNTIF($B$2:B128, B128)</f>
        <v>2</v>
      </c>
      <c r="U128" s="16" t="str">
        <f>IF(Orders[[#This Row],[Order Rank]]=1, "New","Repeat")</f>
        <v>Repeat</v>
      </c>
    </row>
    <row r="129" spans="1:21" x14ac:dyDescent="0.25">
      <c r="A129">
        <v>592</v>
      </c>
      <c r="B129" t="s">
        <v>55</v>
      </c>
      <c r="C129">
        <v>47</v>
      </c>
      <c r="D129">
        <v>5</v>
      </c>
      <c r="E129" s="2">
        <v>44992</v>
      </c>
      <c r="F129" s="3">
        <v>0.14378472222222222</v>
      </c>
      <c r="G129" s="2">
        <v>44996</v>
      </c>
      <c r="H129" s="3">
        <v>0.9037384259259259</v>
      </c>
      <c r="I129" t="s">
        <v>780</v>
      </c>
      <c r="J129" t="s">
        <v>700</v>
      </c>
      <c r="K129">
        <v>4</v>
      </c>
      <c r="L129">
        <v>21</v>
      </c>
      <c r="M129">
        <v>3</v>
      </c>
      <c r="N129">
        <v>1638</v>
      </c>
      <c r="O129" t="s">
        <v>746</v>
      </c>
      <c r="P129">
        <v>8190</v>
      </c>
      <c r="Q129" t="s">
        <v>1010</v>
      </c>
      <c r="R129">
        <v>12</v>
      </c>
      <c r="S129" t="s">
        <v>1017</v>
      </c>
      <c r="T129" s="16">
        <f>COUNTIF($B$2:B129, B129)</f>
        <v>2</v>
      </c>
      <c r="U129" s="16" t="str">
        <f>IF(Orders[[#This Row],[Order Rank]]=1, "New","Repeat")</f>
        <v>Repeat</v>
      </c>
    </row>
    <row r="130" spans="1:21" x14ac:dyDescent="0.25">
      <c r="A130">
        <v>747</v>
      </c>
      <c r="B130" t="s">
        <v>67</v>
      </c>
      <c r="C130">
        <v>6</v>
      </c>
      <c r="D130">
        <v>4</v>
      </c>
      <c r="E130" s="2">
        <v>44991</v>
      </c>
      <c r="F130" s="3">
        <v>0.15513888888888888</v>
      </c>
      <c r="G130" s="2">
        <v>44996</v>
      </c>
      <c r="H130" s="3">
        <v>0.69346064814814812</v>
      </c>
      <c r="I130" t="s">
        <v>324</v>
      </c>
      <c r="J130" t="s">
        <v>700</v>
      </c>
      <c r="K130">
        <v>5</v>
      </c>
      <c r="L130">
        <v>16</v>
      </c>
      <c r="M130">
        <v>3</v>
      </c>
      <c r="N130">
        <v>1112</v>
      </c>
      <c r="O130" t="s">
        <v>746</v>
      </c>
      <c r="P130">
        <v>4448</v>
      </c>
      <c r="Q130" t="s">
        <v>1009</v>
      </c>
      <c r="R130">
        <v>12</v>
      </c>
      <c r="S130" t="s">
        <v>1017</v>
      </c>
      <c r="T130" s="16">
        <f>COUNTIF($B$2:B130, B130)</f>
        <v>2</v>
      </c>
      <c r="U130" s="16" t="str">
        <f>IF(Orders[[#This Row],[Order Rank]]=1, "New","Repeat")</f>
        <v>Repeat</v>
      </c>
    </row>
    <row r="131" spans="1:21" x14ac:dyDescent="0.25">
      <c r="A131">
        <v>965</v>
      </c>
      <c r="B131" t="s">
        <v>482</v>
      </c>
      <c r="C131">
        <v>62</v>
      </c>
      <c r="D131">
        <v>1</v>
      </c>
      <c r="E131" s="2">
        <v>44987</v>
      </c>
      <c r="F131" s="3">
        <v>0.13553240740740741</v>
      </c>
      <c r="G131" s="2">
        <v>44991</v>
      </c>
      <c r="H131" s="3">
        <v>0.72247685185185184</v>
      </c>
      <c r="I131" t="s">
        <v>792</v>
      </c>
      <c r="J131" t="s">
        <v>700</v>
      </c>
      <c r="K131">
        <v>4</v>
      </c>
      <c r="L131">
        <v>17</v>
      </c>
      <c r="M131">
        <v>3</v>
      </c>
      <c r="N131">
        <v>1356</v>
      </c>
      <c r="O131" t="s">
        <v>746</v>
      </c>
      <c r="P131">
        <v>1356</v>
      </c>
      <c r="Q131" t="s">
        <v>1011</v>
      </c>
      <c r="R131">
        <v>12</v>
      </c>
      <c r="S131" t="s">
        <v>1017</v>
      </c>
      <c r="T131" s="16">
        <f>COUNTIF($B$2:B131, B131)</f>
        <v>3</v>
      </c>
      <c r="U131" s="16" t="str">
        <f>IF(Orders[[#This Row],[Order Rank]]=1, "New","Repeat")</f>
        <v>Repeat</v>
      </c>
    </row>
    <row r="132" spans="1:21" x14ac:dyDescent="0.25">
      <c r="A132">
        <v>217</v>
      </c>
      <c r="B132" t="s">
        <v>264</v>
      </c>
      <c r="C132">
        <v>53</v>
      </c>
      <c r="D132">
        <v>4</v>
      </c>
      <c r="E132" s="2">
        <v>45165</v>
      </c>
      <c r="F132" s="3">
        <v>0.12817129629629628</v>
      </c>
      <c r="G132" s="2">
        <v>45168</v>
      </c>
      <c r="H132" s="3">
        <v>0.69605324074074071</v>
      </c>
      <c r="I132" t="s">
        <v>618</v>
      </c>
      <c r="J132" t="s">
        <v>793</v>
      </c>
      <c r="K132">
        <v>3</v>
      </c>
      <c r="L132">
        <v>16</v>
      </c>
      <c r="M132">
        <v>3</v>
      </c>
      <c r="N132">
        <v>1672</v>
      </c>
      <c r="O132" t="s">
        <v>794</v>
      </c>
      <c r="P132">
        <v>6688</v>
      </c>
      <c r="Q132" t="s">
        <v>1008</v>
      </c>
      <c r="R132">
        <v>12</v>
      </c>
      <c r="S132" t="s">
        <v>1017</v>
      </c>
      <c r="T132" s="16">
        <f>COUNTIF($B$2:B132, B132)</f>
        <v>2</v>
      </c>
      <c r="U132" s="16" t="str">
        <f>IF(Orders[[#This Row],[Order Rank]]=1, "New","Repeat")</f>
        <v>Repeat</v>
      </c>
    </row>
    <row r="133" spans="1:21" x14ac:dyDescent="0.25">
      <c r="A133">
        <v>422</v>
      </c>
      <c r="B133" t="s">
        <v>275</v>
      </c>
      <c r="C133">
        <v>53</v>
      </c>
      <c r="D133">
        <v>2</v>
      </c>
      <c r="E133" s="2">
        <v>45158</v>
      </c>
      <c r="F133" s="3">
        <v>0.12775462962962963</v>
      </c>
      <c r="G133" s="2">
        <v>45167</v>
      </c>
      <c r="H133" s="3">
        <v>0.17059027777777777</v>
      </c>
      <c r="I133" t="s">
        <v>661</v>
      </c>
      <c r="J133" t="s">
        <v>793</v>
      </c>
      <c r="K133">
        <v>9</v>
      </c>
      <c r="L133">
        <v>4</v>
      </c>
      <c r="M133">
        <v>3</v>
      </c>
      <c r="N133">
        <v>1672</v>
      </c>
      <c r="O133" t="s">
        <v>794</v>
      </c>
      <c r="P133">
        <v>3344</v>
      </c>
      <c r="Q133" t="s">
        <v>1008</v>
      </c>
      <c r="R133">
        <v>12</v>
      </c>
      <c r="S133" t="s">
        <v>1017</v>
      </c>
      <c r="T133" s="16">
        <f>COUNTIF($B$2:B133, B133)</f>
        <v>2</v>
      </c>
      <c r="U133" s="16" t="str">
        <f>IF(Orders[[#This Row],[Order Rank]]=1, "New","Repeat")</f>
        <v>Repeat</v>
      </c>
    </row>
    <row r="134" spans="1:21" x14ac:dyDescent="0.25">
      <c r="A134">
        <v>912</v>
      </c>
      <c r="B134" t="s">
        <v>377</v>
      </c>
      <c r="C134">
        <v>9</v>
      </c>
      <c r="D134">
        <v>4</v>
      </c>
      <c r="E134" s="2">
        <v>45167</v>
      </c>
      <c r="F134" s="3">
        <v>0.13193287037037038</v>
      </c>
      <c r="G134" s="2">
        <v>45175</v>
      </c>
      <c r="H134" s="3">
        <v>0.48349537037037038</v>
      </c>
      <c r="I134" t="s">
        <v>660</v>
      </c>
      <c r="J134" t="s">
        <v>793</v>
      </c>
      <c r="K134">
        <v>8</v>
      </c>
      <c r="L134">
        <v>11</v>
      </c>
      <c r="M134">
        <v>3</v>
      </c>
      <c r="N134">
        <v>1605</v>
      </c>
      <c r="O134" t="s">
        <v>794</v>
      </c>
      <c r="P134">
        <v>6420</v>
      </c>
      <c r="Q134" t="s">
        <v>1010</v>
      </c>
      <c r="R134">
        <v>12</v>
      </c>
      <c r="S134" t="s">
        <v>1017</v>
      </c>
      <c r="T134" s="16">
        <f>COUNTIF($B$2:B134, B134)</f>
        <v>2</v>
      </c>
      <c r="U134" s="16" t="str">
        <f>IF(Orders[[#This Row],[Order Rank]]=1, "New","Repeat")</f>
        <v>Repeat</v>
      </c>
    </row>
    <row r="135" spans="1:21" x14ac:dyDescent="0.25">
      <c r="A135">
        <v>534</v>
      </c>
      <c r="B135" t="s">
        <v>372</v>
      </c>
      <c r="C135">
        <v>31</v>
      </c>
      <c r="D135">
        <v>2</v>
      </c>
      <c r="E135" s="2">
        <v>45257</v>
      </c>
      <c r="F135" s="3">
        <v>0.15296296296296297</v>
      </c>
      <c r="G135" s="2">
        <v>45264</v>
      </c>
      <c r="H135" s="3">
        <v>0.47403935185185186</v>
      </c>
      <c r="I135" t="s">
        <v>799</v>
      </c>
      <c r="J135" t="s">
        <v>698</v>
      </c>
      <c r="K135">
        <v>7</v>
      </c>
      <c r="L135">
        <v>11</v>
      </c>
      <c r="M135">
        <v>3</v>
      </c>
      <c r="N135">
        <v>1804</v>
      </c>
      <c r="O135" t="s">
        <v>821</v>
      </c>
      <c r="P135">
        <v>3608</v>
      </c>
      <c r="Q135" t="s">
        <v>1009</v>
      </c>
      <c r="R135">
        <v>12</v>
      </c>
      <c r="S135" t="s">
        <v>1017</v>
      </c>
      <c r="T135" s="16">
        <f>COUNTIF($B$2:B135, B135)</f>
        <v>5</v>
      </c>
      <c r="U135" s="16" t="str">
        <f>IF(Orders[[#This Row],[Order Rank]]=1, "New","Repeat")</f>
        <v>Repeat</v>
      </c>
    </row>
    <row r="136" spans="1:21" x14ac:dyDescent="0.25">
      <c r="A136">
        <v>839</v>
      </c>
      <c r="B136" t="s">
        <v>435</v>
      </c>
      <c r="C136">
        <v>51</v>
      </c>
      <c r="D136">
        <v>4</v>
      </c>
      <c r="E136" s="2">
        <v>45232</v>
      </c>
      <c r="F136" s="3">
        <v>0.16068287037037038</v>
      </c>
      <c r="G136" s="2">
        <v>45242</v>
      </c>
      <c r="H136" s="3">
        <v>7.6284722222222226E-2</v>
      </c>
      <c r="I136" t="s">
        <v>826</v>
      </c>
      <c r="J136" t="s">
        <v>698</v>
      </c>
      <c r="K136">
        <v>10</v>
      </c>
      <c r="L136">
        <v>1</v>
      </c>
      <c r="M136">
        <v>3</v>
      </c>
      <c r="N136">
        <v>1084</v>
      </c>
      <c r="O136" t="s">
        <v>821</v>
      </c>
      <c r="P136">
        <v>4336</v>
      </c>
      <c r="Q136" t="s">
        <v>1011</v>
      </c>
      <c r="R136">
        <v>12</v>
      </c>
      <c r="S136" t="s">
        <v>1017</v>
      </c>
      <c r="T136" s="16">
        <f>COUNTIF($B$2:B136, B136)</f>
        <v>3</v>
      </c>
      <c r="U136" s="16" t="str">
        <f>IF(Orders[[#This Row],[Order Rank]]=1, "New","Repeat")</f>
        <v>Repeat</v>
      </c>
    </row>
    <row r="137" spans="1:21" x14ac:dyDescent="0.25">
      <c r="A137">
        <v>14</v>
      </c>
      <c r="B137" t="s">
        <v>264</v>
      </c>
      <c r="C137">
        <v>60</v>
      </c>
      <c r="D137">
        <v>1</v>
      </c>
      <c r="E137" s="2">
        <v>45238</v>
      </c>
      <c r="F137" s="3">
        <v>0.1570138888888889</v>
      </c>
      <c r="G137" s="2">
        <v>45245</v>
      </c>
      <c r="H137" s="3">
        <v>0.50557870370370372</v>
      </c>
      <c r="I137" t="s">
        <v>32</v>
      </c>
      <c r="J137" t="s">
        <v>828</v>
      </c>
      <c r="K137">
        <v>7</v>
      </c>
      <c r="L137">
        <v>12</v>
      </c>
      <c r="M137">
        <v>3</v>
      </c>
      <c r="N137">
        <v>827</v>
      </c>
      <c r="O137" t="s">
        <v>821</v>
      </c>
      <c r="P137">
        <v>827</v>
      </c>
      <c r="Q137" t="s">
        <v>1006</v>
      </c>
      <c r="R137">
        <v>12</v>
      </c>
      <c r="S137" t="s">
        <v>1017</v>
      </c>
      <c r="T137" s="16">
        <f>COUNTIF($B$2:B137, B137)</f>
        <v>3</v>
      </c>
      <c r="U137" s="16" t="str">
        <f>IF(Orders[[#This Row],[Order Rank]]=1, "New","Repeat")</f>
        <v>Repeat</v>
      </c>
    </row>
    <row r="138" spans="1:21" x14ac:dyDescent="0.25">
      <c r="A138">
        <v>349</v>
      </c>
      <c r="B138" t="s">
        <v>114</v>
      </c>
      <c r="C138">
        <v>44</v>
      </c>
      <c r="D138">
        <v>4</v>
      </c>
      <c r="E138" s="2">
        <v>45241</v>
      </c>
      <c r="F138" s="3">
        <v>0.14765046296296297</v>
      </c>
      <c r="G138" s="2">
        <v>45242</v>
      </c>
      <c r="H138" s="3">
        <v>0.43834490740740739</v>
      </c>
      <c r="I138" t="s">
        <v>636</v>
      </c>
      <c r="J138" t="s">
        <v>828</v>
      </c>
      <c r="K138">
        <v>1</v>
      </c>
      <c r="L138">
        <v>10</v>
      </c>
      <c r="M138">
        <v>3</v>
      </c>
      <c r="N138">
        <v>794</v>
      </c>
      <c r="O138" t="s">
        <v>821</v>
      </c>
      <c r="P138">
        <v>3176</v>
      </c>
      <c r="Q138" t="s">
        <v>1005</v>
      </c>
      <c r="R138">
        <v>12</v>
      </c>
      <c r="S138" t="s">
        <v>1017</v>
      </c>
      <c r="T138" s="16">
        <f>COUNTIF($B$2:B138, B138)</f>
        <v>2</v>
      </c>
      <c r="U138" s="16" t="str">
        <f>IF(Orders[[#This Row],[Order Rank]]=1, "New","Repeat")</f>
        <v>Repeat</v>
      </c>
    </row>
    <row r="139" spans="1:21" x14ac:dyDescent="0.25">
      <c r="A139">
        <v>360</v>
      </c>
      <c r="B139" t="s">
        <v>594</v>
      </c>
      <c r="C139">
        <v>41</v>
      </c>
      <c r="D139">
        <v>1</v>
      </c>
      <c r="E139" s="2">
        <v>45236</v>
      </c>
      <c r="F139" s="3">
        <v>0.1332986111111111</v>
      </c>
      <c r="G139" s="2">
        <v>45239</v>
      </c>
      <c r="H139" s="3">
        <v>0.73994212962962957</v>
      </c>
      <c r="I139" t="s">
        <v>734</v>
      </c>
      <c r="J139" t="s">
        <v>828</v>
      </c>
      <c r="K139">
        <v>3</v>
      </c>
      <c r="L139">
        <v>17</v>
      </c>
      <c r="M139">
        <v>3</v>
      </c>
      <c r="N139">
        <v>1977</v>
      </c>
      <c r="O139" t="s">
        <v>821</v>
      </c>
      <c r="P139">
        <v>1977</v>
      </c>
      <c r="Q139" t="s">
        <v>1009</v>
      </c>
      <c r="R139">
        <v>12</v>
      </c>
      <c r="S139" t="s">
        <v>1017</v>
      </c>
      <c r="T139" s="16">
        <f>COUNTIF($B$2:B139, B139)</f>
        <v>3</v>
      </c>
      <c r="U139" s="16" t="str">
        <f>IF(Orders[[#This Row],[Order Rank]]=1, "New","Repeat")</f>
        <v>Repeat</v>
      </c>
    </row>
    <row r="140" spans="1:21" x14ac:dyDescent="0.25">
      <c r="A140">
        <v>392</v>
      </c>
      <c r="B140" t="s">
        <v>512</v>
      </c>
      <c r="C140">
        <v>4</v>
      </c>
      <c r="D140">
        <v>2</v>
      </c>
      <c r="E140" s="2">
        <v>45235</v>
      </c>
      <c r="F140" s="3">
        <v>0.13813657407407406</v>
      </c>
      <c r="G140" s="2">
        <v>45236</v>
      </c>
      <c r="H140" s="3">
        <v>0.78690972222222222</v>
      </c>
      <c r="I140" t="s">
        <v>116</v>
      </c>
      <c r="J140" t="s">
        <v>828</v>
      </c>
      <c r="K140">
        <v>1</v>
      </c>
      <c r="L140">
        <v>18</v>
      </c>
      <c r="M140">
        <v>3</v>
      </c>
      <c r="N140">
        <v>1199</v>
      </c>
      <c r="O140" t="s">
        <v>821</v>
      </c>
      <c r="P140">
        <v>2398</v>
      </c>
      <c r="Q140" t="s">
        <v>1008</v>
      </c>
      <c r="R140">
        <v>12</v>
      </c>
      <c r="S140" t="s">
        <v>1017</v>
      </c>
      <c r="T140" s="16">
        <f>COUNTIF($B$2:B140, B140)</f>
        <v>2</v>
      </c>
      <c r="U140" s="16" t="str">
        <f>IF(Orders[[#This Row],[Order Rank]]=1, "New","Repeat")</f>
        <v>Repeat</v>
      </c>
    </row>
    <row r="141" spans="1:21" x14ac:dyDescent="0.25">
      <c r="A141">
        <v>649</v>
      </c>
      <c r="B141" t="s">
        <v>328</v>
      </c>
      <c r="C141">
        <v>43</v>
      </c>
      <c r="D141">
        <v>3</v>
      </c>
      <c r="E141" s="2">
        <v>45232</v>
      </c>
      <c r="F141" s="3">
        <v>0.12894675925925925</v>
      </c>
      <c r="G141" s="2">
        <v>45241</v>
      </c>
      <c r="H141" s="3">
        <v>0.37170138888888887</v>
      </c>
      <c r="I141" t="s">
        <v>799</v>
      </c>
      <c r="J141" t="s">
        <v>828</v>
      </c>
      <c r="K141">
        <v>9</v>
      </c>
      <c r="L141">
        <v>8</v>
      </c>
      <c r="M141">
        <v>3</v>
      </c>
      <c r="N141">
        <v>750</v>
      </c>
      <c r="O141" t="s">
        <v>821</v>
      </c>
      <c r="P141">
        <v>2250</v>
      </c>
      <c r="Q141" t="s">
        <v>1011</v>
      </c>
      <c r="R141">
        <v>12</v>
      </c>
      <c r="S141" t="s">
        <v>1017</v>
      </c>
      <c r="T141" s="16">
        <f>COUNTIF($B$2:B141, B141)</f>
        <v>1</v>
      </c>
      <c r="U141" s="16" t="str">
        <f>IF(Orders[[#This Row],[Order Rank]]=1, "New","Repeat")</f>
        <v>New</v>
      </c>
    </row>
    <row r="142" spans="1:21" x14ac:dyDescent="0.25">
      <c r="A142">
        <v>822</v>
      </c>
      <c r="B142" t="s">
        <v>453</v>
      </c>
      <c r="C142">
        <v>41</v>
      </c>
      <c r="D142">
        <v>5</v>
      </c>
      <c r="E142" s="2">
        <v>45239</v>
      </c>
      <c r="F142" s="3">
        <v>0.14104166666666668</v>
      </c>
      <c r="G142" s="2">
        <v>45242</v>
      </c>
      <c r="H142" s="3">
        <v>0.17728009259259259</v>
      </c>
      <c r="I142" t="s">
        <v>212</v>
      </c>
      <c r="J142" t="s">
        <v>828</v>
      </c>
      <c r="K142">
        <v>3</v>
      </c>
      <c r="L142">
        <v>4</v>
      </c>
      <c r="M142">
        <v>3</v>
      </c>
      <c r="N142">
        <v>1977</v>
      </c>
      <c r="O142" t="s">
        <v>821</v>
      </c>
      <c r="P142">
        <v>9885</v>
      </c>
      <c r="Q142" t="s">
        <v>1011</v>
      </c>
      <c r="R142">
        <v>12</v>
      </c>
      <c r="S142" t="s">
        <v>1017</v>
      </c>
      <c r="T142" s="16">
        <f>COUNTIF($B$2:B142, B142)</f>
        <v>1</v>
      </c>
      <c r="U142" s="16" t="str">
        <f>IF(Orders[[#This Row],[Order Rank]]=1, "New","Repeat")</f>
        <v>New</v>
      </c>
    </row>
    <row r="143" spans="1:21" x14ac:dyDescent="0.25">
      <c r="A143">
        <v>46</v>
      </c>
      <c r="B143" t="s">
        <v>360</v>
      </c>
      <c r="C143">
        <v>22</v>
      </c>
      <c r="D143">
        <v>4</v>
      </c>
      <c r="E143" s="2">
        <v>45034</v>
      </c>
      <c r="F143" s="3">
        <v>0.13971064814814815</v>
      </c>
      <c r="G143" s="2">
        <v>45039</v>
      </c>
      <c r="H143" s="3">
        <v>0.33524305555555556</v>
      </c>
      <c r="I143" t="s">
        <v>289</v>
      </c>
      <c r="J143" t="s">
        <v>698</v>
      </c>
      <c r="K143">
        <v>5</v>
      </c>
      <c r="L143">
        <v>8</v>
      </c>
      <c r="M143">
        <v>3</v>
      </c>
      <c r="N143">
        <v>1639</v>
      </c>
      <c r="O143" t="s">
        <v>836</v>
      </c>
      <c r="P143">
        <v>6556</v>
      </c>
      <c r="Q143" t="s">
        <v>1010</v>
      </c>
      <c r="R143">
        <v>12</v>
      </c>
      <c r="S143" t="s">
        <v>1017</v>
      </c>
      <c r="T143" s="16">
        <f>COUNTIF($B$2:B143, B143)</f>
        <v>1</v>
      </c>
      <c r="U143" s="16" t="str">
        <f>IF(Orders[[#This Row],[Order Rank]]=1, "New","Repeat")</f>
        <v>New</v>
      </c>
    </row>
    <row r="144" spans="1:21" x14ac:dyDescent="0.25">
      <c r="A144">
        <v>28</v>
      </c>
      <c r="B144" t="s">
        <v>529</v>
      </c>
      <c r="C144">
        <v>42</v>
      </c>
      <c r="D144">
        <v>3</v>
      </c>
      <c r="E144" s="2">
        <v>45051</v>
      </c>
      <c r="F144" s="3">
        <v>0.14265046296296297</v>
      </c>
      <c r="G144" s="2">
        <v>45056</v>
      </c>
      <c r="H144" s="3">
        <v>0.32990740740740743</v>
      </c>
      <c r="I144" t="s">
        <v>649</v>
      </c>
      <c r="J144" t="s">
        <v>698</v>
      </c>
      <c r="K144">
        <v>5</v>
      </c>
      <c r="L144">
        <v>7</v>
      </c>
      <c r="M144">
        <v>3</v>
      </c>
      <c r="N144">
        <v>1744</v>
      </c>
      <c r="O144" t="s">
        <v>839</v>
      </c>
      <c r="P144">
        <v>5232</v>
      </c>
      <c r="Q144" t="s">
        <v>1007</v>
      </c>
      <c r="R144">
        <v>12</v>
      </c>
      <c r="S144" t="s">
        <v>1017</v>
      </c>
      <c r="T144" s="16">
        <f>COUNTIF($B$2:B144, B144)</f>
        <v>2</v>
      </c>
      <c r="U144" s="16" t="str">
        <f>IF(Orders[[#This Row],[Order Rank]]=1, "New","Repeat")</f>
        <v>Repeat</v>
      </c>
    </row>
    <row r="145" spans="1:21" x14ac:dyDescent="0.25">
      <c r="A145">
        <v>59</v>
      </c>
      <c r="B145" t="s">
        <v>258</v>
      </c>
      <c r="C145">
        <v>51</v>
      </c>
      <c r="D145">
        <v>5</v>
      </c>
      <c r="E145" s="2">
        <v>45103</v>
      </c>
      <c r="F145" s="3">
        <v>0.1640625</v>
      </c>
      <c r="G145" s="2">
        <v>45105</v>
      </c>
      <c r="H145" s="3">
        <v>0.84032407407407406</v>
      </c>
      <c r="I145" t="s">
        <v>716</v>
      </c>
      <c r="J145" t="s">
        <v>698</v>
      </c>
      <c r="K145">
        <v>2</v>
      </c>
      <c r="L145">
        <v>20</v>
      </c>
      <c r="M145">
        <v>3</v>
      </c>
      <c r="N145">
        <v>1084</v>
      </c>
      <c r="O145" t="s">
        <v>840</v>
      </c>
      <c r="P145">
        <v>5420</v>
      </c>
      <c r="Q145" t="s">
        <v>1009</v>
      </c>
      <c r="R145">
        <v>12</v>
      </c>
      <c r="S145" t="s">
        <v>1017</v>
      </c>
      <c r="T145" s="16">
        <f>COUNTIF($B$2:B145, B145)</f>
        <v>3</v>
      </c>
      <c r="U145" s="16" t="str">
        <f>IF(Orders[[#This Row],[Order Rank]]=1, "New","Repeat")</f>
        <v>Repeat</v>
      </c>
    </row>
    <row r="146" spans="1:21" x14ac:dyDescent="0.25">
      <c r="A146">
        <v>101</v>
      </c>
      <c r="B146" t="s">
        <v>389</v>
      </c>
      <c r="C146">
        <v>70</v>
      </c>
      <c r="D146">
        <v>4</v>
      </c>
      <c r="E146" s="2">
        <v>45096</v>
      </c>
      <c r="F146" s="3">
        <v>0.16449074074074074</v>
      </c>
      <c r="G146" s="2">
        <v>45098</v>
      </c>
      <c r="H146" s="3">
        <v>0.26292824074074073</v>
      </c>
      <c r="I146" t="s">
        <v>734</v>
      </c>
      <c r="J146" t="s">
        <v>706</v>
      </c>
      <c r="K146">
        <v>2</v>
      </c>
      <c r="L146">
        <v>6</v>
      </c>
      <c r="M146">
        <v>3</v>
      </c>
      <c r="N146">
        <v>866</v>
      </c>
      <c r="O146" t="s">
        <v>840</v>
      </c>
      <c r="P146">
        <v>3464</v>
      </c>
      <c r="Q146" t="s">
        <v>1009</v>
      </c>
      <c r="R146">
        <v>12</v>
      </c>
      <c r="S146" t="s">
        <v>1017</v>
      </c>
      <c r="T146" s="16">
        <f>COUNTIF($B$2:B146, B146)</f>
        <v>3</v>
      </c>
      <c r="U146" s="16" t="str">
        <f>IF(Orders[[#This Row],[Order Rank]]=1, "New","Repeat")</f>
        <v>Repeat</v>
      </c>
    </row>
    <row r="147" spans="1:21" x14ac:dyDescent="0.25">
      <c r="A147">
        <v>255</v>
      </c>
      <c r="B147" t="s">
        <v>553</v>
      </c>
      <c r="C147">
        <v>45</v>
      </c>
      <c r="D147">
        <v>2</v>
      </c>
      <c r="E147" s="2">
        <v>45287</v>
      </c>
      <c r="F147" s="3">
        <v>0.15457175925925926</v>
      </c>
      <c r="G147" s="2">
        <v>45297</v>
      </c>
      <c r="H147" s="3">
        <v>0.39113425925925926</v>
      </c>
      <c r="I147" t="s">
        <v>657</v>
      </c>
      <c r="J147" t="s">
        <v>706</v>
      </c>
      <c r="K147">
        <v>10</v>
      </c>
      <c r="L147">
        <v>9</v>
      </c>
      <c r="M147">
        <v>3</v>
      </c>
      <c r="N147">
        <v>722</v>
      </c>
      <c r="O147" t="s">
        <v>835</v>
      </c>
      <c r="P147">
        <v>1444</v>
      </c>
      <c r="Q147" t="s">
        <v>1006</v>
      </c>
      <c r="R147">
        <v>12</v>
      </c>
      <c r="S147" t="s">
        <v>1017</v>
      </c>
      <c r="T147" s="16">
        <f>COUNTIF($B$2:B147, B147)</f>
        <v>1</v>
      </c>
      <c r="U147" s="16" t="str">
        <f>IF(Orders[[#This Row],[Order Rank]]=1, "New","Repeat")</f>
        <v>New</v>
      </c>
    </row>
    <row r="148" spans="1:21" x14ac:dyDescent="0.25">
      <c r="A148">
        <v>428</v>
      </c>
      <c r="B148" t="s">
        <v>240</v>
      </c>
      <c r="C148">
        <v>10</v>
      </c>
      <c r="D148">
        <v>2</v>
      </c>
      <c r="E148" s="2">
        <v>45266</v>
      </c>
      <c r="F148" s="3">
        <v>0.14766203703703704</v>
      </c>
      <c r="G148" s="2">
        <v>45272</v>
      </c>
      <c r="H148" s="3">
        <v>0.81737268518518513</v>
      </c>
      <c r="I148" t="s">
        <v>531</v>
      </c>
      <c r="J148" t="s">
        <v>706</v>
      </c>
      <c r="K148">
        <v>6</v>
      </c>
      <c r="L148">
        <v>19</v>
      </c>
      <c r="M148">
        <v>3</v>
      </c>
      <c r="N148">
        <v>259</v>
      </c>
      <c r="O148" t="s">
        <v>835</v>
      </c>
      <c r="P148">
        <v>518</v>
      </c>
      <c r="Q148" t="s">
        <v>1006</v>
      </c>
      <c r="R148">
        <v>12</v>
      </c>
      <c r="S148" t="s">
        <v>1017</v>
      </c>
      <c r="T148" s="16">
        <f>COUNTIF($B$2:B148, B148)</f>
        <v>2</v>
      </c>
      <c r="U148" s="16" t="str">
        <f>IF(Orders[[#This Row],[Order Rank]]=1, "New","Repeat")</f>
        <v>Repeat</v>
      </c>
    </row>
    <row r="149" spans="1:21" x14ac:dyDescent="0.25">
      <c r="A149">
        <v>464</v>
      </c>
      <c r="B149" t="s">
        <v>96</v>
      </c>
      <c r="C149">
        <v>18</v>
      </c>
      <c r="D149">
        <v>3</v>
      </c>
      <c r="E149" s="2">
        <v>45112</v>
      </c>
      <c r="F149" s="3">
        <v>0.12806712962962963</v>
      </c>
      <c r="G149" s="2">
        <v>45115</v>
      </c>
      <c r="H149" s="3">
        <v>0.56857638888888884</v>
      </c>
      <c r="I149" t="s">
        <v>833</v>
      </c>
      <c r="J149" t="s">
        <v>706</v>
      </c>
      <c r="K149">
        <v>3</v>
      </c>
      <c r="L149">
        <v>13</v>
      </c>
      <c r="M149">
        <v>3</v>
      </c>
      <c r="N149">
        <v>781</v>
      </c>
      <c r="O149" t="s">
        <v>838</v>
      </c>
      <c r="P149">
        <v>2343</v>
      </c>
      <c r="Q149" t="s">
        <v>1006</v>
      </c>
      <c r="R149">
        <v>12</v>
      </c>
      <c r="S149" t="s">
        <v>1017</v>
      </c>
      <c r="T149" s="16">
        <f>COUNTIF($B$2:B149, B149)</f>
        <v>1</v>
      </c>
      <c r="U149" s="16" t="str">
        <f>IF(Orders[[#This Row],[Order Rank]]=1, "New","Repeat")</f>
        <v>New</v>
      </c>
    </row>
    <row r="150" spans="1:21" x14ac:dyDescent="0.25">
      <c r="A150">
        <v>736</v>
      </c>
      <c r="B150" t="s">
        <v>61</v>
      </c>
      <c r="C150">
        <v>70</v>
      </c>
      <c r="D150">
        <v>5</v>
      </c>
      <c r="E150" s="2">
        <v>45048</v>
      </c>
      <c r="F150" s="3">
        <v>0.15768518518518518</v>
      </c>
      <c r="G150" s="2">
        <v>45057</v>
      </c>
      <c r="H150" s="3">
        <v>0.19356481481481483</v>
      </c>
      <c r="I150" t="s">
        <v>660</v>
      </c>
      <c r="J150" t="s">
        <v>706</v>
      </c>
      <c r="K150">
        <v>9</v>
      </c>
      <c r="L150">
        <v>4</v>
      </c>
      <c r="M150">
        <v>3</v>
      </c>
      <c r="N150">
        <v>866</v>
      </c>
      <c r="O150" t="s">
        <v>839</v>
      </c>
      <c r="P150">
        <v>4330</v>
      </c>
      <c r="Q150" t="s">
        <v>1010</v>
      </c>
      <c r="R150">
        <v>12</v>
      </c>
      <c r="S150" t="s">
        <v>1017</v>
      </c>
      <c r="T150" s="16">
        <f>COUNTIF($B$2:B150, B150)</f>
        <v>2</v>
      </c>
      <c r="U150" s="16" t="str">
        <f>IF(Orders[[#This Row],[Order Rank]]=1, "New","Repeat")</f>
        <v>Repeat</v>
      </c>
    </row>
    <row r="151" spans="1:21" x14ac:dyDescent="0.25">
      <c r="A151">
        <v>761</v>
      </c>
      <c r="B151" t="s">
        <v>61</v>
      </c>
      <c r="C151">
        <v>24</v>
      </c>
      <c r="D151">
        <v>5</v>
      </c>
      <c r="E151" s="2">
        <v>45034</v>
      </c>
      <c r="F151" s="3">
        <v>0.14251157407407408</v>
      </c>
      <c r="G151" s="2">
        <v>45041</v>
      </c>
      <c r="H151" s="3">
        <v>0.4956712962962963</v>
      </c>
      <c r="I151" t="s">
        <v>702</v>
      </c>
      <c r="J151" t="s">
        <v>706</v>
      </c>
      <c r="K151">
        <v>7</v>
      </c>
      <c r="L151">
        <v>11</v>
      </c>
      <c r="M151">
        <v>3</v>
      </c>
      <c r="N151">
        <v>535</v>
      </c>
      <c r="O151" t="s">
        <v>836</v>
      </c>
      <c r="P151">
        <v>2675</v>
      </c>
      <c r="Q151" t="s">
        <v>1010</v>
      </c>
      <c r="R151">
        <v>12</v>
      </c>
      <c r="S151" t="s">
        <v>1017</v>
      </c>
      <c r="T151" s="16">
        <f>COUNTIF($B$2:B151, B151)</f>
        <v>3</v>
      </c>
      <c r="U151" s="16" t="str">
        <f>IF(Orders[[#This Row],[Order Rank]]=1, "New","Repeat")</f>
        <v>Repeat</v>
      </c>
    </row>
    <row r="152" spans="1:21" x14ac:dyDescent="0.25">
      <c r="A152">
        <v>215</v>
      </c>
      <c r="B152" t="s">
        <v>588</v>
      </c>
      <c r="C152">
        <v>17</v>
      </c>
      <c r="D152">
        <v>1</v>
      </c>
      <c r="E152" s="2">
        <v>45067</v>
      </c>
      <c r="F152" s="3">
        <v>0.16280092592592593</v>
      </c>
      <c r="G152" s="2">
        <v>45070</v>
      </c>
      <c r="H152" s="3">
        <v>0.52608796296296301</v>
      </c>
      <c r="I152" t="s">
        <v>621</v>
      </c>
      <c r="J152" t="s">
        <v>697</v>
      </c>
      <c r="K152">
        <v>3</v>
      </c>
      <c r="L152">
        <v>12</v>
      </c>
      <c r="M152">
        <v>3</v>
      </c>
      <c r="N152">
        <v>1899</v>
      </c>
      <c r="O152" t="s">
        <v>839</v>
      </c>
      <c r="P152">
        <v>1899</v>
      </c>
      <c r="Q152" t="s">
        <v>1008</v>
      </c>
      <c r="R152">
        <v>12</v>
      </c>
      <c r="S152" t="s">
        <v>1017</v>
      </c>
      <c r="T152" s="16">
        <f>COUNTIF($B$2:B152, B152)</f>
        <v>3</v>
      </c>
      <c r="U152" s="16" t="str">
        <f>IF(Orders[[#This Row],[Order Rank]]=1, "New","Repeat")</f>
        <v>Repeat</v>
      </c>
    </row>
    <row r="153" spans="1:21" x14ac:dyDescent="0.25">
      <c r="A153">
        <v>778</v>
      </c>
      <c r="B153" t="s">
        <v>210</v>
      </c>
      <c r="C153">
        <v>61</v>
      </c>
      <c r="D153">
        <v>4</v>
      </c>
      <c r="E153" s="2">
        <v>45056</v>
      </c>
      <c r="F153" s="3">
        <v>0.16574074074074074</v>
      </c>
      <c r="G153" s="2">
        <v>45059</v>
      </c>
      <c r="H153" s="3">
        <v>0.49811342592592595</v>
      </c>
      <c r="I153" t="s">
        <v>831</v>
      </c>
      <c r="J153" t="s">
        <v>697</v>
      </c>
      <c r="K153">
        <v>3</v>
      </c>
      <c r="L153">
        <v>11</v>
      </c>
      <c r="M153">
        <v>3</v>
      </c>
      <c r="N153">
        <v>810</v>
      </c>
      <c r="O153" t="s">
        <v>839</v>
      </c>
      <c r="P153">
        <v>3240</v>
      </c>
      <c r="Q153" t="s">
        <v>1006</v>
      </c>
      <c r="R153">
        <v>12</v>
      </c>
      <c r="S153" t="s">
        <v>1017</v>
      </c>
      <c r="T153" s="16">
        <f>COUNTIF($B$2:B153, B153)</f>
        <v>2</v>
      </c>
      <c r="U153" s="16" t="str">
        <f>IF(Orders[[#This Row],[Order Rank]]=1, "New","Repeat")</f>
        <v>Repeat</v>
      </c>
    </row>
    <row r="154" spans="1:21" x14ac:dyDescent="0.25">
      <c r="A154">
        <v>970</v>
      </c>
      <c r="B154" t="s">
        <v>132</v>
      </c>
      <c r="C154">
        <v>54</v>
      </c>
      <c r="D154">
        <v>4</v>
      </c>
      <c r="E154" s="2">
        <v>45029</v>
      </c>
      <c r="F154" s="3">
        <v>0.1434375</v>
      </c>
      <c r="G154" s="2">
        <v>45037</v>
      </c>
      <c r="H154" s="3">
        <v>0.90089120370370368</v>
      </c>
      <c r="I154" t="s">
        <v>695</v>
      </c>
      <c r="J154" t="s">
        <v>697</v>
      </c>
      <c r="K154">
        <v>8</v>
      </c>
      <c r="L154">
        <v>21</v>
      </c>
      <c r="M154">
        <v>3</v>
      </c>
      <c r="N154">
        <v>1236</v>
      </c>
      <c r="O154" t="s">
        <v>836</v>
      </c>
      <c r="P154">
        <v>4944</v>
      </c>
      <c r="Q154" t="s">
        <v>1011</v>
      </c>
      <c r="R154">
        <v>12</v>
      </c>
      <c r="S154" t="s">
        <v>1017</v>
      </c>
      <c r="T154" s="16">
        <f>COUNTIF($B$2:B154, B154)</f>
        <v>2</v>
      </c>
      <c r="U154" s="16" t="str">
        <f>IF(Orders[[#This Row],[Order Rank]]=1, "New","Repeat")</f>
        <v>Repeat</v>
      </c>
    </row>
    <row r="155" spans="1:21" x14ac:dyDescent="0.25">
      <c r="A155">
        <v>916</v>
      </c>
      <c r="B155" t="s">
        <v>383</v>
      </c>
      <c r="C155">
        <v>33</v>
      </c>
      <c r="D155">
        <v>2</v>
      </c>
      <c r="E155" s="2">
        <v>44963</v>
      </c>
      <c r="F155" s="3">
        <v>0.18274305555555556</v>
      </c>
      <c r="G155" s="2">
        <v>44971</v>
      </c>
      <c r="H155" s="3">
        <v>0.88847222222222222</v>
      </c>
      <c r="I155" t="s">
        <v>692</v>
      </c>
      <c r="J155" t="s">
        <v>619</v>
      </c>
      <c r="K155">
        <v>8</v>
      </c>
      <c r="L155">
        <v>21</v>
      </c>
      <c r="M155">
        <v>4</v>
      </c>
      <c r="N155">
        <v>314</v>
      </c>
      <c r="O155" t="s">
        <v>620</v>
      </c>
      <c r="P155">
        <v>628</v>
      </c>
      <c r="Q155" t="s">
        <v>1009</v>
      </c>
      <c r="R155">
        <v>12</v>
      </c>
      <c r="S155" t="s">
        <v>1017</v>
      </c>
      <c r="T155" s="16">
        <f>COUNTIF($B$2:B155, B155)</f>
        <v>3</v>
      </c>
      <c r="U155" s="16" t="str">
        <f>IF(Orders[[#This Row],[Order Rank]]=1, "New","Repeat")</f>
        <v>Repeat</v>
      </c>
    </row>
    <row r="156" spans="1:21" x14ac:dyDescent="0.25">
      <c r="A156">
        <v>997</v>
      </c>
      <c r="B156" t="s">
        <v>588</v>
      </c>
      <c r="C156">
        <v>19</v>
      </c>
      <c r="D156">
        <v>2</v>
      </c>
      <c r="E156" s="2">
        <v>44961</v>
      </c>
      <c r="F156" s="3">
        <v>0.18642361111111111</v>
      </c>
      <c r="G156" s="2">
        <v>44967</v>
      </c>
      <c r="H156" s="3">
        <v>0.49333333333333335</v>
      </c>
      <c r="I156" t="s">
        <v>677</v>
      </c>
      <c r="J156" t="s">
        <v>619</v>
      </c>
      <c r="K156">
        <v>6</v>
      </c>
      <c r="L156">
        <v>11</v>
      </c>
      <c r="M156">
        <v>4</v>
      </c>
      <c r="N156">
        <v>1234</v>
      </c>
      <c r="O156" t="s">
        <v>620</v>
      </c>
      <c r="P156">
        <v>2468</v>
      </c>
      <c r="Q156" t="s">
        <v>1005</v>
      </c>
      <c r="R156">
        <v>12</v>
      </c>
      <c r="S156" t="s">
        <v>1017</v>
      </c>
      <c r="T156" s="16">
        <f>COUNTIF($B$2:B156, B156)</f>
        <v>4</v>
      </c>
      <c r="U156" s="16" t="str">
        <f>IF(Orders[[#This Row],[Order Rank]]=1, "New","Repeat")</f>
        <v>Repeat</v>
      </c>
    </row>
    <row r="157" spans="1:21" x14ac:dyDescent="0.25">
      <c r="A157">
        <v>375</v>
      </c>
      <c r="B157" t="s">
        <v>547</v>
      </c>
      <c r="C157">
        <v>46</v>
      </c>
      <c r="D157">
        <v>1</v>
      </c>
      <c r="E157" s="2">
        <v>44968</v>
      </c>
      <c r="F157" s="3">
        <v>0.17806712962962962</v>
      </c>
      <c r="G157" s="2">
        <v>44977</v>
      </c>
      <c r="H157" s="3">
        <v>0.8178009259259259</v>
      </c>
      <c r="I157" t="s">
        <v>721</v>
      </c>
      <c r="J157" t="s">
        <v>697</v>
      </c>
      <c r="K157">
        <v>9</v>
      </c>
      <c r="L157">
        <v>19</v>
      </c>
      <c r="M157">
        <v>4</v>
      </c>
      <c r="N157">
        <v>758</v>
      </c>
      <c r="O157" t="s">
        <v>620</v>
      </c>
      <c r="P157">
        <v>758</v>
      </c>
      <c r="Q157" t="s">
        <v>1005</v>
      </c>
      <c r="R157">
        <v>12</v>
      </c>
      <c r="S157" t="s">
        <v>1017</v>
      </c>
      <c r="T157" s="16">
        <f>COUNTIF($B$2:B157, B157)</f>
        <v>2</v>
      </c>
      <c r="U157" s="16" t="str">
        <f>IF(Orders[[#This Row],[Order Rank]]=1, "New","Repeat")</f>
        <v>Repeat</v>
      </c>
    </row>
    <row r="158" spans="1:21" x14ac:dyDescent="0.25">
      <c r="A158">
        <v>627</v>
      </c>
      <c r="B158" t="s">
        <v>156</v>
      </c>
      <c r="C158">
        <v>51</v>
      </c>
      <c r="D158">
        <v>4</v>
      </c>
      <c r="E158" s="2">
        <v>44962</v>
      </c>
      <c r="F158" s="3">
        <v>0.18778935185185186</v>
      </c>
      <c r="G158" s="2">
        <v>44965</v>
      </c>
      <c r="H158" s="3">
        <v>0.98486111111111108</v>
      </c>
      <c r="I158" t="s">
        <v>683</v>
      </c>
      <c r="J158" t="s">
        <v>698</v>
      </c>
      <c r="K158">
        <v>3</v>
      </c>
      <c r="L158">
        <v>23</v>
      </c>
      <c r="M158">
        <v>4</v>
      </c>
      <c r="N158">
        <v>1084</v>
      </c>
      <c r="O158" t="s">
        <v>620</v>
      </c>
      <c r="P158">
        <v>4336</v>
      </c>
      <c r="Q158" t="s">
        <v>1008</v>
      </c>
      <c r="R158">
        <v>12</v>
      </c>
      <c r="S158" t="s">
        <v>1017</v>
      </c>
      <c r="T158" s="16">
        <f>COUNTIF($B$2:B158, B158)</f>
        <v>2</v>
      </c>
      <c r="U158" s="16" t="str">
        <f>IF(Orders[[#This Row],[Order Rank]]=1, "New","Repeat")</f>
        <v>Repeat</v>
      </c>
    </row>
    <row r="159" spans="1:21" x14ac:dyDescent="0.25">
      <c r="A159">
        <v>394</v>
      </c>
      <c r="B159" t="s">
        <v>180</v>
      </c>
      <c r="C159">
        <v>38</v>
      </c>
      <c r="D159">
        <v>5</v>
      </c>
      <c r="E159" s="2">
        <v>45008</v>
      </c>
      <c r="F159" s="3">
        <v>0.18515046296296298</v>
      </c>
      <c r="G159" s="2">
        <v>45016</v>
      </c>
      <c r="H159" s="3">
        <v>0.80969907407407404</v>
      </c>
      <c r="I159" t="s">
        <v>754</v>
      </c>
      <c r="J159" t="s">
        <v>706</v>
      </c>
      <c r="K159">
        <v>8</v>
      </c>
      <c r="L159">
        <v>19</v>
      </c>
      <c r="M159">
        <v>4</v>
      </c>
      <c r="N159">
        <v>562</v>
      </c>
      <c r="O159" t="s">
        <v>746</v>
      </c>
      <c r="P159">
        <v>2810</v>
      </c>
      <c r="Q159" t="s">
        <v>1011</v>
      </c>
      <c r="R159">
        <v>12</v>
      </c>
      <c r="S159" t="s">
        <v>1017</v>
      </c>
      <c r="T159" s="16">
        <f>COUNTIF($B$2:B159, B159)</f>
        <v>5</v>
      </c>
      <c r="U159" s="16" t="str">
        <f>IF(Orders[[#This Row],[Order Rank]]=1, "New","Repeat")</f>
        <v>Repeat</v>
      </c>
    </row>
    <row r="160" spans="1:21" x14ac:dyDescent="0.25">
      <c r="A160">
        <v>172</v>
      </c>
      <c r="B160" t="s">
        <v>424</v>
      </c>
      <c r="C160">
        <v>62</v>
      </c>
      <c r="D160">
        <v>4</v>
      </c>
      <c r="E160" s="2">
        <v>44988</v>
      </c>
      <c r="F160" s="3">
        <v>0.19449074074074074</v>
      </c>
      <c r="G160" s="2">
        <v>44993</v>
      </c>
      <c r="H160" s="3">
        <v>0.21721064814814814</v>
      </c>
      <c r="I160" t="s">
        <v>768</v>
      </c>
      <c r="J160" t="s">
        <v>700</v>
      </c>
      <c r="K160">
        <v>5</v>
      </c>
      <c r="L160">
        <v>5</v>
      </c>
      <c r="M160">
        <v>4</v>
      </c>
      <c r="N160">
        <v>1356</v>
      </c>
      <c r="O160" t="s">
        <v>746</v>
      </c>
      <c r="P160">
        <v>5424</v>
      </c>
      <c r="Q160" t="s">
        <v>1007</v>
      </c>
      <c r="R160">
        <v>12</v>
      </c>
      <c r="S160" t="s">
        <v>1017</v>
      </c>
      <c r="T160" s="16">
        <f>COUNTIF($B$2:B160, B160)</f>
        <v>1</v>
      </c>
      <c r="U160" s="16" t="str">
        <f>IF(Orders[[#This Row],[Order Rank]]=1, "New","Repeat")</f>
        <v>New</v>
      </c>
    </row>
    <row r="161" spans="1:21" x14ac:dyDescent="0.25">
      <c r="A161">
        <v>275</v>
      </c>
      <c r="B161" t="s">
        <v>180</v>
      </c>
      <c r="C161">
        <v>29</v>
      </c>
      <c r="D161">
        <v>1</v>
      </c>
      <c r="E161" s="2">
        <v>44987</v>
      </c>
      <c r="F161" s="3">
        <v>0.17623842592592592</v>
      </c>
      <c r="G161" s="2">
        <v>44990</v>
      </c>
      <c r="H161" s="3">
        <v>5.392361111111111E-2</v>
      </c>
      <c r="I161" t="s">
        <v>756</v>
      </c>
      <c r="J161" t="s">
        <v>700</v>
      </c>
      <c r="K161">
        <v>3</v>
      </c>
      <c r="L161">
        <v>1</v>
      </c>
      <c r="M161">
        <v>4</v>
      </c>
      <c r="N161">
        <v>1252</v>
      </c>
      <c r="O161" t="s">
        <v>746</v>
      </c>
      <c r="P161">
        <v>1252</v>
      </c>
      <c r="Q161" t="s">
        <v>1011</v>
      </c>
      <c r="R161">
        <v>12</v>
      </c>
      <c r="S161" t="s">
        <v>1017</v>
      </c>
      <c r="T161" s="16">
        <f>COUNTIF($B$2:B161, B161)</f>
        <v>6</v>
      </c>
      <c r="U161" s="16" t="str">
        <f>IF(Orders[[#This Row],[Order Rank]]=1, "New","Repeat")</f>
        <v>Repeat</v>
      </c>
    </row>
    <row r="162" spans="1:21" x14ac:dyDescent="0.25">
      <c r="A162">
        <v>287</v>
      </c>
      <c r="B162" t="s">
        <v>79</v>
      </c>
      <c r="C162">
        <v>7</v>
      </c>
      <c r="D162">
        <v>5</v>
      </c>
      <c r="E162" s="2">
        <v>44988</v>
      </c>
      <c r="F162" s="3">
        <v>0.20421296296296296</v>
      </c>
      <c r="G162" s="2">
        <v>44991</v>
      </c>
      <c r="H162" s="3">
        <v>0.65274305555555556</v>
      </c>
      <c r="I162" t="s">
        <v>647</v>
      </c>
      <c r="J162" t="s">
        <v>700</v>
      </c>
      <c r="K162">
        <v>3</v>
      </c>
      <c r="L162">
        <v>15</v>
      </c>
      <c r="M162">
        <v>4</v>
      </c>
      <c r="N162">
        <v>409</v>
      </c>
      <c r="O162" t="s">
        <v>746</v>
      </c>
      <c r="P162">
        <v>2045</v>
      </c>
      <c r="Q162" t="s">
        <v>1007</v>
      </c>
      <c r="R162">
        <v>12</v>
      </c>
      <c r="S162" t="s">
        <v>1017</v>
      </c>
      <c r="T162" s="16">
        <f>COUNTIF($B$2:B162, B162)</f>
        <v>1</v>
      </c>
      <c r="U162" s="16" t="str">
        <f>IF(Orders[[#This Row],[Order Rank]]=1, "New","Repeat")</f>
        <v>New</v>
      </c>
    </row>
    <row r="163" spans="1:21" x14ac:dyDescent="0.25">
      <c r="A163">
        <v>480</v>
      </c>
      <c r="B163" t="s">
        <v>360</v>
      </c>
      <c r="C163">
        <v>62</v>
      </c>
      <c r="D163">
        <v>4</v>
      </c>
      <c r="E163" s="2">
        <v>44991</v>
      </c>
      <c r="F163" s="3">
        <v>0.18716435185185185</v>
      </c>
      <c r="G163" s="2">
        <v>45001</v>
      </c>
      <c r="H163" s="3">
        <v>0.93024305555555553</v>
      </c>
      <c r="I163" t="s">
        <v>761</v>
      </c>
      <c r="J163" t="s">
        <v>700</v>
      </c>
      <c r="K163">
        <v>10</v>
      </c>
      <c r="L163">
        <v>22</v>
      </c>
      <c r="M163">
        <v>4</v>
      </c>
      <c r="N163">
        <v>1356</v>
      </c>
      <c r="O163" t="s">
        <v>746</v>
      </c>
      <c r="P163">
        <v>5424</v>
      </c>
      <c r="Q163" t="s">
        <v>1009</v>
      </c>
      <c r="R163">
        <v>12</v>
      </c>
      <c r="S163" t="s">
        <v>1017</v>
      </c>
      <c r="T163" s="16">
        <f>COUNTIF($B$2:B163, B163)</f>
        <v>2</v>
      </c>
      <c r="U163" s="16" t="str">
        <f>IF(Orders[[#This Row],[Order Rank]]=1, "New","Repeat")</f>
        <v>Repeat</v>
      </c>
    </row>
    <row r="164" spans="1:21" x14ac:dyDescent="0.25">
      <c r="A164">
        <v>971</v>
      </c>
      <c r="B164" t="s">
        <v>174</v>
      </c>
      <c r="C164">
        <v>47</v>
      </c>
      <c r="D164">
        <v>1</v>
      </c>
      <c r="E164" s="2">
        <v>44987</v>
      </c>
      <c r="F164" s="3">
        <v>0.16820601851851852</v>
      </c>
      <c r="G164" s="2">
        <v>44995</v>
      </c>
      <c r="H164" s="3">
        <v>0.80388888888888888</v>
      </c>
      <c r="I164" t="s">
        <v>449</v>
      </c>
      <c r="J164" t="s">
        <v>700</v>
      </c>
      <c r="K164">
        <v>8</v>
      </c>
      <c r="L164">
        <v>19</v>
      </c>
      <c r="M164">
        <v>4</v>
      </c>
      <c r="N164">
        <v>1638</v>
      </c>
      <c r="O164" t="s">
        <v>746</v>
      </c>
      <c r="P164">
        <v>1638</v>
      </c>
      <c r="Q164" t="s">
        <v>1011</v>
      </c>
      <c r="R164">
        <v>12</v>
      </c>
      <c r="S164" t="s">
        <v>1017</v>
      </c>
      <c r="T164" s="16">
        <f>COUNTIF($B$2:B164, B164)</f>
        <v>3</v>
      </c>
      <c r="U164" s="16" t="str">
        <f>IF(Orders[[#This Row],[Order Rank]]=1, "New","Repeat")</f>
        <v>Repeat</v>
      </c>
    </row>
    <row r="165" spans="1:21" x14ac:dyDescent="0.25">
      <c r="A165">
        <v>201</v>
      </c>
      <c r="B165" t="s">
        <v>37</v>
      </c>
      <c r="C165">
        <v>55</v>
      </c>
      <c r="D165">
        <v>4</v>
      </c>
      <c r="E165" s="2">
        <v>45162</v>
      </c>
      <c r="F165" s="3">
        <v>0.19460648148148149</v>
      </c>
      <c r="G165" s="2">
        <v>45168</v>
      </c>
      <c r="H165" s="3">
        <v>0.16143518518518518</v>
      </c>
      <c r="I165" t="s">
        <v>754</v>
      </c>
      <c r="J165" t="s">
        <v>793</v>
      </c>
      <c r="K165">
        <v>6</v>
      </c>
      <c r="L165">
        <v>3</v>
      </c>
      <c r="M165">
        <v>4</v>
      </c>
      <c r="N165">
        <v>1904</v>
      </c>
      <c r="O165" t="s">
        <v>794</v>
      </c>
      <c r="P165">
        <v>7616</v>
      </c>
      <c r="Q165" t="s">
        <v>1011</v>
      </c>
      <c r="R165">
        <v>12</v>
      </c>
      <c r="S165" t="s">
        <v>1017</v>
      </c>
      <c r="T165" s="16">
        <f>COUNTIF($B$2:B165, B165)</f>
        <v>1</v>
      </c>
      <c r="U165" s="16" t="str">
        <f>IF(Orders[[#This Row],[Order Rank]]=1, "New","Repeat")</f>
        <v>New</v>
      </c>
    </row>
    <row r="166" spans="1:21" x14ac:dyDescent="0.25">
      <c r="A166">
        <v>336</v>
      </c>
      <c r="B166" t="s">
        <v>418</v>
      </c>
      <c r="C166">
        <v>53</v>
      </c>
      <c r="D166">
        <v>1</v>
      </c>
      <c r="E166" s="2">
        <v>45158</v>
      </c>
      <c r="F166" s="3">
        <v>0.18916666666666668</v>
      </c>
      <c r="G166" s="2">
        <v>45163</v>
      </c>
      <c r="H166" s="3">
        <v>0.82936342592592593</v>
      </c>
      <c r="I166" t="s">
        <v>508</v>
      </c>
      <c r="J166" t="s">
        <v>793</v>
      </c>
      <c r="K166">
        <v>5</v>
      </c>
      <c r="L166">
        <v>19</v>
      </c>
      <c r="M166">
        <v>4</v>
      </c>
      <c r="N166">
        <v>1672</v>
      </c>
      <c r="O166" t="s">
        <v>794</v>
      </c>
      <c r="P166">
        <v>1672</v>
      </c>
      <c r="Q166" t="s">
        <v>1008</v>
      </c>
      <c r="R166">
        <v>12</v>
      </c>
      <c r="S166" t="s">
        <v>1017</v>
      </c>
      <c r="T166" s="16">
        <f>COUNTIF($B$2:B166, B166)</f>
        <v>3</v>
      </c>
      <c r="U166" s="16" t="str">
        <f>IF(Orders[[#This Row],[Order Rank]]=1, "New","Repeat")</f>
        <v>Repeat</v>
      </c>
    </row>
    <row r="167" spans="1:21" x14ac:dyDescent="0.25">
      <c r="A167">
        <v>654</v>
      </c>
      <c r="B167" t="s">
        <v>126</v>
      </c>
      <c r="C167">
        <v>64</v>
      </c>
      <c r="D167">
        <v>2</v>
      </c>
      <c r="E167" s="2">
        <v>45167</v>
      </c>
      <c r="F167" s="3">
        <v>0.20364583333333333</v>
      </c>
      <c r="G167" s="2">
        <v>45171</v>
      </c>
      <c r="H167" s="3">
        <v>2.8622685185185185E-2</v>
      </c>
      <c r="I167" t="s">
        <v>738</v>
      </c>
      <c r="J167" t="s">
        <v>793</v>
      </c>
      <c r="K167">
        <v>4</v>
      </c>
      <c r="L167">
        <v>0</v>
      </c>
      <c r="M167">
        <v>4</v>
      </c>
      <c r="N167">
        <v>1878</v>
      </c>
      <c r="O167" t="s">
        <v>794</v>
      </c>
      <c r="P167">
        <v>3756</v>
      </c>
      <c r="Q167" t="s">
        <v>1010</v>
      </c>
      <c r="R167">
        <v>12</v>
      </c>
      <c r="S167" t="s">
        <v>1017</v>
      </c>
      <c r="T167" s="16">
        <f>COUNTIF($B$2:B167, B167)</f>
        <v>2</v>
      </c>
      <c r="U167" s="16" t="str">
        <f>IF(Orders[[#This Row],[Order Rank]]=1, "New","Repeat")</f>
        <v>Repeat</v>
      </c>
    </row>
    <row r="168" spans="1:21" x14ac:dyDescent="0.25">
      <c r="A168">
        <v>709</v>
      </c>
      <c r="B168" t="s">
        <v>108</v>
      </c>
      <c r="C168">
        <v>53</v>
      </c>
      <c r="D168">
        <v>5</v>
      </c>
      <c r="E168" s="2">
        <v>45167</v>
      </c>
      <c r="F168" s="3">
        <v>0.19311342592592592</v>
      </c>
      <c r="G168" s="2">
        <v>45176</v>
      </c>
      <c r="H168" s="3">
        <v>0.72864583333333333</v>
      </c>
      <c r="I168" t="s">
        <v>104</v>
      </c>
      <c r="J168" t="s">
        <v>793</v>
      </c>
      <c r="K168">
        <v>9</v>
      </c>
      <c r="L168">
        <v>17</v>
      </c>
      <c r="M168">
        <v>4</v>
      </c>
      <c r="N168">
        <v>1672</v>
      </c>
      <c r="O168" t="s">
        <v>794</v>
      </c>
      <c r="P168">
        <v>8360</v>
      </c>
      <c r="Q168" t="s">
        <v>1010</v>
      </c>
      <c r="R168">
        <v>12</v>
      </c>
      <c r="S168" t="s">
        <v>1017</v>
      </c>
      <c r="T168" s="16">
        <f>COUNTIF($B$2:B168, B168)</f>
        <v>3</v>
      </c>
      <c r="U168" s="16" t="str">
        <f>IF(Orders[[#This Row],[Order Rank]]=1, "New","Repeat")</f>
        <v>Repeat</v>
      </c>
    </row>
    <row r="169" spans="1:21" x14ac:dyDescent="0.25">
      <c r="A169">
        <v>783</v>
      </c>
      <c r="B169" t="s">
        <v>156</v>
      </c>
      <c r="C169">
        <v>55</v>
      </c>
      <c r="D169">
        <v>5</v>
      </c>
      <c r="E169" s="2">
        <v>45166</v>
      </c>
      <c r="F169" s="3">
        <v>0.18850694444444444</v>
      </c>
      <c r="G169" s="2">
        <v>45167</v>
      </c>
      <c r="H169" s="3">
        <v>0.21586805555555555</v>
      </c>
      <c r="I169" t="s">
        <v>811</v>
      </c>
      <c r="J169" t="s">
        <v>793</v>
      </c>
      <c r="K169">
        <v>1</v>
      </c>
      <c r="L169">
        <v>5</v>
      </c>
      <c r="M169">
        <v>4</v>
      </c>
      <c r="N169">
        <v>1904</v>
      </c>
      <c r="O169" t="s">
        <v>794</v>
      </c>
      <c r="P169">
        <v>9520</v>
      </c>
      <c r="Q169" t="s">
        <v>1009</v>
      </c>
      <c r="R169">
        <v>12</v>
      </c>
      <c r="S169" t="s">
        <v>1017</v>
      </c>
      <c r="T169" s="16">
        <f>COUNTIF($B$2:B169, B169)</f>
        <v>3</v>
      </c>
      <c r="U169" s="16" t="str">
        <f>IF(Orders[[#This Row],[Order Rank]]=1, "New","Repeat")</f>
        <v>Repeat</v>
      </c>
    </row>
    <row r="170" spans="1:21" x14ac:dyDescent="0.25">
      <c r="A170">
        <v>788</v>
      </c>
      <c r="B170" t="s">
        <v>594</v>
      </c>
      <c r="C170">
        <v>53</v>
      </c>
      <c r="D170">
        <v>3</v>
      </c>
      <c r="E170" s="2">
        <v>45162</v>
      </c>
      <c r="F170" s="3">
        <v>0.20761574074074074</v>
      </c>
      <c r="G170" s="2">
        <v>45165</v>
      </c>
      <c r="H170" s="3">
        <v>0.37282407407407409</v>
      </c>
      <c r="I170" t="s">
        <v>646</v>
      </c>
      <c r="J170" t="s">
        <v>793</v>
      </c>
      <c r="K170">
        <v>3</v>
      </c>
      <c r="L170">
        <v>8</v>
      </c>
      <c r="M170">
        <v>4</v>
      </c>
      <c r="N170">
        <v>1672</v>
      </c>
      <c r="O170" t="s">
        <v>794</v>
      </c>
      <c r="P170">
        <v>5016</v>
      </c>
      <c r="Q170" t="s">
        <v>1011</v>
      </c>
      <c r="R170">
        <v>12</v>
      </c>
      <c r="S170" t="s">
        <v>1017</v>
      </c>
      <c r="T170" s="16">
        <f>COUNTIF($B$2:B170, B170)</f>
        <v>4</v>
      </c>
      <c r="U170" s="16" t="str">
        <f>IF(Orders[[#This Row],[Order Rank]]=1, "New","Repeat")</f>
        <v>Repeat</v>
      </c>
    </row>
    <row r="171" spans="1:21" x14ac:dyDescent="0.25">
      <c r="A171">
        <v>956</v>
      </c>
      <c r="B171" t="s">
        <v>234</v>
      </c>
      <c r="C171">
        <v>34</v>
      </c>
      <c r="D171">
        <v>5</v>
      </c>
      <c r="E171" s="2">
        <v>45167</v>
      </c>
      <c r="F171" s="3">
        <v>0.20305555555555554</v>
      </c>
      <c r="G171" s="2">
        <v>45172</v>
      </c>
      <c r="H171" s="3">
        <v>0.62046296296296299</v>
      </c>
      <c r="I171" t="s">
        <v>761</v>
      </c>
      <c r="J171" t="s">
        <v>793</v>
      </c>
      <c r="K171">
        <v>5</v>
      </c>
      <c r="L171">
        <v>14</v>
      </c>
      <c r="M171">
        <v>4</v>
      </c>
      <c r="N171">
        <v>1335</v>
      </c>
      <c r="O171" t="s">
        <v>794</v>
      </c>
      <c r="P171">
        <v>6675</v>
      </c>
      <c r="Q171" t="s">
        <v>1010</v>
      </c>
      <c r="R171">
        <v>12</v>
      </c>
      <c r="S171" t="s">
        <v>1017</v>
      </c>
      <c r="T171" s="16">
        <f>COUNTIF($B$2:B171, B171)</f>
        <v>2</v>
      </c>
      <c r="U171" s="16" t="str">
        <f>IF(Orders[[#This Row],[Order Rank]]=1, "New","Repeat")</f>
        <v>Repeat</v>
      </c>
    </row>
    <row r="172" spans="1:21" x14ac:dyDescent="0.25">
      <c r="A172">
        <v>342</v>
      </c>
      <c r="B172" t="s">
        <v>377</v>
      </c>
      <c r="C172">
        <v>36</v>
      </c>
      <c r="D172">
        <v>5</v>
      </c>
      <c r="E172" s="2">
        <v>45233</v>
      </c>
      <c r="F172" s="3">
        <v>0.16924768518518518</v>
      </c>
      <c r="G172" s="2">
        <v>45238</v>
      </c>
      <c r="H172" s="3">
        <v>0.68490740740740741</v>
      </c>
      <c r="I172" t="s">
        <v>662</v>
      </c>
      <c r="J172" t="s">
        <v>706</v>
      </c>
      <c r="K172">
        <v>5</v>
      </c>
      <c r="L172">
        <v>16</v>
      </c>
      <c r="M172">
        <v>4</v>
      </c>
      <c r="N172">
        <v>203</v>
      </c>
      <c r="O172" t="s">
        <v>821</v>
      </c>
      <c r="P172">
        <v>1015</v>
      </c>
      <c r="Q172" t="s">
        <v>1007</v>
      </c>
      <c r="R172">
        <v>12</v>
      </c>
      <c r="S172" t="s">
        <v>1017</v>
      </c>
      <c r="T172" s="16">
        <f>COUNTIF($B$2:B172, B172)</f>
        <v>3</v>
      </c>
      <c r="U172" s="16" t="str">
        <f>IF(Orders[[#This Row],[Order Rank]]=1, "New","Repeat")</f>
        <v>Repeat</v>
      </c>
    </row>
    <row r="173" spans="1:21" x14ac:dyDescent="0.25">
      <c r="A173">
        <v>954</v>
      </c>
      <c r="B173" t="s">
        <v>383</v>
      </c>
      <c r="C173">
        <v>44</v>
      </c>
      <c r="D173">
        <v>3</v>
      </c>
      <c r="E173" s="2">
        <v>45232</v>
      </c>
      <c r="F173" s="3">
        <v>0.1678587962962963</v>
      </c>
      <c r="G173" s="2">
        <v>45233</v>
      </c>
      <c r="H173" s="3">
        <v>0.76459490740740743</v>
      </c>
      <c r="I173" t="s">
        <v>802</v>
      </c>
      <c r="J173" t="s">
        <v>828</v>
      </c>
      <c r="K173">
        <v>1</v>
      </c>
      <c r="L173">
        <v>18</v>
      </c>
      <c r="M173">
        <v>4</v>
      </c>
      <c r="N173">
        <v>794</v>
      </c>
      <c r="O173" t="s">
        <v>821</v>
      </c>
      <c r="P173">
        <v>2382</v>
      </c>
      <c r="Q173" t="s">
        <v>1011</v>
      </c>
      <c r="R173">
        <v>12</v>
      </c>
      <c r="S173" t="s">
        <v>1017</v>
      </c>
      <c r="T173" s="16">
        <f>COUNTIF($B$2:B173, B173)</f>
        <v>4</v>
      </c>
      <c r="U173" s="16" t="str">
        <f>IF(Orders[[#This Row],[Order Rank]]=1, "New","Repeat")</f>
        <v>Repeat</v>
      </c>
    </row>
    <row r="174" spans="1:21" x14ac:dyDescent="0.25">
      <c r="A174">
        <v>293</v>
      </c>
      <c r="B174" t="s">
        <v>30</v>
      </c>
      <c r="C174">
        <v>1</v>
      </c>
      <c r="D174">
        <v>4</v>
      </c>
      <c r="E174" s="2">
        <v>45173</v>
      </c>
      <c r="F174" s="3">
        <v>0.16929398148148148</v>
      </c>
      <c r="G174" s="2">
        <v>45178</v>
      </c>
      <c r="H174" s="3">
        <v>0.75736111111111115</v>
      </c>
      <c r="I174" t="s">
        <v>760</v>
      </c>
      <c r="J174" t="s">
        <v>698</v>
      </c>
      <c r="K174">
        <v>5</v>
      </c>
      <c r="L174">
        <v>18</v>
      </c>
      <c r="M174">
        <v>4</v>
      </c>
      <c r="N174">
        <v>1935</v>
      </c>
      <c r="O174" t="s">
        <v>842</v>
      </c>
      <c r="P174">
        <v>7740</v>
      </c>
      <c r="Q174" t="s">
        <v>1009</v>
      </c>
      <c r="R174">
        <v>12</v>
      </c>
      <c r="S174" t="s">
        <v>1017</v>
      </c>
      <c r="T174" s="16">
        <f>COUNTIF($B$2:B174, B174)</f>
        <v>3</v>
      </c>
      <c r="U174" s="16" t="str">
        <f>IF(Orders[[#This Row],[Order Rank]]=1, "New","Repeat")</f>
        <v>Repeat</v>
      </c>
    </row>
    <row r="175" spans="1:21" x14ac:dyDescent="0.25">
      <c r="A175">
        <v>942</v>
      </c>
      <c r="B175" t="s">
        <v>156</v>
      </c>
      <c r="C175">
        <v>51</v>
      </c>
      <c r="D175">
        <v>1</v>
      </c>
      <c r="E175" s="2">
        <v>45283</v>
      </c>
      <c r="F175" s="3">
        <v>0.20813657407407407</v>
      </c>
      <c r="G175" s="2">
        <v>45286</v>
      </c>
      <c r="H175" s="3">
        <v>0.66414351851851849</v>
      </c>
      <c r="I175" t="s">
        <v>206</v>
      </c>
      <c r="J175" t="s">
        <v>698</v>
      </c>
      <c r="K175">
        <v>3</v>
      </c>
      <c r="L175">
        <v>15</v>
      </c>
      <c r="M175">
        <v>4</v>
      </c>
      <c r="N175">
        <v>1084</v>
      </c>
      <c r="O175" t="s">
        <v>835</v>
      </c>
      <c r="P175">
        <v>1084</v>
      </c>
      <c r="Q175" t="s">
        <v>1005</v>
      </c>
      <c r="R175">
        <v>12</v>
      </c>
      <c r="S175" t="s">
        <v>1017</v>
      </c>
      <c r="T175" s="16">
        <f>COUNTIF($B$2:B175, B175)</f>
        <v>4</v>
      </c>
      <c r="U175" s="16" t="str">
        <f>IF(Orders[[#This Row],[Order Rank]]=1, "New","Repeat")</f>
        <v>Repeat</v>
      </c>
    </row>
    <row r="176" spans="1:21" x14ac:dyDescent="0.25">
      <c r="A176">
        <v>4</v>
      </c>
      <c r="B176" t="s">
        <v>85</v>
      </c>
      <c r="C176">
        <v>14</v>
      </c>
      <c r="D176">
        <v>5</v>
      </c>
      <c r="E176" s="2">
        <v>45117</v>
      </c>
      <c r="F176" s="3">
        <v>0.19755787037037037</v>
      </c>
      <c r="G176" s="2">
        <v>45126</v>
      </c>
      <c r="H176" s="3">
        <v>0.27318287037037037</v>
      </c>
      <c r="I176" t="s">
        <v>649</v>
      </c>
      <c r="J176" t="s">
        <v>706</v>
      </c>
      <c r="K176">
        <v>9</v>
      </c>
      <c r="L176">
        <v>6</v>
      </c>
      <c r="M176">
        <v>4</v>
      </c>
      <c r="N176">
        <v>1915</v>
      </c>
      <c r="O176" t="s">
        <v>838</v>
      </c>
      <c r="P176">
        <v>9575</v>
      </c>
      <c r="Q176" t="s">
        <v>1009</v>
      </c>
      <c r="R176">
        <v>12</v>
      </c>
      <c r="S176" t="s">
        <v>1017</v>
      </c>
      <c r="T176" s="16">
        <f>COUNTIF($B$2:B176, B176)</f>
        <v>3</v>
      </c>
      <c r="U176" s="16" t="str">
        <f>IF(Orders[[#This Row],[Order Rank]]=1, "New","Repeat")</f>
        <v>Repeat</v>
      </c>
    </row>
    <row r="177" spans="1:21" x14ac:dyDescent="0.25">
      <c r="A177">
        <v>208</v>
      </c>
      <c r="B177" t="s">
        <v>17</v>
      </c>
      <c r="C177">
        <v>18</v>
      </c>
      <c r="D177">
        <v>5</v>
      </c>
      <c r="E177" s="2">
        <v>45018</v>
      </c>
      <c r="F177" s="3">
        <v>0.18804398148148149</v>
      </c>
      <c r="G177" s="2">
        <v>45028</v>
      </c>
      <c r="H177" s="3">
        <v>0.29625000000000001</v>
      </c>
      <c r="I177" t="s">
        <v>762</v>
      </c>
      <c r="J177" t="s">
        <v>706</v>
      </c>
      <c r="K177">
        <v>10</v>
      </c>
      <c r="L177">
        <v>7</v>
      </c>
      <c r="M177">
        <v>4</v>
      </c>
      <c r="N177">
        <v>781</v>
      </c>
      <c r="O177" t="s">
        <v>836</v>
      </c>
      <c r="P177">
        <v>3905</v>
      </c>
      <c r="Q177" t="s">
        <v>1008</v>
      </c>
      <c r="R177">
        <v>12</v>
      </c>
      <c r="S177" t="s">
        <v>1017</v>
      </c>
      <c r="T177" s="16">
        <f>COUNTIF($B$2:B177, B177)</f>
        <v>1</v>
      </c>
      <c r="U177" s="16" t="str">
        <f>IF(Orders[[#This Row],[Order Rank]]=1, "New","Repeat")</f>
        <v>New</v>
      </c>
    </row>
    <row r="178" spans="1:21" x14ac:dyDescent="0.25">
      <c r="A178">
        <v>355</v>
      </c>
      <c r="B178" t="s">
        <v>594</v>
      </c>
      <c r="C178">
        <v>10</v>
      </c>
      <c r="D178">
        <v>1</v>
      </c>
      <c r="E178" s="2">
        <v>45284</v>
      </c>
      <c r="F178" s="3">
        <v>0.20328703703703704</v>
      </c>
      <c r="G178" s="2">
        <v>45293</v>
      </c>
      <c r="H178" s="3">
        <v>0.40177083333333335</v>
      </c>
      <c r="I178" t="s">
        <v>368</v>
      </c>
      <c r="J178" t="s">
        <v>706</v>
      </c>
      <c r="K178">
        <v>9</v>
      </c>
      <c r="L178">
        <v>9</v>
      </c>
      <c r="M178">
        <v>4</v>
      </c>
      <c r="N178">
        <v>259</v>
      </c>
      <c r="O178" t="s">
        <v>835</v>
      </c>
      <c r="P178">
        <v>259</v>
      </c>
      <c r="Q178" t="s">
        <v>1008</v>
      </c>
      <c r="R178">
        <v>12</v>
      </c>
      <c r="S178" t="s">
        <v>1017</v>
      </c>
      <c r="T178" s="16">
        <f>COUNTIF($B$2:B178, B178)</f>
        <v>5</v>
      </c>
      <c r="U178" s="16" t="str">
        <f>IF(Orders[[#This Row],[Order Rank]]=1, "New","Repeat")</f>
        <v>Repeat</v>
      </c>
    </row>
    <row r="179" spans="1:21" x14ac:dyDescent="0.25">
      <c r="A179">
        <v>518</v>
      </c>
      <c r="B179" t="s">
        <v>281</v>
      </c>
      <c r="C179">
        <v>45</v>
      </c>
      <c r="D179">
        <v>3</v>
      </c>
      <c r="E179" s="2">
        <v>45025</v>
      </c>
      <c r="F179" s="3">
        <v>0.19908564814814814</v>
      </c>
      <c r="G179" s="2">
        <v>45031</v>
      </c>
      <c r="H179" s="3">
        <v>0.81997685185185187</v>
      </c>
      <c r="I179" t="s">
        <v>496</v>
      </c>
      <c r="J179" t="s">
        <v>706</v>
      </c>
      <c r="K179">
        <v>6</v>
      </c>
      <c r="L179">
        <v>19</v>
      </c>
      <c r="M179">
        <v>4</v>
      </c>
      <c r="N179">
        <v>722</v>
      </c>
      <c r="O179" t="s">
        <v>836</v>
      </c>
      <c r="P179">
        <v>2166</v>
      </c>
      <c r="Q179" t="s">
        <v>1008</v>
      </c>
      <c r="R179">
        <v>12</v>
      </c>
      <c r="S179" t="s">
        <v>1017</v>
      </c>
      <c r="T179" s="16">
        <f>COUNTIF($B$2:B179, B179)</f>
        <v>2</v>
      </c>
      <c r="U179" s="16" t="str">
        <f>IF(Orders[[#This Row],[Order Rank]]=1, "New","Repeat")</f>
        <v>Repeat</v>
      </c>
    </row>
    <row r="180" spans="1:21" x14ac:dyDescent="0.25">
      <c r="A180">
        <v>520</v>
      </c>
      <c r="B180" t="s">
        <v>168</v>
      </c>
      <c r="C180">
        <v>14</v>
      </c>
      <c r="D180">
        <v>5</v>
      </c>
      <c r="E180" s="2">
        <v>45023</v>
      </c>
      <c r="F180" s="3">
        <v>0.19711805555555556</v>
      </c>
      <c r="G180" s="2">
        <v>45024</v>
      </c>
      <c r="H180" s="3">
        <v>0.34837962962962965</v>
      </c>
      <c r="I180" t="s">
        <v>721</v>
      </c>
      <c r="J180" t="s">
        <v>706</v>
      </c>
      <c r="K180">
        <v>1</v>
      </c>
      <c r="L180">
        <v>8</v>
      </c>
      <c r="M180">
        <v>4</v>
      </c>
      <c r="N180">
        <v>1915</v>
      </c>
      <c r="O180" t="s">
        <v>836</v>
      </c>
      <c r="P180">
        <v>9575</v>
      </c>
      <c r="Q180" t="s">
        <v>1007</v>
      </c>
      <c r="R180">
        <v>12</v>
      </c>
      <c r="S180" t="s">
        <v>1017</v>
      </c>
      <c r="T180" s="16">
        <f>COUNTIF($B$2:B180, B180)</f>
        <v>3</v>
      </c>
      <c r="U180" s="16" t="str">
        <f>IF(Orders[[#This Row],[Order Rank]]=1, "New","Repeat")</f>
        <v>Repeat</v>
      </c>
    </row>
    <row r="181" spans="1:21" x14ac:dyDescent="0.25">
      <c r="A181">
        <v>70</v>
      </c>
      <c r="B181" t="s">
        <v>234</v>
      </c>
      <c r="C181">
        <v>17</v>
      </c>
      <c r="D181">
        <v>1</v>
      </c>
      <c r="E181" s="2">
        <v>45197</v>
      </c>
      <c r="F181" s="3">
        <v>0.18135416666666668</v>
      </c>
      <c r="G181" s="2">
        <v>45202</v>
      </c>
      <c r="H181" s="3">
        <v>0.48927083333333332</v>
      </c>
      <c r="I181" t="s">
        <v>717</v>
      </c>
      <c r="J181" t="s">
        <v>697</v>
      </c>
      <c r="K181">
        <v>5</v>
      </c>
      <c r="L181">
        <v>11</v>
      </c>
      <c r="M181">
        <v>4</v>
      </c>
      <c r="N181">
        <v>1899</v>
      </c>
      <c r="O181" t="s">
        <v>842</v>
      </c>
      <c r="P181">
        <v>1899</v>
      </c>
      <c r="Q181" t="s">
        <v>1011</v>
      </c>
      <c r="R181">
        <v>12</v>
      </c>
      <c r="S181" t="s">
        <v>1017</v>
      </c>
      <c r="T181" s="16">
        <f>COUNTIF($B$2:B181, B181)</f>
        <v>3</v>
      </c>
      <c r="U181" s="16" t="str">
        <f>IF(Orders[[#This Row],[Order Rank]]=1, "New","Repeat")</f>
        <v>Repeat</v>
      </c>
    </row>
    <row r="182" spans="1:21" x14ac:dyDescent="0.25">
      <c r="A182">
        <v>139</v>
      </c>
      <c r="B182" t="s">
        <v>339</v>
      </c>
      <c r="C182">
        <v>54</v>
      </c>
      <c r="D182">
        <v>4</v>
      </c>
      <c r="E182" s="2">
        <v>45057</v>
      </c>
      <c r="F182" s="3">
        <v>0.17690972222222223</v>
      </c>
      <c r="G182" s="2">
        <v>45062</v>
      </c>
      <c r="H182" s="3">
        <v>0.75884259259259257</v>
      </c>
      <c r="I182" t="s">
        <v>803</v>
      </c>
      <c r="J182" t="s">
        <v>697</v>
      </c>
      <c r="K182">
        <v>5</v>
      </c>
      <c r="L182">
        <v>18</v>
      </c>
      <c r="M182">
        <v>4</v>
      </c>
      <c r="N182">
        <v>1236</v>
      </c>
      <c r="O182" t="s">
        <v>839</v>
      </c>
      <c r="P182">
        <v>4944</v>
      </c>
      <c r="Q182" t="s">
        <v>1011</v>
      </c>
      <c r="R182">
        <v>12</v>
      </c>
      <c r="S182" t="s">
        <v>1017</v>
      </c>
      <c r="T182" s="16">
        <f>COUNTIF($B$2:B182, B182)</f>
        <v>2</v>
      </c>
      <c r="U182" s="16" t="str">
        <f>IF(Orders[[#This Row],[Order Rank]]=1, "New","Repeat")</f>
        <v>Repeat</v>
      </c>
    </row>
    <row r="183" spans="1:21" x14ac:dyDescent="0.25">
      <c r="A183">
        <v>896</v>
      </c>
      <c r="B183" t="s">
        <v>328</v>
      </c>
      <c r="C183">
        <v>46</v>
      </c>
      <c r="D183">
        <v>1</v>
      </c>
      <c r="E183" s="2">
        <v>45021</v>
      </c>
      <c r="F183" s="3">
        <v>0.17633101851851851</v>
      </c>
      <c r="G183" s="2">
        <v>45026</v>
      </c>
      <c r="H183" s="3">
        <v>0.53489583333333335</v>
      </c>
      <c r="I183" t="s">
        <v>751</v>
      </c>
      <c r="J183" t="s">
        <v>697</v>
      </c>
      <c r="K183">
        <v>5</v>
      </c>
      <c r="L183">
        <v>12</v>
      </c>
      <c r="M183">
        <v>4</v>
      </c>
      <c r="N183">
        <v>758</v>
      </c>
      <c r="O183" t="s">
        <v>836</v>
      </c>
      <c r="P183">
        <v>758</v>
      </c>
      <c r="Q183" t="s">
        <v>1006</v>
      </c>
      <c r="R183">
        <v>12</v>
      </c>
      <c r="S183" t="s">
        <v>1017</v>
      </c>
      <c r="T183" s="16">
        <f>COUNTIF($B$2:B183, B183)</f>
        <v>2</v>
      </c>
      <c r="U183" s="16" t="str">
        <f>IF(Orders[[#This Row],[Order Rank]]=1, "New","Repeat")</f>
        <v>Repeat</v>
      </c>
    </row>
    <row r="184" spans="1:21" x14ac:dyDescent="0.25">
      <c r="A184">
        <v>264</v>
      </c>
      <c r="B184" t="s">
        <v>73</v>
      </c>
      <c r="C184">
        <v>52</v>
      </c>
      <c r="D184">
        <v>3</v>
      </c>
      <c r="E184" s="2">
        <v>44966</v>
      </c>
      <c r="F184" s="3">
        <v>0.2328587962962963</v>
      </c>
      <c r="G184" s="2">
        <v>44975</v>
      </c>
      <c r="H184" s="3">
        <v>0.65539351851851857</v>
      </c>
      <c r="I184" t="s">
        <v>641</v>
      </c>
      <c r="J184" t="s">
        <v>619</v>
      </c>
      <c r="K184">
        <v>9</v>
      </c>
      <c r="L184">
        <v>15</v>
      </c>
      <c r="M184">
        <v>5</v>
      </c>
      <c r="N184">
        <v>236</v>
      </c>
      <c r="O184" t="s">
        <v>620</v>
      </c>
      <c r="P184">
        <v>708</v>
      </c>
      <c r="Q184" t="s">
        <v>1011</v>
      </c>
      <c r="R184">
        <v>12</v>
      </c>
      <c r="S184" t="s">
        <v>1017</v>
      </c>
      <c r="T184" s="16">
        <f>COUNTIF($B$2:B184, B184)</f>
        <v>2</v>
      </c>
      <c r="U184" s="16" t="str">
        <f>IF(Orders[[#This Row],[Order Rank]]=1, "New","Repeat")</f>
        <v>Repeat</v>
      </c>
    </row>
    <row r="185" spans="1:21" x14ac:dyDescent="0.25">
      <c r="A185">
        <v>673</v>
      </c>
      <c r="B185" t="s">
        <v>61</v>
      </c>
      <c r="C185">
        <v>33</v>
      </c>
      <c r="D185">
        <v>3</v>
      </c>
      <c r="E185" s="2">
        <v>44961</v>
      </c>
      <c r="F185" s="3">
        <v>0.24640046296296297</v>
      </c>
      <c r="G185" s="2">
        <v>44964</v>
      </c>
      <c r="H185" s="3">
        <v>0.1844675925925926</v>
      </c>
      <c r="I185" t="s">
        <v>461</v>
      </c>
      <c r="J185" t="s">
        <v>619</v>
      </c>
      <c r="K185">
        <v>3</v>
      </c>
      <c r="L185">
        <v>4</v>
      </c>
      <c r="M185">
        <v>5</v>
      </c>
      <c r="N185">
        <v>314</v>
      </c>
      <c r="O185" t="s">
        <v>620</v>
      </c>
      <c r="P185">
        <v>942</v>
      </c>
      <c r="Q185" t="s">
        <v>1005</v>
      </c>
      <c r="R185">
        <v>12</v>
      </c>
      <c r="S185" t="s">
        <v>1017</v>
      </c>
      <c r="T185" s="16">
        <f>COUNTIF($B$2:B185, B185)</f>
        <v>4</v>
      </c>
      <c r="U185" s="16" t="str">
        <f>IF(Orders[[#This Row],[Order Rank]]=1, "New","Repeat")</f>
        <v>Repeat</v>
      </c>
    </row>
    <row r="186" spans="1:21" x14ac:dyDescent="0.25">
      <c r="A186">
        <v>718</v>
      </c>
      <c r="B186" t="s">
        <v>180</v>
      </c>
      <c r="C186">
        <v>49</v>
      </c>
      <c r="D186">
        <v>1</v>
      </c>
      <c r="E186" s="2">
        <v>44966</v>
      </c>
      <c r="F186" s="3">
        <v>0.2177662037037037</v>
      </c>
      <c r="G186" s="2">
        <v>44970</v>
      </c>
      <c r="H186" s="3">
        <v>0.26533564814814814</v>
      </c>
      <c r="I186" t="s">
        <v>676</v>
      </c>
      <c r="J186" t="s">
        <v>619</v>
      </c>
      <c r="K186">
        <v>4</v>
      </c>
      <c r="L186">
        <v>6</v>
      </c>
      <c r="M186">
        <v>5</v>
      </c>
      <c r="N186">
        <v>903</v>
      </c>
      <c r="O186" t="s">
        <v>620</v>
      </c>
      <c r="P186">
        <v>903</v>
      </c>
      <c r="Q186" t="s">
        <v>1011</v>
      </c>
      <c r="R186">
        <v>12</v>
      </c>
      <c r="S186" t="s">
        <v>1017</v>
      </c>
      <c r="T186" s="16">
        <f>COUNTIF($B$2:B186, B186)</f>
        <v>7</v>
      </c>
      <c r="U186" s="16" t="str">
        <f>IF(Orders[[#This Row],[Order Rank]]=1, "New","Repeat")</f>
        <v>Repeat</v>
      </c>
    </row>
    <row r="187" spans="1:21" x14ac:dyDescent="0.25">
      <c r="A187">
        <v>804</v>
      </c>
      <c r="B187" t="s">
        <v>67</v>
      </c>
      <c r="C187">
        <v>3</v>
      </c>
      <c r="D187">
        <v>3</v>
      </c>
      <c r="E187" s="2">
        <v>44962</v>
      </c>
      <c r="F187" s="3">
        <v>0.23423611111111112</v>
      </c>
      <c r="G187" s="2">
        <v>44964</v>
      </c>
      <c r="H187" s="3">
        <v>8.2037037037037033E-2</v>
      </c>
      <c r="I187" t="s">
        <v>566</v>
      </c>
      <c r="J187" t="s">
        <v>619</v>
      </c>
      <c r="K187">
        <v>2</v>
      </c>
      <c r="L187">
        <v>1</v>
      </c>
      <c r="M187">
        <v>5</v>
      </c>
      <c r="N187">
        <v>1534</v>
      </c>
      <c r="O187" t="s">
        <v>620</v>
      </c>
      <c r="P187">
        <v>4602</v>
      </c>
      <c r="Q187" t="s">
        <v>1008</v>
      </c>
      <c r="R187">
        <v>12</v>
      </c>
      <c r="S187" t="s">
        <v>1017</v>
      </c>
      <c r="T187" s="16">
        <f>COUNTIF($B$2:B187, B187)</f>
        <v>3</v>
      </c>
      <c r="U187" s="16" t="str">
        <f>IF(Orders[[#This Row],[Order Rank]]=1, "New","Repeat")</f>
        <v>Repeat</v>
      </c>
    </row>
    <row r="188" spans="1:21" x14ac:dyDescent="0.25">
      <c r="A188">
        <v>879</v>
      </c>
      <c r="B188" t="s">
        <v>553</v>
      </c>
      <c r="C188">
        <v>33</v>
      </c>
      <c r="D188">
        <v>2</v>
      </c>
      <c r="E188" s="2">
        <v>44964</v>
      </c>
      <c r="F188" s="3">
        <v>0.23233796296296297</v>
      </c>
      <c r="G188" s="2">
        <v>44967</v>
      </c>
      <c r="H188" s="3">
        <v>0.47752314814814817</v>
      </c>
      <c r="I188" t="s">
        <v>669</v>
      </c>
      <c r="J188" t="s">
        <v>619</v>
      </c>
      <c r="K188">
        <v>3</v>
      </c>
      <c r="L188">
        <v>11</v>
      </c>
      <c r="M188">
        <v>5</v>
      </c>
      <c r="N188">
        <v>314</v>
      </c>
      <c r="O188" t="s">
        <v>620</v>
      </c>
      <c r="P188">
        <v>628</v>
      </c>
      <c r="Q188" t="s">
        <v>1010</v>
      </c>
      <c r="R188">
        <v>12</v>
      </c>
      <c r="S188" t="s">
        <v>1017</v>
      </c>
      <c r="T188" s="16">
        <f>COUNTIF($B$2:B188, B188)</f>
        <v>2</v>
      </c>
      <c r="U188" s="16" t="str">
        <f>IF(Orders[[#This Row],[Order Rank]]=1, "New","Repeat")</f>
        <v>Repeat</v>
      </c>
    </row>
    <row r="189" spans="1:21" x14ac:dyDescent="0.25">
      <c r="A189">
        <v>129</v>
      </c>
      <c r="B189" t="s">
        <v>316</v>
      </c>
      <c r="C189">
        <v>67</v>
      </c>
      <c r="D189">
        <v>2</v>
      </c>
      <c r="E189" s="2">
        <v>44974</v>
      </c>
      <c r="F189" s="3">
        <v>0.2232638888888889</v>
      </c>
      <c r="G189" s="2">
        <v>44977</v>
      </c>
      <c r="H189" s="3">
        <v>0.34550925925925924</v>
      </c>
      <c r="I189" t="s">
        <v>713</v>
      </c>
      <c r="J189" t="s">
        <v>697</v>
      </c>
      <c r="K189">
        <v>3</v>
      </c>
      <c r="L189">
        <v>8</v>
      </c>
      <c r="M189">
        <v>5</v>
      </c>
      <c r="N189">
        <v>1374</v>
      </c>
      <c r="O189" t="s">
        <v>620</v>
      </c>
      <c r="P189">
        <v>2748</v>
      </c>
      <c r="Q189" t="s">
        <v>1007</v>
      </c>
      <c r="R189">
        <v>12</v>
      </c>
      <c r="S189" t="s">
        <v>1017</v>
      </c>
      <c r="T189" s="16">
        <f>COUNTIF($B$2:B189, B189)</f>
        <v>2</v>
      </c>
      <c r="U189" s="16" t="str">
        <f>IF(Orders[[#This Row],[Order Rank]]=1, "New","Repeat")</f>
        <v>Repeat</v>
      </c>
    </row>
    <row r="190" spans="1:21" x14ac:dyDescent="0.25">
      <c r="A190">
        <v>222</v>
      </c>
      <c r="B190" t="s">
        <v>594</v>
      </c>
      <c r="C190">
        <v>6</v>
      </c>
      <c r="D190">
        <v>5</v>
      </c>
      <c r="E190" s="2">
        <v>44983</v>
      </c>
      <c r="F190" s="3">
        <v>0.24820601851851851</v>
      </c>
      <c r="G190" s="2">
        <v>44992</v>
      </c>
      <c r="H190" s="3">
        <v>0.76446759259259256</v>
      </c>
      <c r="I190" t="s">
        <v>625</v>
      </c>
      <c r="J190" t="s">
        <v>700</v>
      </c>
      <c r="K190">
        <v>9</v>
      </c>
      <c r="L190">
        <v>18</v>
      </c>
      <c r="M190">
        <v>5</v>
      </c>
      <c r="N190">
        <v>1112</v>
      </c>
      <c r="O190" t="s">
        <v>620</v>
      </c>
      <c r="P190">
        <v>5560</v>
      </c>
      <c r="Q190" t="s">
        <v>1008</v>
      </c>
      <c r="R190">
        <v>12</v>
      </c>
      <c r="S190" t="s">
        <v>1017</v>
      </c>
      <c r="T190" s="16">
        <f>COUNTIF($B$2:B190, B190)</f>
        <v>6</v>
      </c>
      <c r="U190" s="16" t="str">
        <f>IF(Orders[[#This Row],[Order Rank]]=1, "New","Repeat")</f>
        <v>Repeat</v>
      </c>
    </row>
    <row r="191" spans="1:21" x14ac:dyDescent="0.25">
      <c r="A191">
        <v>252</v>
      </c>
      <c r="B191" t="s">
        <v>252</v>
      </c>
      <c r="C191">
        <v>69</v>
      </c>
      <c r="D191">
        <v>2</v>
      </c>
      <c r="E191" s="2">
        <v>44983</v>
      </c>
      <c r="F191" s="3">
        <v>0.23712962962962963</v>
      </c>
      <c r="G191" s="2">
        <v>44985</v>
      </c>
      <c r="H191" s="3">
        <v>0.34115740740740741</v>
      </c>
      <c r="I191" t="s">
        <v>699</v>
      </c>
      <c r="J191" t="s">
        <v>700</v>
      </c>
      <c r="K191">
        <v>2</v>
      </c>
      <c r="L191">
        <v>8</v>
      </c>
      <c r="M191">
        <v>5</v>
      </c>
      <c r="N191">
        <v>998</v>
      </c>
      <c r="O191" t="s">
        <v>620</v>
      </c>
      <c r="P191">
        <v>1996</v>
      </c>
      <c r="Q191" t="s">
        <v>1008</v>
      </c>
      <c r="R191">
        <v>12</v>
      </c>
      <c r="S191" t="s">
        <v>1017</v>
      </c>
      <c r="T191" s="16">
        <f>COUNTIF($B$2:B191, B191)</f>
        <v>3</v>
      </c>
      <c r="U191" s="16" t="str">
        <f>IF(Orders[[#This Row],[Order Rank]]=1, "New","Repeat")</f>
        <v>Repeat</v>
      </c>
    </row>
    <row r="192" spans="1:21" x14ac:dyDescent="0.25">
      <c r="A192">
        <v>26</v>
      </c>
      <c r="B192" t="s">
        <v>252</v>
      </c>
      <c r="C192">
        <v>6</v>
      </c>
      <c r="D192">
        <v>3</v>
      </c>
      <c r="E192" s="2">
        <v>44991</v>
      </c>
      <c r="F192" s="3">
        <v>0.21048611111111112</v>
      </c>
      <c r="G192" s="2">
        <v>44997</v>
      </c>
      <c r="H192" s="3">
        <v>0.25429398148148147</v>
      </c>
      <c r="I192" t="s">
        <v>764</v>
      </c>
      <c r="J192" t="s">
        <v>700</v>
      </c>
      <c r="K192">
        <v>6</v>
      </c>
      <c r="L192">
        <v>6</v>
      </c>
      <c r="M192">
        <v>5</v>
      </c>
      <c r="N192">
        <v>1112</v>
      </c>
      <c r="O192" t="s">
        <v>746</v>
      </c>
      <c r="P192">
        <v>3336</v>
      </c>
      <c r="Q192" t="s">
        <v>1009</v>
      </c>
      <c r="R192">
        <v>12</v>
      </c>
      <c r="S192" t="s">
        <v>1017</v>
      </c>
      <c r="T192" s="16">
        <f>COUNTIF($B$2:B192, B192)</f>
        <v>4</v>
      </c>
      <c r="U192" s="16" t="str">
        <f>IF(Orders[[#This Row],[Order Rank]]=1, "New","Repeat")</f>
        <v>Repeat</v>
      </c>
    </row>
    <row r="193" spans="1:21" x14ac:dyDescent="0.25">
      <c r="A193">
        <v>689</v>
      </c>
      <c r="B193" t="s">
        <v>287</v>
      </c>
      <c r="C193">
        <v>66</v>
      </c>
      <c r="D193">
        <v>4</v>
      </c>
      <c r="E193" s="2">
        <v>44987</v>
      </c>
      <c r="F193" s="3">
        <v>0.24493055555555557</v>
      </c>
      <c r="G193" s="2">
        <v>44992</v>
      </c>
      <c r="H193" s="3">
        <v>0.45864583333333331</v>
      </c>
      <c r="I193" t="s">
        <v>673</v>
      </c>
      <c r="J193" t="s">
        <v>700</v>
      </c>
      <c r="K193">
        <v>5</v>
      </c>
      <c r="L193">
        <v>11</v>
      </c>
      <c r="M193">
        <v>5</v>
      </c>
      <c r="N193">
        <v>610</v>
      </c>
      <c r="O193" t="s">
        <v>746</v>
      </c>
      <c r="P193">
        <v>2440</v>
      </c>
      <c r="Q193" t="s">
        <v>1011</v>
      </c>
      <c r="R193">
        <v>12</v>
      </c>
      <c r="S193" t="s">
        <v>1017</v>
      </c>
      <c r="T193" s="16">
        <f>COUNTIF($B$2:B193, B193)</f>
        <v>4</v>
      </c>
      <c r="U193" s="16" t="str">
        <f>IF(Orders[[#This Row],[Order Rank]]=1, "New","Repeat")</f>
        <v>Repeat</v>
      </c>
    </row>
    <row r="194" spans="1:21" x14ac:dyDescent="0.25">
      <c r="A194">
        <v>746</v>
      </c>
      <c r="B194" t="s">
        <v>316</v>
      </c>
      <c r="C194">
        <v>35</v>
      </c>
      <c r="D194">
        <v>2</v>
      </c>
      <c r="E194" s="2">
        <v>44987</v>
      </c>
      <c r="F194" s="3">
        <v>0.22464120370370369</v>
      </c>
      <c r="G194" s="2">
        <v>44991</v>
      </c>
      <c r="H194" s="3">
        <v>0.2671412037037037</v>
      </c>
      <c r="I194" t="s">
        <v>443</v>
      </c>
      <c r="J194" t="s">
        <v>700</v>
      </c>
      <c r="K194">
        <v>4</v>
      </c>
      <c r="L194">
        <v>6</v>
      </c>
      <c r="M194">
        <v>5</v>
      </c>
      <c r="N194">
        <v>1865</v>
      </c>
      <c r="O194" t="s">
        <v>746</v>
      </c>
      <c r="P194">
        <v>3730</v>
      </c>
      <c r="Q194" t="s">
        <v>1011</v>
      </c>
      <c r="R194">
        <v>12</v>
      </c>
      <c r="S194" t="s">
        <v>1017</v>
      </c>
      <c r="T194" s="16">
        <f>COUNTIF($B$2:B194, B194)</f>
        <v>3</v>
      </c>
      <c r="U194" s="16" t="str">
        <f>IF(Orders[[#This Row],[Order Rank]]=1, "New","Repeat")</f>
        <v>Repeat</v>
      </c>
    </row>
    <row r="195" spans="1:21" x14ac:dyDescent="0.25">
      <c r="A195">
        <v>772</v>
      </c>
      <c r="B195" t="s">
        <v>512</v>
      </c>
      <c r="C195">
        <v>35</v>
      </c>
      <c r="D195">
        <v>5</v>
      </c>
      <c r="E195" s="2">
        <v>44986</v>
      </c>
      <c r="F195" s="3">
        <v>0.21048611111111112</v>
      </c>
      <c r="G195" s="2">
        <v>44989</v>
      </c>
      <c r="H195" s="3">
        <v>0.34728009259259257</v>
      </c>
      <c r="I195" t="s">
        <v>134</v>
      </c>
      <c r="J195" t="s">
        <v>700</v>
      </c>
      <c r="K195">
        <v>3</v>
      </c>
      <c r="L195">
        <v>8</v>
      </c>
      <c r="M195">
        <v>5</v>
      </c>
      <c r="N195">
        <v>1865</v>
      </c>
      <c r="O195" t="s">
        <v>746</v>
      </c>
      <c r="P195">
        <v>9325</v>
      </c>
      <c r="Q195" t="s">
        <v>1006</v>
      </c>
      <c r="R195">
        <v>12</v>
      </c>
      <c r="S195" t="s">
        <v>1017</v>
      </c>
      <c r="T195" s="16">
        <f>COUNTIF($B$2:B195, B195)</f>
        <v>3</v>
      </c>
      <c r="U195" s="16" t="str">
        <f>IF(Orders[[#This Row],[Order Rank]]=1, "New","Repeat")</f>
        <v>Repeat</v>
      </c>
    </row>
    <row r="196" spans="1:21" x14ac:dyDescent="0.25">
      <c r="A196">
        <v>862</v>
      </c>
      <c r="B196" t="s">
        <v>305</v>
      </c>
      <c r="C196">
        <v>6</v>
      </c>
      <c r="D196">
        <v>4</v>
      </c>
      <c r="E196" s="2">
        <v>44992</v>
      </c>
      <c r="F196" s="3">
        <v>0.24391203703703704</v>
      </c>
      <c r="G196" s="2">
        <v>45000</v>
      </c>
      <c r="H196" s="3">
        <v>0.34984953703703703</v>
      </c>
      <c r="I196" t="s">
        <v>786</v>
      </c>
      <c r="J196" t="s">
        <v>700</v>
      </c>
      <c r="K196">
        <v>8</v>
      </c>
      <c r="L196">
        <v>8</v>
      </c>
      <c r="M196">
        <v>5</v>
      </c>
      <c r="N196">
        <v>1112</v>
      </c>
      <c r="O196" t="s">
        <v>746</v>
      </c>
      <c r="P196">
        <v>4448</v>
      </c>
      <c r="Q196" t="s">
        <v>1010</v>
      </c>
      <c r="R196">
        <v>12</v>
      </c>
      <c r="S196" t="s">
        <v>1017</v>
      </c>
      <c r="T196" s="16">
        <f>COUNTIF($B$2:B196, B196)</f>
        <v>1</v>
      </c>
      <c r="U196" s="16" t="str">
        <f>IF(Orders[[#This Row],[Order Rank]]=1, "New","Repeat")</f>
        <v>New</v>
      </c>
    </row>
    <row r="197" spans="1:21" x14ac:dyDescent="0.25">
      <c r="A197">
        <v>203</v>
      </c>
      <c r="B197" t="s">
        <v>246</v>
      </c>
      <c r="C197">
        <v>9</v>
      </c>
      <c r="D197">
        <v>5</v>
      </c>
      <c r="E197" s="2">
        <v>45167</v>
      </c>
      <c r="F197" s="3">
        <v>0.23541666666666666</v>
      </c>
      <c r="G197" s="2">
        <v>45177</v>
      </c>
      <c r="H197" s="3">
        <v>0.94460648148148152</v>
      </c>
      <c r="I197" t="s">
        <v>717</v>
      </c>
      <c r="J197" t="s">
        <v>793</v>
      </c>
      <c r="K197">
        <v>10</v>
      </c>
      <c r="L197">
        <v>22</v>
      </c>
      <c r="M197">
        <v>5</v>
      </c>
      <c r="N197">
        <v>1605</v>
      </c>
      <c r="O197" t="s">
        <v>794</v>
      </c>
      <c r="P197">
        <v>8025</v>
      </c>
      <c r="Q197" t="s">
        <v>1010</v>
      </c>
      <c r="R197">
        <v>12</v>
      </c>
      <c r="S197" t="s">
        <v>1017</v>
      </c>
      <c r="T197" s="16">
        <f>COUNTIF($B$2:B197, B197)</f>
        <v>3</v>
      </c>
      <c r="U197" s="16" t="str">
        <f>IF(Orders[[#This Row],[Order Rank]]=1, "New","Repeat")</f>
        <v>Repeat</v>
      </c>
    </row>
    <row r="198" spans="1:21" x14ac:dyDescent="0.25">
      <c r="A198">
        <v>413</v>
      </c>
      <c r="B198" t="s">
        <v>311</v>
      </c>
      <c r="C198">
        <v>59</v>
      </c>
      <c r="D198">
        <v>5</v>
      </c>
      <c r="E198" s="2">
        <v>45160</v>
      </c>
      <c r="F198" s="3">
        <v>0.23075231481481481</v>
      </c>
      <c r="G198" s="2">
        <v>45168</v>
      </c>
      <c r="H198" s="3">
        <v>0.84804398148148152</v>
      </c>
      <c r="I198" t="s">
        <v>803</v>
      </c>
      <c r="J198" t="s">
        <v>793</v>
      </c>
      <c r="K198">
        <v>8</v>
      </c>
      <c r="L198">
        <v>20</v>
      </c>
      <c r="M198">
        <v>5</v>
      </c>
      <c r="N198">
        <v>811</v>
      </c>
      <c r="O198" t="s">
        <v>794</v>
      </c>
      <c r="P198">
        <v>4055</v>
      </c>
      <c r="Q198" t="s">
        <v>1010</v>
      </c>
      <c r="R198">
        <v>12</v>
      </c>
      <c r="S198" t="s">
        <v>1017</v>
      </c>
      <c r="T198" s="16">
        <f>COUNTIF($B$2:B198, B198)</f>
        <v>1</v>
      </c>
      <c r="U198" s="16" t="str">
        <f>IF(Orders[[#This Row],[Order Rank]]=1, "New","Repeat")</f>
        <v>New</v>
      </c>
    </row>
    <row r="199" spans="1:21" x14ac:dyDescent="0.25">
      <c r="A199">
        <v>528</v>
      </c>
      <c r="B199" t="s">
        <v>17</v>
      </c>
      <c r="C199">
        <v>27</v>
      </c>
      <c r="D199">
        <v>3</v>
      </c>
      <c r="E199" s="2">
        <v>45165</v>
      </c>
      <c r="F199" s="3">
        <v>0.20921296296296296</v>
      </c>
      <c r="G199" s="2">
        <v>45168</v>
      </c>
      <c r="H199" s="3">
        <v>0.71091435185185181</v>
      </c>
      <c r="I199" t="s">
        <v>640</v>
      </c>
      <c r="J199" t="s">
        <v>793</v>
      </c>
      <c r="K199">
        <v>3</v>
      </c>
      <c r="L199">
        <v>17</v>
      </c>
      <c r="M199">
        <v>5</v>
      </c>
      <c r="N199">
        <v>548</v>
      </c>
      <c r="O199" t="s">
        <v>794</v>
      </c>
      <c r="P199">
        <v>1644</v>
      </c>
      <c r="Q199" t="s">
        <v>1008</v>
      </c>
      <c r="R199">
        <v>12</v>
      </c>
      <c r="S199" t="s">
        <v>1017</v>
      </c>
      <c r="T199" s="16">
        <f>COUNTIF($B$2:B199, B199)</f>
        <v>2</v>
      </c>
      <c r="U199" s="16" t="str">
        <f>IF(Orders[[#This Row],[Order Rank]]=1, "New","Repeat")</f>
        <v>Repeat</v>
      </c>
    </row>
    <row r="200" spans="1:21" x14ac:dyDescent="0.25">
      <c r="A200">
        <v>817</v>
      </c>
      <c r="B200" t="s">
        <v>401</v>
      </c>
      <c r="C200">
        <v>21</v>
      </c>
      <c r="D200">
        <v>2</v>
      </c>
      <c r="E200" s="2">
        <v>45166</v>
      </c>
      <c r="F200" s="3">
        <v>0.23402777777777778</v>
      </c>
      <c r="G200" s="2">
        <v>45170</v>
      </c>
      <c r="H200" s="3">
        <v>0.92017361111111107</v>
      </c>
      <c r="I200" t="s">
        <v>691</v>
      </c>
      <c r="J200" t="s">
        <v>793</v>
      </c>
      <c r="K200">
        <v>4</v>
      </c>
      <c r="L200">
        <v>22</v>
      </c>
      <c r="M200">
        <v>5</v>
      </c>
      <c r="N200">
        <v>1561</v>
      </c>
      <c r="O200" t="s">
        <v>794</v>
      </c>
      <c r="P200">
        <v>3122</v>
      </c>
      <c r="Q200" t="s">
        <v>1009</v>
      </c>
      <c r="R200">
        <v>12</v>
      </c>
      <c r="S200" t="s">
        <v>1017</v>
      </c>
      <c r="T200" s="16">
        <f>COUNTIF($B$2:B200, B200)</f>
        <v>3</v>
      </c>
      <c r="U200" s="16" t="str">
        <f>IF(Orders[[#This Row],[Order Rank]]=1, "New","Repeat")</f>
        <v>Repeat</v>
      </c>
    </row>
    <row r="201" spans="1:21" x14ac:dyDescent="0.25">
      <c r="A201">
        <v>820</v>
      </c>
      <c r="B201" t="s">
        <v>210</v>
      </c>
      <c r="C201">
        <v>64</v>
      </c>
      <c r="D201">
        <v>3</v>
      </c>
      <c r="E201" s="2">
        <v>45160</v>
      </c>
      <c r="F201" s="3">
        <v>0.24424768518518519</v>
      </c>
      <c r="G201" s="2">
        <v>45164</v>
      </c>
      <c r="H201" s="3">
        <v>0.20304398148148148</v>
      </c>
      <c r="I201" t="s">
        <v>812</v>
      </c>
      <c r="J201" t="s">
        <v>793</v>
      </c>
      <c r="K201">
        <v>4</v>
      </c>
      <c r="L201">
        <v>4</v>
      </c>
      <c r="M201">
        <v>5</v>
      </c>
      <c r="N201">
        <v>1878</v>
      </c>
      <c r="O201" t="s">
        <v>794</v>
      </c>
      <c r="P201">
        <v>5634</v>
      </c>
      <c r="Q201" t="s">
        <v>1010</v>
      </c>
      <c r="R201">
        <v>12</v>
      </c>
      <c r="S201" t="s">
        <v>1017</v>
      </c>
      <c r="T201" s="16">
        <f>COUNTIF($B$2:B201, B201)</f>
        <v>3</v>
      </c>
      <c r="U201" s="16" t="str">
        <f>IF(Orders[[#This Row],[Order Rank]]=1, "New","Repeat")</f>
        <v>Repeat</v>
      </c>
    </row>
    <row r="202" spans="1:21" x14ac:dyDescent="0.25">
      <c r="A202">
        <v>882</v>
      </c>
      <c r="B202" t="s">
        <v>535</v>
      </c>
      <c r="C202">
        <v>64</v>
      </c>
      <c r="D202">
        <v>2</v>
      </c>
      <c r="E202" s="2">
        <v>45167</v>
      </c>
      <c r="F202" s="3">
        <v>0.23101851851851851</v>
      </c>
      <c r="G202" s="2">
        <v>45177</v>
      </c>
      <c r="H202" s="3">
        <v>0.67700231481481477</v>
      </c>
      <c r="I202" t="s">
        <v>391</v>
      </c>
      <c r="J202" t="s">
        <v>793</v>
      </c>
      <c r="K202">
        <v>10</v>
      </c>
      <c r="L202">
        <v>16</v>
      </c>
      <c r="M202">
        <v>5</v>
      </c>
      <c r="N202">
        <v>1878</v>
      </c>
      <c r="O202" t="s">
        <v>794</v>
      </c>
      <c r="P202">
        <v>3756</v>
      </c>
      <c r="Q202" t="s">
        <v>1010</v>
      </c>
      <c r="R202">
        <v>12</v>
      </c>
      <c r="S202" t="s">
        <v>1017</v>
      </c>
      <c r="T202" s="16">
        <f>COUNTIF($B$2:B202, B202)</f>
        <v>2</v>
      </c>
      <c r="U202" s="16" t="str">
        <f>IF(Orders[[#This Row],[Order Rank]]=1, "New","Repeat")</f>
        <v>Repeat</v>
      </c>
    </row>
    <row r="203" spans="1:21" x14ac:dyDescent="0.25">
      <c r="A203">
        <v>181</v>
      </c>
      <c r="B203" t="s">
        <v>389</v>
      </c>
      <c r="C203">
        <v>10</v>
      </c>
      <c r="D203">
        <v>4</v>
      </c>
      <c r="E203" s="2">
        <v>45166</v>
      </c>
      <c r="F203" s="3">
        <v>0.24678240740740739</v>
      </c>
      <c r="G203" s="2">
        <v>45175</v>
      </c>
      <c r="H203" s="3">
        <v>0.20379629629629631</v>
      </c>
      <c r="I203" t="s">
        <v>817</v>
      </c>
      <c r="J203" t="s">
        <v>706</v>
      </c>
      <c r="K203">
        <v>9</v>
      </c>
      <c r="L203">
        <v>4</v>
      </c>
      <c r="M203">
        <v>5</v>
      </c>
      <c r="N203">
        <v>259</v>
      </c>
      <c r="O203" t="s">
        <v>794</v>
      </c>
      <c r="P203">
        <v>1036</v>
      </c>
      <c r="Q203" t="s">
        <v>1009</v>
      </c>
      <c r="R203">
        <v>12</v>
      </c>
      <c r="S203" t="s">
        <v>1017</v>
      </c>
      <c r="T203" s="16">
        <f>COUNTIF($B$2:B203, B203)</f>
        <v>4</v>
      </c>
      <c r="U203" s="16" t="str">
        <f>IF(Orders[[#This Row],[Order Rank]]=1, "New","Repeat")</f>
        <v>Repeat</v>
      </c>
    </row>
    <row r="204" spans="1:21" x14ac:dyDescent="0.25">
      <c r="A204">
        <v>541</v>
      </c>
      <c r="B204" t="s">
        <v>55</v>
      </c>
      <c r="C204">
        <v>24</v>
      </c>
      <c r="D204">
        <v>3</v>
      </c>
      <c r="E204" s="2">
        <v>45243</v>
      </c>
      <c r="F204" s="3">
        <v>0.24385416666666668</v>
      </c>
      <c r="G204" s="2">
        <v>45246</v>
      </c>
      <c r="H204" s="3">
        <v>0.95594907407407403</v>
      </c>
      <c r="I204" t="s">
        <v>200</v>
      </c>
      <c r="J204" t="s">
        <v>706</v>
      </c>
      <c r="K204">
        <v>3</v>
      </c>
      <c r="L204">
        <v>22</v>
      </c>
      <c r="M204">
        <v>5</v>
      </c>
      <c r="N204">
        <v>535</v>
      </c>
      <c r="O204" t="s">
        <v>821</v>
      </c>
      <c r="P204">
        <v>1605</v>
      </c>
      <c r="Q204" t="s">
        <v>1009</v>
      </c>
      <c r="R204">
        <v>12</v>
      </c>
      <c r="S204" t="s">
        <v>1017</v>
      </c>
      <c r="T204" s="16">
        <f>COUNTIF($B$2:B204, B204)</f>
        <v>3</v>
      </c>
      <c r="U204" s="16" t="str">
        <f>IF(Orders[[#This Row],[Order Rank]]=1, "New","Repeat")</f>
        <v>Repeat</v>
      </c>
    </row>
    <row r="205" spans="1:21" x14ac:dyDescent="0.25">
      <c r="A205">
        <v>76</v>
      </c>
      <c r="B205" t="s">
        <v>334</v>
      </c>
      <c r="C205">
        <v>4</v>
      </c>
      <c r="D205">
        <v>1</v>
      </c>
      <c r="E205" s="2">
        <v>45239</v>
      </c>
      <c r="F205" s="3">
        <v>0.21748842592592593</v>
      </c>
      <c r="G205" s="2">
        <v>45242</v>
      </c>
      <c r="H205" s="3">
        <v>2.4189814814814813E-2</v>
      </c>
      <c r="I205" t="s">
        <v>409</v>
      </c>
      <c r="J205" t="s">
        <v>828</v>
      </c>
      <c r="K205">
        <v>3</v>
      </c>
      <c r="L205">
        <v>0</v>
      </c>
      <c r="M205">
        <v>5</v>
      </c>
      <c r="N205">
        <v>1199</v>
      </c>
      <c r="O205" t="s">
        <v>821</v>
      </c>
      <c r="P205">
        <v>1199</v>
      </c>
      <c r="Q205" t="s">
        <v>1011</v>
      </c>
      <c r="R205">
        <v>12</v>
      </c>
      <c r="S205" t="s">
        <v>1017</v>
      </c>
      <c r="T205" s="16">
        <f>COUNTIF($B$2:B205, B205)</f>
        <v>4</v>
      </c>
      <c r="U205" s="16" t="str">
        <f>IF(Orders[[#This Row],[Order Rank]]=1, "New","Repeat")</f>
        <v>Repeat</v>
      </c>
    </row>
    <row r="206" spans="1:21" x14ac:dyDescent="0.25">
      <c r="A206">
        <v>642</v>
      </c>
      <c r="B206" t="s">
        <v>138</v>
      </c>
      <c r="C206">
        <v>44</v>
      </c>
      <c r="D206">
        <v>5</v>
      </c>
      <c r="E206" s="2">
        <v>45232</v>
      </c>
      <c r="F206" s="3">
        <v>0.22643518518518518</v>
      </c>
      <c r="G206" s="2">
        <v>45237</v>
      </c>
      <c r="H206" s="3">
        <v>2.0729166666666667E-2</v>
      </c>
      <c r="I206" t="s">
        <v>779</v>
      </c>
      <c r="J206" t="s">
        <v>828</v>
      </c>
      <c r="K206">
        <v>5</v>
      </c>
      <c r="L206">
        <v>0</v>
      </c>
      <c r="M206">
        <v>5</v>
      </c>
      <c r="N206">
        <v>794</v>
      </c>
      <c r="O206" t="s">
        <v>821</v>
      </c>
      <c r="P206">
        <v>3970</v>
      </c>
      <c r="Q206" t="s">
        <v>1011</v>
      </c>
      <c r="R206">
        <v>12</v>
      </c>
      <c r="S206" t="s">
        <v>1017</v>
      </c>
      <c r="T206" s="16">
        <f>COUNTIF($B$2:B206, B206)</f>
        <v>2</v>
      </c>
      <c r="U206" s="16" t="str">
        <f>IF(Orders[[#This Row],[Order Rank]]=1, "New","Repeat")</f>
        <v>Repeat</v>
      </c>
    </row>
    <row r="207" spans="1:21" x14ac:dyDescent="0.25">
      <c r="A207">
        <v>691</v>
      </c>
      <c r="B207" t="s">
        <v>24</v>
      </c>
      <c r="C207">
        <v>48</v>
      </c>
      <c r="D207">
        <v>5</v>
      </c>
      <c r="E207" s="2">
        <v>45236</v>
      </c>
      <c r="F207" s="3">
        <v>0.22410879629629629</v>
      </c>
      <c r="G207" s="2">
        <v>45240</v>
      </c>
      <c r="H207" s="3">
        <v>0.46418981481481481</v>
      </c>
      <c r="I207" t="s">
        <v>799</v>
      </c>
      <c r="J207" t="s">
        <v>828</v>
      </c>
      <c r="K207">
        <v>4</v>
      </c>
      <c r="L207">
        <v>11</v>
      </c>
      <c r="M207">
        <v>5</v>
      </c>
      <c r="N207">
        <v>433</v>
      </c>
      <c r="O207" t="s">
        <v>821</v>
      </c>
      <c r="P207">
        <v>2165</v>
      </c>
      <c r="Q207" t="s">
        <v>1009</v>
      </c>
      <c r="R207">
        <v>12</v>
      </c>
      <c r="S207" t="s">
        <v>1017</v>
      </c>
      <c r="T207" s="16">
        <f>COUNTIF($B$2:B207, B207)</f>
        <v>3</v>
      </c>
      <c r="U207" s="16" t="str">
        <f>IF(Orders[[#This Row],[Order Rank]]=1, "New","Repeat")</f>
        <v>Repeat</v>
      </c>
    </row>
    <row r="208" spans="1:21" x14ac:dyDescent="0.25">
      <c r="A208">
        <v>960</v>
      </c>
      <c r="B208" t="s">
        <v>204</v>
      </c>
      <c r="C208">
        <v>48</v>
      </c>
      <c r="D208">
        <v>3</v>
      </c>
      <c r="E208" s="2">
        <v>45235</v>
      </c>
      <c r="F208" s="3">
        <v>0.22626157407407407</v>
      </c>
      <c r="G208" s="2">
        <v>45238</v>
      </c>
      <c r="H208" s="3">
        <v>0.41408564814814813</v>
      </c>
      <c r="I208" t="s">
        <v>643</v>
      </c>
      <c r="J208" t="s">
        <v>828</v>
      </c>
      <c r="K208">
        <v>3</v>
      </c>
      <c r="L208">
        <v>9</v>
      </c>
      <c r="M208">
        <v>5</v>
      </c>
      <c r="N208">
        <v>433</v>
      </c>
      <c r="O208" t="s">
        <v>821</v>
      </c>
      <c r="P208">
        <v>1299</v>
      </c>
      <c r="Q208" t="s">
        <v>1008</v>
      </c>
      <c r="R208">
        <v>12</v>
      </c>
      <c r="S208" t="s">
        <v>1017</v>
      </c>
      <c r="T208" s="16">
        <f>COUNTIF($B$2:B208, B208)</f>
        <v>3</v>
      </c>
      <c r="U208" s="16" t="str">
        <f>IF(Orders[[#This Row],[Order Rank]]=1, "New","Repeat")</f>
        <v>Repeat</v>
      </c>
    </row>
    <row r="209" spans="1:21" x14ac:dyDescent="0.25">
      <c r="A209">
        <v>24</v>
      </c>
      <c r="B209" t="s">
        <v>120</v>
      </c>
      <c r="C209">
        <v>42</v>
      </c>
      <c r="D209">
        <v>3</v>
      </c>
      <c r="E209" s="2">
        <v>45132</v>
      </c>
      <c r="F209" s="3">
        <v>0.21576388888888889</v>
      </c>
      <c r="G209" s="2">
        <v>45141</v>
      </c>
      <c r="H209" s="3">
        <v>0.33165509259259257</v>
      </c>
      <c r="I209" t="s">
        <v>837</v>
      </c>
      <c r="J209" t="s">
        <v>698</v>
      </c>
      <c r="K209">
        <v>9</v>
      </c>
      <c r="L209">
        <v>7</v>
      </c>
      <c r="M209">
        <v>5</v>
      </c>
      <c r="N209">
        <v>1744</v>
      </c>
      <c r="O209" t="s">
        <v>838</v>
      </c>
      <c r="P209">
        <v>5232</v>
      </c>
      <c r="Q209" t="s">
        <v>1010</v>
      </c>
      <c r="R209">
        <v>12</v>
      </c>
      <c r="S209" t="s">
        <v>1017</v>
      </c>
      <c r="T209" s="16">
        <f>COUNTIF($B$2:B209, B209)</f>
        <v>2</v>
      </c>
      <c r="U209" s="16" t="str">
        <f>IF(Orders[[#This Row],[Order Rank]]=1, "New","Repeat")</f>
        <v>Repeat</v>
      </c>
    </row>
    <row r="210" spans="1:21" x14ac:dyDescent="0.25">
      <c r="A210">
        <v>100</v>
      </c>
      <c r="B210" t="s">
        <v>339</v>
      </c>
      <c r="C210">
        <v>42</v>
      </c>
      <c r="D210">
        <v>5</v>
      </c>
      <c r="E210" s="2">
        <v>45055</v>
      </c>
      <c r="F210" s="3">
        <v>0.24313657407407407</v>
      </c>
      <c r="G210" s="2">
        <v>45063</v>
      </c>
      <c r="H210" s="3">
        <v>0.22946759259259258</v>
      </c>
      <c r="I210" t="s">
        <v>843</v>
      </c>
      <c r="J210" t="s">
        <v>698</v>
      </c>
      <c r="K210">
        <v>8</v>
      </c>
      <c r="L210">
        <v>5</v>
      </c>
      <c r="M210">
        <v>5</v>
      </c>
      <c r="N210">
        <v>1744</v>
      </c>
      <c r="O210" t="s">
        <v>839</v>
      </c>
      <c r="P210">
        <v>8720</v>
      </c>
      <c r="Q210" t="s">
        <v>1010</v>
      </c>
      <c r="R210">
        <v>12</v>
      </c>
      <c r="S210" t="s">
        <v>1017</v>
      </c>
      <c r="T210" s="16">
        <f>COUNTIF($B$2:B210, B210)</f>
        <v>3</v>
      </c>
      <c r="U210" s="16" t="str">
        <f>IF(Orders[[#This Row],[Order Rank]]=1, "New","Repeat")</f>
        <v>Repeat</v>
      </c>
    </row>
    <row r="211" spans="1:21" x14ac:dyDescent="0.25">
      <c r="A211">
        <v>387</v>
      </c>
      <c r="B211" t="s">
        <v>372</v>
      </c>
      <c r="C211">
        <v>1</v>
      </c>
      <c r="D211">
        <v>2</v>
      </c>
      <c r="E211" s="2">
        <v>45046</v>
      </c>
      <c r="F211" s="3">
        <v>0.23501157407407408</v>
      </c>
      <c r="G211" s="2">
        <v>45055</v>
      </c>
      <c r="H211" s="3">
        <v>9.4421296296296295E-2</v>
      </c>
      <c r="I211" t="s">
        <v>708</v>
      </c>
      <c r="J211" t="s">
        <v>698</v>
      </c>
      <c r="K211">
        <v>9</v>
      </c>
      <c r="L211">
        <v>2</v>
      </c>
      <c r="M211">
        <v>5</v>
      </c>
      <c r="N211">
        <v>1935</v>
      </c>
      <c r="O211" t="s">
        <v>836</v>
      </c>
      <c r="P211">
        <v>3870</v>
      </c>
      <c r="Q211" t="s">
        <v>1008</v>
      </c>
      <c r="R211">
        <v>12</v>
      </c>
      <c r="S211" t="s">
        <v>1017</v>
      </c>
      <c r="T211" s="16">
        <f>COUNTIF($B$2:B211, B211)</f>
        <v>6</v>
      </c>
      <c r="U211" s="16" t="str">
        <f>IF(Orders[[#This Row],[Order Rank]]=1, "New","Repeat")</f>
        <v>Repeat</v>
      </c>
    </row>
    <row r="212" spans="1:21" x14ac:dyDescent="0.25">
      <c r="A212">
        <v>502</v>
      </c>
      <c r="B212" t="s">
        <v>594</v>
      </c>
      <c r="C212">
        <v>22</v>
      </c>
      <c r="D212">
        <v>5</v>
      </c>
      <c r="E212" s="2">
        <v>45101</v>
      </c>
      <c r="F212" s="3">
        <v>0.23148148148148148</v>
      </c>
      <c r="G212" s="2">
        <v>45107</v>
      </c>
      <c r="H212" s="3">
        <v>3.8703703703703705E-2</v>
      </c>
      <c r="I212" t="s">
        <v>709</v>
      </c>
      <c r="J212" t="s">
        <v>698</v>
      </c>
      <c r="K212">
        <v>6</v>
      </c>
      <c r="L212">
        <v>0</v>
      </c>
      <c r="M212">
        <v>5</v>
      </c>
      <c r="N212">
        <v>1639</v>
      </c>
      <c r="O212" t="s">
        <v>840</v>
      </c>
      <c r="P212">
        <v>8195</v>
      </c>
      <c r="Q212" t="s">
        <v>1005</v>
      </c>
      <c r="R212">
        <v>12</v>
      </c>
      <c r="S212" t="s">
        <v>1017</v>
      </c>
      <c r="T212" s="16">
        <f>COUNTIF($B$2:B212, B212)</f>
        <v>7</v>
      </c>
      <c r="U212" s="16" t="str">
        <f>IF(Orders[[#This Row],[Order Rank]]=1, "New","Repeat")</f>
        <v>Repeat</v>
      </c>
    </row>
    <row r="213" spans="1:21" x14ac:dyDescent="0.25">
      <c r="A213">
        <v>782</v>
      </c>
      <c r="B213" t="s">
        <v>524</v>
      </c>
      <c r="C213">
        <v>22</v>
      </c>
      <c r="D213">
        <v>4</v>
      </c>
      <c r="E213" s="2">
        <v>45034</v>
      </c>
      <c r="F213" s="3">
        <v>0.23703703703703705</v>
      </c>
      <c r="G213" s="2">
        <v>45042</v>
      </c>
      <c r="H213" s="3">
        <v>0.80936342592592592</v>
      </c>
      <c r="I213" t="s">
        <v>786</v>
      </c>
      <c r="J213" t="s">
        <v>698</v>
      </c>
      <c r="K213">
        <v>8</v>
      </c>
      <c r="L213">
        <v>19</v>
      </c>
      <c r="M213">
        <v>5</v>
      </c>
      <c r="N213">
        <v>1639</v>
      </c>
      <c r="O213" t="s">
        <v>836</v>
      </c>
      <c r="P213">
        <v>6556</v>
      </c>
      <c r="Q213" t="s">
        <v>1010</v>
      </c>
      <c r="R213">
        <v>12</v>
      </c>
      <c r="S213" t="s">
        <v>1017</v>
      </c>
      <c r="T213" s="16">
        <f>COUNTIF($B$2:B213, B213)</f>
        <v>2</v>
      </c>
      <c r="U213" s="16" t="str">
        <f>IF(Orders[[#This Row],[Order Rank]]=1, "New","Repeat")</f>
        <v>Repeat</v>
      </c>
    </row>
    <row r="214" spans="1:21" x14ac:dyDescent="0.25">
      <c r="A214">
        <v>911</v>
      </c>
      <c r="B214" t="s">
        <v>429</v>
      </c>
      <c r="C214">
        <v>22</v>
      </c>
      <c r="D214">
        <v>4</v>
      </c>
      <c r="E214" s="2">
        <v>44949</v>
      </c>
      <c r="F214" s="3">
        <v>0.22143518518518518</v>
      </c>
      <c r="G214" s="2">
        <v>44954</v>
      </c>
      <c r="H214" s="3">
        <v>6.6192129629629629E-2</v>
      </c>
      <c r="I214" t="s">
        <v>658</v>
      </c>
      <c r="J214" t="s">
        <v>698</v>
      </c>
      <c r="K214">
        <v>5</v>
      </c>
      <c r="L214">
        <v>1</v>
      </c>
      <c r="M214">
        <v>5</v>
      </c>
      <c r="N214">
        <v>1639</v>
      </c>
      <c r="O214" t="s">
        <v>841</v>
      </c>
      <c r="P214">
        <v>6556</v>
      </c>
      <c r="Q214" t="s">
        <v>1009</v>
      </c>
      <c r="R214">
        <v>12</v>
      </c>
      <c r="S214" t="s">
        <v>1017</v>
      </c>
      <c r="T214" s="16">
        <f>COUNTIF($B$2:B214, B214)</f>
        <v>3</v>
      </c>
      <c r="U214" s="16" t="str">
        <f>IF(Orders[[#This Row],[Order Rank]]=1, "New","Repeat")</f>
        <v>Repeat</v>
      </c>
    </row>
    <row r="215" spans="1:21" x14ac:dyDescent="0.25">
      <c r="A215">
        <v>715</v>
      </c>
      <c r="B215" t="s">
        <v>418</v>
      </c>
      <c r="C215">
        <v>38</v>
      </c>
      <c r="D215">
        <v>4</v>
      </c>
      <c r="E215" s="2">
        <v>45030</v>
      </c>
      <c r="F215" s="3">
        <v>0.21994212962962964</v>
      </c>
      <c r="G215" s="2">
        <v>45037</v>
      </c>
      <c r="H215" s="3">
        <v>0.69410879629629629</v>
      </c>
      <c r="I215" t="s">
        <v>110</v>
      </c>
      <c r="J215" t="s">
        <v>706</v>
      </c>
      <c r="K215">
        <v>7</v>
      </c>
      <c r="L215">
        <v>16</v>
      </c>
      <c r="M215">
        <v>5</v>
      </c>
      <c r="N215">
        <v>562</v>
      </c>
      <c r="O215" t="s">
        <v>836</v>
      </c>
      <c r="P215">
        <v>2248</v>
      </c>
      <c r="Q215" t="s">
        <v>1007</v>
      </c>
      <c r="R215">
        <v>12</v>
      </c>
      <c r="S215" t="s">
        <v>1017</v>
      </c>
      <c r="T215" s="16">
        <f>COUNTIF($B$2:B215, B215)</f>
        <v>4</v>
      </c>
      <c r="U215" s="16" t="str">
        <f>IF(Orders[[#This Row],[Order Rank]]=1, "New","Repeat")</f>
        <v>Repeat</v>
      </c>
    </row>
    <row r="216" spans="1:21" x14ac:dyDescent="0.25">
      <c r="A216">
        <v>810</v>
      </c>
      <c r="B216" t="s">
        <v>360</v>
      </c>
      <c r="C216">
        <v>24</v>
      </c>
      <c r="D216">
        <v>3</v>
      </c>
      <c r="E216" s="2">
        <v>45275</v>
      </c>
      <c r="F216" s="3">
        <v>0.24807870370370369</v>
      </c>
      <c r="G216" s="2">
        <v>45277</v>
      </c>
      <c r="H216" s="3">
        <v>0.50407407407407412</v>
      </c>
      <c r="I216" t="s">
        <v>549</v>
      </c>
      <c r="J216" t="s">
        <v>706</v>
      </c>
      <c r="K216">
        <v>2</v>
      </c>
      <c r="L216">
        <v>12</v>
      </c>
      <c r="M216">
        <v>5</v>
      </c>
      <c r="N216">
        <v>535</v>
      </c>
      <c r="O216" t="s">
        <v>835</v>
      </c>
      <c r="P216">
        <v>1605</v>
      </c>
      <c r="Q216" t="s">
        <v>1007</v>
      </c>
      <c r="R216">
        <v>12</v>
      </c>
      <c r="S216" t="s">
        <v>1017</v>
      </c>
      <c r="T216" s="16">
        <f>COUNTIF($B$2:B216, B216)</f>
        <v>3</v>
      </c>
      <c r="U216" s="16" t="str">
        <f>IF(Orders[[#This Row],[Order Rank]]=1, "New","Repeat")</f>
        <v>Repeat</v>
      </c>
    </row>
    <row r="217" spans="1:21" x14ac:dyDescent="0.25">
      <c r="A217">
        <v>23</v>
      </c>
      <c r="B217" t="s">
        <v>258</v>
      </c>
      <c r="C217">
        <v>12</v>
      </c>
      <c r="D217">
        <v>3</v>
      </c>
      <c r="E217" s="2">
        <v>45051</v>
      </c>
      <c r="F217" s="3">
        <v>0.22815972222222222</v>
      </c>
      <c r="G217" s="2">
        <v>45052</v>
      </c>
      <c r="H217" s="3">
        <v>0.50861111111111112</v>
      </c>
      <c r="I217" t="s">
        <v>675</v>
      </c>
      <c r="J217" t="s">
        <v>697</v>
      </c>
      <c r="K217">
        <v>1</v>
      </c>
      <c r="L217">
        <v>12</v>
      </c>
      <c r="M217">
        <v>5</v>
      </c>
      <c r="N217">
        <v>672</v>
      </c>
      <c r="O217" t="s">
        <v>839</v>
      </c>
      <c r="P217">
        <v>2016</v>
      </c>
      <c r="Q217" t="s">
        <v>1007</v>
      </c>
      <c r="R217">
        <v>12</v>
      </c>
      <c r="S217" t="s">
        <v>1017</v>
      </c>
      <c r="T217" s="16">
        <f>COUNTIF($B$2:B217, B217)</f>
        <v>4</v>
      </c>
      <c r="U217" s="16" t="str">
        <f>IF(Orders[[#This Row],[Order Rank]]=1, "New","Repeat")</f>
        <v>Repeat</v>
      </c>
    </row>
    <row r="218" spans="1:21" x14ac:dyDescent="0.25">
      <c r="A218">
        <v>195</v>
      </c>
      <c r="B218" t="s">
        <v>234</v>
      </c>
      <c r="C218">
        <v>67</v>
      </c>
      <c r="D218">
        <v>5</v>
      </c>
      <c r="E218" s="2">
        <v>45026</v>
      </c>
      <c r="F218" s="3">
        <v>0.23186342592592593</v>
      </c>
      <c r="G218" s="2">
        <v>45033</v>
      </c>
      <c r="H218" s="3">
        <v>0.32754629629629628</v>
      </c>
      <c r="I218" t="s">
        <v>722</v>
      </c>
      <c r="J218" t="s">
        <v>697</v>
      </c>
      <c r="K218">
        <v>7</v>
      </c>
      <c r="L218">
        <v>7</v>
      </c>
      <c r="M218">
        <v>5</v>
      </c>
      <c r="N218">
        <v>1374</v>
      </c>
      <c r="O218" t="s">
        <v>836</v>
      </c>
      <c r="P218">
        <v>6870</v>
      </c>
      <c r="Q218" t="s">
        <v>1009</v>
      </c>
      <c r="R218">
        <v>12</v>
      </c>
      <c r="S218" t="s">
        <v>1017</v>
      </c>
      <c r="T218" s="16">
        <f>COUNTIF($B$2:B218, B218)</f>
        <v>4</v>
      </c>
      <c r="U218" s="16" t="str">
        <f>IF(Orders[[#This Row],[Order Rank]]=1, "New","Repeat")</f>
        <v>Repeat</v>
      </c>
    </row>
    <row r="219" spans="1:21" x14ac:dyDescent="0.25">
      <c r="A219">
        <v>205</v>
      </c>
      <c r="B219" t="s">
        <v>144</v>
      </c>
      <c r="C219">
        <v>46</v>
      </c>
      <c r="D219">
        <v>5</v>
      </c>
      <c r="E219" s="2">
        <v>45113</v>
      </c>
      <c r="F219" s="3">
        <v>0.22038194444444445</v>
      </c>
      <c r="G219" s="2">
        <v>45116</v>
      </c>
      <c r="H219" s="3">
        <v>0.49111111111111111</v>
      </c>
      <c r="I219" t="s">
        <v>236</v>
      </c>
      <c r="J219" t="s">
        <v>697</v>
      </c>
      <c r="K219">
        <v>3</v>
      </c>
      <c r="L219">
        <v>11</v>
      </c>
      <c r="M219">
        <v>5</v>
      </c>
      <c r="N219">
        <v>758</v>
      </c>
      <c r="O219" t="s">
        <v>838</v>
      </c>
      <c r="P219">
        <v>3790</v>
      </c>
      <c r="Q219" t="s">
        <v>1011</v>
      </c>
      <c r="R219">
        <v>12</v>
      </c>
      <c r="S219" t="s">
        <v>1017</v>
      </c>
      <c r="T219" s="16">
        <f>COUNTIF($B$2:B219, B219)</f>
        <v>3</v>
      </c>
      <c r="U219" s="16" t="str">
        <f>IF(Orders[[#This Row],[Order Rank]]=1, "New","Repeat")</f>
        <v>Repeat</v>
      </c>
    </row>
    <row r="220" spans="1:21" x14ac:dyDescent="0.25">
      <c r="A220">
        <v>247</v>
      </c>
      <c r="B220" t="s">
        <v>322</v>
      </c>
      <c r="C220">
        <v>23</v>
      </c>
      <c r="D220">
        <v>4</v>
      </c>
      <c r="E220" s="2">
        <v>45210</v>
      </c>
      <c r="F220" s="3">
        <v>0.24916666666666668</v>
      </c>
      <c r="G220" s="2">
        <v>45215</v>
      </c>
      <c r="H220" s="3">
        <v>0.12414351851851851</v>
      </c>
      <c r="I220" t="s">
        <v>642</v>
      </c>
      <c r="J220" t="s">
        <v>697</v>
      </c>
      <c r="K220">
        <v>5</v>
      </c>
      <c r="L220">
        <v>2</v>
      </c>
      <c r="M220">
        <v>5</v>
      </c>
      <c r="N220">
        <v>1098</v>
      </c>
      <c r="O220" t="s">
        <v>844</v>
      </c>
      <c r="P220">
        <v>4392</v>
      </c>
      <c r="Q220" t="s">
        <v>1006</v>
      </c>
      <c r="R220">
        <v>12</v>
      </c>
      <c r="S220" t="s">
        <v>1017</v>
      </c>
      <c r="T220" s="16">
        <f>COUNTIF($B$2:B220, B220)</f>
        <v>1</v>
      </c>
      <c r="U220" s="16" t="str">
        <f>IF(Orders[[#This Row],[Order Rank]]=1, "New","Repeat")</f>
        <v>New</v>
      </c>
    </row>
    <row r="221" spans="1:21" x14ac:dyDescent="0.25">
      <c r="A221">
        <v>258</v>
      </c>
      <c r="B221" t="s">
        <v>275</v>
      </c>
      <c r="C221">
        <v>46</v>
      </c>
      <c r="D221">
        <v>5</v>
      </c>
      <c r="E221" s="2">
        <v>45032</v>
      </c>
      <c r="F221" s="3">
        <v>0.23656250000000001</v>
      </c>
      <c r="G221" s="2">
        <v>45036</v>
      </c>
      <c r="H221" s="3">
        <v>0.83717592592592593</v>
      </c>
      <c r="I221" t="s">
        <v>628</v>
      </c>
      <c r="J221" t="s">
        <v>697</v>
      </c>
      <c r="K221">
        <v>4</v>
      </c>
      <c r="L221">
        <v>20</v>
      </c>
      <c r="M221">
        <v>5</v>
      </c>
      <c r="N221">
        <v>758</v>
      </c>
      <c r="O221" t="s">
        <v>836</v>
      </c>
      <c r="P221">
        <v>3790</v>
      </c>
      <c r="Q221" t="s">
        <v>1008</v>
      </c>
      <c r="R221">
        <v>12</v>
      </c>
      <c r="S221" t="s">
        <v>1017</v>
      </c>
      <c r="T221" s="16">
        <f>COUNTIF($B$2:B221, B221)</f>
        <v>3</v>
      </c>
      <c r="U221" s="16" t="str">
        <f>IF(Orders[[#This Row],[Order Rank]]=1, "New","Repeat")</f>
        <v>Repeat</v>
      </c>
    </row>
    <row r="222" spans="1:21" x14ac:dyDescent="0.25">
      <c r="A222">
        <v>370</v>
      </c>
      <c r="B222" t="s">
        <v>441</v>
      </c>
      <c r="C222">
        <v>54</v>
      </c>
      <c r="D222">
        <v>2</v>
      </c>
      <c r="E222" s="2">
        <v>45116</v>
      </c>
      <c r="F222" s="3">
        <v>0.24836805555555555</v>
      </c>
      <c r="G222" s="2">
        <v>45120</v>
      </c>
      <c r="H222" s="3">
        <v>0.79282407407407407</v>
      </c>
      <c r="I222" t="s">
        <v>128</v>
      </c>
      <c r="J222" t="s">
        <v>697</v>
      </c>
      <c r="K222">
        <v>4</v>
      </c>
      <c r="L222">
        <v>19</v>
      </c>
      <c r="M222">
        <v>5</v>
      </c>
      <c r="N222">
        <v>1236</v>
      </c>
      <c r="O222" t="s">
        <v>838</v>
      </c>
      <c r="P222">
        <v>2472</v>
      </c>
      <c r="Q222" t="s">
        <v>1008</v>
      </c>
      <c r="R222">
        <v>12</v>
      </c>
      <c r="S222" t="s">
        <v>1017</v>
      </c>
      <c r="T222" s="16">
        <f>COUNTIF($B$2:B222, B222)</f>
        <v>1</v>
      </c>
      <c r="U222" s="16" t="str">
        <f>IF(Orders[[#This Row],[Order Rank]]=1, "New","Repeat")</f>
        <v>New</v>
      </c>
    </row>
    <row r="223" spans="1:21" x14ac:dyDescent="0.25">
      <c r="A223">
        <v>603</v>
      </c>
      <c r="B223" t="s">
        <v>476</v>
      </c>
      <c r="C223">
        <v>8</v>
      </c>
      <c r="D223">
        <v>3</v>
      </c>
      <c r="E223" s="2">
        <v>45075</v>
      </c>
      <c r="F223" s="3">
        <v>0.22496527777777778</v>
      </c>
      <c r="G223" s="2">
        <v>45084</v>
      </c>
      <c r="H223" s="3">
        <v>0.6352430555555556</v>
      </c>
      <c r="I223" t="s">
        <v>755</v>
      </c>
      <c r="J223" t="s">
        <v>697</v>
      </c>
      <c r="K223">
        <v>9</v>
      </c>
      <c r="L223">
        <v>15</v>
      </c>
      <c r="M223">
        <v>5</v>
      </c>
      <c r="N223">
        <v>252</v>
      </c>
      <c r="O223" t="s">
        <v>839</v>
      </c>
      <c r="P223">
        <v>756</v>
      </c>
      <c r="Q223" t="s">
        <v>1009</v>
      </c>
      <c r="R223">
        <v>12</v>
      </c>
      <c r="S223" t="s">
        <v>1017</v>
      </c>
      <c r="T223" s="16">
        <f>COUNTIF($B$2:B223, B223)</f>
        <v>3</v>
      </c>
      <c r="U223" s="16" t="str">
        <f>IF(Orders[[#This Row],[Order Rank]]=1, "New","Repeat")</f>
        <v>Repeat</v>
      </c>
    </row>
    <row r="224" spans="1:21" x14ac:dyDescent="0.25">
      <c r="A224">
        <v>670</v>
      </c>
      <c r="B224" t="s">
        <v>349</v>
      </c>
      <c r="C224">
        <v>23</v>
      </c>
      <c r="D224">
        <v>5</v>
      </c>
      <c r="E224" s="2">
        <v>45078</v>
      </c>
      <c r="F224" s="3">
        <v>0.2416550925925926</v>
      </c>
      <c r="G224" s="2">
        <v>45087</v>
      </c>
      <c r="H224" s="3">
        <v>0.21458333333333332</v>
      </c>
      <c r="I224" t="s">
        <v>484</v>
      </c>
      <c r="J224" t="s">
        <v>697</v>
      </c>
      <c r="K224">
        <v>9</v>
      </c>
      <c r="L224">
        <v>5</v>
      </c>
      <c r="M224">
        <v>5</v>
      </c>
      <c r="N224">
        <v>1098</v>
      </c>
      <c r="O224" t="s">
        <v>840</v>
      </c>
      <c r="P224">
        <v>5490</v>
      </c>
      <c r="Q224" t="s">
        <v>1011</v>
      </c>
      <c r="R224">
        <v>12</v>
      </c>
      <c r="S224" t="s">
        <v>1017</v>
      </c>
      <c r="T224" s="16">
        <f>COUNTIF($B$2:B224, B224)</f>
        <v>1</v>
      </c>
      <c r="U224" s="16" t="str">
        <f>IF(Orders[[#This Row],[Order Rank]]=1, "New","Repeat")</f>
        <v>New</v>
      </c>
    </row>
    <row r="225" spans="1:21" x14ac:dyDescent="0.25">
      <c r="A225">
        <v>706</v>
      </c>
      <c r="B225" t="s">
        <v>547</v>
      </c>
      <c r="C225">
        <v>67</v>
      </c>
      <c r="D225">
        <v>2</v>
      </c>
      <c r="E225" s="2">
        <v>45042</v>
      </c>
      <c r="F225" s="3">
        <v>0.23276620370370371</v>
      </c>
      <c r="G225" s="2">
        <v>45050</v>
      </c>
      <c r="H225" s="3">
        <v>0.55081018518518521</v>
      </c>
      <c r="I225" t="s">
        <v>69</v>
      </c>
      <c r="J225" t="s">
        <v>697</v>
      </c>
      <c r="K225">
        <v>8</v>
      </c>
      <c r="L225">
        <v>13</v>
      </c>
      <c r="M225">
        <v>5</v>
      </c>
      <c r="N225">
        <v>1374</v>
      </c>
      <c r="O225" t="s">
        <v>836</v>
      </c>
      <c r="P225">
        <v>2748</v>
      </c>
      <c r="Q225" t="s">
        <v>1006</v>
      </c>
      <c r="R225">
        <v>12</v>
      </c>
      <c r="S225" t="s">
        <v>1017</v>
      </c>
      <c r="T225" s="16">
        <f>COUNTIF($B$2:B225, B225)</f>
        <v>3</v>
      </c>
      <c r="U225" s="16" t="str">
        <f>IF(Orders[[#This Row],[Order Rank]]=1, "New","Repeat")</f>
        <v>Repeat</v>
      </c>
    </row>
    <row r="226" spans="1:21" x14ac:dyDescent="0.25">
      <c r="A226">
        <v>917</v>
      </c>
      <c r="B226" t="s">
        <v>322</v>
      </c>
      <c r="C226">
        <v>12</v>
      </c>
      <c r="D226">
        <v>3</v>
      </c>
      <c r="E226" s="2">
        <v>44950</v>
      </c>
      <c r="F226" s="3">
        <v>0.24784722222222222</v>
      </c>
      <c r="G226" s="2">
        <v>44955</v>
      </c>
      <c r="H226" s="3">
        <v>0.46137731481481481</v>
      </c>
      <c r="I226" t="s">
        <v>648</v>
      </c>
      <c r="J226" t="s">
        <v>697</v>
      </c>
      <c r="K226">
        <v>5</v>
      </c>
      <c r="L226">
        <v>11</v>
      </c>
      <c r="M226">
        <v>5</v>
      </c>
      <c r="N226">
        <v>672</v>
      </c>
      <c r="O226" t="s">
        <v>841</v>
      </c>
      <c r="P226">
        <v>2016</v>
      </c>
      <c r="Q226" t="s">
        <v>1010</v>
      </c>
      <c r="R226">
        <v>12</v>
      </c>
      <c r="S226" t="s">
        <v>1017</v>
      </c>
      <c r="T226" s="16">
        <f>COUNTIF($B$2:B226, B226)</f>
        <v>2</v>
      </c>
      <c r="U226" s="16" t="str">
        <f>IF(Orders[[#This Row],[Order Rank]]=1, "New","Repeat")</f>
        <v>Repeat</v>
      </c>
    </row>
    <row r="227" spans="1:21" x14ac:dyDescent="0.25">
      <c r="A227">
        <v>399</v>
      </c>
      <c r="B227" t="s">
        <v>61</v>
      </c>
      <c r="C227">
        <v>68</v>
      </c>
      <c r="D227">
        <v>1</v>
      </c>
      <c r="E227" s="2">
        <v>44965</v>
      </c>
      <c r="F227" s="3">
        <v>0.26512731481481483</v>
      </c>
      <c r="G227" s="2">
        <v>44972</v>
      </c>
      <c r="H227" s="3">
        <v>0.29738425925925926</v>
      </c>
      <c r="I227" t="s">
        <v>648</v>
      </c>
      <c r="J227" t="s">
        <v>619</v>
      </c>
      <c r="K227">
        <v>7</v>
      </c>
      <c r="L227">
        <v>7</v>
      </c>
      <c r="M227">
        <v>6</v>
      </c>
      <c r="N227">
        <v>597</v>
      </c>
      <c r="O227" t="s">
        <v>620</v>
      </c>
      <c r="P227">
        <v>597</v>
      </c>
      <c r="Q227" t="s">
        <v>1006</v>
      </c>
      <c r="R227">
        <v>12</v>
      </c>
      <c r="S227" t="s">
        <v>1017</v>
      </c>
      <c r="T227" s="16">
        <f>COUNTIF($B$2:B227, B227)</f>
        <v>5</v>
      </c>
      <c r="U227" s="16" t="str">
        <f>IF(Orders[[#This Row],[Order Rank]]=1, "New","Repeat")</f>
        <v>Repeat</v>
      </c>
    </row>
    <row r="228" spans="1:21" x14ac:dyDescent="0.25">
      <c r="A228">
        <v>588</v>
      </c>
      <c r="B228" t="s">
        <v>344</v>
      </c>
      <c r="C228">
        <v>49</v>
      </c>
      <c r="D228">
        <v>5</v>
      </c>
      <c r="E228" s="2">
        <v>44961</v>
      </c>
      <c r="F228" s="3">
        <v>0.27569444444444446</v>
      </c>
      <c r="G228" s="2">
        <v>44962</v>
      </c>
      <c r="H228" s="3">
        <v>0.89024305555555561</v>
      </c>
      <c r="I228" t="s">
        <v>669</v>
      </c>
      <c r="J228" t="s">
        <v>619</v>
      </c>
      <c r="K228">
        <v>1</v>
      </c>
      <c r="L228">
        <v>21</v>
      </c>
      <c r="M228">
        <v>6</v>
      </c>
      <c r="N228">
        <v>903</v>
      </c>
      <c r="O228" t="s">
        <v>620</v>
      </c>
      <c r="P228">
        <v>4515</v>
      </c>
      <c r="Q228" t="s">
        <v>1005</v>
      </c>
      <c r="R228">
        <v>12</v>
      </c>
      <c r="S228" t="s">
        <v>1017</v>
      </c>
      <c r="T228" s="16">
        <f>COUNTIF($B$2:B228, B228)</f>
        <v>1</v>
      </c>
      <c r="U228" s="16" t="str">
        <f>IF(Orders[[#This Row],[Order Rank]]=1, "New","Repeat")</f>
        <v>New</v>
      </c>
    </row>
    <row r="229" spans="1:21" x14ac:dyDescent="0.25">
      <c r="A229">
        <v>660</v>
      </c>
      <c r="B229" t="s">
        <v>328</v>
      </c>
      <c r="C229">
        <v>58</v>
      </c>
      <c r="D229">
        <v>3</v>
      </c>
      <c r="E229" s="2">
        <v>44968</v>
      </c>
      <c r="F229" s="3">
        <v>0.25608796296296299</v>
      </c>
      <c r="G229" s="2">
        <v>44978</v>
      </c>
      <c r="H229" s="3">
        <v>0.86707175925925928</v>
      </c>
      <c r="I229" t="s">
        <v>674</v>
      </c>
      <c r="J229" t="s">
        <v>619</v>
      </c>
      <c r="K229">
        <v>10</v>
      </c>
      <c r="L229">
        <v>20</v>
      </c>
      <c r="M229">
        <v>6</v>
      </c>
      <c r="N229">
        <v>1492</v>
      </c>
      <c r="O229" t="s">
        <v>620</v>
      </c>
      <c r="P229">
        <v>4476</v>
      </c>
      <c r="Q229" t="s">
        <v>1005</v>
      </c>
      <c r="R229">
        <v>12</v>
      </c>
      <c r="S229" t="s">
        <v>1017</v>
      </c>
      <c r="T229" s="16">
        <f>COUNTIF($B$2:B229, B229)</f>
        <v>3</v>
      </c>
      <c r="U229" s="16" t="str">
        <f>IF(Orders[[#This Row],[Order Rank]]=1, "New","Repeat")</f>
        <v>Repeat</v>
      </c>
    </row>
    <row r="230" spans="1:21" x14ac:dyDescent="0.25">
      <c r="A230">
        <v>779</v>
      </c>
      <c r="B230" t="s">
        <v>322</v>
      </c>
      <c r="C230">
        <v>3</v>
      </c>
      <c r="D230">
        <v>1</v>
      </c>
      <c r="E230" s="2">
        <v>44963</v>
      </c>
      <c r="F230" s="3">
        <v>0.26848379629629632</v>
      </c>
      <c r="G230" s="2">
        <v>44965</v>
      </c>
      <c r="H230" s="3">
        <v>0.11934027777777778</v>
      </c>
      <c r="I230" t="s">
        <v>646</v>
      </c>
      <c r="J230" t="s">
        <v>619</v>
      </c>
      <c r="K230">
        <v>2</v>
      </c>
      <c r="L230">
        <v>2</v>
      </c>
      <c r="M230">
        <v>6</v>
      </c>
      <c r="N230">
        <v>1534</v>
      </c>
      <c r="O230" t="s">
        <v>620</v>
      </c>
      <c r="P230">
        <v>1534</v>
      </c>
      <c r="Q230" t="s">
        <v>1009</v>
      </c>
      <c r="R230">
        <v>12</v>
      </c>
      <c r="S230" t="s">
        <v>1017</v>
      </c>
      <c r="T230" s="16">
        <f>COUNTIF($B$2:B230, B230)</f>
        <v>3</v>
      </c>
      <c r="U230" s="16" t="str">
        <f>IF(Orders[[#This Row],[Order Rank]]=1, "New","Repeat")</f>
        <v>Repeat</v>
      </c>
    </row>
    <row r="231" spans="1:21" x14ac:dyDescent="0.25">
      <c r="A231">
        <v>898</v>
      </c>
      <c r="B231" t="s">
        <v>120</v>
      </c>
      <c r="C231">
        <v>52</v>
      </c>
      <c r="D231">
        <v>1</v>
      </c>
      <c r="E231" s="2">
        <v>44966</v>
      </c>
      <c r="F231" s="3">
        <v>0.26310185185185186</v>
      </c>
      <c r="G231" s="2">
        <v>44970</v>
      </c>
      <c r="H231" s="3">
        <v>0.96784722222222219</v>
      </c>
      <c r="I231" t="s">
        <v>689</v>
      </c>
      <c r="J231" t="s">
        <v>619</v>
      </c>
      <c r="K231">
        <v>4</v>
      </c>
      <c r="L231">
        <v>23</v>
      </c>
      <c r="M231">
        <v>6</v>
      </c>
      <c r="N231">
        <v>236</v>
      </c>
      <c r="O231" t="s">
        <v>620</v>
      </c>
      <c r="P231">
        <v>236</v>
      </c>
      <c r="Q231" t="s">
        <v>1011</v>
      </c>
      <c r="R231">
        <v>12</v>
      </c>
      <c r="S231" t="s">
        <v>1017</v>
      </c>
      <c r="T231" s="16">
        <f>COUNTIF($B$2:B231, B231)</f>
        <v>3</v>
      </c>
      <c r="U231" s="16" t="str">
        <f>IF(Orders[[#This Row],[Order Rank]]=1, "New","Repeat")</f>
        <v>Repeat</v>
      </c>
    </row>
    <row r="232" spans="1:21" x14ac:dyDescent="0.25">
      <c r="A232">
        <v>301</v>
      </c>
      <c r="B232" t="s">
        <v>424</v>
      </c>
      <c r="C232">
        <v>6</v>
      </c>
      <c r="D232">
        <v>3</v>
      </c>
      <c r="E232" s="2">
        <v>44984</v>
      </c>
      <c r="F232" s="3">
        <v>0.2669212962962963</v>
      </c>
      <c r="G232" s="2">
        <v>44989</v>
      </c>
      <c r="H232" s="3">
        <v>0.70296296296296301</v>
      </c>
      <c r="I232" t="s">
        <v>318</v>
      </c>
      <c r="J232" t="s">
        <v>700</v>
      </c>
      <c r="K232">
        <v>5</v>
      </c>
      <c r="L232">
        <v>16</v>
      </c>
      <c r="M232">
        <v>6</v>
      </c>
      <c r="N232">
        <v>1112</v>
      </c>
      <c r="O232" t="s">
        <v>620</v>
      </c>
      <c r="P232">
        <v>3336</v>
      </c>
      <c r="Q232" t="s">
        <v>1009</v>
      </c>
      <c r="R232">
        <v>12</v>
      </c>
      <c r="S232" t="s">
        <v>1017</v>
      </c>
      <c r="T232" s="16">
        <f>COUNTIF($B$2:B232, B232)</f>
        <v>2</v>
      </c>
      <c r="U232" s="16" t="str">
        <f>IF(Orders[[#This Row],[Order Rank]]=1, "New","Repeat")</f>
        <v>Repeat</v>
      </c>
    </row>
    <row r="233" spans="1:21" x14ac:dyDescent="0.25">
      <c r="A233">
        <v>333</v>
      </c>
      <c r="B233" t="s">
        <v>599</v>
      </c>
      <c r="C233">
        <v>22</v>
      </c>
      <c r="D233">
        <v>5</v>
      </c>
      <c r="E233" s="2">
        <v>44966</v>
      </c>
      <c r="F233" s="3">
        <v>0.26336805555555554</v>
      </c>
      <c r="G233" s="2">
        <v>44967</v>
      </c>
      <c r="H233" s="3">
        <v>0.1572800925925926</v>
      </c>
      <c r="I233" t="s">
        <v>719</v>
      </c>
      <c r="J233" t="s">
        <v>698</v>
      </c>
      <c r="K233">
        <v>1</v>
      </c>
      <c r="L233">
        <v>3</v>
      </c>
      <c r="M233">
        <v>6</v>
      </c>
      <c r="N233">
        <v>1639</v>
      </c>
      <c r="O233" t="s">
        <v>620</v>
      </c>
      <c r="P233">
        <v>8195</v>
      </c>
      <c r="Q233" t="s">
        <v>1011</v>
      </c>
      <c r="R233">
        <v>12</v>
      </c>
      <c r="S233" t="s">
        <v>1017</v>
      </c>
      <c r="T233" s="16">
        <f>COUNTIF($B$2:B233, B233)</f>
        <v>3</v>
      </c>
      <c r="U233" s="16" t="str">
        <f>IF(Orders[[#This Row],[Order Rank]]=1, "New","Repeat")</f>
        <v>Repeat</v>
      </c>
    </row>
    <row r="234" spans="1:21" x14ac:dyDescent="0.25">
      <c r="A234">
        <v>474</v>
      </c>
      <c r="B234" t="s">
        <v>316</v>
      </c>
      <c r="C234">
        <v>1</v>
      </c>
      <c r="D234">
        <v>4</v>
      </c>
      <c r="E234" s="2">
        <v>44964</v>
      </c>
      <c r="F234" s="3">
        <v>0.27221064814814816</v>
      </c>
      <c r="G234" s="2">
        <v>44971</v>
      </c>
      <c r="H234" s="3">
        <v>8.3414351851851851E-2</v>
      </c>
      <c r="I234" t="s">
        <v>230</v>
      </c>
      <c r="J234" t="s">
        <v>698</v>
      </c>
      <c r="K234">
        <v>7</v>
      </c>
      <c r="L234">
        <v>2</v>
      </c>
      <c r="M234">
        <v>6</v>
      </c>
      <c r="N234">
        <v>1935</v>
      </c>
      <c r="O234" t="s">
        <v>620</v>
      </c>
      <c r="P234">
        <v>7740</v>
      </c>
      <c r="Q234" t="s">
        <v>1010</v>
      </c>
      <c r="R234">
        <v>12</v>
      </c>
      <c r="S234" t="s">
        <v>1017</v>
      </c>
      <c r="T234" s="16">
        <f>COUNTIF($B$2:B234, B234)</f>
        <v>4</v>
      </c>
      <c r="U234" s="16" t="str">
        <f>IF(Orders[[#This Row],[Order Rank]]=1, "New","Repeat")</f>
        <v>Repeat</v>
      </c>
    </row>
    <row r="235" spans="1:21" x14ac:dyDescent="0.25">
      <c r="A235">
        <v>707</v>
      </c>
      <c r="B235" t="s">
        <v>228</v>
      </c>
      <c r="C235">
        <v>70</v>
      </c>
      <c r="D235">
        <v>4</v>
      </c>
      <c r="E235" s="2">
        <v>44960</v>
      </c>
      <c r="F235" s="3">
        <v>0.26210648148148147</v>
      </c>
      <c r="G235" s="2">
        <v>44969</v>
      </c>
      <c r="H235" s="3">
        <v>4.4664351851851851E-2</v>
      </c>
      <c r="I235" t="s">
        <v>640</v>
      </c>
      <c r="J235" t="s">
        <v>706</v>
      </c>
      <c r="K235">
        <v>9</v>
      </c>
      <c r="L235">
        <v>1</v>
      </c>
      <c r="M235">
        <v>6</v>
      </c>
      <c r="N235">
        <v>866</v>
      </c>
      <c r="O235" t="s">
        <v>620</v>
      </c>
      <c r="P235">
        <v>3464</v>
      </c>
      <c r="Q235" t="s">
        <v>1007</v>
      </c>
      <c r="R235">
        <v>12</v>
      </c>
      <c r="S235" t="s">
        <v>1017</v>
      </c>
      <c r="T235" s="16">
        <f>COUNTIF($B$2:B235, B235)</f>
        <v>1</v>
      </c>
      <c r="U235" s="16" t="str">
        <f>IF(Orders[[#This Row],[Order Rank]]=1, "New","Repeat")</f>
        <v>New</v>
      </c>
    </row>
    <row r="236" spans="1:21" x14ac:dyDescent="0.25">
      <c r="A236">
        <v>790</v>
      </c>
      <c r="B236" t="s">
        <v>287</v>
      </c>
      <c r="C236">
        <v>26</v>
      </c>
      <c r="D236">
        <v>2</v>
      </c>
      <c r="E236" s="2">
        <v>44985</v>
      </c>
      <c r="F236" s="3">
        <v>0.25241898148148151</v>
      </c>
      <c r="G236" s="2">
        <v>44993</v>
      </c>
      <c r="H236" s="3">
        <v>0.18099537037037036</v>
      </c>
      <c r="I236" t="s">
        <v>630</v>
      </c>
      <c r="J236" t="s">
        <v>700</v>
      </c>
      <c r="K236">
        <v>8</v>
      </c>
      <c r="L236">
        <v>4</v>
      </c>
      <c r="M236">
        <v>6</v>
      </c>
      <c r="N236">
        <v>289</v>
      </c>
      <c r="O236" t="s">
        <v>620</v>
      </c>
      <c r="P236">
        <v>578</v>
      </c>
      <c r="Q236" t="s">
        <v>1010</v>
      </c>
      <c r="R236">
        <v>12</v>
      </c>
      <c r="S236" t="s">
        <v>1017</v>
      </c>
      <c r="T236" s="16">
        <f>COUNTIF($B$2:B236, B236)</f>
        <v>5</v>
      </c>
      <c r="U236" s="16" t="str">
        <f>IF(Orders[[#This Row],[Order Rank]]=1, "New","Repeat")</f>
        <v>Repeat</v>
      </c>
    </row>
    <row r="237" spans="1:21" x14ac:dyDescent="0.25">
      <c r="A237">
        <v>961</v>
      </c>
      <c r="B237" t="s">
        <v>108</v>
      </c>
      <c r="C237">
        <v>1</v>
      </c>
      <c r="D237">
        <v>5</v>
      </c>
      <c r="E237" s="2">
        <v>44958</v>
      </c>
      <c r="F237" s="3">
        <v>0.28435185185185186</v>
      </c>
      <c r="G237" s="2">
        <v>44967</v>
      </c>
      <c r="H237" s="3">
        <v>0.87127314814814816</v>
      </c>
      <c r="I237" t="s">
        <v>742</v>
      </c>
      <c r="J237" t="s">
        <v>698</v>
      </c>
      <c r="K237">
        <v>9</v>
      </c>
      <c r="L237">
        <v>20</v>
      </c>
      <c r="M237">
        <v>6</v>
      </c>
      <c r="N237">
        <v>1935</v>
      </c>
      <c r="O237" t="s">
        <v>620</v>
      </c>
      <c r="P237">
        <v>9675</v>
      </c>
      <c r="Q237" t="s">
        <v>1006</v>
      </c>
      <c r="R237">
        <v>12</v>
      </c>
      <c r="S237" t="s">
        <v>1017</v>
      </c>
      <c r="T237" s="16">
        <f>COUNTIF($B$2:B237, B237)</f>
        <v>4</v>
      </c>
      <c r="U237" s="16" t="str">
        <f>IF(Orders[[#This Row],[Order Rank]]=1, "New","Repeat")</f>
        <v>Repeat</v>
      </c>
    </row>
    <row r="238" spans="1:21" x14ac:dyDescent="0.25">
      <c r="A238">
        <v>240</v>
      </c>
      <c r="B238" t="s">
        <v>447</v>
      </c>
      <c r="C238">
        <v>5</v>
      </c>
      <c r="D238">
        <v>5</v>
      </c>
      <c r="E238" s="2">
        <v>45010</v>
      </c>
      <c r="F238" s="3">
        <v>0.25252314814814814</v>
      </c>
      <c r="G238" s="2">
        <v>45015</v>
      </c>
      <c r="H238" s="3">
        <v>0.6551851851851852</v>
      </c>
      <c r="I238" t="s">
        <v>692</v>
      </c>
      <c r="J238" t="s">
        <v>698</v>
      </c>
      <c r="K238">
        <v>5</v>
      </c>
      <c r="L238">
        <v>15</v>
      </c>
      <c r="M238">
        <v>6</v>
      </c>
      <c r="N238">
        <v>1444</v>
      </c>
      <c r="O238" t="s">
        <v>746</v>
      </c>
      <c r="P238">
        <v>7220</v>
      </c>
      <c r="Q238" t="s">
        <v>1005</v>
      </c>
      <c r="R238">
        <v>12</v>
      </c>
      <c r="S238" t="s">
        <v>1017</v>
      </c>
      <c r="T238" s="16">
        <f>COUNTIF($B$2:B238, B238)</f>
        <v>2</v>
      </c>
      <c r="U238" s="16" t="str">
        <f>IF(Orders[[#This Row],[Order Rank]]=1, "New","Repeat")</f>
        <v>Repeat</v>
      </c>
    </row>
    <row r="239" spans="1:21" x14ac:dyDescent="0.25">
      <c r="A239">
        <v>140</v>
      </c>
      <c r="B239" t="s">
        <v>102</v>
      </c>
      <c r="C239">
        <v>47</v>
      </c>
      <c r="D239">
        <v>1</v>
      </c>
      <c r="E239" s="2">
        <v>44989</v>
      </c>
      <c r="F239" s="3">
        <v>0.26359953703703703</v>
      </c>
      <c r="G239" s="2">
        <v>44998</v>
      </c>
      <c r="H239" s="3">
        <v>0.89554398148148151</v>
      </c>
      <c r="I239" t="s">
        <v>330</v>
      </c>
      <c r="J239" t="s">
        <v>700</v>
      </c>
      <c r="K239">
        <v>9</v>
      </c>
      <c r="L239">
        <v>21</v>
      </c>
      <c r="M239">
        <v>6</v>
      </c>
      <c r="N239">
        <v>1638</v>
      </c>
      <c r="O239" t="s">
        <v>746</v>
      </c>
      <c r="P239">
        <v>1638</v>
      </c>
      <c r="Q239" t="s">
        <v>1005</v>
      </c>
      <c r="R239">
        <v>12</v>
      </c>
      <c r="S239" t="s">
        <v>1017</v>
      </c>
      <c r="T239" s="16">
        <f>COUNTIF($B$2:B239, B239)</f>
        <v>3</v>
      </c>
      <c r="U239" s="16" t="str">
        <f>IF(Orders[[#This Row],[Order Rank]]=1, "New","Repeat")</f>
        <v>Repeat</v>
      </c>
    </row>
    <row r="240" spans="1:21" x14ac:dyDescent="0.25">
      <c r="A240">
        <v>245</v>
      </c>
      <c r="B240" t="s">
        <v>132</v>
      </c>
      <c r="C240">
        <v>50</v>
      </c>
      <c r="D240">
        <v>3</v>
      </c>
      <c r="E240" s="2">
        <v>44990</v>
      </c>
      <c r="F240" s="3">
        <v>0.26766203703703706</v>
      </c>
      <c r="G240" s="2">
        <v>44996</v>
      </c>
      <c r="H240" s="3">
        <v>0.39618055555555554</v>
      </c>
      <c r="I240" t="s">
        <v>182</v>
      </c>
      <c r="J240" t="s">
        <v>700</v>
      </c>
      <c r="K240">
        <v>6</v>
      </c>
      <c r="L240">
        <v>9</v>
      </c>
      <c r="M240">
        <v>6</v>
      </c>
      <c r="N240">
        <v>422</v>
      </c>
      <c r="O240" t="s">
        <v>746</v>
      </c>
      <c r="P240">
        <v>1266</v>
      </c>
      <c r="Q240" t="s">
        <v>1008</v>
      </c>
      <c r="R240">
        <v>12</v>
      </c>
      <c r="S240" t="s">
        <v>1017</v>
      </c>
      <c r="T240" s="16">
        <f>COUNTIF($B$2:B240, B240)</f>
        <v>3</v>
      </c>
      <c r="U240" s="16" t="str">
        <f>IF(Orders[[#This Row],[Order Rank]]=1, "New","Repeat")</f>
        <v>Repeat</v>
      </c>
    </row>
    <row r="241" spans="1:21" x14ac:dyDescent="0.25">
      <c r="A241">
        <v>361</v>
      </c>
      <c r="B241" t="s">
        <v>305</v>
      </c>
      <c r="C241">
        <v>47</v>
      </c>
      <c r="D241">
        <v>4</v>
      </c>
      <c r="E241" s="2">
        <v>44988</v>
      </c>
      <c r="F241" s="3">
        <v>0.25689814814814815</v>
      </c>
      <c r="G241" s="2">
        <v>44996</v>
      </c>
      <c r="H241" s="3">
        <v>0.35636574074074073</v>
      </c>
      <c r="I241" t="s">
        <v>618</v>
      </c>
      <c r="J241" t="s">
        <v>700</v>
      </c>
      <c r="K241">
        <v>8</v>
      </c>
      <c r="L241">
        <v>8</v>
      </c>
      <c r="M241">
        <v>6</v>
      </c>
      <c r="N241">
        <v>1638</v>
      </c>
      <c r="O241" t="s">
        <v>746</v>
      </c>
      <c r="P241">
        <v>6552</v>
      </c>
      <c r="Q241" t="s">
        <v>1007</v>
      </c>
      <c r="R241">
        <v>12</v>
      </c>
      <c r="S241" t="s">
        <v>1017</v>
      </c>
      <c r="T241" s="16">
        <f>COUNTIF($B$2:B241, B241)</f>
        <v>2</v>
      </c>
      <c r="U241" s="16" t="str">
        <f>IF(Orders[[#This Row],[Order Rank]]=1, "New","Repeat")</f>
        <v>Repeat</v>
      </c>
    </row>
    <row r="242" spans="1:21" x14ac:dyDescent="0.25">
      <c r="A242">
        <v>526</v>
      </c>
      <c r="B242" t="s">
        <v>61</v>
      </c>
      <c r="C242">
        <v>13</v>
      </c>
      <c r="D242">
        <v>5</v>
      </c>
      <c r="E242" s="2">
        <v>44987</v>
      </c>
      <c r="F242" s="3">
        <v>0.25439814814814815</v>
      </c>
      <c r="G242" s="2">
        <v>44993</v>
      </c>
      <c r="H242" s="3">
        <v>6.6030092592592599E-2</v>
      </c>
      <c r="I242" t="s">
        <v>639</v>
      </c>
      <c r="J242" t="s">
        <v>700</v>
      </c>
      <c r="K242">
        <v>6</v>
      </c>
      <c r="L242">
        <v>1</v>
      </c>
      <c r="M242">
        <v>6</v>
      </c>
      <c r="N242">
        <v>1141</v>
      </c>
      <c r="O242" t="s">
        <v>746</v>
      </c>
      <c r="P242">
        <v>5705</v>
      </c>
      <c r="Q242" t="s">
        <v>1011</v>
      </c>
      <c r="R242">
        <v>12</v>
      </c>
      <c r="S242" t="s">
        <v>1017</v>
      </c>
      <c r="T242" s="16">
        <f>COUNTIF($B$2:B242, B242)</f>
        <v>6</v>
      </c>
      <c r="U242" s="16" t="str">
        <f>IF(Orders[[#This Row],[Order Rank]]=1, "New","Repeat")</f>
        <v>Repeat</v>
      </c>
    </row>
    <row r="243" spans="1:21" x14ac:dyDescent="0.25">
      <c r="A243">
        <v>567</v>
      </c>
      <c r="B243" t="s">
        <v>541</v>
      </c>
      <c r="C243">
        <v>66</v>
      </c>
      <c r="D243">
        <v>1</v>
      </c>
      <c r="E243" s="2">
        <v>44991</v>
      </c>
      <c r="F243" s="3">
        <v>0.25832175925925926</v>
      </c>
      <c r="G243" s="2">
        <v>45000</v>
      </c>
      <c r="H243" s="3">
        <v>0.78962962962962968</v>
      </c>
      <c r="I243" t="s">
        <v>778</v>
      </c>
      <c r="J243" t="s">
        <v>700</v>
      </c>
      <c r="K243">
        <v>9</v>
      </c>
      <c r="L243">
        <v>18</v>
      </c>
      <c r="M243">
        <v>6</v>
      </c>
      <c r="N243">
        <v>610</v>
      </c>
      <c r="O243" t="s">
        <v>746</v>
      </c>
      <c r="P243">
        <v>610</v>
      </c>
      <c r="Q243" t="s">
        <v>1009</v>
      </c>
      <c r="R243">
        <v>12</v>
      </c>
      <c r="S243" t="s">
        <v>1017</v>
      </c>
      <c r="T243" s="16">
        <f>COUNTIF($B$2:B243, B243)</f>
        <v>2</v>
      </c>
      <c r="U243" s="16" t="str">
        <f>IF(Orders[[#This Row],[Order Rank]]=1, "New","Repeat")</f>
        <v>Repeat</v>
      </c>
    </row>
    <row r="244" spans="1:21" x14ac:dyDescent="0.25">
      <c r="A244">
        <v>841</v>
      </c>
      <c r="B244" t="s">
        <v>258</v>
      </c>
      <c r="C244">
        <v>26</v>
      </c>
      <c r="D244">
        <v>5</v>
      </c>
      <c r="E244" s="2">
        <v>44992</v>
      </c>
      <c r="F244" s="3">
        <v>0.26111111111111113</v>
      </c>
      <c r="G244" s="2">
        <v>44997</v>
      </c>
      <c r="H244" s="3">
        <v>0.96989583333333329</v>
      </c>
      <c r="I244" t="s">
        <v>634</v>
      </c>
      <c r="J244" t="s">
        <v>700</v>
      </c>
      <c r="K244">
        <v>5</v>
      </c>
      <c r="L244">
        <v>23</v>
      </c>
      <c r="M244">
        <v>6</v>
      </c>
      <c r="N244">
        <v>289</v>
      </c>
      <c r="O244" t="s">
        <v>746</v>
      </c>
      <c r="P244">
        <v>1445</v>
      </c>
      <c r="Q244" t="s">
        <v>1010</v>
      </c>
      <c r="R244">
        <v>12</v>
      </c>
      <c r="S244" t="s">
        <v>1017</v>
      </c>
      <c r="T244" s="16">
        <f>COUNTIF($B$2:B244, B244)</f>
        <v>5</v>
      </c>
      <c r="U244" s="16" t="str">
        <f>IF(Orders[[#This Row],[Order Rank]]=1, "New","Repeat")</f>
        <v>Repeat</v>
      </c>
    </row>
    <row r="245" spans="1:21" x14ac:dyDescent="0.25">
      <c r="A245">
        <v>162</v>
      </c>
      <c r="B245" t="s">
        <v>311</v>
      </c>
      <c r="C245">
        <v>55</v>
      </c>
      <c r="D245">
        <v>3</v>
      </c>
      <c r="E245" s="2">
        <v>45165</v>
      </c>
      <c r="F245" s="3">
        <v>0.2600810185185185</v>
      </c>
      <c r="G245" s="2">
        <v>45174</v>
      </c>
      <c r="H245" s="3">
        <v>0.66232638888888884</v>
      </c>
      <c r="I245" t="s">
        <v>743</v>
      </c>
      <c r="J245" t="s">
        <v>793</v>
      </c>
      <c r="K245">
        <v>9</v>
      </c>
      <c r="L245">
        <v>15</v>
      </c>
      <c r="M245">
        <v>6</v>
      </c>
      <c r="N245">
        <v>1904</v>
      </c>
      <c r="O245" t="s">
        <v>794</v>
      </c>
      <c r="P245">
        <v>5712</v>
      </c>
      <c r="Q245" t="s">
        <v>1008</v>
      </c>
      <c r="R245">
        <v>12</v>
      </c>
      <c r="S245" t="s">
        <v>1017</v>
      </c>
      <c r="T245" s="16">
        <f>COUNTIF($B$2:B245, B245)</f>
        <v>2</v>
      </c>
      <c r="U245" s="16" t="str">
        <f>IF(Orders[[#This Row],[Order Rank]]=1, "New","Repeat")</f>
        <v>Repeat</v>
      </c>
    </row>
    <row r="246" spans="1:21" x14ac:dyDescent="0.25">
      <c r="A246">
        <v>319</v>
      </c>
      <c r="B246" t="s">
        <v>275</v>
      </c>
      <c r="C246">
        <v>64</v>
      </c>
      <c r="D246">
        <v>1</v>
      </c>
      <c r="E246" s="2">
        <v>45158</v>
      </c>
      <c r="F246" s="3">
        <v>0.26605324074074072</v>
      </c>
      <c r="G246" s="2">
        <v>45164</v>
      </c>
      <c r="H246" s="3">
        <v>0.94748842592592597</v>
      </c>
      <c r="I246" t="s">
        <v>681</v>
      </c>
      <c r="J246" t="s">
        <v>793</v>
      </c>
      <c r="K246">
        <v>6</v>
      </c>
      <c r="L246">
        <v>22</v>
      </c>
      <c r="M246">
        <v>6</v>
      </c>
      <c r="N246">
        <v>1878</v>
      </c>
      <c r="O246" t="s">
        <v>794</v>
      </c>
      <c r="P246">
        <v>1878</v>
      </c>
      <c r="Q246" t="s">
        <v>1008</v>
      </c>
      <c r="R246">
        <v>12</v>
      </c>
      <c r="S246" t="s">
        <v>1017</v>
      </c>
      <c r="T246" s="16">
        <f>COUNTIF($B$2:B246, B246)</f>
        <v>4</v>
      </c>
      <c r="U246" s="16" t="str">
        <f>IF(Orders[[#This Row],[Order Rank]]=1, "New","Repeat")</f>
        <v>Repeat</v>
      </c>
    </row>
    <row r="247" spans="1:21" x14ac:dyDescent="0.25">
      <c r="A247">
        <v>437</v>
      </c>
      <c r="B247" t="s">
        <v>73</v>
      </c>
      <c r="C247">
        <v>55</v>
      </c>
      <c r="D247">
        <v>1</v>
      </c>
      <c r="E247" s="2">
        <v>45162</v>
      </c>
      <c r="F247" s="3">
        <v>0.27137731481481481</v>
      </c>
      <c r="G247" s="2">
        <v>45165</v>
      </c>
      <c r="H247" s="3">
        <v>0.95599537037037041</v>
      </c>
      <c r="I247" t="s">
        <v>733</v>
      </c>
      <c r="J247" t="s">
        <v>793</v>
      </c>
      <c r="K247">
        <v>3</v>
      </c>
      <c r="L247">
        <v>22</v>
      </c>
      <c r="M247">
        <v>6</v>
      </c>
      <c r="N247">
        <v>1904</v>
      </c>
      <c r="O247" t="s">
        <v>794</v>
      </c>
      <c r="P247">
        <v>1904</v>
      </c>
      <c r="Q247" t="s">
        <v>1011</v>
      </c>
      <c r="R247">
        <v>12</v>
      </c>
      <c r="S247" t="s">
        <v>1017</v>
      </c>
      <c r="T247" s="16">
        <f>COUNTIF($B$2:B247, B247)</f>
        <v>3</v>
      </c>
      <c r="U247" s="16" t="str">
        <f>IF(Orders[[#This Row],[Order Rank]]=1, "New","Repeat")</f>
        <v>Repeat</v>
      </c>
    </row>
    <row r="248" spans="1:21" x14ac:dyDescent="0.25">
      <c r="A248">
        <v>483</v>
      </c>
      <c r="B248" t="s">
        <v>55</v>
      </c>
      <c r="C248">
        <v>59</v>
      </c>
      <c r="D248">
        <v>2</v>
      </c>
      <c r="E248" s="2">
        <v>45166</v>
      </c>
      <c r="F248" s="3">
        <v>0.26739583333333333</v>
      </c>
      <c r="G248" s="2">
        <v>45169</v>
      </c>
      <c r="H248" s="3">
        <v>0.21252314814814816</v>
      </c>
      <c r="I248" t="s">
        <v>254</v>
      </c>
      <c r="J248" t="s">
        <v>793</v>
      </c>
      <c r="K248">
        <v>3</v>
      </c>
      <c r="L248">
        <v>5</v>
      </c>
      <c r="M248">
        <v>6</v>
      </c>
      <c r="N248">
        <v>811</v>
      </c>
      <c r="O248" t="s">
        <v>794</v>
      </c>
      <c r="P248">
        <v>1622</v>
      </c>
      <c r="Q248" t="s">
        <v>1009</v>
      </c>
      <c r="R248">
        <v>12</v>
      </c>
      <c r="S248" t="s">
        <v>1017</v>
      </c>
      <c r="T248" s="16">
        <f>COUNTIF($B$2:B248, B248)</f>
        <v>4</v>
      </c>
      <c r="U248" s="16" t="str">
        <f>IF(Orders[[#This Row],[Order Rank]]=1, "New","Repeat")</f>
        <v>Repeat</v>
      </c>
    </row>
    <row r="249" spans="1:21" x14ac:dyDescent="0.25">
      <c r="A249">
        <v>640</v>
      </c>
      <c r="B249" t="s">
        <v>535</v>
      </c>
      <c r="C249">
        <v>59</v>
      </c>
      <c r="D249">
        <v>3</v>
      </c>
      <c r="E249" s="2">
        <v>45161</v>
      </c>
      <c r="F249" s="3">
        <v>0.26170138888888889</v>
      </c>
      <c r="G249" s="2">
        <v>45169</v>
      </c>
      <c r="H249" s="3">
        <v>0.79677083333333332</v>
      </c>
      <c r="I249" t="s">
        <v>705</v>
      </c>
      <c r="J249" t="s">
        <v>793</v>
      </c>
      <c r="K249">
        <v>8</v>
      </c>
      <c r="L249">
        <v>19</v>
      </c>
      <c r="M249">
        <v>6</v>
      </c>
      <c r="N249">
        <v>811</v>
      </c>
      <c r="O249" t="s">
        <v>794</v>
      </c>
      <c r="P249">
        <v>2433</v>
      </c>
      <c r="Q249" t="s">
        <v>1006</v>
      </c>
      <c r="R249">
        <v>12</v>
      </c>
      <c r="S249" t="s">
        <v>1017</v>
      </c>
      <c r="T249" s="16">
        <f>COUNTIF($B$2:B249, B249)</f>
        <v>3</v>
      </c>
      <c r="U249" s="16" t="str">
        <f>IF(Orders[[#This Row],[Order Rank]]=1, "New","Repeat")</f>
        <v>Repeat</v>
      </c>
    </row>
    <row r="250" spans="1:21" x14ac:dyDescent="0.25">
      <c r="A250">
        <v>303</v>
      </c>
      <c r="B250" t="s">
        <v>316</v>
      </c>
      <c r="C250">
        <v>14</v>
      </c>
      <c r="D250">
        <v>1</v>
      </c>
      <c r="E250" s="2">
        <v>45250</v>
      </c>
      <c r="F250" s="3">
        <v>0.27982638888888889</v>
      </c>
      <c r="G250" s="2">
        <v>45259</v>
      </c>
      <c r="H250" s="3">
        <v>0.29724537037037035</v>
      </c>
      <c r="I250" t="s">
        <v>720</v>
      </c>
      <c r="J250" t="s">
        <v>706</v>
      </c>
      <c r="K250">
        <v>9</v>
      </c>
      <c r="L250">
        <v>7</v>
      </c>
      <c r="M250">
        <v>6</v>
      </c>
      <c r="N250">
        <v>1915</v>
      </c>
      <c r="O250" t="s">
        <v>821</v>
      </c>
      <c r="P250">
        <v>1915</v>
      </c>
      <c r="Q250" t="s">
        <v>1009</v>
      </c>
      <c r="R250">
        <v>12</v>
      </c>
      <c r="S250" t="s">
        <v>1017</v>
      </c>
      <c r="T250" s="16">
        <f>COUNTIF($B$2:B250, B250)</f>
        <v>5</v>
      </c>
      <c r="U250" s="16" t="str">
        <f>IF(Orders[[#This Row],[Order Rank]]=1, "New","Repeat")</f>
        <v>Repeat</v>
      </c>
    </row>
    <row r="251" spans="1:21" x14ac:dyDescent="0.25">
      <c r="A251">
        <v>50</v>
      </c>
      <c r="B251" t="s">
        <v>96</v>
      </c>
      <c r="C251">
        <v>41</v>
      </c>
      <c r="D251">
        <v>4</v>
      </c>
      <c r="E251" s="2">
        <v>45239</v>
      </c>
      <c r="F251" s="3">
        <v>0.28927083333333331</v>
      </c>
      <c r="G251" s="2">
        <v>45246</v>
      </c>
      <c r="H251" s="3">
        <v>0.43011574074074072</v>
      </c>
      <c r="I251" t="s">
        <v>722</v>
      </c>
      <c r="J251" t="s">
        <v>828</v>
      </c>
      <c r="K251">
        <v>7</v>
      </c>
      <c r="L251">
        <v>10</v>
      </c>
      <c r="M251">
        <v>6</v>
      </c>
      <c r="N251">
        <v>1977</v>
      </c>
      <c r="O251" t="s">
        <v>821</v>
      </c>
      <c r="P251">
        <v>7908</v>
      </c>
      <c r="Q251" t="s">
        <v>1011</v>
      </c>
      <c r="R251">
        <v>12</v>
      </c>
      <c r="S251" t="s">
        <v>1017</v>
      </c>
      <c r="T251" s="16">
        <f>COUNTIF($B$2:B251, B251)</f>
        <v>2</v>
      </c>
      <c r="U251" s="16" t="str">
        <f>IF(Orders[[#This Row],[Order Rank]]=1, "New","Repeat")</f>
        <v>Repeat</v>
      </c>
    </row>
    <row r="252" spans="1:21" x14ac:dyDescent="0.25">
      <c r="A252">
        <v>112</v>
      </c>
      <c r="B252" t="s">
        <v>150</v>
      </c>
      <c r="C252">
        <v>37</v>
      </c>
      <c r="D252">
        <v>3</v>
      </c>
      <c r="E252" s="2">
        <v>45241</v>
      </c>
      <c r="F252" s="3">
        <v>0.27504629629629629</v>
      </c>
      <c r="G252" s="2">
        <v>45244</v>
      </c>
      <c r="H252" s="3">
        <v>0.66040509259259261</v>
      </c>
      <c r="I252" t="s">
        <v>747</v>
      </c>
      <c r="J252" t="s">
        <v>828</v>
      </c>
      <c r="K252">
        <v>3</v>
      </c>
      <c r="L252">
        <v>15</v>
      </c>
      <c r="M252">
        <v>6</v>
      </c>
      <c r="N252">
        <v>1428</v>
      </c>
      <c r="O252" t="s">
        <v>821</v>
      </c>
      <c r="P252">
        <v>4284</v>
      </c>
      <c r="Q252" t="s">
        <v>1005</v>
      </c>
      <c r="R252">
        <v>12</v>
      </c>
      <c r="S252" t="s">
        <v>1017</v>
      </c>
      <c r="T252" s="16">
        <f>COUNTIF($B$2:B252, B252)</f>
        <v>1</v>
      </c>
      <c r="U252" s="16" t="str">
        <f>IF(Orders[[#This Row],[Order Rank]]=1, "New","Repeat")</f>
        <v>New</v>
      </c>
    </row>
    <row r="253" spans="1:21" x14ac:dyDescent="0.25">
      <c r="A253">
        <v>274</v>
      </c>
      <c r="B253" t="s">
        <v>470</v>
      </c>
      <c r="C253">
        <v>41</v>
      </c>
      <c r="D253">
        <v>5</v>
      </c>
      <c r="E253" s="2">
        <v>45232</v>
      </c>
      <c r="F253" s="3">
        <v>0.27628472222222222</v>
      </c>
      <c r="G253" s="2">
        <v>45242</v>
      </c>
      <c r="H253" s="3">
        <v>0.87055555555555553</v>
      </c>
      <c r="I253" t="s">
        <v>831</v>
      </c>
      <c r="J253" t="s">
        <v>828</v>
      </c>
      <c r="K253">
        <v>10</v>
      </c>
      <c r="L253">
        <v>20</v>
      </c>
      <c r="M253">
        <v>6</v>
      </c>
      <c r="N253">
        <v>1977</v>
      </c>
      <c r="O253" t="s">
        <v>821</v>
      </c>
      <c r="P253">
        <v>9885</v>
      </c>
      <c r="Q253" t="s">
        <v>1011</v>
      </c>
      <c r="R253">
        <v>12</v>
      </c>
      <c r="S253" t="s">
        <v>1017</v>
      </c>
      <c r="T253" s="16">
        <f>COUNTIF($B$2:B253, B253)</f>
        <v>2</v>
      </c>
      <c r="U253" s="16" t="str">
        <f>IF(Orders[[#This Row],[Order Rank]]=1, "New","Repeat")</f>
        <v>Repeat</v>
      </c>
    </row>
    <row r="254" spans="1:21" x14ac:dyDescent="0.25">
      <c r="A254">
        <v>309</v>
      </c>
      <c r="B254" t="s">
        <v>429</v>
      </c>
      <c r="C254">
        <v>60</v>
      </c>
      <c r="D254">
        <v>4</v>
      </c>
      <c r="E254" s="2">
        <v>45240</v>
      </c>
      <c r="F254" s="3">
        <v>0.27688657407407408</v>
      </c>
      <c r="G254" s="2">
        <v>45243</v>
      </c>
      <c r="H254" s="3">
        <v>0.21843750000000001</v>
      </c>
      <c r="I254" t="s">
        <v>92</v>
      </c>
      <c r="J254" t="s">
        <v>828</v>
      </c>
      <c r="K254">
        <v>3</v>
      </c>
      <c r="L254">
        <v>5</v>
      </c>
      <c r="M254">
        <v>6</v>
      </c>
      <c r="N254">
        <v>827</v>
      </c>
      <c r="O254" t="s">
        <v>821</v>
      </c>
      <c r="P254">
        <v>3308</v>
      </c>
      <c r="Q254" t="s">
        <v>1007</v>
      </c>
      <c r="R254">
        <v>12</v>
      </c>
      <c r="S254" t="s">
        <v>1017</v>
      </c>
      <c r="T254" s="16">
        <f>COUNTIF($B$2:B254, B254)</f>
        <v>4</v>
      </c>
      <c r="U254" s="16" t="str">
        <f>IF(Orders[[#This Row],[Order Rank]]=1, "New","Repeat")</f>
        <v>Repeat</v>
      </c>
    </row>
    <row r="255" spans="1:21" x14ac:dyDescent="0.25">
      <c r="A255">
        <v>364</v>
      </c>
      <c r="B255" t="s">
        <v>30</v>
      </c>
      <c r="C255">
        <v>43</v>
      </c>
      <c r="D255">
        <v>3</v>
      </c>
      <c r="E255" s="2">
        <v>45238</v>
      </c>
      <c r="F255" s="3">
        <v>0.25626157407407407</v>
      </c>
      <c r="G255" s="2">
        <v>45239</v>
      </c>
      <c r="H255" s="3">
        <v>0.19274305555555554</v>
      </c>
      <c r="I255" t="s">
        <v>368</v>
      </c>
      <c r="J255" t="s">
        <v>828</v>
      </c>
      <c r="K255">
        <v>1</v>
      </c>
      <c r="L255">
        <v>4</v>
      </c>
      <c r="M255">
        <v>6</v>
      </c>
      <c r="N255">
        <v>750</v>
      </c>
      <c r="O255" t="s">
        <v>821</v>
      </c>
      <c r="P255">
        <v>2250</v>
      </c>
      <c r="Q255" t="s">
        <v>1006</v>
      </c>
      <c r="R255">
        <v>12</v>
      </c>
      <c r="S255" t="s">
        <v>1017</v>
      </c>
      <c r="T255" s="16">
        <f>COUNTIF($B$2:B255, B255)</f>
        <v>4</v>
      </c>
      <c r="U255" s="16" t="str">
        <f>IF(Orders[[#This Row],[Order Rank]]=1, "New","Repeat")</f>
        <v>Repeat</v>
      </c>
    </row>
    <row r="256" spans="1:21" x14ac:dyDescent="0.25">
      <c r="A256">
        <v>397</v>
      </c>
      <c r="B256" t="s">
        <v>216</v>
      </c>
      <c r="C256">
        <v>4</v>
      </c>
      <c r="D256">
        <v>5</v>
      </c>
      <c r="E256" s="2">
        <v>45239</v>
      </c>
      <c r="F256" s="3">
        <v>0.28343750000000001</v>
      </c>
      <c r="G256" s="2">
        <v>45244</v>
      </c>
      <c r="H256" s="3">
        <v>0.56428240740740743</v>
      </c>
      <c r="I256" t="s">
        <v>636</v>
      </c>
      <c r="J256" t="s">
        <v>828</v>
      </c>
      <c r="K256">
        <v>5</v>
      </c>
      <c r="L256">
        <v>13</v>
      </c>
      <c r="M256">
        <v>6</v>
      </c>
      <c r="N256">
        <v>1199</v>
      </c>
      <c r="O256" t="s">
        <v>821</v>
      </c>
      <c r="P256">
        <v>5995</v>
      </c>
      <c r="Q256" t="s">
        <v>1011</v>
      </c>
      <c r="R256">
        <v>12</v>
      </c>
      <c r="S256" t="s">
        <v>1017</v>
      </c>
      <c r="T256" s="16">
        <f>COUNTIF($B$2:B256, B256)</f>
        <v>1</v>
      </c>
      <c r="U256" s="16" t="str">
        <f>IF(Orders[[#This Row],[Order Rank]]=1, "New","Repeat")</f>
        <v>New</v>
      </c>
    </row>
    <row r="257" spans="1:21" x14ac:dyDescent="0.25">
      <c r="A257">
        <v>753</v>
      </c>
      <c r="B257" t="s">
        <v>281</v>
      </c>
      <c r="C257">
        <v>60</v>
      </c>
      <c r="D257">
        <v>1</v>
      </c>
      <c r="E257" s="2">
        <v>45236</v>
      </c>
      <c r="F257" s="3">
        <v>0.28863425925925928</v>
      </c>
      <c r="G257" s="2">
        <v>45242</v>
      </c>
      <c r="H257" s="3">
        <v>0.20070601851851852</v>
      </c>
      <c r="I257" t="s">
        <v>818</v>
      </c>
      <c r="J257" t="s">
        <v>828</v>
      </c>
      <c r="K257">
        <v>6</v>
      </c>
      <c r="L257">
        <v>4</v>
      </c>
      <c r="M257">
        <v>6</v>
      </c>
      <c r="N257">
        <v>827</v>
      </c>
      <c r="O257" t="s">
        <v>821</v>
      </c>
      <c r="P257">
        <v>827</v>
      </c>
      <c r="Q257" t="s">
        <v>1009</v>
      </c>
      <c r="R257">
        <v>12</v>
      </c>
      <c r="S257" t="s">
        <v>1017</v>
      </c>
      <c r="T257" s="16">
        <f>COUNTIF($B$2:B257, B257)</f>
        <v>3</v>
      </c>
      <c r="U257" s="16" t="str">
        <f>IF(Orders[[#This Row],[Order Rank]]=1, "New","Repeat")</f>
        <v>Repeat</v>
      </c>
    </row>
    <row r="258" spans="1:21" x14ac:dyDescent="0.25">
      <c r="A258">
        <v>759</v>
      </c>
      <c r="B258" t="s">
        <v>506</v>
      </c>
      <c r="C258">
        <v>48</v>
      </c>
      <c r="D258">
        <v>5</v>
      </c>
      <c r="E258" s="2">
        <v>45232</v>
      </c>
      <c r="F258" s="3">
        <v>0.25849537037037035</v>
      </c>
      <c r="G258" s="2">
        <v>45241</v>
      </c>
      <c r="H258" s="3">
        <v>0.25481481481481483</v>
      </c>
      <c r="I258" t="s">
        <v>705</v>
      </c>
      <c r="J258" t="s">
        <v>828</v>
      </c>
      <c r="K258">
        <v>9</v>
      </c>
      <c r="L258">
        <v>6</v>
      </c>
      <c r="M258">
        <v>6</v>
      </c>
      <c r="N258">
        <v>433</v>
      </c>
      <c r="O258" t="s">
        <v>821</v>
      </c>
      <c r="P258">
        <v>2165</v>
      </c>
      <c r="Q258" t="s">
        <v>1011</v>
      </c>
      <c r="R258">
        <v>12</v>
      </c>
      <c r="S258" t="s">
        <v>1017</v>
      </c>
      <c r="T258" s="16">
        <f>COUNTIF($B$2:B258, B258)</f>
        <v>3</v>
      </c>
      <c r="U258" s="16" t="str">
        <f>IF(Orders[[#This Row],[Order Rank]]=1, "New","Repeat")</f>
        <v>Repeat</v>
      </c>
    </row>
    <row r="259" spans="1:21" x14ac:dyDescent="0.25">
      <c r="A259">
        <v>927</v>
      </c>
      <c r="B259" t="s">
        <v>599</v>
      </c>
      <c r="C259">
        <v>43</v>
      </c>
      <c r="D259">
        <v>4</v>
      </c>
      <c r="E259" s="2">
        <v>45233</v>
      </c>
      <c r="F259" s="3">
        <v>0.27656249999999999</v>
      </c>
      <c r="G259" s="2">
        <v>45241</v>
      </c>
      <c r="H259" s="3">
        <v>0.20853009259259259</v>
      </c>
      <c r="I259" t="s">
        <v>663</v>
      </c>
      <c r="J259" t="s">
        <v>828</v>
      </c>
      <c r="K259">
        <v>8</v>
      </c>
      <c r="L259">
        <v>5</v>
      </c>
      <c r="M259">
        <v>6</v>
      </c>
      <c r="N259">
        <v>750</v>
      </c>
      <c r="O259" t="s">
        <v>821</v>
      </c>
      <c r="P259">
        <v>3000</v>
      </c>
      <c r="Q259" t="s">
        <v>1007</v>
      </c>
      <c r="R259">
        <v>12</v>
      </c>
      <c r="S259" t="s">
        <v>1017</v>
      </c>
      <c r="T259" s="16">
        <f>COUNTIF($B$2:B259, B259)</f>
        <v>4</v>
      </c>
      <c r="U259" s="16" t="str">
        <f>IF(Orders[[#This Row],[Order Rank]]=1, "New","Repeat")</f>
        <v>Repeat</v>
      </c>
    </row>
    <row r="260" spans="1:21" x14ac:dyDescent="0.25">
      <c r="A260">
        <v>60</v>
      </c>
      <c r="B260" t="s">
        <v>150</v>
      </c>
      <c r="C260">
        <v>5</v>
      </c>
      <c r="D260">
        <v>2</v>
      </c>
      <c r="E260" s="2">
        <v>45273</v>
      </c>
      <c r="F260" s="3">
        <v>0.2824652777777778</v>
      </c>
      <c r="G260" s="2">
        <v>45275</v>
      </c>
      <c r="H260" s="3">
        <v>0.54439814814814813</v>
      </c>
      <c r="I260" t="s">
        <v>692</v>
      </c>
      <c r="J260" t="s">
        <v>698</v>
      </c>
      <c r="K260">
        <v>2</v>
      </c>
      <c r="L260">
        <v>13</v>
      </c>
      <c r="M260">
        <v>6</v>
      </c>
      <c r="N260">
        <v>1444</v>
      </c>
      <c r="O260" t="s">
        <v>835</v>
      </c>
      <c r="P260">
        <v>2888</v>
      </c>
      <c r="Q260" t="s">
        <v>1006</v>
      </c>
      <c r="R260">
        <v>12</v>
      </c>
      <c r="S260" t="s">
        <v>1017</v>
      </c>
      <c r="T260" s="16">
        <f>COUNTIF($B$2:B260, B260)</f>
        <v>2</v>
      </c>
      <c r="U260" s="16" t="str">
        <f>IF(Orders[[#This Row],[Order Rank]]=1, "New","Repeat")</f>
        <v>Repeat</v>
      </c>
    </row>
    <row r="261" spans="1:21" x14ac:dyDescent="0.25">
      <c r="A261">
        <v>63</v>
      </c>
      <c r="B261" t="s">
        <v>344</v>
      </c>
      <c r="C261">
        <v>42</v>
      </c>
      <c r="D261">
        <v>3</v>
      </c>
      <c r="E261" s="2">
        <v>45102</v>
      </c>
      <c r="F261" s="3">
        <v>0.26571759259259259</v>
      </c>
      <c r="G261" s="2">
        <v>45103</v>
      </c>
      <c r="H261" s="3">
        <v>0.65282407407407406</v>
      </c>
      <c r="I261" t="s">
        <v>709</v>
      </c>
      <c r="J261" t="s">
        <v>698</v>
      </c>
      <c r="K261">
        <v>1</v>
      </c>
      <c r="L261">
        <v>15</v>
      </c>
      <c r="M261">
        <v>6</v>
      </c>
      <c r="N261">
        <v>1744</v>
      </c>
      <c r="O261" t="s">
        <v>840</v>
      </c>
      <c r="P261">
        <v>5232</v>
      </c>
      <c r="Q261" t="s">
        <v>1008</v>
      </c>
      <c r="R261">
        <v>12</v>
      </c>
      <c r="S261" t="s">
        <v>1017</v>
      </c>
      <c r="T261" s="16">
        <f>COUNTIF($B$2:B261, B261)</f>
        <v>2</v>
      </c>
      <c r="U261" s="16" t="str">
        <f>IF(Orders[[#This Row],[Order Rank]]=1, "New","Repeat")</f>
        <v>Repeat</v>
      </c>
    </row>
    <row r="262" spans="1:21" x14ac:dyDescent="0.25">
      <c r="A262">
        <v>537</v>
      </c>
      <c r="B262" t="s">
        <v>389</v>
      </c>
      <c r="C262">
        <v>42</v>
      </c>
      <c r="D262">
        <v>3</v>
      </c>
      <c r="E262" s="2">
        <v>45216</v>
      </c>
      <c r="F262" s="3">
        <v>0.26347222222222222</v>
      </c>
      <c r="G262" s="2">
        <v>45224</v>
      </c>
      <c r="H262" s="3">
        <v>0.13134259259259259</v>
      </c>
      <c r="I262" t="s">
        <v>804</v>
      </c>
      <c r="J262" t="s">
        <v>698</v>
      </c>
      <c r="K262">
        <v>8</v>
      </c>
      <c r="L262">
        <v>3</v>
      </c>
      <c r="M262">
        <v>6</v>
      </c>
      <c r="N262">
        <v>1744</v>
      </c>
      <c r="O262" t="s">
        <v>844</v>
      </c>
      <c r="P262">
        <v>5232</v>
      </c>
      <c r="Q262" t="s">
        <v>1010</v>
      </c>
      <c r="R262">
        <v>12</v>
      </c>
      <c r="S262" t="s">
        <v>1017</v>
      </c>
      <c r="T262" s="16">
        <f>COUNTIF($B$2:B262, B262)</f>
        <v>5</v>
      </c>
      <c r="U262" s="16" t="str">
        <f>IF(Orders[[#This Row],[Order Rank]]=1, "New","Repeat")</f>
        <v>Repeat</v>
      </c>
    </row>
    <row r="263" spans="1:21" x14ac:dyDescent="0.25">
      <c r="A263">
        <v>671</v>
      </c>
      <c r="B263" t="s">
        <v>360</v>
      </c>
      <c r="C263">
        <v>31</v>
      </c>
      <c r="D263">
        <v>4</v>
      </c>
      <c r="E263" s="2">
        <v>45263</v>
      </c>
      <c r="F263" s="3">
        <v>0.28770833333333334</v>
      </c>
      <c r="G263" s="2">
        <v>45267</v>
      </c>
      <c r="H263" s="3">
        <v>0.96966435185185185</v>
      </c>
      <c r="I263" t="s">
        <v>796</v>
      </c>
      <c r="J263" t="s">
        <v>698</v>
      </c>
      <c r="K263">
        <v>4</v>
      </c>
      <c r="L263">
        <v>23</v>
      </c>
      <c r="M263">
        <v>6</v>
      </c>
      <c r="N263">
        <v>1804</v>
      </c>
      <c r="O263" t="s">
        <v>835</v>
      </c>
      <c r="P263">
        <v>7216</v>
      </c>
      <c r="Q263" t="s">
        <v>1008</v>
      </c>
      <c r="R263">
        <v>12</v>
      </c>
      <c r="S263" t="s">
        <v>1017</v>
      </c>
      <c r="T263" s="16">
        <f>COUNTIF($B$2:B263, B263)</f>
        <v>4</v>
      </c>
      <c r="U263" s="16" t="str">
        <f>IF(Orders[[#This Row],[Order Rank]]=1, "New","Repeat")</f>
        <v>Repeat</v>
      </c>
    </row>
    <row r="264" spans="1:21" x14ac:dyDescent="0.25">
      <c r="A264">
        <v>634</v>
      </c>
      <c r="B264" t="s">
        <v>240</v>
      </c>
      <c r="C264">
        <v>57</v>
      </c>
      <c r="D264">
        <v>3</v>
      </c>
      <c r="E264" s="2">
        <v>45053</v>
      </c>
      <c r="F264" s="3">
        <v>0.2751851851851852</v>
      </c>
      <c r="G264" s="2">
        <v>45057</v>
      </c>
      <c r="H264" s="3">
        <v>0.57209490740740743</v>
      </c>
      <c r="I264" t="s">
        <v>767</v>
      </c>
      <c r="J264" t="s">
        <v>706</v>
      </c>
      <c r="K264">
        <v>4</v>
      </c>
      <c r="L264">
        <v>13</v>
      </c>
      <c r="M264">
        <v>6</v>
      </c>
      <c r="N264">
        <v>1582</v>
      </c>
      <c r="O264" t="s">
        <v>839</v>
      </c>
      <c r="P264">
        <v>4746</v>
      </c>
      <c r="Q264" t="s">
        <v>1008</v>
      </c>
      <c r="R264">
        <v>12</v>
      </c>
      <c r="S264" t="s">
        <v>1017</v>
      </c>
      <c r="T264" s="16">
        <f>COUNTIF($B$2:B264, B264)</f>
        <v>3</v>
      </c>
      <c r="U264" s="16" t="str">
        <f>IF(Orders[[#This Row],[Order Rank]]=1, "New","Repeat")</f>
        <v>Repeat</v>
      </c>
    </row>
    <row r="265" spans="1:21" x14ac:dyDescent="0.25">
      <c r="A265">
        <v>964</v>
      </c>
      <c r="B265" t="s">
        <v>588</v>
      </c>
      <c r="C265">
        <v>32</v>
      </c>
      <c r="D265">
        <v>4</v>
      </c>
      <c r="E265" s="2">
        <v>45218</v>
      </c>
      <c r="F265" s="3">
        <v>0.27755787037037039</v>
      </c>
      <c r="G265" s="2">
        <v>45222</v>
      </c>
      <c r="H265" s="3">
        <v>0.93239583333333331</v>
      </c>
      <c r="I265" t="s">
        <v>770</v>
      </c>
      <c r="J265" t="s">
        <v>706</v>
      </c>
      <c r="K265">
        <v>4</v>
      </c>
      <c r="L265">
        <v>22</v>
      </c>
      <c r="M265">
        <v>6</v>
      </c>
      <c r="N265">
        <v>1792</v>
      </c>
      <c r="O265" t="s">
        <v>844</v>
      </c>
      <c r="P265">
        <v>7168</v>
      </c>
      <c r="Q265" t="s">
        <v>1011</v>
      </c>
      <c r="R265">
        <v>12</v>
      </c>
      <c r="S265" t="s">
        <v>1017</v>
      </c>
      <c r="T265" s="16">
        <f>COUNTIF($B$2:B265, B265)</f>
        <v>5</v>
      </c>
      <c r="U265" s="16" t="str">
        <f>IF(Orders[[#This Row],[Order Rank]]=1, "New","Repeat")</f>
        <v>Repeat</v>
      </c>
    </row>
    <row r="266" spans="1:21" x14ac:dyDescent="0.25">
      <c r="A266">
        <v>236</v>
      </c>
      <c r="B266" t="s">
        <v>275</v>
      </c>
      <c r="C266">
        <v>23</v>
      </c>
      <c r="D266">
        <v>5</v>
      </c>
      <c r="E266" s="2">
        <v>45172</v>
      </c>
      <c r="F266" s="3">
        <v>0.27351851851851849</v>
      </c>
      <c r="G266" s="2">
        <v>45180</v>
      </c>
      <c r="H266" s="3">
        <v>9.0486111111111114E-2</v>
      </c>
      <c r="I266" t="s">
        <v>98</v>
      </c>
      <c r="J266" t="s">
        <v>697</v>
      </c>
      <c r="K266">
        <v>8</v>
      </c>
      <c r="L266">
        <v>2</v>
      </c>
      <c r="M266">
        <v>6</v>
      </c>
      <c r="N266">
        <v>1098</v>
      </c>
      <c r="O266" t="s">
        <v>842</v>
      </c>
      <c r="P266">
        <v>5490</v>
      </c>
      <c r="Q266" t="s">
        <v>1008</v>
      </c>
      <c r="R266">
        <v>12</v>
      </c>
      <c r="S266" t="s">
        <v>1017</v>
      </c>
      <c r="T266" s="16">
        <f>COUNTIF($B$2:B266, B266)</f>
        <v>5</v>
      </c>
      <c r="U266" s="16" t="str">
        <f>IF(Orders[[#This Row],[Order Rank]]=1, "New","Repeat")</f>
        <v>Repeat</v>
      </c>
    </row>
    <row r="267" spans="1:21" x14ac:dyDescent="0.25">
      <c r="A267">
        <v>436</v>
      </c>
      <c r="B267" t="s">
        <v>355</v>
      </c>
      <c r="C267">
        <v>8</v>
      </c>
      <c r="D267">
        <v>1</v>
      </c>
      <c r="E267" s="2">
        <v>44953</v>
      </c>
      <c r="F267" s="3">
        <v>0.25555555555555554</v>
      </c>
      <c r="G267" s="2">
        <v>44960</v>
      </c>
      <c r="H267" s="3">
        <v>0.34431712962962963</v>
      </c>
      <c r="I267" t="s">
        <v>662</v>
      </c>
      <c r="J267" t="s">
        <v>697</v>
      </c>
      <c r="K267">
        <v>7</v>
      </c>
      <c r="L267">
        <v>8</v>
      </c>
      <c r="M267">
        <v>6</v>
      </c>
      <c r="N267">
        <v>252</v>
      </c>
      <c r="O267" t="s">
        <v>841</v>
      </c>
      <c r="P267">
        <v>252</v>
      </c>
      <c r="Q267" t="s">
        <v>1007</v>
      </c>
      <c r="R267">
        <v>12</v>
      </c>
      <c r="S267" t="s">
        <v>1017</v>
      </c>
      <c r="T267" s="16">
        <f>COUNTIF($B$2:B267, B267)</f>
        <v>1</v>
      </c>
      <c r="U267" s="16" t="str">
        <f>IF(Orders[[#This Row],[Order Rank]]=1, "New","Repeat")</f>
        <v>New</v>
      </c>
    </row>
    <row r="268" spans="1:21" x14ac:dyDescent="0.25">
      <c r="A268">
        <v>491</v>
      </c>
      <c r="B268" t="s">
        <v>570</v>
      </c>
      <c r="C268">
        <v>30</v>
      </c>
      <c r="D268">
        <v>1</v>
      </c>
      <c r="E268" s="2">
        <v>45223</v>
      </c>
      <c r="F268" s="3">
        <v>0.26011574074074073</v>
      </c>
      <c r="G268" s="2">
        <v>45232</v>
      </c>
      <c r="H268" s="3">
        <v>0.95787037037037037</v>
      </c>
      <c r="I268" t="s">
        <v>647</v>
      </c>
      <c r="J268" t="s">
        <v>697</v>
      </c>
      <c r="K268">
        <v>9</v>
      </c>
      <c r="L268">
        <v>22</v>
      </c>
      <c r="M268">
        <v>6</v>
      </c>
      <c r="N268">
        <v>751</v>
      </c>
      <c r="O268" t="s">
        <v>844</v>
      </c>
      <c r="P268">
        <v>751</v>
      </c>
      <c r="Q268" t="s">
        <v>1010</v>
      </c>
      <c r="R268">
        <v>12</v>
      </c>
      <c r="S268" t="s">
        <v>1017</v>
      </c>
      <c r="T268" s="16">
        <f>COUNTIF($B$2:B268, B268)</f>
        <v>3</v>
      </c>
      <c r="U268" s="16" t="str">
        <f>IF(Orders[[#This Row],[Order Rank]]=1, "New","Repeat")</f>
        <v>Repeat</v>
      </c>
    </row>
    <row r="269" spans="1:21" x14ac:dyDescent="0.25">
      <c r="A269">
        <v>717</v>
      </c>
      <c r="B269" t="s">
        <v>360</v>
      </c>
      <c r="C269">
        <v>67</v>
      </c>
      <c r="D269">
        <v>5</v>
      </c>
      <c r="E269" s="2">
        <v>45102</v>
      </c>
      <c r="F269" s="3">
        <v>0.26287037037037037</v>
      </c>
      <c r="G269" s="2">
        <v>45103</v>
      </c>
      <c r="H269" s="3">
        <v>0.97277777777777774</v>
      </c>
      <c r="I269" t="s">
        <v>854</v>
      </c>
      <c r="J269" t="s">
        <v>697</v>
      </c>
      <c r="K269">
        <v>1</v>
      </c>
      <c r="L269">
        <v>23</v>
      </c>
      <c r="M269">
        <v>6</v>
      </c>
      <c r="N269">
        <v>1374</v>
      </c>
      <c r="O269" t="s">
        <v>840</v>
      </c>
      <c r="P269">
        <v>6870</v>
      </c>
      <c r="Q269" t="s">
        <v>1008</v>
      </c>
      <c r="R269">
        <v>12</v>
      </c>
      <c r="S269" t="s">
        <v>1017</v>
      </c>
      <c r="T269" s="16">
        <f>COUNTIF($B$2:B269, B269)</f>
        <v>5</v>
      </c>
      <c r="U269" s="16" t="str">
        <f>IF(Orders[[#This Row],[Order Rank]]=1, "New","Repeat")</f>
        <v>Repeat</v>
      </c>
    </row>
    <row r="270" spans="1:21" x14ac:dyDescent="0.25">
      <c r="A270">
        <v>871</v>
      </c>
      <c r="B270" t="s">
        <v>377</v>
      </c>
      <c r="C270">
        <v>15</v>
      </c>
      <c r="D270">
        <v>1</v>
      </c>
      <c r="E270" s="2">
        <v>45088</v>
      </c>
      <c r="F270" s="3">
        <v>0.25381944444444443</v>
      </c>
      <c r="G270" s="2">
        <v>45092</v>
      </c>
      <c r="H270" s="3">
        <v>0.87287037037037041</v>
      </c>
      <c r="I270" t="s">
        <v>653</v>
      </c>
      <c r="J270" t="s">
        <v>697</v>
      </c>
      <c r="K270">
        <v>4</v>
      </c>
      <c r="L270">
        <v>20</v>
      </c>
      <c r="M270">
        <v>6</v>
      </c>
      <c r="N270">
        <v>1488</v>
      </c>
      <c r="O270" t="s">
        <v>840</v>
      </c>
      <c r="P270">
        <v>1488</v>
      </c>
      <c r="Q270" t="s">
        <v>1008</v>
      </c>
      <c r="R270">
        <v>12</v>
      </c>
      <c r="S270" t="s">
        <v>1017</v>
      </c>
      <c r="T270" s="16">
        <f>COUNTIF($B$2:B270, B270)</f>
        <v>4</v>
      </c>
      <c r="U270" s="16" t="str">
        <f>IF(Orders[[#This Row],[Order Rank]]=1, "New","Repeat")</f>
        <v>Repeat</v>
      </c>
    </row>
    <row r="271" spans="1:21" x14ac:dyDescent="0.25">
      <c r="A271">
        <v>996</v>
      </c>
      <c r="B271" t="s">
        <v>465</v>
      </c>
      <c r="C271">
        <v>25</v>
      </c>
      <c r="D271">
        <v>5</v>
      </c>
      <c r="E271" s="2">
        <v>45059</v>
      </c>
      <c r="F271" s="3">
        <v>0.2882986111111111</v>
      </c>
      <c r="G271" s="2">
        <v>45065</v>
      </c>
      <c r="H271" s="3">
        <v>0.23703703703703705</v>
      </c>
      <c r="I271" t="s">
        <v>707</v>
      </c>
      <c r="J271" t="s">
        <v>697</v>
      </c>
      <c r="K271">
        <v>6</v>
      </c>
      <c r="L271">
        <v>5</v>
      </c>
      <c r="M271">
        <v>6</v>
      </c>
      <c r="N271">
        <v>1202</v>
      </c>
      <c r="O271" t="s">
        <v>839</v>
      </c>
      <c r="P271">
        <v>6010</v>
      </c>
      <c r="Q271" t="s">
        <v>1005</v>
      </c>
      <c r="R271">
        <v>12</v>
      </c>
      <c r="S271" t="s">
        <v>1017</v>
      </c>
      <c r="T271" s="16">
        <f>COUNTIF($B$2:B271, B271)</f>
        <v>6</v>
      </c>
      <c r="U271" s="16" t="str">
        <f>IF(Orders[[#This Row],[Order Rank]]=1, "New","Repeat")</f>
        <v>Repeat</v>
      </c>
    </row>
    <row r="272" spans="1:21" x14ac:dyDescent="0.25">
      <c r="A272">
        <v>669</v>
      </c>
      <c r="B272" t="s">
        <v>222</v>
      </c>
      <c r="C272">
        <v>68</v>
      </c>
      <c r="D272">
        <v>5</v>
      </c>
      <c r="E272" s="2">
        <v>44967</v>
      </c>
      <c r="F272" s="3">
        <v>0.29988425925925927</v>
      </c>
      <c r="G272" s="2">
        <v>44974</v>
      </c>
      <c r="H272" s="3">
        <v>0.41437499999999999</v>
      </c>
      <c r="I272" t="s">
        <v>675</v>
      </c>
      <c r="J272" t="s">
        <v>619</v>
      </c>
      <c r="K272">
        <v>7</v>
      </c>
      <c r="L272">
        <v>9</v>
      </c>
      <c r="M272">
        <v>7</v>
      </c>
      <c r="N272">
        <v>597</v>
      </c>
      <c r="O272" t="s">
        <v>620</v>
      </c>
      <c r="P272">
        <v>2985</v>
      </c>
      <c r="Q272" t="s">
        <v>1007</v>
      </c>
      <c r="R272">
        <v>12</v>
      </c>
      <c r="S272" t="s">
        <v>1017</v>
      </c>
      <c r="T272" s="16">
        <f>COUNTIF($B$2:B272, B272)</f>
        <v>1</v>
      </c>
      <c r="U272" s="16" t="str">
        <f>IF(Orders[[#This Row],[Order Rank]]=1, "New","Repeat")</f>
        <v>New</v>
      </c>
    </row>
    <row r="273" spans="1:21" x14ac:dyDescent="0.25">
      <c r="A273">
        <v>143</v>
      </c>
      <c r="B273" t="s">
        <v>524</v>
      </c>
      <c r="C273">
        <v>66</v>
      </c>
      <c r="D273">
        <v>2</v>
      </c>
      <c r="E273" s="2">
        <v>44985</v>
      </c>
      <c r="F273" s="3">
        <v>0.31756944444444446</v>
      </c>
      <c r="G273" s="2">
        <v>44995</v>
      </c>
      <c r="H273" s="3">
        <v>0.61798611111111112</v>
      </c>
      <c r="I273" t="s">
        <v>687</v>
      </c>
      <c r="J273" t="s">
        <v>700</v>
      </c>
      <c r="K273">
        <v>10</v>
      </c>
      <c r="L273">
        <v>14</v>
      </c>
      <c r="M273">
        <v>7</v>
      </c>
      <c r="N273">
        <v>610</v>
      </c>
      <c r="O273" t="s">
        <v>620</v>
      </c>
      <c r="P273">
        <v>1220</v>
      </c>
      <c r="Q273" t="s">
        <v>1010</v>
      </c>
      <c r="R273">
        <v>12</v>
      </c>
      <c r="S273" t="s">
        <v>1017</v>
      </c>
      <c r="T273" s="16">
        <f>COUNTIF($B$2:B273, B273)</f>
        <v>3</v>
      </c>
      <c r="U273" s="16" t="str">
        <f>IF(Orders[[#This Row],[Order Rank]]=1, "New","Repeat")</f>
        <v>Repeat</v>
      </c>
    </row>
    <row r="274" spans="1:21" x14ac:dyDescent="0.25">
      <c r="A274">
        <v>212</v>
      </c>
      <c r="B274" t="s">
        <v>558</v>
      </c>
      <c r="C274">
        <v>7</v>
      </c>
      <c r="D274">
        <v>2</v>
      </c>
      <c r="E274" s="2">
        <v>44985</v>
      </c>
      <c r="F274" s="3">
        <v>0.30185185185185187</v>
      </c>
      <c r="G274" s="2">
        <v>44990</v>
      </c>
      <c r="H274" s="3">
        <v>0.83454861111111112</v>
      </c>
      <c r="I274" t="s">
        <v>715</v>
      </c>
      <c r="J274" t="s">
        <v>700</v>
      </c>
      <c r="K274">
        <v>5</v>
      </c>
      <c r="L274">
        <v>20</v>
      </c>
      <c r="M274">
        <v>7</v>
      </c>
      <c r="N274">
        <v>409</v>
      </c>
      <c r="O274" t="s">
        <v>620</v>
      </c>
      <c r="P274">
        <v>818</v>
      </c>
      <c r="Q274" t="s">
        <v>1010</v>
      </c>
      <c r="R274">
        <v>12</v>
      </c>
      <c r="S274" t="s">
        <v>1017</v>
      </c>
      <c r="T274" s="16">
        <f>COUNTIF($B$2:B274, B274)</f>
        <v>4</v>
      </c>
      <c r="U274" s="16" t="str">
        <f>IF(Orders[[#This Row],[Order Rank]]=1, "New","Repeat")</f>
        <v>Repeat</v>
      </c>
    </row>
    <row r="275" spans="1:21" x14ac:dyDescent="0.25">
      <c r="A275">
        <v>682</v>
      </c>
      <c r="B275" t="s">
        <v>334</v>
      </c>
      <c r="C275">
        <v>50</v>
      </c>
      <c r="D275">
        <v>5</v>
      </c>
      <c r="E275" s="2">
        <v>44983</v>
      </c>
      <c r="F275" s="3">
        <v>0.31337962962962962</v>
      </c>
      <c r="G275" s="2">
        <v>44990</v>
      </c>
      <c r="H275" s="3">
        <v>0.48093750000000002</v>
      </c>
      <c r="I275" t="s">
        <v>437</v>
      </c>
      <c r="J275" t="s">
        <v>700</v>
      </c>
      <c r="K275">
        <v>7</v>
      </c>
      <c r="L275">
        <v>11</v>
      </c>
      <c r="M275">
        <v>7</v>
      </c>
      <c r="N275">
        <v>422</v>
      </c>
      <c r="O275" t="s">
        <v>620</v>
      </c>
      <c r="P275">
        <v>2110</v>
      </c>
      <c r="Q275" t="s">
        <v>1008</v>
      </c>
      <c r="R275">
        <v>12</v>
      </c>
      <c r="S275" t="s">
        <v>1017</v>
      </c>
      <c r="T275" s="16">
        <f>COUNTIF($B$2:B275, B275)</f>
        <v>5</v>
      </c>
      <c r="U275" s="16" t="str">
        <f>IF(Orders[[#This Row],[Order Rank]]=1, "New","Repeat")</f>
        <v>Repeat</v>
      </c>
    </row>
    <row r="276" spans="1:21" x14ac:dyDescent="0.25">
      <c r="A276">
        <v>735</v>
      </c>
      <c r="B276" t="s">
        <v>234</v>
      </c>
      <c r="C276">
        <v>56</v>
      </c>
      <c r="D276">
        <v>1</v>
      </c>
      <c r="E276" s="2">
        <v>44959</v>
      </c>
      <c r="F276" s="3">
        <v>0.30724537037037036</v>
      </c>
      <c r="G276" s="2">
        <v>44961</v>
      </c>
      <c r="H276" s="3">
        <v>0.24858796296296296</v>
      </c>
      <c r="I276" t="s">
        <v>699</v>
      </c>
      <c r="J276" t="s">
        <v>697</v>
      </c>
      <c r="K276">
        <v>2</v>
      </c>
      <c r="L276">
        <v>5</v>
      </c>
      <c r="M276">
        <v>7</v>
      </c>
      <c r="N276">
        <v>1272</v>
      </c>
      <c r="O276" t="s">
        <v>620</v>
      </c>
      <c r="P276">
        <v>1272</v>
      </c>
      <c r="Q276" t="s">
        <v>1011</v>
      </c>
      <c r="R276">
        <v>12</v>
      </c>
      <c r="S276" t="s">
        <v>1017</v>
      </c>
      <c r="T276" s="16">
        <f>COUNTIF($B$2:B276, B276)</f>
        <v>5</v>
      </c>
      <c r="U276" s="16" t="str">
        <f>IF(Orders[[#This Row],[Order Rank]]=1, "New","Repeat")</f>
        <v>Repeat</v>
      </c>
    </row>
    <row r="277" spans="1:21" x14ac:dyDescent="0.25">
      <c r="A277">
        <v>308</v>
      </c>
      <c r="B277" t="s">
        <v>43</v>
      </c>
      <c r="C277">
        <v>57</v>
      </c>
      <c r="D277">
        <v>1</v>
      </c>
      <c r="E277" s="2">
        <v>44994</v>
      </c>
      <c r="F277" s="3">
        <v>0.32929398148148148</v>
      </c>
      <c r="G277" s="2">
        <v>44997</v>
      </c>
      <c r="H277" s="3">
        <v>0.50791666666666668</v>
      </c>
      <c r="I277" t="s">
        <v>751</v>
      </c>
      <c r="J277" t="s">
        <v>706</v>
      </c>
      <c r="K277">
        <v>3</v>
      </c>
      <c r="L277">
        <v>12</v>
      </c>
      <c r="M277">
        <v>7</v>
      </c>
      <c r="N277">
        <v>1582</v>
      </c>
      <c r="O277" t="s">
        <v>746</v>
      </c>
      <c r="P277">
        <v>1582</v>
      </c>
      <c r="Q277" t="s">
        <v>1011</v>
      </c>
      <c r="R277">
        <v>12</v>
      </c>
      <c r="S277" t="s">
        <v>1017</v>
      </c>
      <c r="T277" s="16">
        <f>COUNTIF($B$2:B277, B277)</f>
        <v>1</v>
      </c>
      <c r="U277" s="16" t="str">
        <f>IF(Orders[[#This Row],[Order Rank]]=1, "New","Repeat")</f>
        <v>New</v>
      </c>
    </row>
    <row r="278" spans="1:21" x14ac:dyDescent="0.25">
      <c r="A278">
        <v>459</v>
      </c>
      <c r="B278" t="s">
        <v>558</v>
      </c>
      <c r="C278">
        <v>12</v>
      </c>
      <c r="D278">
        <v>2</v>
      </c>
      <c r="E278" s="2">
        <v>45014</v>
      </c>
      <c r="F278" s="3">
        <v>0.30896990740740743</v>
      </c>
      <c r="G278" s="2">
        <v>45015</v>
      </c>
      <c r="H278" s="3">
        <v>0.31563657407407408</v>
      </c>
      <c r="I278" t="s">
        <v>756</v>
      </c>
      <c r="J278" t="s">
        <v>697</v>
      </c>
      <c r="K278">
        <v>1</v>
      </c>
      <c r="L278">
        <v>7</v>
      </c>
      <c r="M278">
        <v>7</v>
      </c>
      <c r="N278">
        <v>672</v>
      </c>
      <c r="O278" t="s">
        <v>746</v>
      </c>
      <c r="P278">
        <v>1344</v>
      </c>
      <c r="Q278" t="s">
        <v>1006</v>
      </c>
      <c r="R278">
        <v>12</v>
      </c>
      <c r="S278" t="s">
        <v>1017</v>
      </c>
      <c r="T278" s="16">
        <f>COUNTIF($B$2:B278, B278)</f>
        <v>5</v>
      </c>
      <c r="U278" s="16" t="str">
        <f>IF(Orders[[#This Row],[Order Rank]]=1, "New","Repeat")</f>
        <v>Repeat</v>
      </c>
    </row>
    <row r="279" spans="1:21" x14ac:dyDescent="0.25">
      <c r="A279">
        <v>818</v>
      </c>
      <c r="B279" t="s">
        <v>37</v>
      </c>
      <c r="C279">
        <v>8</v>
      </c>
      <c r="D279">
        <v>4</v>
      </c>
      <c r="E279" s="2">
        <v>44987</v>
      </c>
      <c r="F279" s="3">
        <v>0.32715277777777779</v>
      </c>
      <c r="G279" s="2">
        <v>44994</v>
      </c>
      <c r="H279" s="3">
        <v>0.38033564814814813</v>
      </c>
      <c r="I279" t="s">
        <v>688</v>
      </c>
      <c r="J279" t="s">
        <v>697</v>
      </c>
      <c r="K279">
        <v>7</v>
      </c>
      <c r="L279">
        <v>9</v>
      </c>
      <c r="M279">
        <v>7</v>
      </c>
      <c r="N279">
        <v>252</v>
      </c>
      <c r="O279" t="s">
        <v>746</v>
      </c>
      <c r="P279">
        <v>1008</v>
      </c>
      <c r="Q279" t="s">
        <v>1011</v>
      </c>
      <c r="R279">
        <v>12</v>
      </c>
      <c r="S279" t="s">
        <v>1017</v>
      </c>
      <c r="T279" s="16">
        <f>COUNTIF($B$2:B279, B279)</f>
        <v>2</v>
      </c>
      <c r="U279" s="16" t="str">
        <f>IF(Orders[[#This Row],[Order Rank]]=1, "New","Repeat")</f>
        <v>Repeat</v>
      </c>
    </row>
    <row r="280" spans="1:21" x14ac:dyDescent="0.25">
      <c r="A280">
        <v>929</v>
      </c>
      <c r="B280" t="s">
        <v>512</v>
      </c>
      <c r="C280">
        <v>23</v>
      </c>
      <c r="D280">
        <v>1</v>
      </c>
      <c r="E280" s="2">
        <v>45004</v>
      </c>
      <c r="F280" s="3">
        <v>0.29226851851851854</v>
      </c>
      <c r="G280" s="2">
        <v>45011</v>
      </c>
      <c r="H280" s="3">
        <v>0.54342592592592598</v>
      </c>
      <c r="I280" t="s">
        <v>158</v>
      </c>
      <c r="J280" t="s">
        <v>697</v>
      </c>
      <c r="K280">
        <v>7</v>
      </c>
      <c r="L280">
        <v>13</v>
      </c>
      <c r="M280">
        <v>7</v>
      </c>
      <c r="N280">
        <v>1098</v>
      </c>
      <c r="O280" t="s">
        <v>746</v>
      </c>
      <c r="P280">
        <v>1098</v>
      </c>
      <c r="Q280" t="s">
        <v>1008</v>
      </c>
      <c r="R280">
        <v>12</v>
      </c>
      <c r="S280" t="s">
        <v>1017</v>
      </c>
      <c r="T280" s="16">
        <f>COUNTIF($B$2:B280, B280)</f>
        <v>4</v>
      </c>
      <c r="U280" s="16" t="str">
        <f>IF(Orders[[#This Row],[Order Rank]]=1, "New","Repeat")</f>
        <v>Repeat</v>
      </c>
    </row>
    <row r="281" spans="1:21" x14ac:dyDescent="0.25">
      <c r="A281">
        <v>19</v>
      </c>
      <c r="B281" t="s">
        <v>435</v>
      </c>
      <c r="C281">
        <v>62</v>
      </c>
      <c r="D281">
        <v>4</v>
      </c>
      <c r="E281" s="2">
        <v>44992</v>
      </c>
      <c r="F281" s="3">
        <v>0.33319444444444446</v>
      </c>
      <c r="G281" s="2">
        <v>44993</v>
      </c>
      <c r="H281" s="3">
        <v>0.12817129629629628</v>
      </c>
      <c r="I281" t="s">
        <v>717</v>
      </c>
      <c r="J281" t="s">
        <v>700</v>
      </c>
      <c r="K281">
        <v>1</v>
      </c>
      <c r="L281">
        <v>3</v>
      </c>
      <c r="M281">
        <v>7</v>
      </c>
      <c r="N281">
        <v>1356</v>
      </c>
      <c r="O281" t="s">
        <v>746</v>
      </c>
      <c r="P281">
        <v>5424</v>
      </c>
      <c r="Q281" t="s">
        <v>1010</v>
      </c>
      <c r="R281">
        <v>12</v>
      </c>
      <c r="S281" t="s">
        <v>1017</v>
      </c>
      <c r="T281" s="16">
        <f>COUNTIF($B$2:B281, B281)</f>
        <v>4</v>
      </c>
      <c r="U281" s="16" t="str">
        <f>IF(Orders[[#This Row],[Order Rank]]=1, "New","Repeat")</f>
        <v>Repeat</v>
      </c>
    </row>
    <row r="282" spans="1:21" x14ac:dyDescent="0.25">
      <c r="A282">
        <v>214</v>
      </c>
      <c r="B282" t="s">
        <v>594</v>
      </c>
      <c r="C282">
        <v>13</v>
      </c>
      <c r="D282">
        <v>3</v>
      </c>
      <c r="E282" s="2">
        <v>44986</v>
      </c>
      <c r="F282" s="3">
        <v>0.32633101851851853</v>
      </c>
      <c r="G282" s="2">
        <v>44992</v>
      </c>
      <c r="H282" s="3">
        <v>0.35237268518518516</v>
      </c>
      <c r="I282" t="s">
        <v>646</v>
      </c>
      <c r="J282" t="s">
        <v>700</v>
      </c>
      <c r="K282">
        <v>6</v>
      </c>
      <c r="L282">
        <v>8</v>
      </c>
      <c r="M282">
        <v>7</v>
      </c>
      <c r="N282">
        <v>1141</v>
      </c>
      <c r="O282" t="s">
        <v>746</v>
      </c>
      <c r="P282">
        <v>3423</v>
      </c>
      <c r="Q282" t="s">
        <v>1006</v>
      </c>
      <c r="R282">
        <v>12</v>
      </c>
      <c r="S282" t="s">
        <v>1017</v>
      </c>
      <c r="T282" s="16">
        <f>COUNTIF($B$2:B282, B282)</f>
        <v>8</v>
      </c>
      <c r="U282" s="16" t="str">
        <f>IF(Orders[[#This Row],[Order Rank]]=1, "New","Repeat")</f>
        <v>Repeat</v>
      </c>
    </row>
    <row r="283" spans="1:21" x14ac:dyDescent="0.25">
      <c r="A283">
        <v>238</v>
      </c>
      <c r="B283" t="s">
        <v>500</v>
      </c>
      <c r="C283">
        <v>26</v>
      </c>
      <c r="D283">
        <v>4</v>
      </c>
      <c r="E283" s="2">
        <v>44990</v>
      </c>
      <c r="F283" s="3">
        <v>0.33105324074074072</v>
      </c>
      <c r="G283" s="2">
        <v>44996</v>
      </c>
      <c r="H283" s="3">
        <v>0.84603009259259254</v>
      </c>
      <c r="I283" t="s">
        <v>770</v>
      </c>
      <c r="J283" t="s">
        <v>700</v>
      </c>
      <c r="K283">
        <v>6</v>
      </c>
      <c r="L283">
        <v>20</v>
      </c>
      <c r="M283">
        <v>7</v>
      </c>
      <c r="N283">
        <v>289</v>
      </c>
      <c r="O283" t="s">
        <v>746</v>
      </c>
      <c r="P283">
        <v>1156</v>
      </c>
      <c r="Q283" t="s">
        <v>1008</v>
      </c>
      <c r="R283">
        <v>12</v>
      </c>
      <c r="S283" t="s">
        <v>1017</v>
      </c>
      <c r="T283" s="16">
        <f>COUNTIF($B$2:B283, B283)</f>
        <v>3</v>
      </c>
      <c r="U283" s="16" t="str">
        <f>IF(Orders[[#This Row],[Order Rank]]=1, "New","Repeat")</f>
        <v>Repeat</v>
      </c>
    </row>
    <row r="284" spans="1:21" x14ac:dyDescent="0.25">
      <c r="A284">
        <v>320</v>
      </c>
      <c r="B284" t="s">
        <v>55</v>
      </c>
      <c r="C284">
        <v>13</v>
      </c>
      <c r="D284">
        <v>1</v>
      </c>
      <c r="E284" s="2">
        <v>44986</v>
      </c>
      <c r="F284" s="3">
        <v>0.32633101851851853</v>
      </c>
      <c r="G284" s="2">
        <v>44993</v>
      </c>
      <c r="H284" s="3">
        <v>0.35996527777777776</v>
      </c>
      <c r="I284" t="s">
        <v>749</v>
      </c>
      <c r="J284" t="s">
        <v>700</v>
      </c>
      <c r="K284">
        <v>7</v>
      </c>
      <c r="L284">
        <v>8</v>
      </c>
      <c r="M284">
        <v>7</v>
      </c>
      <c r="N284">
        <v>1141</v>
      </c>
      <c r="O284" t="s">
        <v>746</v>
      </c>
      <c r="P284">
        <v>1141</v>
      </c>
      <c r="Q284" t="s">
        <v>1006</v>
      </c>
      <c r="R284">
        <v>12</v>
      </c>
      <c r="S284" t="s">
        <v>1017</v>
      </c>
      <c r="T284" s="16">
        <f>COUNTIF($B$2:B284, B284)</f>
        <v>5</v>
      </c>
      <c r="U284" s="16" t="str">
        <f>IF(Orders[[#This Row],[Order Rank]]=1, "New","Repeat")</f>
        <v>Repeat</v>
      </c>
    </row>
    <row r="285" spans="1:21" x14ac:dyDescent="0.25">
      <c r="A285">
        <v>460</v>
      </c>
      <c r="B285" t="s">
        <v>55</v>
      </c>
      <c r="C285">
        <v>29</v>
      </c>
      <c r="D285">
        <v>2</v>
      </c>
      <c r="E285" s="2">
        <v>44989</v>
      </c>
      <c r="F285" s="3">
        <v>0.33232638888888888</v>
      </c>
      <c r="G285" s="2">
        <v>44991</v>
      </c>
      <c r="H285" s="3">
        <v>5.162037037037037E-3</v>
      </c>
      <c r="I285" t="s">
        <v>776</v>
      </c>
      <c r="J285" t="s">
        <v>700</v>
      </c>
      <c r="K285">
        <v>2</v>
      </c>
      <c r="L285">
        <v>0</v>
      </c>
      <c r="M285">
        <v>7</v>
      </c>
      <c r="N285">
        <v>1252</v>
      </c>
      <c r="O285" t="s">
        <v>746</v>
      </c>
      <c r="P285">
        <v>2504</v>
      </c>
      <c r="Q285" t="s">
        <v>1005</v>
      </c>
      <c r="R285">
        <v>12</v>
      </c>
      <c r="S285" t="s">
        <v>1017</v>
      </c>
      <c r="T285" s="16">
        <f>COUNTIF($B$2:B285, B285)</f>
        <v>6</v>
      </c>
      <c r="U285" s="16" t="str">
        <f>IF(Orders[[#This Row],[Order Rank]]=1, "New","Repeat")</f>
        <v>Repeat</v>
      </c>
    </row>
    <row r="286" spans="1:21" x14ac:dyDescent="0.25">
      <c r="A286">
        <v>619</v>
      </c>
      <c r="B286" t="s">
        <v>547</v>
      </c>
      <c r="C286">
        <v>35</v>
      </c>
      <c r="D286">
        <v>1</v>
      </c>
      <c r="E286" s="2">
        <v>44991</v>
      </c>
      <c r="F286" s="3">
        <v>0.30469907407407409</v>
      </c>
      <c r="G286" s="2">
        <v>45001</v>
      </c>
      <c r="H286" s="3">
        <v>0.13718749999999999</v>
      </c>
      <c r="I286" t="s">
        <v>768</v>
      </c>
      <c r="J286" t="s">
        <v>700</v>
      </c>
      <c r="K286">
        <v>10</v>
      </c>
      <c r="L286">
        <v>3</v>
      </c>
      <c r="M286">
        <v>7</v>
      </c>
      <c r="N286">
        <v>1865</v>
      </c>
      <c r="O286" t="s">
        <v>746</v>
      </c>
      <c r="P286">
        <v>1865</v>
      </c>
      <c r="Q286" t="s">
        <v>1009</v>
      </c>
      <c r="R286">
        <v>12</v>
      </c>
      <c r="S286" t="s">
        <v>1017</v>
      </c>
      <c r="T286" s="16">
        <f>COUNTIF($B$2:B286, B286)</f>
        <v>4</v>
      </c>
      <c r="U286" s="16" t="str">
        <f>IF(Orders[[#This Row],[Order Rank]]=1, "New","Repeat")</f>
        <v>Repeat</v>
      </c>
    </row>
    <row r="287" spans="1:21" x14ac:dyDescent="0.25">
      <c r="A287">
        <v>150</v>
      </c>
      <c r="B287" t="s">
        <v>553</v>
      </c>
      <c r="C287">
        <v>27</v>
      </c>
      <c r="D287">
        <v>5</v>
      </c>
      <c r="E287" s="2">
        <v>45164</v>
      </c>
      <c r="F287" s="3">
        <v>0.30436342592592591</v>
      </c>
      <c r="G287" s="2">
        <v>45167</v>
      </c>
      <c r="H287" s="3">
        <v>0.70570601851851855</v>
      </c>
      <c r="I287" t="s">
        <v>694</v>
      </c>
      <c r="J287" t="s">
        <v>793</v>
      </c>
      <c r="K287">
        <v>3</v>
      </c>
      <c r="L287">
        <v>16</v>
      </c>
      <c r="M287">
        <v>7</v>
      </c>
      <c r="N287">
        <v>548</v>
      </c>
      <c r="O287" t="s">
        <v>794</v>
      </c>
      <c r="P287">
        <v>2740</v>
      </c>
      <c r="Q287" t="s">
        <v>1005</v>
      </c>
      <c r="R287">
        <v>12</v>
      </c>
      <c r="S287" t="s">
        <v>1017</v>
      </c>
      <c r="T287" s="16">
        <f>COUNTIF($B$2:B287, B287)</f>
        <v>3</v>
      </c>
      <c r="U287" s="16" t="str">
        <f>IF(Orders[[#This Row],[Order Rank]]=1, "New","Repeat")</f>
        <v>Repeat</v>
      </c>
    </row>
    <row r="288" spans="1:21" x14ac:dyDescent="0.25">
      <c r="A288">
        <v>404</v>
      </c>
      <c r="B288" t="s">
        <v>339</v>
      </c>
      <c r="C288">
        <v>21</v>
      </c>
      <c r="D288">
        <v>5</v>
      </c>
      <c r="E288" s="2">
        <v>45160</v>
      </c>
      <c r="F288" s="3">
        <v>0.3300925925925926</v>
      </c>
      <c r="G288" s="2">
        <v>45162</v>
      </c>
      <c r="H288" s="3">
        <v>0.93563657407407408</v>
      </c>
      <c r="I288" t="s">
        <v>719</v>
      </c>
      <c r="J288" t="s">
        <v>793</v>
      </c>
      <c r="K288">
        <v>2</v>
      </c>
      <c r="L288">
        <v>22</v>
      </c>
      <c r="M288">
        <v>7</v>
      </c>
      <c r="N288">
        <v>1561</v>
      </c>
      <c r="O288" t="s">
        <v>794</v>
      </c>
      <c r="P288">
        <v>7805</v>
      </c>
      <c r="Q288" t="s">
        <v>1010</v>
      </c>
      <c r="R288">
        <v>12</v>
      </c>
      <c r="S288" t="s">
        <v>1017</v>
      </c>
      <c r="T288" s="16">
        <f>COUNTIF($B$2:B288, B288)</f>
        <v>4</v>
      </c>
      <c r="U288" s="16" t="str">
        <f>IF(Orders[[#This Row],[Order Rank]]=1, "New","Repeat")</f>
        <v>Repeat</v>
      </c>
    </row>
    <row r="289" spans="1:21" x14ac:dyDescent="0.25">
      <c r="A289">
        <v>430</v>
      </c>
      <c r="B289" t="s">
        <v>281</v>
      </c>
      <c r="C289">
        <v>27</v>
      </c>
      <c r="D289">
        <v>2</v>
      </c>
      <c r="E289" s="2">
        <v>45165</v>
      </c>
      <c r="F289" s="3">
        <v>0.3059027777777778</v>
      </c>
      <c r="G289" s="2">
        <v>45169</v>
      </c>
      <c r="H289" s="3">
        <v>0.41912037037037037</v>
      </c>
      <c r="I289" t="s">
        <v>805</v>
      </c>
      <c r="J289" t="s">
        <v>793</v>
      </c>
      <c r="K289">
        <v>4</v>
      </c>
      <c r="L289">
        <v>10</v>
      </c>
      <c r="M289">
        <v>7</v>
      </c>
      <c r="N289">
        <v>548</v>
      </c>
      <c r="O289" t="s">
        <v>794</v>
      </c>
      <c r="P289">
        <v>1096</v>
      </c>
      <c r="Q289" t="s">
        <v>1008</v>
      </c>
      <c r="R289">
        <v>12</v>
      </c>
      <c r="S289" t="s">
        <v>1017</v>
      </c>
      <c r="T289" s="16">
        <f>COUNTIF($B$2:B289, B289)</f>
        <v>4</v>
      </c>
      <c r="U289" s="16" t="str">
        <f>IF(Orders[[#This Row],[Order Rank]]=1, "New","Repeat")</f>
        <v>Repeat</v>
      </c>
    </row>
    <row r="290" spans="1:21" x14ac:dyDescent="0.25">
      <c r="A290">
        <v>576</v>
      </c>
      <c r="B290" t="s">
        <v>447</v>
      </c>
      <c r="C290">
        <v>53</v>
      </c>
      <c r="D290">
        <v>4</v>
      </c>
      <c r="E290" s="2">
        <v>45158</v>
      </c>
      <c r="F290" s="3">
        <v>0.29487268518518517</v>
      </c>
      <c r="G290" s="2">
        <v>45164</v>
      </c>
      <c r="H290" s="3">
        <v>0.33471064814814816</v>
      </c>
      <c r="I290" t="s">
        <v>624</v>
      </c>
      <c r="J290" t="s">
        <v>793</v>
      </c>
      <c r="K290">
        <v>6</v>
      </c>
      <c r="L290">
        <v>8</v>
      </c>
      <c r="M290">
        <v>7</v>
      </c>
      <c r="N290">
        <v>1672</v>
      </c>
      <c r="O290" t="s">
        <v>794</v>
      </c>
      <c r="P290">
        <v>6688</v>
      </c>
      <c r="Q290" t="s">
        <v>1008</v>
      </c>
      <c r="R290">
        <v>12</v>
      </c>
      <c r="S290" t="s">
        <v>1017</v>
      </c>
      <c r="T290" s="16">
        <f>COUNTIF($B$2:B290, B290)</f>
        <v>3</v>
      </c>
      <c r="U290" s="16" t="str">
        <f>IF(Orders[[#This Row],[Order Rank]]=1, "New","Repeat")</f>
        <v>Repeat</v>
      </c>
    </row>
    <row r="291" spans="1:21" x14ac:dyDescent="0.25">
      <c r="A291">
        <v>584</v>
      </c>
      <c r="B291" t="s">
        <v>535</v>
      </c>
      <c r="C291">
        <v>34</v>
      </c>
      <c r="D291">
        <v>2</v>
      </c>
      <c r="E291" s="2">
        <v>45161</v>
      </c>
      <c r="F291" s="3">
        <v>0.3190972222222222</v>
      </c>
      <c r="G291" s="2">
        <v>45165</v>
      </c>
      <c r="H291" s="3">
        <v>0.67393518518518514</v>
      </c>
      <c r="I291" t="s">
        <v>661</v>
      </c>
      <c r="J291" t="s">
        <v>793</v>
      </c>
      <c r="K291">
        <v>4</v>
      </c>
      <c r="L291">
        <v>16</v>
      </c>
      <c r="M291">
        <v>7</v>
      </c>
      <c r="N291">
        <v>1335</v>
      </c>
      <c r="O291" t="s">
        <v>794</v>
      </c>
      <c r="P291">
        <v>2670</v>
      </c>
      <c r="Q291" t="s">
        <v>1006</v>
      </c>
      <c r="R291">
        <v>12</v>
      </c>
      <c r="S291" t="s">
        <v>1017</v>
      </c>
      <c r="T291" s="16">
        <f>COUNTIF($B$2:B291, B291)</f>
        <v>4</v>
      </c>
      <c r="U291" s="16" t="str">
        <f>IF(Orders[[#This Row],[Order Rank]]=1, "New","Repeat")</f>
        <v>Repeat</v>
      </c>
    </row>
    <row r="292" spans="1:21" x14ac:dyDescent="0.25">
      <c r="A292">
        <v>621</v>
      </c>
      <c r="B292" t="s">
        <v>424</v>
      </c>
      <c r="C292">
        <v>64</v>
      </c>
      <c r="D292">
        <v>3</v>
      </c>
      <c r="E292" s="2">
        <v>45158</v>
      </c>
      <c r="F292" s="3">
        <v>0.30350694444444443</v>
      </c>
      <c r="G292" s="2">
        <v>45166</v>
      </c>
      <c r="H292" s="3">
        <v>6.4456018518518524E-2</v>
      </c>
      <c r="I292" t="s">
        <v>708</v>
      </c>
      <c r="J292" t="s">
        <v>793</v>
      </c>
      <c r="K292">
        <v>8</v>
      </c>
      <c r="L292">
        <v>1</v>
      </c>
      <c r="M292">
        <v>7</v>
      </c>
      <c r="N292">
        <v>1878</v>
      </c>
      <c r="O292" t="s">
        <v>794</v>
      </c>
      <c r="P292">
        <v>5634</v>
      </c>
      <c r="Q292" t="s">
        <v>1008</v>
      </c>
      <c r="R292">
        <v>12</v>
      </c>
      <c r="S292" t="s">
        <v>1017</v>
      </c>
      <c r="T292" s="16">
        <f>COUNTIF($B$2:B292, B292)</f>
        <v>3</v>
      </c>
      <c r="U292" s="16" t="str">
        <f>IF(Orders[[#This Row],[Order Rank]]=1, "New","Repeat")</f>
        <v>Repeat</v>
      </c>
    </row>
    <row r="293" spans="1:21" x14ac:dyDescent="0.25">
      <c r="A293">
        <v>636</v>
      </c>
      <c r="B293" t="s">
        <v>407</v>
      </c>
      <c r="C293">
        <v>53</v>
      </c>
      <c r="D293">
        <v>2</v>
      </c>
      <c r="E293" s="2">
        <v>45163</v>
      </c>
      <c r="F293" s="3">
        <v>0.3044675925925926</v>
      </c>
      <c r="G293" s="2">
        <v>45171</v>
      </c>
      <c r="H293" s="3">
        <v>0.1484375</v>
      </c>
      <c r="I293" t="s">
        <v>759</v>
      </c>
      <c r="J293" t="s">
        <v>793</v>
      </c>
      <c r="K293">
        <v>8</v>
      </c>
      <c r="L293">
        <v>3</v>
      </c>
      <c r="M293">
        <v>7</v>
      </c>
      <c r="N293">
        <v>1672</v>
      </c>
      <c r="O293" t="s">
        <v>794</v>
      </c>
      <c r="P293">
        <v>3344</v>
      </c>
      <c r="Q293" t="s">
        <v>1007</v>
      </c>
      <c r="R293">
        <v>12</v>
      </c>
      <c r="S293" t="s">
        <v>1017</v>
      </c>
      <c r="T293" s="16">
        <f>COUNTIF($B$2:B293, B293)</f>
        <v>3</v>
      </c>
      <c r="U293" s="16" t="str">
        <f>IF(Orders[[#This Row],[Order Rank]]=1, "New","Repeat")</f>
        <v>Repeat</v>
      </c>
    </row>
    <row r="294" spans="1:21" x14ac:dyDescent="0.25">
      <c r="A294">
        <v>897</v>
      </c>
      <c r="B294" t="s">
        <v>198</v>
      </c>
      <c r="C294">
        <v>34</v>
      </c>
      <c r="D294">
        <v>5</v>
      </c>
      <c r="E294" s="2">
        <v>45163</v>
      </c>
      <c r="F294" s="3">
        <v>0.32871527777777776</v>
      </c>
      <c r="G294" s="2">
        <v>45170</v>
      </c>
      <c r="H294" s="3">
        <v>0.58530092592592597</v>
      </c>
      <c r="I294" t="s">
        <v>814</v>
      </c>
      <c r="J294" t="s">
        <v>793</v>
      </c>
      <c r="K294">
        <v>7</v>
      </c>
      <c r="L294">
        <v>14</v>
      </c>
      <c r="M294">
        <v>7</v>
      </c>
      <c r="N294">
        <v>1335</v>
      </c>
      <c r="O294" t="s">
        <v>794</v>
      </c>
      <c r="P294">
        <v>6675</v>
      </c>
      <c r="Q294" t="s">
        <v>1007</v>
      </c>
      <c r="R294">
        <v>12</v>
      </c>
      <c r="S294" t="s">
        <v>1017</v>
      </c>
      <c r="T294" s="16">
        <f>COUNTIF($B$2:B294, B294)</f>
        <v>2</v>
      </c>
      <c r="U294" s="16" t="str">
        <f>IF(Orders[[#This Row],[Order Rank]]=1, "New","Repeat")</f>
        <v>Repeat</v>
      </c>
    </row>
    <row r="295" spans="1:21" x14ac:dyDescent="0.25">
      <c r="A295">
        <v>901</v>
      </c>
      <c r="B295" t="s">
        <v>270</v>
      </c>
      <c r="C295">
        <v>27</v>
      </c>
      <c r="D295">
        <v>4</v>
      </c>
      <c r="E295" s="2">
        <v>45160</v>
      </c>
      <c r="F295" s="3">
        <v>0.33030092592592591</v>
      </c>
      <c r="G295" s="2">
        <v>45165</v>
      </c>
      <c r="H295" s="3">
        <v>6.4236111111111105E-2</v>
      </c>
      <c r="I295" t="s">
        <v>566</v>
      </c>
      <c r="J295" t="s">
        <v>793</v>
      </c>
      <c r="K295">
        <v>5</v>
      </c>
      <c r="L295">
        <v>1</v>
      </c>
      <c r="M295">
        <v>7</v>
      </c>
      <c r="N295">
        <v>548</v>
      </c>
      <c r="O295" t="s">
        <v>794</v>
      </c>
      <c r="P295">
        <v>2192</v>
      </c>
      <c r="Q295" t="s">
        <v>1010</v>
      </c>
      <c r="R295">
        <v>12</v>
      </c>
      <c r="S295" t="s">
        <v>1017</v>
      </c>
      <c r="T295" s="16">
        <f>COUNTIF($B$2:B295, B295)</f>
        <v>2</v>
      </c>
      <c r="U295" s="16" t="str">
        <f>IF(Orders[[#This Row],[Order Rank]]=1, "New","Repeat")</f>
        <v>Repeat</v>
      </c>
    </row>
    <row r="296" spans="1:21" x14ac:dyDescent="0.25">
      <c r="A296">
        <v>268</v>
      </c>
      <c r="B296" t="s">
        <v>328</v>
      </c>
      <c r="C296">
        <v>38</v>
      </c>
      <c r="D296">
        <v>1</v>
      </c>
      <c r="E296" s="2">
        <v>45152</v>
      </c>
      <c r="F296" s="3">
        <v>0.32359953703703703</v>
      </c>
      <c r="G296" s="2">
        <v>45161</v>
      </c>
      <c r="H296" s="3">
        <v>0.70381944444444444</v>
      </c>
      <c r="I296" t="s">
        <v>621</v>
      </c>
      <c r="J296" t="s">
        <v>706</v>
      </c>
      <c r="K296">
        <v>9</v>
      </c>
      <c r="L296">
        <v>16</v>
      </c>
      <c r="M296">
        <v>7</v>
      </c>
      <c r="N296">
        <v>562</v>
      </c>
      <c r="O296" t="s">
        <v>794</v>
      </c>
      <c r="P296">
        <v>562</v>
      </c>
      <c r="Q296" t="s">
        <v>1009</v>
      </c>
      <c r="R296">
        <v>12</v>
      </c>
      <c r="S296" t="s">
        <v>1017</v>
      </c>
      <c r="T296" s="16">
        <f>COUNTIF($B$2:B296, B296)</f>
        <v>4</v>
      </c>
      <c r="U296" s="16" t="str">
        <f>IF(Orders[[#This Row],[Order Rank]]=1, "New","Repeat")</f>
        <v>Repeat</v>
      </c>
    </row>
    <row r="297" spans="1:21" x14ac:dyDescent="0.25">
      <c r="A297">
        <v>369</v>
      </c>
      <c r="B297" t="s">
        <v>96</v>
      </c>
      <c r="C297">
        <v>63</v>
      </c>
      <c r="D297">
        <v>3</v>
      </c>
      <c r="E297" s="2">
        <v>45145</v>
      </c>
      <c r="F297" s="3">
        <v>0.30814814814814817</v>
      </c>
      <c r="G297" s="2">
        <v>45153</v>
      </c>
      <c r="H297" s="3">
        <v>0.18645833333333334</v>
      </c>
      <c r="I297" t="s">
        <v>770</v>
      </c>
      <c r="J297" t="s">
        <v>698</v>
      </c>
      <c r="K297">
        <v>8</v>
      </c>
      <c r="L297">
        <v>4</v>
      </c>
      <c r="M297">
        <v>7</v>
      </c>
      <c r="N297">
        <v>1348</v>
      </c>
      <c r="O297" t="s">
        <v>794</v>
      </c>
      <c r="P297">
        <v>4044</v>
      </c>
      <c r="Q297" t="s">
        <v>1009</v>
      </c>
      <c r="R297">
        <v>12</v>
      </c>
      <c r="S297" t="s">
        <v>1017</v>
      </c>
      <c r="T297" s="16">
        <f>COUNTIF($B$2:B297, B297)</f>
        <v>3</v>
      </c>
      <c r="U297" s="16" t="str">
        <f>IF(Orders[[#This Row],[Order Rank]]=1, "New","Repeat")</f>
        <v>Repeat</v>
      </c>
    </row>
    <row r="298" spans="1:21" x14ac:dyDescent="0.25">
      <c r="A298">
        <v>692</v>
      </c>
      <c r="B298" t="s">
        <v>222</v>
      </c>
      <c r="C298">
        <v>15</v>
      </c>
      <c r="D298">
        <v>2</v>
      </c>
      <c r="E298" s="2">
        <v>45149</v>
      </c>
      <c r="F298" s="3">
        <v>0.29508101851851853</v>
      </c>
      <c r="G298" s="2">
        <v>45156</v>
      </c>
      <c r="H298" s="3">
        <v>0.28098379629629627</v>
      </c>
      <c r="I298" t="s">
        <v>431</v>
      </c>
      <c r="J298" t="s">
        <v>697</v>
      </c>
      <c r="K298">
        <v>7</v>
      </c>
      <c r="L298">
        <v>6</v>
      </c>
      <c r="M298">
        <v>7</v>
      </c>
      <c r="N298">
        <v>1488</v>
      </c>
      <c r="O298" t="s">
        <v>794</v>
      </c>
      <c r="P298">
        <v>2976</v>
      </c>
      <c r="Q298" t="s">
        <v>1007</v>
      </c>
      <c r="R298">
        <v>12</v>
      </c>
      <c r="S298" t="s">
        <v>1017</v>
      </c>
      <c r="T298" s="16">
        <f>COUNTIF($B$2:B298, B298)</f>
        <v>2</v>
      </c>
      <c r="U298" s="16" t="str">
        <f>IF(Orders[[#This Row],[Order Rank]]=1, "New","Repeat")</f>
        <v>Repeat</v>
      </c>
    </row>
    <row r="299" spans="1:21" x14ac:dyDescent="0.25">
      <c r="A299">
        <v>434</v>
      </c>
      <c r="B299" t="s">
        <v>132</v>
      </c>
      <c r="C299">
        <v>51</v>
      </c>
      <c r="D299">
        <v>4</v>
      </c>
      <c r="E299" s="2">
        <v>45258</v>
      </c>
      <c r="F299" s="3">
        <v>0.30770833333333331</v>
      </c>
      <c r="G299" s="2">
        <v>45259</v>
      </c>
      <c r="H299" s="3">
        <v>0.8218981481481481</v>
      </c>
      <c r="I299" t="s">
        <v>711</v>
      </c>
      <c r="J299" t="s">
        <v>698</v>
      </c>
      <c r="K299">
        <v>1</v>
      </c>
      <c r="L299">
        <v>19</v>
      </c>
      <c r="M299">
        <v>7</v>
      </c>
      <c r="N299">
        <v>1084</v>
      </c>
      <c r="O299" t="s">
        <v>821</v>
      </c>
      <c r="P299">
        <v>4336</v>
      </c>
      <c r="Q299" t="s">
        <v>1010</v>
      </c>
      <c r="R299">
        <v>12</v>
      </c>
      <c r="S299" t="s">
        <v>1017</v>
      </c>
      <c r="T299" s="16">
        <f>COUNTIF($B$2:B299, B299)</f>
        <v>4</v>
      </c>
      <c r="U299" s="16" t="str">
        <f>IF(Orders[[#This Row],[Order Rank]]=1, "New","Repeat")</f>
        <v>Repeat</v>
      </c>
    </row>
    <row r="300" spans="1:21" x14ac:dyDescent="0.25">
      <c r="A300">
        <v>909</v>
      </c>
      <c r="B300" t="s">
        <v>506</v>
      </c>
      <c r="C300">
        <v>42</v>
      </c>
      <c r="D300">
        <v>1</v>
      </c>
      <c r="E300" s="2">
        <v>45234</v>
      </c>
      <c r="F300" s="3">
        <v>0.32211805555555556</v>
      </c>
      <c r="G300" s="2">
        <v>45238</v>
      </c>
      <c r="H300" s="3">
        <v>0.93431712962962965</v>
      </c>
      <c r="I300" t="s">
        <v>437</v>
      </c>
      <c r="J300" t="s">
        <v>698</v>
      </c>
      <c r="K300">
        <v>4</v>
      </c>
      <c r="L300">
        <v>22</v>
      </c>
      <c r="M300">
        <v>7</v>
      </c>
      <c r="N300">
        <v>1744</v>
      </c>
      <c r="O300" t="s">
        <v>821</v>
      </c>
      <c r="P300">
        <v>1744</v>
      </c>
      <c r="Q300" t="s">
        <v>1005</v>
      </c>
      <c r="R300">
        <v>12</v>
      </c>
      <c r="S300" t="s">
        <v>1017</v>
      </c>
      <c r="T300" s="16">
        <f>COUNTIF($B$2:B300, B300)</f>
        <v>4</v>
      </c>
      <c r="U300" s="16" t="str">
        <f>IF(Orders[[#This Row],[Order Rank]]=1, "New","Repeat")</f>
        <v>Repeat</v>
      </c>
    </row>
    <row r="301" spans="1:21" x14ac:dyDescent="0.25">
      <c r="A301">
        <v>374</v>
      </c>
      <c r="B301" t="s">
        <v>524</v>
      </c>
      <c r="C301">
        <v>4</v>
      </c>
      <c r="D301">
        <v>1</v>
      </c>
      <c r="E301" s="2">
        <v>45237</v>
      </c>
      <c r="F301" s="3">
        <v>0.32467592592592592</v>
      </c>
      <c r="G301" s="2">
        <v>45239</v>
      </c>
      <c r="H301" s="3">
        <v>0.93939814814814815</v>
      </c>
      <c r="I301" t="s">
        <v>289</v>
      </c>
      <c r="J301" t="s">
        <v>828</v>
      </c>
      <c r="K301">
        <v>2</v>
      </c>
      <c r="L301">
        <v>22</v>
      </c>
      <c r="M301">
        <v>7</v>
      </c>
      <c r="N301">
        <v>1199</v>
      </c>
      <c r="O301" t="s">
        <v>821</v>
      </c>
      <c r="P301">
        <v>1199</v>
      </c>
      <c r="Q301" t="s">
        <v>1010</v>
      </c>
      <c r="R301">
        <v>12</v>
      </c>
      <c r="S301" t="s">
        <v>1017</v>
      </c>
      <c r="T301" s="16">
        <f>COUNTIF($B$2:B301, B301)</f>
        <v>4</v>
      </c>
      <c r="U301" s="16" t="str">
        <f>IF(Orders[[#This Row],[Order Rank]]=1, "New","Repeat")</f>
        <v>Repeat</v>
      </c>
    </row>
    <row r="302" spans="1:21" x14ac:dyDescent="0.25">
      <c r="A302">
        <v>427</v>
      </c>
      <c r="B302" t="s">
        <v>264</v>
      </c>
      <c r="C302">
        <v>48</v>
      </c>
      <c r="D302">
        <v>5</v>
      </c>
      <c r="E302" s="2">
        <v>45233</v>
      </c>
      <c r="F302" s="3">
        <v>0.3309259259259259</v>
      </c>
      <c r="G302" s="2">
        <v>45243</v>
      </c>
      <c r="H302" s="3">
        <v>0.94874999999999998</v>
      </c>
      <c r="I302" t="s">
        <v>642</v>
      </c>
      <c r="J302" t="s">
        <v>828</v>
      </c>
      <c r="K302">
        <v>10</v>
      </c>
      <c r="L302">
        <v>22</v>
      </c>
      <c r="M302">
        <v>7</v>
      </c>
      <c r="N302">
        <v>433</v>
      </c>
      <c r="O302" t="s">
        <v>821</v>
      </c>
      <c r="P302">
        <v>2165</v>
      </c>
      <c r="Q302" t="s">
        <v>1007</v>
      </c>
      <c r="R302">
        <v>12</v>
      </c>
      <c r="S302" t="s">
        <v>1017</v>
      </c>
      <c r="T302" s="16">
        <f>COUNTIF($B$2:B302, B302)</f>
        <v>4</v>
      </c>
      <c r="U302" s="16" t="str">
        <f>IF(Orders[[#This Row],[Order Rank]]=1, "New","Repeat")</f>
        <v>Repeat</v>
      </c>
    </row>
    <row r="303" spans="1:21" x14ac:dyDescent="0.25">
      <c r="A303">
        <v>677</v>
      </c>
      <c r="B303" t="s">
        <v>281</v>
      </c>
      <c r="C303">
        <v>37</v>
      </c>
      <c r="D303">
        <v>5</v>
      </c>
      <c r="E303" s="2">
        <v>45234</v>
      </c>
      <c r="F303" s="3">
        <v>0.32917824074074076</v>
      </c>
      <c r="G303" s="2">
        <v>45244</v>
      </c>
      <c r="H303" s="3">
        <v>0.23096064814814815</v>
      </c>
      <c r="I303" t="s">
        <v>671</v>
      </c>
      <c r="J303" t="s">
        <v>828</v>
      </c>
      <c r="K303">
        <v>10</v>
      </c>
      <c r="L303">
        <v>5</v>
      </c>
      <c r="M303">
        <v>7</v>
      </c>
      <c r="N303">
        <v>1428</v>
      </c>
      <c r="O303" t="s">
        <v>821</v>
      </c>
      <c r="P303">
        <v>7140</v>
      </c>
      <c r="Q303" t="s">
        <v>1005</v>
      </c>
      <c r="R303">
        <v>12</v>
      </c>
      <c r="S303" t="s">
        <v>1017</v>
      </c>
      <c r="T303" s="16">
        <f>COUNTIF($B$2:B303, B303)</f>
        <v>5</v>
      </c>
      <c r="U303" s="16" t="str">
        <f>IF(Orders[[#This Row],[Order Rank]]=1, "New","Repeat")</f>
        <v>Repeat</v>
      </c>
    </row>
    <row r="304" spans="1:21" x14ac:dyDescent="0.25">
      <c r="A304">
        <v>776</v>
      </c>
      <c r="B304" t="s">
        <v>316</v>
      </c>
      <c r="C304">
        <v>43</v>
      </c>
      <c r="D304">
        <v>1</v>
      </c>
      <c r="E304" s="2">
        <v>45239</v>
      </c>
      <c r="F304" s="3">
        <v>0.3117361111111111</v>
      </c>
      <c r="G304" s="2">
        <v>45242</v>
      </c>
      <c r="H304" s="3">
        <v>0.90212962962962961</v>
      </c>
      <c r="I304" t="s">
        <v>638</v>
      </c>
      <c r="J304" t="s">
        <v>828</v>
      </c>
      <c r="K304">
        <v>3</v>
      </c>
      <c r="L304">
        <v>21</v>
      </c>
      <c r="M304">
        <v>7</v>
      </c>
      <c r="N304">
        <v>750</v>
      </c>
      <c r="O304" t="s">
        <v>821</v>
      </c>
      <c r="P304">
        <v>750</v>
      </c>
      <c r="Q304" t="s">
        <v>1011</v>
      </c>
      <c r="R304">
        <v>12</v>
      </c>
      <c r="S304" t="s">
        <v>1017</v>
      </c>
      <c r="T304" s="16">
        <f>COUNTIF($B$2:B304, B304)</f>
        <v>6</v>
      </c>
      <c r="U304" s="16" t="str">
        <f>IF(Orders[[#This Row],[Order Rank]]=1, "New","Repeat")</f>
        <v>Repeat</v>
      </c>
    </row>
    <row r="305" spans="1:21" x14ac:dyDescent="0.25">
      <c r="A305">
        <v>792</v>
      </c>
      <c r="B305" t="s">
        <v>102</v>
      </c>
      <c r="C305">
        <v>43</v>
      </c>
      <c r="D305">
        <v>2</v>
      </c>
      <c r="E305" s="2">
        <v>45239</v>
      </c>
      <c r="F305" s="3">
        <v>0.29231481481481481</v>
      </c>
      <c r="G305" s="2">
        <v>45240</v>
      </c>
      <c r="H305" s="3">
        <v>0.21819444444444444</v>
      </c>
      <c r="I305" t="s">
        <v>709</v>
      </c>
      <c r="J305" t="s">
        <v>828</v>
      </c>
      <c r="K305">
        <v>1</v>
      </c>
      <c r="L305">
        <v>5</v>
      </c>
      <c r="M305">
        <v>7</v>
      </c>
      <c r="N305">
        <v>750</v>
      </c>
      <c r="O305" t="s">
        <v>821</v>
      </c>
      <c r="P305">
        <v>1500</v>
      </c>
      <c r="Q305" t="s">
        <v>1011</v>
      </c>
      <c r="R305">
        <v>12</v>
      </c>
      <c r="S305" t="s">
        <v>1017</v>
      </c>
      <c r="T305" s="16">
        <f>COUNTIF($B$2:B305, B305)</f>
        <v>4</v>
      </c>
      <c r="U305" s="16" t="str">
        <f>IF(Orders[[#This Row],[Order Rank]]=1, "New","Repeat")</f>
        <v>Repeat</v>
      </c>
    </row>
    <row r="306" spans="1:21" x14ac:dyDescent="0.25">
      <c r="A306">
        <v>859</v>
      </c>
      <c r="B306" t="s">
        <v>293</v>
      </c>
      <c r="C306">
        <v>43</v>
      </c>
      <c r="D306">
        <v>1</v>
      </c>
      <c r="E306" s="2">
        <v>45240</v>
      </c>
      <c r="F306" s="3">
        <v>0.29607638888888888</v>
      </c>
      <c r="G306" s="2">
        <v>45245</v>
      </c>
      <c r="H306" s="3">
        <v>7.3923611111111107E-2</v>
      </c>
      <c r="I306" t="s">
        <v>726</v>
      </c>
      <c r="J306" t="s">
        <v>828</v>
      </c>
      <c r="K306">
        <v>5</v>
      </c>
      <c r="L306">
        <v>1</v>
      </c>
      <c r="M306">
        <v>7</v>
      </c>
      <c r="N306">
        <v>750</v>
      </c>
      <c r="O306" t="s">
        <v>821</v>
      </c>
      <c r="P306">
        <v>750</v>
      </c>
      <c r="Q306" t="s">
        <v>1007</v>
      </c>
      <c r="R306">
        <v>12</v>
      </c>
      <c r="S306" t="s">
        <v>1017</v>
      </c>
      <c r="T306" s="16">
        <f>COUNTIF($B$2:B306, B306)</f>
        <v>3</v>
      </c>
      <c r="U306" s="16" t="str">
        <f>IF(Orders[[#This Row],[Order Rank]]=1, "New","Repeat")</f>
        <v>Repeat</v>
      </c>
    </row>
    <row r="307" spans="1:21" x14ac:dyDescent="0.25">
      <c r="A307">
        <v>450</v>
      </c>
      <c r="B307" t="s">
        <v>576</v>
      </c>
      <c r="C307">
        <v>39</v>
      </c>
      <c r="D307">
        <v>5</v>
      </c>
      <c r="E307" s="2">
        <v>45262</v>
      </c>
      <c r="F307" s="3">
        <v>0.33200231481481479</v>
      </c>
      <c r="G307" s="2">
        <v>45272</v>
      </c>
      <c r="H307" s="3">
        <v>0.42358796296296297</v>
      </c>
      <c r="I307" t="s">
        <v>584</v>
      </c>
      <c r="J307" t="s">
        <v>698</v>
      </c>
      <c r="K307">
        <v>10</v>
      </c>
      <c r="L307">
        <v>10</v>
      </c>
      <c r="M307">
        <v>7</v>
      </c>
      <c r="N307">
        <v>387</v>
      </c>
      <c r="O307" t="s">
        <v>835</v>
      </c>
      <c r="P307">
        <v>1935</v>
      </c>
      <c r="Q307" t="s">
        <v>1005</v>
      </c>
      <c r="R307">
        <v>12</v>
      </c>
      <c r="S307" t="s">
        <v>1017</v>
      </c>
      <c r="T307" s="16">
        <f>COUNTIF($B$2:B307, B307)</f>
        <v>1</v>
      </c>
      <c r="U307" s="16" t="str">
        <f>IF(Orders[[#This Row],[Order Rank]]=1, "New","Repeat")</f>
        <v>New</v>
      </c>
    </row>
    <row r="308" spans="1:21" x14ac:dyDescent="0.25">
      <c r="A308">
        <v>468</v>
      </c>
      <c r="B308" t="s">
        <v>55</v>
      </c>
      <c r="C308">
        <v>5</v>
      </c>
      <c r="D308">
        <v>2</v>
      </c>
      <c r="E308" s="2">
        <v>45132</v>
      </c>
      <c r="F308" s="3">
        <v>0.33155092592592594</v>
      </c>
      <c r="G308" s="2">
        <v>45142</v>
      </c>
      <c r="H308" s="3">
        <v>5.8877314814814813E-2</v>
      </c>
      <c r="I308" t="s">
        <v>845</v>
      </c>
      <c r="J308" t="s">
        <v>698</v>
      </c>
      <c r="K308">
        <v>10</v>
      </c>
      <c r="L308">
        <v>1</v>
      </c>
      <c r="M308">
        <v>7</v>
      </c>
      <c r="N308">
        <v>1444</v>
      </c>
      <c r="O308" t="s">
        <v>838</v>
      </c>
      <c r="P308">
        <v>2888</v>
      </c>
      <c r="Q308" t="s">
        <v>1010</v>
      </c>
      <c r="R308">
        <v>12</v>
      </c>
      <c r="S308" t="s">
        <v>1017</v>
      </c>
      <c r="T308" s="16">
        <f>COUNTIF($B$2:B308, B308)</f>
        <v>7</v>
      </c>
      <c r="U308" s="16" t="str">
        <f>IF(Orders[[#This Row],[Order Rank]]=1, "New","Repeat")</f>
        <v>Repeat</v>
      </c>
    </row>
    <row r="309" spans="1:21" x14ac:dyDescent="0.25">
      <c r="A309">
        <v>469</v>
      </c>
      <c r="B309" t="s">
        <v>316</v>
      </c>
      <c r="C309">
        <v>42</v>
      </c>
      <c r="D309">
        <v>4</v>
      </c>
      <c r="E309" s="2">
        <v>45275</v>
      </c>
      <c r="F309" s="3">
        <v>0.29583333333333334</v>
      </c>
      <c r="G309" s="2">
        <v>45279</v>
      </c>
      <c r="H309" s="3">
        <v>0.53945601851851854</v>
      </c>
      <c r="I309" t="s">
        <v>248</v>
      </c>
      <c r="J309" t="s">
        <v>698</v>
      </c>
      <c r="K309">
        <v>4</v>
      </c>
      <c r="L309">
        <v>12</v>
      </c>
      <c r="M309">
        <v>7</v>
      </c>
      <c r="N309">
        <v>1744</v>
      </c>
      <c r="O309" t="s">
        <v>835</v>
      </c>
      <c r="P309">
        <v>6976</v>
      </c>
      <c r="Q309" t="s">
        <v>1007</v>
      </c>
      <c r="R309">
        <v>12</v>
      </c>
      <c r="S309" t="s">
        <v>1017</v>
      </c>
      <c r="T309" s="16">
        <f>COUNTIF($B$2:B309, B309)</f>
        <v>7</v>
      </c>
      <c r="U309" s="16" t="str">
        <f>IF(Orders[[#This Row],[Order Rank]]=1, "New","Repeat")</f>
        <v>Repeat</v>
      </c>
    </row>
    <row r="310" spans="1:21" x14ac:dyDescent="0.25">
      <c r="A310">
        <v>95</v>
      </c>
      <c r="B310" t="s">
        <v>246</v>
      </c>
      <c r="C310">
        <v>70</v>
      </c>
      <c r="D310">
        <v>4</v>
      </c>
      <c r="E310" s="2">
        <v>45075</v>
      </c>
      <c r="F310" s="3">
        <v>0.3296412037037037</v>
      </c>
      <c r="G310" s="2">
        <v>45080</v>
      </c>
      <c r="H310" s="3">
        <v>0.30315972222222221</v>
      </c>
      <c r="I310" t="s">
        <v>720</v>
      </c>
      <c r="J310" t="s">
        <v>706</v>
      </c>
      <c r="K310">
        <v>5</v>
      </c>
      <c r="L310">
        <v>7</v>
      </c>
      <c r="M310">
        <v>7</v>
      </c>
      <c r="N310">
        <v>866</v>
      </c>
      <c r="O310" t="s">
        <v>839</v>
      </c>
      <c r="P310">
        <v>3464</v>
      </c>
      <c r="Q310" t="s">
        <v>1009</v>
      </c>
      <c r="R310">
        <v>12</v>
      </c>
      <c r="S310" t="s">
        <v>1017</v>
      </c>
      <c r="T310" s="16">
        <f>COUNTIF($B$2:B310, B310)</f>
        <v>4</v>
      </c>
      <c r="U310" s="16" t="str">
        <f>IF(Orders[[#This Row],[Order Rank]]=1, "New","Repeat")</f>
        <v>Repeat</v>
      </c>
    </row>
    <row r="311" spans="1:21" x14ac:dyDescent="0.25">
      <c r="A311">
        <v>185</v>
      </c>
      <c r="B311" t="s">
        <v>413</v>
      </c>
      <c r="C311">
        <v>18</v>
      </c>
      <c r="D311">
        <v>1</v>
      </c>
      <c r="E311" s="2">
        <v>45053</v>
      </c>
      <c r="F311" s="3">
        <v>0.29913194444444446</v>
      </c>
      <c r="G311" s="2">
        <v>45063</v>
      </c>
      <c r="H311" s="3">
        <v>0.83383101851851849</v>
      </c>
      <c r="I311" t="s">
        <v>502</v>
      </c>
      <c r="J311" t="s">
        <v>706</v>
      </c>
      <c r="K311">
        <v>10</v>
      </c>
      <c r="L311">
        <v>20</v>
      </c>
      <c r="M311">
        <v>7</v>
      </c>
      <c r="N311">
        <v>781</v>
      </c>
      <c r="O311" t="s">
        <v>839</v>
      </c>
      <c r="P311">
        <v>781</v>
      </c>
      <c r="Q311" t="s">
        <v>1008</v>
      </c>
      <c r="R311">
        <v>12</v>
      </c>
      <c r="S311" t="s">
        <v>1017</v>
      </c>
      <c r="T311" s="16">
        <f>COUNTIF($B$2:B311, B311)</f>
        <v>1</v>
      </c>
      <c r="U311" s="16" t="str">
        <f>IF(Orders[[#This Row],[Order Rank]]=1, "New","Repeat")</f>
        <v>New</v>
      </c>
    </row>
    <row r="312" spans="1:21" x14ac:dyDescent="0.25">
      <c r="A312">
        <v>340</v>
      </c>
      <c r="B312" t="s">
        <v>459</v>
      </c>
      <c r="C312">
        <v>38</v>
      </c>
      <c r="D312">
        <v>3</v>
      </c>
      <c r="E312" s="2">
        <v>45121</v>
      </c>
      <c r="F312" s="3">
        <v>0.32848379629629632</v>
      </c>
      <c r="G312" s="2">
        <v>45129</v>
      </c>
      <c r="H312" s="3">
        <v>0.1222337962962963</v>
      </c>
      <c r="I312" t="s">
        <v>236</v>
      </c>
      <c r="J312" t="s">
        <v>706</v>
      </c>
      <c r="K312">
        <v>8</v>
      </c>
      <c r="L312">
        <v>2</v>
      </c>
      <c r="M312">
        <v>7</v>
      </c>
      <c r="N312">
        <v>562</v>
      </c>
      <c r="O312" t="s">
        <v>838</v>
      </c>
      <c r="P312">
        <v>1686</v>
      </c>
      <c r="Q312" t="s">
        <v>1007</v>
      </c>
      <c r="R312">
        <v>12</v>
      </c>
      <c r="S312" t="s">
        <v>1017</v>
      </c>
      <c r="T312" s="16">
        <f>COUNTIF($B$2:B312, B312)</f>
        <v>3</v>
      </c>
      <c r="U312" s="16" t="str">
        <f>IF(Orders[[#This Row],[Order Rank]]=1, "New","Repeat")</f>
        <v>Repeat</v>
      </c>
    </row>
    <row r="313" spans="1:21" x14ac:dyDescent="0.25">
      <c r="A313">
        <v>533</v>
      </c>
      <c r="B313" t="s">
        <v>49</v>
      </c>
      <c r="C313">
        <v>14</v>
      </c>
      <c r="D313">
        <v>3</v>
      </c>
      <c r="E313" s="2">
        <v>45034</v>
      </c>
      <c r="F313" s="3">
        <v>0.30546296296296294</v>
      </c>
      <c r="G313" s="2">
        <v>45036</v>
      </c>
      <c r="H313" s="3">
        <v>0.73871527777777779</v>
      </c>
      <c r="I313" t="s">
        <v>502</v>
      </c>
      <c r="J313" t="s">
        <v>706</v>
      </c>
      <c r="K313">
        <v>2</v>
      </c>
      <c r="L313">
        <v>17</v>
      </c>
      <c r="M313">
        <v>7</v>
      </c>
      <c r="N313">
        <v>1915</v>
      </c>
      <c r="O313" t="s">
        <v>836</v>
      </c>
      <c r="P313">
        <v>5745</v>
      </c>
      <c r="Q313" t="s">
        <v>1010</v>
      </c>
      <c r="R313">
        <v>12</v>
      </c>
      <c r="S313" t="s">
        <v>1017</v>
      </c>
      <c r="T313" s="16">
        <f>COUNTIF($B$2:B313, B313)</f>
        <v>1</v>
      </c>
      <c r="U313" s="16" t="str">
        <f>IF(Orders[[#This Row],[Order Rank]]=1, "New","Repeat")</f>
        <v>New</v>
      </c>
    </row>
    <row r="314" spans="1:21" x14ac:dyDescent="0.25">
      <c r="A314">
        <v>719</v>
      </c>
      <c r="B314" t="s">
        <v>553</v>
      </c>
      <c r="C314">
        <v>57</v>
      </c>
      <c r="D314">
        <v>3</v>
      </c>
      <c r="E314" s="2">
        <v>45119</v>
      </c>
      <c r="F314" s="3">
        <v>0.3228125</v>
      </c>
      <c r="G314" s="2">
        <v>45126</v>
      </c>
      <c r="H314" s="3">
        <v>7.7361111111111117E-2</v>
      </c>
      <c r="I314" t="s">
        <v>601</v>
      </c>
      <c r="J314" t="s">
        <v>706</v>
      </c>
      <c r="K314">
        <v>7</v>
      </c>
      <c r="L314">
        <v>1</v>
      </c>
      <c r="M314">
        <v>7</v>
      </c>
      <c r="N314">
        <v>1582</v>
      </c>
      <c r="O314" t="s">
        <v>838</v>
      </c>
      <c r="P314">
        <v>4746</v>
      </c>
      <c r="Q314" t="s">
        <v>1006</v>
      </c>
      <c r="R314">
        <v>12</v>
      </c>
      <c r="S314" t="s">
        <v>1017</v>
      </c>
      <c r="T314" s="16">
        <f>COUNTIF($B$2:B314, B314)</f>
        <v>4</v>
      </c>
      <c r="U314" s="16" t="str">
        <f>IF(Orders[[#This Row],[Order Rank]]=1, "New","Repeat")</f>
        <v>Repeat</v>
      </c>
    </row>
    <row r="315" spans="1:21" x14ac:dyDescent="0.25">
      <c r="A315">
        <v>472</v>
      </c>
      <c r="B315" t="s">
        <v>102</v>
      </c>
      <c r="C315">
        <v>56</v>
      </c>
      <c r="D315">
        <v>1</v>
      </c>
      <c r="E315" s="2">
        <v>45284</v>
      </c>
      <c r="F315" s="3">
        <v>0.31432870370370369</v>
      </c>
      <c r="G315" s="2">
        <v>45290</v>
      </c>
      <c r="H315" s="3">
        <v>0.94881944444444444</v>
      </c>
      <c r="I315" t="s">
        <v>704</v>
      </c>
      <c r="J315" t="s">
        <v>697</v>
      </c>
      <c r="K315">
        <v>6</v>
      </c>
      <c r="L315">
        <v>22</v>
      </c>
      <c r="M315">
        <v>7</v>
      </c>
      <c r="N315">
        <v>1272</v>
      </c>
      <c r="O315" t="s">
        <v>835</v>
      </c>
      <c r="P315">
        <v>1272</v>
      </c>
      <c r="Q315" t="s">
        <v>1008</v>
      </c>
      <c r="R315">
        <v>12</v>
      </c>
      <c r="S315" t="s">
        <v>1017</v>
      </c>
      <c r="T315" s="16">
        <f>COUNTIF($B$2:B315, B315)</f>
        <v>5</v>
      </c>
      <c r="U315" s="16" t="str">
        <f>IF(Orders[[#This Row],[Order Rank]]=1, "New","Repeat")</f>
        <v>Repeat</v>
      </c>
    </row>
    <row r="316" spans="1:21" x14ac:dyDescent="0.25">
      <c r="A316">
        <v>475</v>
      </c>
      <c r="B316" t="s">
        <v>594</v>
      </c>
      <c r="C316">
        <v>46</v>
      </c>
      <c r="D316">
        <v>2</v>
      </c>
      <c r="E316" s="2">
        <v>45264</v>
      </c>
      <c r="F316" s="3">
        <v>0.30651620370370369</v>
      </c>
      <c r="G316" s="2">
        <v>45268</v>
      </c>
      <c r="H316" s="3">
        <v>0.56414351851851852</v>
      </c>
      <c r="I316" t="s">
        <v>810</v>
      </c>
      <c r="J316" t="s">
        <v>697</v>
      </c>
      <c r="K316">
        <v>4</v>
      </c>
      <c r="L316">
        <v>13</v>
      </c>
      <c r="M316">
        <v>7</v>
      </c>
      <c r="N316">
        <v>758</v>
      </c>
      <c r="O316" t="s">
        <v>835</v>
      </c>
      <c r="P316">
        <v>1516</v>
      </c>
      <c r="Q316" t="s">
        <v>1009</v>
      </c>
      <c r="R316">
        <v>12</v>
      </c>
      <c r="S316" t="s">
        <v>1017</v>
      </c>
      <c r="T316" s="16">
        <f>COUNTIF($B$2:B316, B316)</f>
        <v>9</v>
      </c>
      <c r="U316" s="16" t="str">
        <f>IF(Orders[[#This Row],[Order Rank]]=1, "New","Repeat")</f>
        <v>Repeat</v>
      </c>
    </row>
    <row r="317" spans="1:21" x14ac:dyDescent="0.25">
      <c r="A317">
        <v>737</v>
      </c>
      <c r="B317" t="s">
        <v>413</v>
      </c>
      <c r="C317">
        <v>46</v>
      </c>
      <c r="D317">
        <v>5</v>
      </c>
      <c r="E317" s="2">
        <v>45183</v>
      </c>
      <c r="F317" s="3">
        <v>0.31655092592592593</v>
      </c>
      <c r="G317" s="2">
        <v>45186</v>
      </c>
      <c r="H317" s="3">
        <v>0.56741898148148151</v>
      </c>
      <c r="I317" t="s">
        <v>724</v>
      </c>
      <c r="J317" t="s">
        <v>697</v>
      </c>
      <c r="K317">
        <v>3</v>
      </c>
      <c r="L317">
        <v>13</v>
      </c>
      <c r="M317">
        <v>7</v>
      </c>
      <c r="N317">
        <v>758</v>
      </c>
      <c r="O317" t="s">
        <v>842</v>
      </c>
      <c r="P317">
        <v>3790</v>
      </c>
      <c r="Q317" t="s">
        <v>1011</v>
      </c>
      <c r="R317">
        <v>12</v>
      </c>
      <c r="S317" t="s">
        <v>1017</v>
      </c>
      <c r="T317" s="16">
        <f>COUNTIF($B$2:B317, B317)</f>
        <v>2</v>
      </c>
      <c r="U317" s="16" t="str">
        <f>IF(Orders[[#This Row],[Order Rank]]=1, "New","Repeat")</f>
        <v>Repeat</v>
      </c>
    </row>
    <row r="318" spans="1:21" x14ac:dyDescent="0.25">
      <c r="A318">
        <v>751</v>
      </c>
      <c r="B318" t="s">
        <v>506</v>
      </c>
      <c r="C318">
        <v>23</v>
      </c>
      <c r="D318">
        <v>5</v>
      </c>
      <c r="E318" s="2">
        <v>45026</v>
      </c>
      <c r="F318" s="3">
        <v>0.30039351851851853</v>
      </c>
      <c r="G318" s="2">
        <v>45031</v>
      </c>
      <c r="H318" s="3">
        <v>7.8171296296296294E-2</v>
      </c>
      <c r="I318" t="s">
        <v>703</v>
      </c>
      <c r="J318" t="s">
        <v>697</v>
      </c>
      <c r="K318">
        <v>5</v>
      </c>
      <c r="L318">
        <v>1</v>
      </c>
      <c r="M318">
        <v>7</v>
      </c>
      <c r="N318">
        <v>1098</v>
      </c>
      <c r="O318" t="s">
        <v>836</v>
      </c>
      <c r="P318">
        <v>5490</v>
      </c>
      <c r="Q318" t="s">
        <v>1009</v>
      </c>
      <c r="R318">
        <v>12</v>
      </c>
      <c r="S318" t="s">
        <v>1017</v>
      </c>
      <c r="T318" s="16">
        <f>COUNTIF($B$2:B318, B318)</f>
        <v>5</v>
      </c>
      <c r="U318" s="16" t="str">
        <f>IF(Orders[[#This Row],[Order Rank]]=1, "New","Repeat")</f>
        <v>Repeat</v>
      </c>
    </row>
    <row r="319" spans="1:21" x14ac:dyDescent="0.25">
      <c r="A319">
        <v>796</v>
      </c>
      <c r="B319" t="s">
        <v>24</v>
      </c>
      <c r="C319">
        <v>61</v>
      </c>
      <c r="D319">
        <v>4</v>
      </c>
      <c r="E319" s="2">
        <v>45051</v>
      </c>
      <c r="F319" s="3">
        <v>0.32877314814814818</v>
      </c>
      <c r="G319" s="2">
        <v>45060</v>
      </c>
      <c r="H319" s="3">
        <v>0.33917824074074077</v>
      </c>
      <c r="I319" t="s">
        <v>618</v>
      </c>
      <c r="J319" t="s">
        <v>697</v>
      </c>
      <c r="K319">
        <v>9</v>
      </c>
      <c r="L319">
        <v>8</v>
      </c>
      <c r="M319">
        <v>7</v>
      </c>
      <c r="N319">
        <v>810</v>
      </c>
      <c r="O319" t="s">
        <v>839</v>
      </c>
      <c r="P319">
        <v>3240</v>
      </c>
      <c r="Q319" t="s">
        <v>1007</v>
      </c>
      <c r="R319">
        <v>12</v>
      </c>
      <c r="S319" t="s">
        <v>1017</v>
      </c>
      <c r="T319" s="16">
        <f>COUNTIF($B$2:B319, B319)</f>
        <v>4</v>
      </c>
      <c r="U319" s="16" t="str">
        <f>IF(Orders[[#This Row],[Order Rank]]=1, "New","Repeat")</f>
        <v>Repeat</v>
      </c>
    </row>
    <row r="320" spans="1:21" x14ac:dyDescent="0.25">
      <c r="A320">
        <v>815</v>
      </c>
      <c r="B320" t="s">
        <v>588</v>
      </c>
      <c r="C320">
        <v>61</v>
      </c>
      <c r="D320">
        <v>3</v>
      </c>
      <c r="E320" s="2">
        <v>45198</v>
      </c>
      <c r="F320" s="3">
        <v>0.29737268518518517</v>
      </c>
      <c r="G320" s="2">
        <v>45207</v>
      </c>
      <c r="H320" s="3">
        <v>0.61548611111111107</v>
      </c>
      <c r="I320" t="s">
        <v>218</v>
      </c>
      <c r="J320" t="s">
        <v>697</v>
      </c>
      <c r="K320">
        <v>9</v>
      </c>
      <c r="L320">
        <v>14</v>
      </c>
      <c r="M320">
        <v>7</v>
      </c>
      <c r="N320">
        <v>810</v>
      </c>
      <c r="O320" t="s">
        <v>842</v>
      </c>
      <c r="P320">
        <v>2430</v>
      </c>
      <c r="Q320" t="s">
        <v>1007</v>
      </c>
      <c r="R320">
        <v>12</v>
      </c>
      <c r="S320" t="s">
        <v>1017</v>
      </c>
      <c r="T320" s="16">
        <f>COUNTIF($B$2:B320, B320)</f>
        <v>6</v>
      </c>
      <c r="U320" s="16" t="str">
        <f>IF(Orders[[#This Row],[Order Rank]]=1, "New","Repeat")</f>
        <v>Repeat</v>
      </c>
    </row>
    <row r="321" spans="1:21" x14ac:dyDescent="0.25">
      <c r="A321">
        <v>824</v>
      </c>
      <c r="B321" t="s">
        <v>582</v>
      </c>
      <c r="C321">
        <v>46</v>
      </c>
      <c r="D321">
        <v>4</v>
      </c>
      <c r="E321" s="2">
        <v>45052</v>
      </c>
      <c r="F321" s="3">
        <v>0.33068287037037036</v>
      </c>
      <c r="G321" s="2">
        <v>45053</v>
      </c>
      <c r="H321" s="3">
        <v>0.64157407407407407</v>
      </c>
      <c r="I321" t="s">
        <v>808</v>
      </c>
      <c r="J321" t="s">
        <v>697</v>
      </c>
      <c r="K321">
        <v>1</v>
      </c>
      <c r="L321">
        <v>15</v>
      </c>
      <c r="M321">
        <v>7</v>
      </c>
      <c r="N321">
        <v>758</v>
      </c>
      <c r="O321" t="s">
        <v>839</v>
      </c>
      <c r="P321">
        <v>3032</v>
      </c>
      <c r="Q321" t="s">
        <v>1005</v>
      </c>
      <c r="R321">
        <v>12</v>
      </c>
      <c r="S321" t="s">
        <v>1017</v>
      </c>
      <c r="T321" s="16">
        <f>COUNTIF($B$2:B321, B321)</f>
        <v>3</v>
      </c>
      <c r="U321" s="16" t="str">
        <f>IF(Orders[[#This Row],[Order Rank]]=1, "New","Repeat")</f>
        <v>Repeat</v>
      </c>
    </row>
    <row r="322" spans="1:21" x14ac:dyDescent="0.25">
      <c r="A322">
        <v>976</v>
      </c>
      <c r="B322" t="s">
        <v>114</v>
      </c>
      <c r="C322">
        <v>17</v>
      </c>
      <c r="D322">
        <v>2</v>
      </c>
      <c r="E322" s="2">
        <v>45065</v>
      </c>
      <c r="F322" s="3">
        <v>0.29940972222222223</v>
      </c>
      <c r="G322" s="2">
        <v>45066</v>
      </c>
      <c r="H322" s="3">
        <v>0.36004629629629631</v>
      </c>
      <c r="I322" t="s">
        <v>758</v>
      </c>
      <c r="J322" t="s">
        <v>697</v>
      </c>
      <c r="K322">
        <v>1</v>
      </c>
      <c r="L322">
        <v>8</v>
      </c>
      <c r="M322">
        <v>7</v>
      </c>
      <c r="N322">
        <v>1899</v>
      </c>
      <c r="O322" t="s">
        <v>839</v>
      </c>
      <c r="P322">
        <v>3798</v>
      </c>
      <c r="Q322" t="s">
        <v>1007</v>
      </c>
      <c r="R322">
        <v>12</v>
      </c>
      <c r="S322" t="s">
        <v>1017</v>
      </c>
      <c r="T322" s="16">
        <f>COUNTIF($B$2:B322, B322)</f>
        <v>3</v>
      </c>
      <c r="U322" s="16" t="str">
        <f>IF(Orders[[#This Row],[Order Rank]]=1, "New","Repeat")</f>
        <v>Repeat</v>
      </c>
    </row>
    <row r="323" spans="1:21" x14ac:dyDescent="0.25">
      <c r="A323">
        <v>223</v>
      </c>
      <c r="B323" t="s">
        <v>316</v>
      </c>
      <c r="C323">
        <v>49</v>
      </c>
      <c r="D323">
        <v>2</v>
      </c>
      <c r="E323" s="2">
        <v>44962</v>
      </c>
      <c r="F323" s="3">
        <v>0.36417824074074073</v>
      </c>
      <c r="G323" s="2">
        <v>44970</v>
      </c>
      <c r="H323" s="3">
        <v>0.4291550925925926</v>
      </c>
      <c r="I323" t="s">
        <v>634</v>
      </c>
      <c r="J323" t="s">
        <v>619</v>
      </c>
      <c r="K323">
        <v>8</v>
      </c>
      <c r="L323">
        <v>10</v>
      </c>
      <c r="M323">
        <v>8</v>
      </c>
      <c r="N323">
        <v>903</v>
      </c>
      <c r="O323" t="s">
        <v>620</v>
      </c>
      <c r="P323">
        <v>1806</v>
      </c>
      <c r="Q323" t="s">
        <v>1008</v>
      </c>
      <c r="R323">
        <v>12</v>
      </c>
      <c r="S323" t="s">
        <v>1017</v>
      </c>
      <c r="T323" s="16">
        <f>COUNTIF($B$2:B323, B323)</f>
        <v>8</v>
      </c>
      <c r="U323" s="16" t="str">
        <f>IF(Orders[[#This Row],[Order Rank]]=1, "New","Repeat")</f>
        <v>Repeat</v>
      </c>
    </row>
    <row r="324" spans="1:21" x14ac:dyDescent="0.25">
      <c r="A324">
        <v>248</v>
      </c>
      <c r="B324" t="s">
        <v>275</v>
      </c>
      <c r="C324">
        <v>19</v>
      </c>
      <c r="D324">
        <v>5</v>
      </c>
      <c r="E324" s="2">
        <v>44965</v>
      </c>
      <c r="F324" s="3">
        <v>0.36366898148148147</v>
      </c>
      <c r="G324" s="2">
        <v>44967</v>
      </c>
      <c r="H324" s="3">
        <v>0.17709490740740741</v>
      </c>
      <c r="I324" t="s">
        <v>638</v>
      </c>
      <c r="J324" t="s">
        <v>619</v>
      </c>
      <c r="K324">
        <v>2</v>
      </c>
      <c r="L324">
        <v>4</v>
      </c>
      <c r="M324">
        <v>8</v>
      </c>
      <c r="N324">
        <v>1234</v>
      </c>
      <c r="O324" t="s">
        <v>620</v>
      </c>
      <c r="P324">
        <v>6170</v>
      </c>
      <c r="Q324" t="s">
        <v>1006</v>
      </c>
      <c r="R324">
        <v>12</v>
      </c>
      <c r="S324" t="s">
        <v>1017</v>
      </c>
      <c r="T324" s="16">
        <f>COUNTIF($B$2:B324, B324)</f>
        <v>6</v>
      </c>
      <c r="U324" s="16" t="str">
        <f>IF(Orders[[#This Row],[Order Rank]]=1, "New","Repeat")</f>
        <v>Repeat</v>
      </c>
    </row>
    <row r="325" spans="1:21" x14ac:dyDescent="0.25">
      <c r="A325">
        <v>262</v>
      </c>
      <c r="B325" t="s">
        <v>240</v>
      </c>
      <c r="C325">
        <v>49</v>
      </c>
      <c r="D325">
        <v>3</v>
      </c>
      <c r="E325" s="2">
        <v>44964</v>
      </c>
      <c r="F325" s="3">
        <v>0.33699074074074076</v>
      </c>
      <c r="G325" s="2">
        <v>44968</v>
      </c>
      <c r="H325" s="3">
        <v>4.6493055555555558E-2</v>
      </c>
      <c r="I325" t="s">
        <v>640</v>
      </c>
      <c r="J325" t="s">
        <v>619</v>
      </c>
      <c r="K325">
        <v>4</v>
      </c>
      <c r="L325">
        <v>1</v>
      </c>
      <c r="M325">
        <v>8</v>
      </c>
      <c r="N325">
        <v>903</v>
      </c>
      <c r="O325" t="s">
        <v>620</v>
      </c>
      <c r="P325">
        <v>2709</v>
      </c>
      <c r="Q325" t="s">
        <v>1010</v>
      </c>
      <c r="R325">
        <v>12</v>
      </c>
      <c r="S325" t="s">
        <v>1017</v>
      </c>
      <c r="T325" s="16">
        <f>COUNTIF($B$2:B325, B325)</f>
        <v>4</v>
      </c>
      <c r="U325" s="16" t="str">
        <f>IF(Orders[[#This Row],[Order Rank]]=1, "New","Repeat")</f>
        <v>Repeat</v>
      </c>
    </row>
    <row r="326" spans="1:21" x14ac:dyDescent="0.25">
      <c r="A326">
        <v>989</v>
      </c>
      <c r="B326" t="s">
        <v>114</v>
      </c>
      <c r="C326">
        <v>52</v>
      </c>
      <c r="D326">
        <v>3</v>
      </c>
      <c r="E326" s="2">
        <v>44963</v>
      </c>
      <c r="F326" s="3">
        <v>0.34128472222222223</v>
      </c>
      <c r="G326" s="2">
        <v>44972</v>
      </c>
      <c r="H326" s="3">
        <v>8.3379629629629623E-2</v>
      </c>
      <c r="I326" t="s">
        <v>152</v>
      </c>
      <c r="J326" t="s">
        <v>619</v>
      </c>
      <c r="K326">
        <v>9</v>
      </c>
      <c r="L326">
        <v>2</v>
      </c>
      <c r="M326">
        <v>8</v>
      </c>
      <c r="N326">
        <v>236</v>
      </c>
      <c r="O326" t="s">
        <v>620</v>
      </c>
      <c r="P326">
        <v>708</v>
      </c>
      <c r="Q326" t="s">
        <v>1009</v>
      </c>
      <c r="R326">
        <v>12</v>
      </c>
      <c r="S326" t="s">
        <v>1017</v>
      </c>
      <c r="T326" s="16">
        <f>COUNTIF($B$2:B326, B326)</f>
        <v>4</v>
      </c>
      <c r="U326" s="16" t="str">
        <f>IF(Orders[[#This Row],[Order Rank]]=1, "New","Repeat")</f>
        <v>Repeat</v>
      </c>
    </row>
    <row r="327" spans="1:21" x14ac:dyDescent="0.25">
      <c r="A327">
        <v>55</v>
      </c>
      <c r="B327" t="s">
        <v>252</v>
      </c>
      <c r="C327">
        <v>5</v>
      </c>
      <c r="D327">
        <v>1</v>
      </c>
      <c r="E327" s="2">
        <v>44965</v>
      </c>
      <c r="F327" s="3">
        <v>0.33410879629629631</v>
      </c>
      <c r="G327" s="2">
        <v>44970</v>
      </c>
      <c r="H327" s="3">
        <v>0.32150462962962961</v>
      </c>
      <c r="I327" t="s">
        <v>45</v>
      </c>
      <c r="J327" t="s">
        <v>698</v>
      </c>
      <c r="K327">
        <v>5</v>
      </c>
      <c r="L327">
        <v>7</v>
      </c>
      <c r="M327">
        <v>8</v>
      </c>
      <c r="N327">
        <v>1444</v>
      </c>
      <c r="O327" t="s">
        <v>620</v>
      </c>
      <c r="P327">
        <v>1444</v>
      </c>
      <c r="Q327" t="s">
        <v>1006</v>
      </c>
      <c r="R327">
        <v>12</v>
      </c>
      <c r="S327" t="s">
        <v>1017</v>
      </c>
      <c r="T327" s="16">
        <f>COUNTIF($B$2:B327, B327)</f>
        <v>5</v>
      </c>
      <c r="U327" s="16" t="str">
        <f>IF(Orders[[#This Row],[Order Rank]]=1, "New","Repeat")</f>
        <v>Repeat</v>
      </c>
    </row>
    <row r="328" spans="1:21" x14ac:dyDescent="0.25">
      <c r="A328">
        <v>57</v>
      </c>
      <c r="B328" t="s">
        <v>541</v>
      </c>
      <c r="C328">
        <v>35</v>
      </c>
      <c r="D328">
        <v>5</v>
      </c>
      <c r="E328" s="2">
        <v>44983</v>
      </c>
      <c r="F328" s="3">
        <v>0.33350694444444445</v>
      </c>
      <c r="G328" s="2">
        <v>44991</v>
      </c>
      <c r="H328" s="3">
        <v>0.5191203703703704</v>
      </c>
      <c r="I328" t="s">
        <v>708</v>
      </c>
      <c r="J328" t="s">
        <v>700</v>
      </c>
      <c r="K328">
        <v>8</v>
      </c>
      <c r="L328">
        <v>12</v>
      </c>
      <c r="M328">
        <v>8</v>
      </c>
      <c r="N328">
        <v>1865</v>
      </c>
      <c r="O328" t="s">
        <v>620</v>
      </c>
      <c r="P328">
        <v>9325</v>
      </c>
      <c r="Q328" t="s">
        <v>1008</v>
      </c>
      <c r="R328">
        <v>12</v>
      </c>
      <c r="S328" t="s">
        <v>1017</v>
      </c>
      <c r="T328" s="16">
        <f>COUNTIF($B$2:B328, B328)</f>
        <v>3</v>
      </c>
      <c r="U328" s="16" t="str">
        <f>IF(Orders[[#This Row],[Order Rank]]=1, "New","Repeat")</f>
        <v>Repeat</v>
      </c>
    </row>
    <row r="329" spans="1:21" x14ac:dyDescent="0.25">
      <c r="A329">
        <v>156</v>
      </c>
      <c r="B329" t="s">
        <v>192</v>
      </c>
      <c r="C329">
        <v>61</v>
      </c>
      <c r="D329">
        <v>2</v>
      </c>
      <c r="E329" s="2">
        <v>44966</v>
      </c>
      <c r="F329" s="3">
        <v>0.34780092592592593</v>
      </c>
      <c r="G329" s="2">
        <v>44969</v>
      </c>
      <c r="H329" s="3">
        <v>0.4508564814814815</v>
      </c>
      <c r="I329" t="s">
        <v>715</v>
      </c>
      <c r="J329" t="s">
        <v>697</v>
      </c>
      <c r="K329">
        <v>3</v>
      </c>
      <c r="L329">
        <v>10</v>
      </c>
      <c r="M329">
        <v>8</v>
      </c>
      <c r="N329">
        <v>810</v>
      </c>
      <c r="O329" t="s">
        <v>620</v>
      </c>
      <c r="P329">
        <v>1620</v>
      </c>
      <c r="Q329" t="s">
        <v>1011</v>
      </c>
      <c r="R329">
        <v>12</v>
      </c>
      <c r="S329" t="s">
        <v>1017</v>
      </c>
      <c r="T329" s="16">
        <f>COUNTIF($B$2:B329, B329)</f>
        <v>3</v>
      </c>
      <c r="U329" s="16" t="str">
        <f>IF(Orders[[#This Row],[Order Rank]]=1, "New","Repeat")</f>
        <v>Repeat</v>
      </c>
    </row>
    <row r="330" spans="1:21" x14ac:dyDescent="0.25">
      <c r="A330">
        <v>213</v>
      </c>
      <c r="B330" t="s">
        <v>144</v>
      </c>
      <c r="C330">
        <v>42</v>
      </c>
      <c r="D330">
        <v>5</v>
      </c>
      <c r="E330" s="2">
        <v>44971</v>
      </c>
      <c r="F330" s="3">
        <v>0.35159722222222223</v>
      </c>
      <c r="G330" s="2">
        <v>44981</v>
      </c>
      <c r="H330" s="3">
        <v>0.37373842592592593</v>
      </c>
      <c r="I330" t="s">
        <v>718</v>
      </c>
      <c r="J330" t="s">
        <v>698</v>
      </c>
      <c r="K330">
        <v>10</v>
      </c>
      <c r="L330">
        <v>8</v>
      </c>
      <c r="M330">
        <v>8</v>
      </c>
      <c r="N330">
        <v>1744</v>
      </c>
      <c r="O330" t="s">
        <v>620</v>
      </c>
      <c r="P330">
        <v>8720</v>
      </c>
      <c r="Q330" t="s">
        <v>1010</v>
      </c>
      <c r="R330">
        <v>12</v>
      </c>
      <c r="S330" t="s">
        <v>1017</v>
      </c>
      <c r="T330" s="16">
        <f>COUNTIF($B$2:B330, B330)</f>
        <v>4</v>
      </c>
      <c r="U330" s="16" t="str">
        <f>IF(Orders[[#This Row],[Order Rank]]=1, "New","Repeat")</f>
        <v>Repeat</v>
      </c>
    </row>
    <row r="331" spans="1:21" x14ac:dyDescent="0.25">
      <c r="A331">
        <v>407</v>
      </c>
      <c r="B331" t="s">
        <v>447</v>
      </c>
      <c r="C331">
        <v>69</v>
      </c>
      <c r="D331">
        <v>3</v>
      </c>
      <c r="E331" s="2">
        <v>44983</v>
      </c>
      <c r="F331" s="3">
        <v>0.36957175925925928</v>
      </c>
      <c r="G331" s="2">
        <v>44985</v>
      </c>
      <c r="H331" s="3">
        <v>0.17342592592592593</v>
      </c>
      <c r="I331" t="s">
        <v>722</v>
      </c>
      <c r="J331" t="s">
        <v>700</v>
      </c>
      <c r="K331">
        <v>2</v>
      </c>
      <c r="L331">
        <v>4</v>
      </c>
      <c r="M331">
        <v>8</v>
      </c>
      <c r="N331">
        <v>998</v>
      </c>
      <c r="O331" t="s">
        <v>620</v>
      </c>
      <c r="P331">
        <v>2994</v>
      </c>
      <c r="Q331" t="s">
        <v>1008</v>
      </c>
      <c r="R331">
        <v>12</v>
      </c>
      <c r="S331" t="s">
        <v>1017</v>
      </c>
      <c r="T331" s="16">
        <f>COUNTIF($B$2:B331, B331)</f>
        <v>4</v>
      </c>
      <c r="U331" s="16" t="str">
        <f>IF(Orders[[#This Row],[Order Rank]]=1, "New","Repeat")</f>
        <v>Repeat</v>
      </c>
    </row>
    <row r="332" spans="1:21" x14ac:dyDescent="0.25">
      <c r="A332">
        <v>420</v>
      </c>
      <c r="B332" t="s">
        <v>246</v>
      </c>
      <c r="C332">
        <v>6</v>
      </c>
      <c r="D332">
        <v>3</v>
      </c>
      <c r="E332" s="2">
        <v>44984</v>
      </c>
      <c r="F332" s="3">
        <v>0.35856481481481484</v>
      </c>
      <c r="G332" s="2">
        <v>44985</v>
      </c>
      <c r="H332" s="3">
        <v>5.1967592592592595E-3</v>
      </c>
      <c r="I332" t="s">
        <v>318</v>
      </c>
      <c r="J332" t="s">
        <v>700</v>
      </c>
      <c r="K332">
        <v>1</v>
      </c>
      <c r="L332">
        <v>0</v>
      </c>
      <c r="M332">
        <v>8</v>
      </c>
      <c r="N332">
        <v>1112</v>
      </c>
      <c r="O332" t="s">
        <v>620</v>
      </c>
      <c r="P332">
        <v>3336</v>
      </c>
      <c r="Q332" t="s">
        <v>1009</v>
      </c>
      <c r="R332">
        <v>12</v>
      </c>
      <c r="S332" t="s">
        <v>1017</v>
      </c>
      <c r="T332" s="16">
        <f>COUNTIF($B$2:B332, B332)</f>
        <v>5</v>
      </c>
      <c r="U332" s="16" t="str">
        <f>IF(Orders[[#This Row],[Order Rank]]=1, "New","Repeat")</f>
        <v>Repeat</v>
      </c>
    </row>
    <row r="333" spans="1:21" x14ac:dyDescent="0.25">
      <c r="A333">
        <v>675</v>
      </c>
      <c r="B333" t="s">
        <v>322</v>
      </c>
      <c r="C333">
        <v>13</v>
      </c>
      <c r="D333">
        <v>4</v>
      </c>
      <c r="E333" s="2">
        <v>44985</v>
      </c>
      <c r="F333" s="3">
        <v>0.33664351851851854</v>
      </c>
      <c r="G333" s="2">
        <v>44994</v>
      </c>
      <c r="H333" s="3">
        <v>0.99458333333333337</v>
      </c>
      <c r="I333" t="s">
        <v>693</v>
      </c>
      <c r="J333" t="s">
        <v>700</v>
      </c>
      <c r="K333">
        <v>9</v>
      </c>
      <c r="L333">
        <v>23</v>
      </c>
      <c r="M333">
        <v>8</v>
      </c>
      <c r="N333">
        <v>1141</v>
      </c>
      <c r="O333" t="s">
        <v>620</v>
      </c>
      <c r="P333">
        <v>4564</v>
      </c>
      <c r="Q333" t="s">
        <v>1010</v>
      </c>
      <c r="R333">
        <v>12</v>
      </c>
      <c r="S333" t="s">
        <v>1017</v>
      </c>
      <c r="T333" s="16">
        <f>COUNTIF($B$2:B333, B333)</f>
        <v>4</v>
      </c>
      <c r="U333" s="16" t="str">
        <f>IF(Orders[[#This Row],[Order Rank]]=1, "New","Repeat")</f>
        <v>Repeat</v>
      </c>
    </row>
    <row r="334" spans="1:21" x14ac:dyDescent="0.25">
      <c r="A334">
        <v>861</v>
      </c>
      <c r="B334" t="s">
        <v>192</v>
      </c>
      <c r="C334">
        <v>32</v>
      </c>
      <c r="D334">
        <v>1</v>
      </c>
      <c r="E334" s="2">
        <v>44966</v>
      </c>
      <c r="F334" s="3">
        <v>0.34688657407407408</v>
      </c>
      <c r="G334" s="2">
        <v>44971</v>
      </c>
      <c r="H334" s="3">
        <v>0.10942129629629629</v>
      </c>
      <c r="I334" t="s">
        <v>694</v>
      </c>
      <c r="J334" t="s">
        <v>706</v>
      </c>
      <c r="K334">
        <v>5</v>
      </c>
      <c r="L334">
        <v>2</v>
      </c>
      <c r="M334">
        <v>8</v>
      </c>
      <c r="N334">
        <v>1792</v>
      </c>
      <c r="O334" t="s">
        <v>620</v>
      </c>
      <c r="P334">
        <v>1792</v>
      </c>
      <c r="Q334" t="s">
        <v>1011</v>
      </c>
      <c r="R334">
        <v>12</v>
      </c>
      <c r="S334" t="s">
        <v>1017</v>
      </c>
      <c r="T334" s="16">
        <f>COUNTIF($B$2:B334, B334)</f>
        <v>4</v>
      </c>
      <c r="U334" s="16" t="str">
        <f>IF(Orders[[#This Row],[Order Rank]]=1, "New","Repeat")</f>
        <v>Repeat</v>
      </c>
    </row>
    <row r="335" spans="1:21" x14ac:dyDescent="0.25">
      <c r="A335">
        <v>919</v>
      </c>
      <c r="B335" t="s">
        <v>240</v>
      </c>
      <c r="C335">
        <v>35</v>
      </c>
      <c r="D335">
        <v>5</v>
      </c>
      <c r="E335" s="2">
        <v>44985</v>
      </c>
      <c r="F335" s="3">
        <v>0.35269675925925925</v>
      </c>
      <c r="G335" s="2">
        <v>44989</v>
      </c>
      <c r="H335" s="3">
        <v>3.8078703703703703E-3</v>
      </c>
      <c r="I335" t="s">
        <v>351</v>
      </c>
      <c r="J335" t="s">
        <v>700</v>
      </c>
      <c r="K335">
        <v>4</v>
      </c>
      <c r="L335">
        <v>0</v>
      </c>
      <c r="M335">
        <v>8</v>
      </c>
      <c r="N335">
        <v>1865</v>
      </c>
      <c r="O335" t="s">
        <v>620</v>
      </c>
      <c r="P335">
        <v>9325</v>
      </c>
      <c r="Q335" t="s">
        <v>1010</v>
      </c>
      <c r="R335">
        <v>12</v>
      </c>
      <c r="S335" t="s">
        <v>1017</v>
      </c>
      <c r="T335" s="16">
        <f>COUNTIF($B$2:B335, B335)</f>
        <v>5</v>
      </c>
      <c r="U335" s="16" t="str">
        <f>IF(Orders[[#This Row],[Order Rank]]=1, "New","Repeat")</f>
        <v>Repeat</v>
      </c>
    </row>
    <row r="336" spans="1:21" x14ac:dyDescent="0.25">
      <c r="A336">
        <v>978</v>
      </c>
      <c r="B336" t="s">
        <v>126</v>
      </c>
      <c r="C336">
        <v>29</v>
      </c>
      <c r="D336">
        <v>4</v>
      </c>
      <c r="E336" s="2">
        <v>44985</v>
      </c>
      <c r="F336" s="3">
        <v>0.37447916666666664</v>
      </c>
      <c r="G336" s="2">
        <v>44994</v>
      </c>
      <c r="H336" s="3">
        <v>0.27160879629629631</v>
      </c>
      <c r="I336" t="s">
        <v>743</v>
      </c>
      <c r="J336" t="s">
        <v>700</v>
      </c>
      <c r="K336">
        <v>9</v>
      </c>
      <c r="L336">
        <v>6</v>
      </c>
      <c r="M336">
        <v>8</v>
      </c>
      <c r="N336">
        <v>1252</v>
      </c>
      <c r="O336" t="s">
        <v>620</v>
      </c>
      <c r="P336">
        <v>5008</v>
      </c>
      <c r="Q336" t="s">
        <v>1010</v>
      </c>
      <c r="R336">
        <v>12</v>
      </c>
      <c r="S336" t="s">
        <v>1017</v>
      </c>
      <c r="T336" s="16">
        <f>COUNTIF($B$2:B336, B336)</f>
        <v>3</v>
      </c>
      <c r="U336" s="16" t="str">
        <f>IF(Orders[[#This Row],[Order Rank]]=1, "New","Repeat")</f>
        <v>Repeat</v>
      </c>
    </row>
    <row r="337" spans="1:21" x14ac:dyDescent="0.25">
      <c r="A337">
        <v>473</v>
      </c>
      <c r="B337" t="s">
        <v>372</v>
      </c>
      <c r="C337">
        <v>22</v>
      </c>
      <c r="D337">
        <v>3</v>
      </c>
      <c r="E337" s="2">
        <v>45013</v>
      </c>
      <c r="F337" s="3">
        <v>0.34302083333333333</v>
      </c>
      <c r="G337" s="2">
        <v>45020</v>
      </c>
      <c r="H337" s="3">
        <v>0.65576388888888892</v>
      </c>
      <c r="I337" t="s">
        <v>757</v>
      </c>
      <c r="J337" t="s">
        <v>698</v>
      </c>
      <c r="K337">
        <v>7</v>
      </c>
      <c r="L337">
        <v>15</v>
      </c>
      <c r="M337">
        <v>8</v>
      </c>
      <c r="N337">
        <v>1639</v>
      </c>
      <c r="O337" t="s">
        <v>746</v>
      </c>
      <c r="P337">
        <v>4917</v>
      </c>
      <c r="Q337" t="s">
        <v>1010</v>
      </c>
      <c r="R337">
        <v>12</v>
      </c>
      <c r="S337" t="s">
        <v>1017</v>
      </c>
      <c r="T337" s="16">
        <f>COUNTIF($B$2:B337, B337)</f>
        <v>7</v>
      </c>
      <c r="U337" s="16" t="str">
        <f>IF(Orders[[#This Row],[Order Rank]]=1, "New","Repeat")</f>
        <v>Repeat</v>
      </c>
    </row>
    <row r="338" spans="1:21" x14ac:dyDescent="0.25">
      <c r="A338">
        <v>963</v>
      </c>
      <c r="B338" t="s">
        <v>162</v>
      </c>
      <c r="C338">
        <v>29</v>
      </c>
      <c r="D338">
        <v>1</v>
      </c>
      <c r="E338" s="2">
        <v>44988</v>
      </c>
      <c r="F338" s="3">
        <v>0.36410879629629628</v>
      </c>
      <c r="G338" s="2">
        <v>44991</v>
      </c>
      <c r="H338" s="3">
        <v>0.44219907407407405</v>
      </c>
      <c r="I338" t="s">
        <v>601</v>
      </c>
      <c r="J338" t="s">
        <v>700</v>
      </c>
      <c r="K338">
        <v>3</v>
      </c>
      <c r="L338">
        <v>10</v>
      </c>
      <c r="M338">
        <v>8</v>
      </c>
      <c r="N338">
        <v>1252</v>
      </c>
      <c r="O338" t="s">
        <v>746</v>
      </c>
      <c r="P338">
        <v>1252</v>
      </c>
      <c r="Q338" t="s">
        <v>1007</v>
      </c>
      <c r="R338">
        <v>12</v>
      </c>
      <c r="S338" t="s">
        <v>1017</v>
      </c>
      <c r="T338" s="16">
        <f>COUNTIF($B$2:B338, B338)</f>
        <v>1</v>
      </c>
      <c r="U338" s="16" t="str">
        <f>IF(Orders[[#This Row],[Order Rank]]=1, "New","Repeat")</f>
        <v>New</v>
      </c>
    </row>
    <row r="339" spans="1:21" x14ac:dyDescent="0.25">
      <c r="A339">
        <v>53</v>
      </c>
      <c r="B339" t="s">
        <v>281</v>
      </c>
      <c r="C339">
        <v>9</v>
      </c>
      <c r="D339">
        <v>5</v>
      </c>
      <c r="E339" s="2">
        <v>45158</v>
      </c>
      <c r="F339" s="3">
        <v>0.35121527777777778</v>
      </c>
      <c r="G339" s="2">
        <v>45165</v>
      </c>
      <c r="H339" s="3">
        <v>0.24966435185185185</v>
      </c>
      <c r="I339" t="s">
        <v>779</v>
      </c>
      <c r="J339" t="s">
        <v>793</v>
      </c>
      <c r="K339">
        <v>7</v>
      </c>
      <c r="L339">
        <v>5</v>
      </c>
      <c r="M339">
        <v>8</v>
      </c>
      <c r="N339">
        <v>1605</v>
      </c>
      <c r="O339" t="s">
        <v>794</v>
      </c>
      <c r="P339">
        <v>8025</v>
      </c>
      <c r="Q339" t="s">
        <v>1008</v>
      </c>
      <c r="R339">
        <v>12</v>
      </c>
      <c r="S339" t="s">
        <v>1017</v>
      </c>
      <c r="T339" s="16">
        <f>COUNTIF($B$2:B339, B339)</f>
        <v>6</v>
      </c>
      <c r="U339" s="16" t="str">
        <f>IF(Orders[[#This Row],[Order Rank]]=1, "New","Repeat")</f>
        <v>Repeat</v>
      </c>
    </row>
    <row r="340" spans="1:21" x14ac:dyDescent="0.25">
      <c r="A340">
        <v>230</v>
      </c>
      <c r="B340" t="s">
        <v>328</v>
      </c>
      <c r="C340">
        <v>64</v>
      </c>
      <c r="D340">
        <v>3</v>
      </c>
      <c r="E340" s="2">
        <v>45165</v>
      </c>
      <c r="F340" s="3">
        <v>0.35266203703703702</v>
      </c>
      <c r="G340" s="2">
        <v>45170</v>
      </c>
      <c r="H340" s="3">
        <v>6.653935185185185E-2</v>
      </c>
      <c r="I340" t="s">
        <v>140</v>
      </c>
      <c r="J340" t="s">
        <v>793</v>
      </c>
      <c r="K340">
        <v>5</v>
      </c>
      <c r="L340">
        <v>1</v>
      </c>
      <c r="M340">
        <v>8</v>
      </c>
      <c r="N340">
        <v>1878</v>
      </c>
      <c r="O340" t="s">
        <v>794</v>
      </c>
      <c r="P340">
        <v>5634</v>
      </c>
      <c r="Q340" t="s">
        <v>1008</v>
      </c>
      <c r="R340">
        <v>12</v>
      </c>
      <c r="S340" t="s">
        <v>1017</v>
      </c>
      <c r="T340" s="16">
        <f>COUNTIF($B$2:B340, B340)</f>
        <v>5</v>
      </c>
      <c r="U340" s="16" t="str">
        <f>IF(Orders[[#This Row],[Order Rank]]=1, "New","Repeat")</f>
        <v>Repeat</v>
      </c>
    </row>
    <row r="341" spans="1:21" x14ac:dyDescent="0.25">
      <c r="A341">
        <v>239</v>
      </c>
      <c r="B341" t="s">
        <v>529</v>
      </c>
      <c r="C341">
        <v>27</v>
      </c>
      <c r="D341">
        <v>3</v>
      </c>
      <c r="E341" s="2">
        <v>45167</v>
      </c>
      <c r="F341" s="3">
        <v>0.35677083333333331</v>
      </c>
      <c r="G341" s="2">
        <v>45175</v>
      </c>
      <c r="H341" s="3">
        <v>0.55773148148148144</v>
      </c>
      <c r="I341" t="s">
        <v>801</v>
      </c>
      <c r="J341" t="s">
        <v>793</v>
      </c>
      <c r="K341">
        <v>8</v>
      </c>
      <c r="L341">
        <v>13</v>
      </c>
      <c r="M341">
        <v>8</v>
      </c>
      <c r="N341">
        <v>548</v>
      </c>
      <c r="O341" t="s">
        <v>794</v>
      </c>
      <c r="P341">
        <v>1644</v>
      </c>
      <c r="Q341" t="s">
        <v>1010</v>
      </c>
      <c r="R341">
        <v>12</v>
      </c>
      <c r="S341" t="s">
        <v>1017</v>
      </c>
      <c r="T341" s="16">
        <f>COUNTIF($B$2:B341, B341)</f>
        <v>3</v>
      </c>
      <c r="U341" s="16" t="str">
        <f>IF(Orders[[#This Row],[Order Rank]]=1, "New","Repeat")</f>
        <v>Repeat</v>
      </c>
    </row>
    <row r="342" spans="1:21" x14ac:dyDescent="0.25">
      <c r="A342">
        <v>377</v>
      </c>
      <c r="B342" t="s">
        <v>90</v>
      </c>
      <c r="C342">
        <v>55</v>
      </c>
      <c r="D342">
        <v>4</v>
      </c>
      <c r="E342" s="2">
        <v>45164</v>
      </c>
      <c r="F342" s="3">
        <v>0.35701388888888891</v>
      </c>
      <c r="G342" s="2">
        <v>45169</v>
      </c>
      <c r="H342" s="3">
        <v>0.49107638888888888</v>
      </c>
      <c r="I342" t="s">
        <v>660</v>
      </c>
      <c r="J342" t="s">
        <v>793</v>
      </c>
      <c r="K342">
        <v>5</v>
      </c>
      <c r="L342">
        <v>11</v>
      </c>
      <c r="M342">
        <v>8</v>
      </c>
      <c r="N342">
        <v>1904</v>
      </c>
      <c r="O342" t="s">
        <v>794</v>
      </c>
      <c r="P342">
        <v>7616</v>
      </c>
      <c r="Q342" t="s">
        <v>1005</v>
      </c>
      <c r="R342">
        <v>12</v>
      </c>
      <c r="S342" t="s">
        <v>1017</v>
      </c>
      <c r="T342" s="16">
        <f>COUNTIF($B$2:B342, B342)</f>
        <v>3</v>
      </c>
      <c r="U342" s="16" t="str">
        <f>IF(Orders[[#This Row],[Order Rank]]=1, "New","Repeat")</f>
        <v>Repeat</v>
      </c>
    </row>
    <row r="343" spans="1:21" x14ac:dyDescent="0.25">
      <c r="A343">
        <v>506</v>
      </c>
      <c r="B343" t="s">
        <v>355</v>
      </c>
      <c r="C343">
        <v>55</v>
      </c>
      <c r="D343">
        <v>4</v>
      </c>
      <c r="E343" s="2">
        <v>45165</v>
      </c>
      <c r="F343" s="3">
        <v>0.36949074074074073</v>
      </c>
      <c r="G343" s="2">
        <v>45171</v>
      </c>
      <c r="H343" s="3">
        <v>0.4884722222222222</v>
      </c>
      <c r="I343" t="s">
        <v>688</v>
      </c>
      <c r="J343" t="s">
        <v>793</v>
      </c>
      <c r="K343">
        <v>6</v>
      </c>
      <c r="L343">
        <v>11</v>
      </c>
      <c r="M343">
        <v>8</v>
      </c>
      <c r="N343">
        <v>1904</v>
      </c>
      <c r="O343" t="s">
        <v>794</v>
      </c>
      <c r="P343">
        <v>7616</v>
      </c>
      <c r="Q343" t="s">
        <v>1008</v>
      </c>
      <c r="R343">
        <v>12</v>
      </c>
      <c r="S343" t="s">
        <v>1017</v>
      </c>
      <c r="T343" s="16">
        <f>COUNTIF($B$2:B343, B343)</f>
        <v>2</v>
      </c>
      <c r="U343" s="16" t="str">
        <f>IF(Orders[[#This Row],[Order Rank]]=1, "New","Repeat")</f>
        <v>Repeat</v>
      </c>
    </row>
    <row r="344" spans="1:21" x14ac:dyDescent="0.25">
      <c r="A344">
        <v>886</v>
      </c>
      <c r="B344" t="s">
        <v>281</v>
      </c>
      <c r="C344">
        <v>53</v>
      </c>
      <c r="D344">
        <v>3</v>
      </c>
      <c r="E344" s="2">
        <v>45159</v>
      </c>
      <c r="F344" s="3">
        <v>0.34932870370370372</v>
      </c>
      <c r="G344" s="2">
        <v>45163</v>
      </c>
      <c r="H344" s="3">
        <v>0.82818287037037042</v>
      </c>
      <c r="I344" t="s">
        <v>813</v>
      </c>
      <c r="J344" t="s">
        <v>793</v>
      </c>
      <c r="K344">
        <v>4</v>
      </c>
      <c r="L344">
        <v>19</v>
      </c>
      <c r="M344">
        <v>8</v>
      </c>
      <c r="N344">
        <v>1672</v>
      </c>
      <c r="O344" t="s">
        <v>794</v>
      </c>
      <c r="P344">
        <v>5016</v>
      </c>
      <c r="Q344" t="s">
        <v>1009</v>
      </c>
      <c r="R344">
        <v>12</v>
      </c>
      <c r="S344" t="s">
        <v>1017</v>
      </c>
      <c r="T344" s="16">
        <f>COUNTIF($B$2:B344, B344)</f>
        <v>7</v>
      </c>
      <c r="U344" s="16" t="str">
        <f>IF(Orders[[#This Row],[Order Rank]]=1, "New","Repeat")</f>
        <v>Repeat</v>
      </c>
    </row>
    <row r="345" spans="1:21" x14ac:dyDescent="0.25">
      <c r="A345">
        <v>667</v>
      </c>
      <c r="B345" t="s">
        <v>322</v>
      </c>
      <c r="C345">
        <v>44</v>
      </c>
      <c r="D345">
        <v>3</v>
      </c>
      <c r="E345" s="2">
        <v>45234</v>
      </c>
      <c r="F345" s="3">
        <v>0.35206018518518517</v>
      </c>
      <c r="G345" s="2">
        <v>45237</v>
      </c>
      <c r="H345" s="3">
        <v>0.43818287037037035</v>
      </c>
      <c r="I345" t="s">
        <v>638</v>
      </c>
      <c r="J345" t="s">
        <v>828</v>
      </c>
      <c r="K345">
        <v>3</v>
      </c>
      <c r="L345">
        <v>10</v>
      </c>
      <c r="M345">
        <v>8</v>
      </c>
      <c r="N345">
        <v>794</v>
      </c>
      <c r="O345" t="s">
        <v>821</v>
      </c>
      <c r="P345">
        <v>2382</v>
      </c>
      <c r="Q345" t="s">
        <v>1005</v>
      </c>
      <c r="R345">
        <v>12</v>
      </c>
      <c r="S345" t="s">
        <v>1017</v>
      </c>
      <c r="T345" s="16">
        <f>COUNTIF($B$2:B345, B345)</f>
        <v>5</v>
      </c>
      <c r="U345" s="16" t="str">
        <f>IF(Orders[[#This Row],[Order Rank]]=1, "New","Repeat")</f>
        <v>Repeat</v>
      </c>
    </row>
    <row r="346" spans="1:21" x14ac:dyDescent="0.25">
      <c r="A346">
        <v>702</v>
      </c>
      <c r="B346" t="s">
        <v>407</v>
      </c>
      <c r="C346">
        <v>60</v>
      </c>
      <c r="D346">
        <v>1</v>
      </c>
      <c r="E346" s="2">
        <v>45240</v>
      </c>
      <c r="F346" s="3">
        <v>0.36416666666666669</v>
      </c>
      <c r="G346" s="2">
        <v>45248</v>
      </c>
      <c r="H346" s="3">
        <v>0.26817129629629627</v>
      </c>
      <c r="I346" t="s">
        <v>757</v>
      </c>
      <c r="J346" t="s">
        <v>828</v>
      </c>
      <c r="K346">
        <v>8</v>
      </c>
      <c r="L346">
        <v>6</v>
      </c>
      <c r="M346">
        <v>8</v>
      </c>
      <c r="N346">
        <v>827</v>
      </c>
      <c r="O346" t="s">
        <v>821</v>
      </c>
      <c r="P346">
        <v>827</v>
      </c>
      <c r="Q346" t="s">
        <v>1007</v>
      </c>
      <c r="R346">
        <v>12</v>
      </c>
      <c r="S346" t="s">
        <v>1017</v>
      </c>
      <c r="T346" s="16">
        <f>COUNTIF($B$2:B346, B346)</f>
        <v>4</v>
      </c>
      <c r="U346" s="16" t="str">
        <f>IF(Orders[[#This Row],[Order Rank]]=1, "New","Repeat")</f>
        <v>Repeat</v>
      </c>
    </row>
    <row r="347" spans="1:21" x14ac:dyDescent="0.25">
      <c r="A347">
        <v>12</v>
      </c>
      <c r="B347" t="s">
        <v>582</v>
      </c>
      <c r="C347">
        <v>38</v>
      </c>
      <c r="D347">
        <v>3</v>
      </c>
      <c r="E347" s="2">
        <v>45119</v>
      </c>
      <c r="F347" s="3">
        <v>0.35342592592592592</v>
      </c>
      <c r="G347" s="2">
        <v>45127</v>
      </c>
      <c r="H347" s="3">
        <v>0.98260416666666661</v>
      </c>
      <c r="I347" t="s">
        <v>796</v>
      </c>
      <c r="J347" t="s">
        <v>706</v>
      </c>
      <c r="K347">
        <v>8</v>
      </c>
      <c r="L347">
        <v>23</v>
      </c>
      <c r="M347">
        <v>8</v>
      </c>
      <c r="N347">
        <v>562</v>
      </c>
      <c r="O347" t="s">
        <v>838</v>
      </c>
      <c r="P347">
        <v>1686</v>
      </c>
      <c r="Q347" t="s">
        <v>1006</v>
      </c>
      <c r="R347">
        <v>12</v>
      </c>
      <c r="S347" t="s">
        <v>1017</v>
      </c>
      <c r="T347" s="16">
        <f>COUNTIF($B$2:B347, B347)</f>
        <v>4</v>
      </c>
      <c r="U347" s="16" t="str">
        <f>IF(Orders[[#This Row],[Order Rank]]=1, "New","Repeat")</f>
        <v>Repeat</v>
      </c>
    </row>
    <row r="348" spans="1:21" x14ac:dyDescent="0.25">
      <c r="A348">
        <v>202</v>
      </c>
      <c r="B348" t="s">
        <v>535</v>
      </c>
      <c r="C348">
        <v>36</v>
      </c>
      <c r="D348">
        <v>5</v>
      </c>
      <c r="E348" s="2">
        <v>45134</v>
      </c>
      <c r="F348" s="3">
        <v>0.34291666666666665</v>
      </c>
      <c r="G348" s="2">
        <v>45139</v>
      </c>
      <c r="H348" s="3">
        <v>0.12640046296296295</v>
      </c>
      <c r="I348" t="s">
        <v>769</v>
      </c>
      <c r="J348" t="s">
        <v>706</v>
      </c>
      <c r="K348">
        <v>5</v>
      </c>
      <c r="L348">
        <v>3</v>
      </c>
      <c r="M348">
        <v>8</v>
      </c>
      <c r="N348">
        <v>203</v>
      </c>
      <c r="O348" t="s">
        <v>838</v>
      </c>
      <c r="P348">
        <v>1015</v>
      </c>
      <c r="Q348" t="s">
        <v>1011</v>
      </c>
      <c r="R348">
        <v>12</v>
      </c>
      <c r="S348" t="s">
        <v>1017</v>
      </c>
      <c r="T348" s="16">
        <f>COUNTIF($B$2:B348, B348)</f>
        <v>5</v>
      </c>
      <c r="U348" s="16" t="str">
        <f>IF(Orders[[#This Row],[Order Rank]]=1, "New","Repeat")</f>
        <v>Repeat</v>
      </c>
    </row>
    <row r="349" spans="1:21" x14ac:dyDescent="0.25">
      <c r="A349">
        <v>226</v>
      </c>
      <c r="B349" t="s">
        <v>389</v>
      </c>
      <c r="C349">
        <v>14</v>
      </c>
      <c r="D349">
        <v>2</v>
      </c>
      <c r="E349" s="2">
        <v>45177</v>
      </c>
      <c r="F349" s="3">
        <v>0.36724537037037036</v>
      </c>
      <c r="G349" s="2">
        <v>45181</v>
      </c>
      <c r="H349" s="3">
        <v>0.47263888888888889</v>
      </c>
      <c r="I349" t="s">
        <v>795</v>
      </c>
      <c r="J349" t="s">
        <v>706</v>
      </c>
      <c r="K349">
        <v>4</v>
      </c>
      <c r="L349">
        <v>11</v>
      </c>
      <c r="M349">
        <v>8</v>
      </c>
      <c r="N349">
        <v>1915</v>
      </c>
      <c r="O349" t="s">
        <v>842</v>
      </c>
      <c r="P349">
        <v>3830</v>
      </c>
      <c r="Q349" t="s">
        <v>1007</v>
      </c>
      <c r="R349">
        <v>12</v>
      </c>
      <c r="S349" t="s">
        <v>1017</v>
      </c>
      <c r="T349" s="16">
        <f>COUNTIF($B$2:B349, B349)</f>
        <v>6</v>
      </c>
      <c r="U349" s="16" t="str">
        <f>IF(Orders[[#This Row],[Order Rank]]=1, "New","Repeat")</f>
        <v>Repeat</v>
      </c>
    </row>
    <row r="350" spans="1:21" x14ac:dyDescent="0.25">
      <c r="A350">
        <v>813</v>
      </c>
      <c r="B350" t="s">
        <v>564</v>
      </c>
      <c r="C350">
        <v>32</v>
      </c>
      <c r="D350">
        <v>4</v>
      </c>
      <c r="E350" s="2">
        <v>44945</v>
      </c>
      <c r="F350" s="3">
        <v>0.37063657407407408</v>
      </c>
      <c r="G350" s="2">
        <v>44949</v>
      </c>
      <c r="H350" s="3">
        <v>0.91737268518518522</v>
      </c>
      <c r="I350" t="s">
        <v>740</v>
      </c>
      <c r="J350" t="s">
        <v>706</v>
      </c>
      <c r="K350">
        <v>4</v>
      </c>
      <c r="L350">
        <v>22</v>
      </c>
      <c r="M350">
        <v>8</v>
      </c>
      <c r="N350">
        <v>1792</v>
      </c>
      <c r="O350" t="s">
        <v>841</v>
      </c>
      <c r="P350">
        <v>7168</v>
      </c>
      <c r="Q350" t="s">
        <v>1011</v>
      </c>
      <c r="R350">
        <v>12</v>
      </c>
      <c r="S350" t="s">
        <v>1017</v>
      </c>
      <c r="T350" s="16">
        <f>COUNTIF($B$2:B350, B350)</f>
        <v>2</v>
      </c>
      <c r="U350" s="16" t="str">
        <f>IF(Orders[[#This Row],[Order Rank]]=1, "New","Repeat")</f>
        <v>Repeat</v>
      </c>
    </row>
    <row r="351" spans="1:21" x14ac:dyDescent="0.25">
      <c r="A351">
        <v>124</v>
      </c>
      <c r="B351" t="s">
        <v>192</v>
      </c>
      <c r="C351">
        <v>67</v>
      </c>
      <c r="D351">
        <v>4</v>
      </c>
      <c r="E351" s="2">
        <v>45128</v>
      </c>
      <c r="F351" s="3">
        <v>0.36452546296296295</v>
      </c>
      <c r="G351" s="2">
        <v>45130</v>
      </c>
      <c r="H351" s="3">
        <v>0.22481481481481483</v>
      </c>
      <c r="I351" t="s">
        <v>724</v>
      </c>
      <c r="J351" t="s">
        <v>697</v>
      </c>
      <c r="K351">
        <v>2</v>
      </c>
      <c r="L351">
        <v>5</v>
      </c>
      <c r="M351">
        <v>8</v>
      </c>
      <c r="N351">
        <v>1374</v>
      </c>
      <c r="O351" t="s">
        <v>838</v>
      </c>
      <c r="P351">
        <v>5496</v>
      </c>
      <c r="Q351" t="s">
        <v>1007</v>
      </c>
      <c r="R351">
        <v>12</v>
      </c>
      <c r="S351" t="s">
        <v>1017</v>
      </c>
      <c r="T351" s="16">
        <f>COUNTIF($B$2:B351, B351)</f>
        <v>5</v>
      </c>
      <c r="U351" s="16" t="str">
        <f>IF(Orders[[#This Row],[Order Rank]]=1, "New","Repeat")</f>
        <v>Repeat</v>
      </c>
    </row>
    <row r="352" spans="1:21" x14ac:dyDescent="0.25">
      <c r="A352">
        <v>322</v>
      </c>
      <c r="B352" t="s">
        <v>344</v>
      </c>
      <c r="C352">
        <v>15</v>
      </c>
      <c r="D352">
        <v>1</v>
      </c>
      <c r="E352" s="2">
        <v>45027</v>
      </c>
      <c r="F352" s="3">
        <v>0.35568287037037039</v>
      </c>
      <c r="G352" s="2">
        <v>45031</v>
      </c>
      <c r="H352" s="3">
        <v>0.14614583333333334</v>
      </c>
      <c r="I352" t="s">
        <v>788</v>
      </c>
      <c r="J352" t="s">
        <v>697</v>
      </c>
      <c r="K352">
        <v>4</v>
      </c>
      <c r="L352">
        <v>3</v>
      </c>
      <c r="M352">
        <v>8</v>
      </c>
      <c r="N352">
        <v>1488</v>
      </c>
      <c r="O352" t="s">
        <v>836</v>
      </c>
      <c r="P352">
        <v>1488</v>
      </c>
      <c r="Q352" t="s">
        <v>1010</v>
      </c>
      <c r="R352">
        <v>12</v>
      </c>
      <c r="S352" t="s">
        <v>1017</v>
      </c>
      <c r="T352" s="16">
        <f>COUNTIF($B$2:B352, B352)</f>
        <v>3</v>
      </c>
      <c r="U352" s="16" t="str">
        <f>IF(Orders[[#This Row],[Order Rank]]=1, "New","Repeat")</f>
        <v>Repeat</v>
      </c>
    </row>
    <row r="353" spans="1:21" x14ac:dyDescent="0.25">
      <c r="A353">
        <v>398</v>
      </c>
      <c r="B353" t="s">
        <v>482</v>
      </c>
      <c r="C353">
        <v>54</v>
      </c>
      <c r="D353">
        <v>1</v>
      </c>
      <c r="E353" s="2">
        <v>45051</v>
      </c>
      <c r="F353" s="3">
        <v>0.36482638888888891</v>
      </c>
      <c r="G353" s="2">
        <v>45061</v>
      </c>
      <c r="H353" s="3">
        <v>0.4178587962962963</v>
      </c>
      <c r="I353" t="s">
        <v>718</v>
      </c>
      <c r="J353" t="s">
        <v>697</v>
      </c>
      <c r="K353">
        <v>10</v>
      </c>
      <c r="L353">
        <v>10</v>
      </c>
      <c r="M353">
        <v>8</v>
      </c>
      <c r="N353">
        <v>1236</v>
      </c>
      <c r="O353" t="s">
        <v>839</v>
      </c>
      <c r="P353">
        <v>1236</v>
      </c>
      <c r="Q353" t="s">
        <v>1007</v>
      </c>
      <c r="R353">
        <v>12</v>
      </c>
      <c r="S353" t="s">
        <v>1017</v>
      </c>
      <c r="T353" s="16">
        <f>COUNTIF($B$2:B353, B353)</f>
        <v>4</v>
      </c>
      <c r="U353" s="16" t="str">
        <f>IF(Orders[[#This Row],[Order Rank]]=1, "New","Repeat")</f>
        <v>Repeat</v>
      </c>
    </row>
    <row r="354" spans="1:21" x14ac:dyDescent="0.25">
      <c r="A354">
        <v>439</v>
      </c>
      <c r="B354" t="s">
        <v>234</v>
      </c>
      <c r="C354">
        <v>12</v>
      </c>
      <c r="D354">
        <v>3</v>
      </c>
      <c r="E354" s="2">
        <v>45273</v>
      </c>
      <c r="F354" s="3">
        <v>0.37234953703703705</v>
      </c>
      <c r="G354" s="2">
        <v>45282</v>
      </c>
      <c r="H354" s="3">
        <v>0.53548611111111111</v>
      </c>
      <c r="I354" t="s">
        <v>437</v>
      </c>
      <c r="J354" t="s">
        <v>697</v>
      </c>
      <c r="K354">
        <v>9</v>
      </c>
      <c r="L354">
        <v>12</v>
      </c>
      <c r="M354">
        <v>8</v>
      </c>
      <c r="N354">
        <v>672</v>
      </c>
      <c r="O354" t="s">
        <v>835</v>
      </c>
      <c r="P354">
        <v>2016</v>
      </c>
      <c r="Q354" t="s">
        <v>1006</v>
      </c>
      <c r="R354">
        <v>12</v>
      </c>
      <c r="S354" t="s">
        <v>1017</v>
      </c>
      <c r="T354" s="16">
        <f>COUNTIF($B$2:B354, B354)</f>
        <v>6</v>
      </c>
      <c r="U354" s="16" t="str">
        <f>IF(Orders[[#This Row],[Order Rank]]=1, "New","Repeat")</f>
        <v>Repeat</v>
      </c>
    </row>
    <row r="355" spans="1:21" x14ac:dyDescent="0.25">
      <c r="A355">
        <v>461</v>
      </c>
      <c r="B355" t="s">
        <v>500</v>
      </c>
      <c r="C355">
        <v>12</v>
      </c>
      <c r="D355">
        <v>4</v>
      </c>
      <c r="E355" s="2">
        <v>45099</v>
      </c>
      <c r="F355" s="3">
        <v>0.34209490740740739</v>
      </c>
      <c r="G355" s="2">
        <v>45104</v>
      </c>
      <c r="H355" s="3">
        <v>0.62009259259259264</v>
      </c>
      <c r="I355" t="s">
        <v>744</v>
      </c>
      <c r="J355" t="s">
        <v>697</v>
      </c>
      <c r="K355">
        <v>5</v>
      </c>
      <c r="L355">
        <v>14</v>
      </c>
      <c r="M355">
        <v>8</v>
      </c>
      <c r="N355">
        <v>672</v>
      </c>
      <c r="O355" t="s">
        <v>840</v>
      </c>
      <c r="P355">
        <v>2688</v>
      </c>
      <c r="Q355" t="s">
        <v>1011</v>
      </c>
      <c r="R355">
        <v>12</v>
      </c>
      <c r="S355" t="s">
        <v>1017</v>
      </c>
      <c r="T355" s="16">
        <f>COUNTIF($B$2:B355, B355)</f>
        <v>4</v>
      </c>
      <c r="U355" s="16" t="str">
        <f>IF(Orders[[#This Row],[Order Rank]]=1, "New","Repeat")</f>
        <v>Repeat</v>
      </c>
    </row>
    <row r="356" spans="1:21" x14ac:dyDescent="0.25">
      <c r="A356">
        <v>784</v>
      </c>
      <c r="B356" t="s">
        <v>264</v>
      </c>
      <c r="C356">
        <v>56</v>
      </c>
      <c r="D356">
        <v>2</v>
      </c>
      <c r="E356" s="2">
        <v>45079</v>
      </c>
      <c r="F356" s="3">
        <v>0.35129629629629627</v>
      </c>
      <c r="G356" s="2">
        <v>45084</v>
      </c>
      <c r="H356" s="3">
        <v>0.26133101851851853</v>
      </c>
      <c r="I356" t="s">
        <v>634</v>
      </c>
      <c r="J356" t="s">
        <v>697</v>
      </c>
      <c r="K356">
        <v>5</v>
      </c>
      <c r="L356">
        <v>6</v>
      </c>
      <c r="M356">
        <v>8</v>
      </c>
      <c r="N356">
        <v>1272</v>
      </c>
      <c r="O356" t="s">
        <v>840</v>
      </c>
      <c r="P356">
        <v>2544</v>
      </c>
      <c r="Q356" t="s">
        <v>1007</v>
      </c>
      <c r="R356">
        <v>12</v>
      </c>
      <c r="S356" t="s">
        <v>1017</v>
      </c>
      <c r="T356" s="16">
        <f>COUNTIF($B$2:B356, B356)</f>
        <v>5</v>
      </c>
      <c r="U356" s="16" t="str">
        <f>IF(Orders[[#This Row],[Order Rank]]=1, "New","Repeat")</f>
        <v>Repeat</v>
      </c>
    </row>
    <row r="357" spans="1:21" x14ac:dyDescent="0.25">
      <c r="A357">
        <v>674</v>
      </c>
      <c r="B357" t="s">
        <v>395</v>
      </c>
      <c r="C357">
        <v>68</v>
      </c>
      <c r="D357">
        <v>2</v>
      </c>
      <c r="E357" s="2">
        <v>44964</v>
      </c>
      <c r="F357" s="3">
        <v>0.40376157407407409</v>
      </c>
      <c r="G357" s="2">
        <v>44973</v>
      </c>
      <c r="H357" s="3">
        <v>0.98640046296296291</v>
      </c>
      <c r="I357" t="s">
        <v>630</v>
      </c>
      <c r="J357" t="s">
        <v>619</v>
      </c>
      <c r="K357">
        <v>9</v>
      </c>
      <c r="L357">
        <v>23</v>
      </c>
      <c r="M357">
        <v>9</v>
      </c>
      <c r="N357">
        <v>597</v>
      </c>
      <c r="O357" t="s">
        <v>620</v>
      </c>
      <c r="P357">
        <v>1194</v>
      </c>
      <c r="Q357" t="s">
        <v>1010</v>
      </c>
      <c r="R357">
        <v>12</v>
      </c>
      <c r="S357" t="s">
        <v>1017</v>
      </c>
      <c r="T357" s="16">
        <f>COUNTIF($B$2:B357, B357)</f>
        <v>2</v>
      </c>
      <c r="U357" s="16" t="str">
        <f>IF(Orders[[#This Row],[Order Rank]]=1, "New","Repeat")</f>
        <v>Repeat</v>
      </c>
    </row>
    <row r="358" spans="1:21" x14ac:dyDescent="0.25">
      <c r="A358">
        <v>750</v>
      </c>
      <c r="B358" t="s">
        <v>144</v>
      </c>
      <c r="C358">
        <v>19</v>
      </c>
      <c r="D358">
        <v>3</v>
      </c>
      <c r="E358" s="2">
        <v>44965</v>
      </c>
      <c r="F358" s="3">
        <v>0.39075231481481482</v>
      </c>
      <c r="G358" s="2">
        <v>44971</v>
      </c>
      <c r="H358" s="3">
        <v>0.93381944444444442</v>
      </c>
      <c r="I358" t="s">
        <v>679</v>
      </c>
      <c r="J358" t="s">
        <v>619</v>
      </c>
      <c r="K358">
        <v>6</v>
      </c>
      <c r="L358">
        <v>22</v>
      </c>
      <c r="M358">
        <v>9</v>
      </c>
      <c r="N358">
        <v>1234</v>
      </c>
      <c r="O358" t="s">
        <v>620</v>
      </c>
      <c r="P358">
        <v>3702</v>
      </c>
      <c r="Q358" t="s">
        <v>1006</v>
      </c>
      <c r="R358">
        <v>12</v>
      </c>
      <c r="S358" t="s">
        <v>1017</v>
      </c>
      <c r="T358" s="16">
        <f>COUNTIF($B$2:B358, B358)</f>
        <v>5</v>
      </c>
      <c r="U358" s="16" t="str">
        <f>IF(Orders[[#This Row],[Order Rank]]=1, "New","Repeat")</f>
        <v>Repeat</v>
      </c>
    </row>
    <row r="359" spans="1:21" x14ac:dyDescent="0.25">
      <c r="A359">
        <v>108</v>
      </c>
      <c r="B359" t="s">
        <v>85</v>
      </c>
      <c r="C359">
        <v>26</v>
      </c>
      <c r="D359">
        <v>4</v>
      </c>
      <c r="E359" s="2">
        <v>44984</v>
      </c>
      <c r="F359" s="3">
        <v>0.37738425925925928</v>
      </c>
      <c r="G359" s="2">
        <v>44990</v>
      </c>
      <c r="H359" s="3">
        <v>0.33547453703703706</v>
      </c>
      <c r="I359" t="s">
        <v>57</v>
      </c>
      <c r="J359" t="s">
        <v>700</v>
      </c>
      <c r="K359">
        <v>6</v>
      </c>
      <c r="L359">
        <v>8</v>
      </c>
      <c r="M359">
        <v>9</v>
      </c>
      <c r="N359">
        <v>289</v>
      </c>
      <c r="O359" t="s">
        <v>620</v>
      </c>
      <c r="P359">
        <v>1156</v>
      </c>
      <c r="Q359" t="s">
        <v>1009</v>
      </c>
      <c r="R359">
        <v>12</v>
      </c>
      <c r="S359" t="s">
        <v>1017</v>
      </c>
      <c r="T359" s="16">
        <f>COUNTIF($B$2:B359, B359)</f>
        <v>4</v>
      </c>
      <c r="U359" s="16" t="str">
        <f>IF(Orders[[#This Row],[Order Rank]]=1, "New","Repeat")</f>
        <v>Repeat</v>
      </c>
    </row>
    <row r="360" spans="1:21" x14ac:dyDescent="0.25">
      <c r="A360">
        <v>571</v>
      </c>
      <c r="B360" t="s">
        <v>287</v>
      </c>
      <c r="C360">
        <v>6</v>
      </c>
      <c r="D360">
        <v>1</v>
      </c>
      <c r="E360" s="2">
        <v>44985</v>
      </c>
      <c r="F360" s="3">
        <v>0.40167824074074077</v>
      </c>
      <c r="G360" s="2">
        <v>44994</v>
      </c>
      <c r="H360" s="3">
        <v>0.1847337962962963</v>
      </c>
      <c r="I360" t="s">
        <v>218</v>
      </c>
      <c r="J360" t="s">
        <v>700</v>
      </c>
      <c r="K360">
        <v>9</v>
      </c>
      <c r="L360">
        <v>4</v>
      </c>
      <c r="M360">
        <v>9</v>
      </c>
      <c r="N360">
        <v>1112</v>
      </c>
      <c r="O360" t="s">
        <v>620</v>
      </c>
      <c r="P360">
        <v>1112</v>
      </c>
      <c r="Q360" t="s">
        <v>1010</v>
      </c>
      <c r="R360">
        <v>12</v>
      </c>
      <c r="S360" t="s">
        <v>1017</v>
      </c>
      <c r="T360" s="16">
        <f>COUNTIF($B$2:B360, B360)</f>
        <v>6</v>
      </c>
      <c r="U360" s="16" t="str">
        <f>IF(Orders[[#This Row],[Order Rank]]=1, "New","Repeat")</f>
        <v>Repeat</v>
      </c>
    </row>
    <row r="361" spans="1:21" x14ac:dyDescent="0.25">
      <c r="A361">
        <v>857</v>
      </c>
      <c r="B361" t="s">
        <v>328</v>
      </c>
      <c r="C361">
        <v>63</v>
      </c>
      <c r="D361">
        <v>1</v>
      </c>
      <c r="E361" s="2">
        <v>44966</v>
      </c>
      <c r="F361" s="3">
        <v>0.39048611111111109</v>
      </c>
      <c r="G361" s="2">
        <v>44975</v>
      </c>
      <c r="H361" s="3">
        <v>0.58384259259259264</v>
      </c>
      <c r="I361" t="s">
        <v>648</v>
      </c>
      <c r="J361" t="s">
        <v>698</v>
      </c>
      <c r="K361">
        <v>9</v>
      </c>
      <c r="L361">
        <v>14</v>
      </c>
      <c r="M361">
        <v>9</v>
      </c>
      <c r="N361">
        <v>1348</v>
      </c>
      <c r="O361" t="s">
        <v>620</v>
      </c>
      <c r="P361">
        <v>1348</v>
      </c>
      <c r="Q361" t="s">
        <v>1011</v>
      </c>
      <c r="R361">
        <v>12</v>
      </c>
      <c r="S361" t="s">
        <v>1017</v>
      </c>
      <c r="T361" s="16">
        <f>COUNTIF($B$2:B361, B361)</f>
        <v>6</v>
      </c>
      <c r="U361" s="16" t="str">
        <f>IF(Orders[[#This Row],[Order Rank]]=1, "New","Repeat")</f>
        <v>Repeat</v>
      </c>
    </row>
    <row r="362" spans="1:21" x14ac:dyDescent="0.25">
      <c r="A362">
        <v>51</v>
      </c>
      <c r="B362" t="s">
        <v>228</v>
      </c>
      <c r="C362">
        <v>10</v>
      </c>
      <c r="D362">
        <v>1</v>
      </c>
      <c r="E362" s="2">
        <v>45000</v>
      </c>
      <c r="F362" s="3">
        <v>0.39153935185185185</v>
      </c>
      <c r="G362" s="2">
        <v>45004</v>
      </c>
      <c r="H362" s="3">
        <v>0.69907407407407407</v>
      </c>
      <c r="I362" t="s">
        <v>745</v>
      </c>
      <c r="J362" t="s">
        <v>706</v>
      </c>
      <c r="K362">
        <v>4</v>
      </c>
      <c r="L362">
        <v>16</v>
      </c>
      <c r="M362">
        <v>9</v>
      </c>
      <c r="N362">
        <v>259</v>
      </c>
      <c r="O362" t="s">
        <v>746</v>
      </c>
      <c r="P362">
        <v>259</v>
      </c>
      <c r="Q362" t="s">
        <v>1006</v>
      </c>
      <c r="R362">
        <v>12</v>
      </c>
      <c r="S362" t="s">
        <v>1017</v>
      </c>
      <c r="T362" s="16">
        <f>COUNTIF($B$2:B362, B362)</f>
        <v>2</v>
      </c>
      <c r="U362" s="16" t="str">
        <f>IF(Orders[[#This Row],[Order Rank]]=1, "New","Repeat")</f>
        <v>Repeat</v>
      </c>
    </row>
    <row r="363" spans="1:21" x14ac:dyDescent="0.25">
      <c r="A363">
        <v>125</v>
      </c>
      <c r="B363" t="s">
        <v>132</v>
      </c>
      <c r="C363">
        <v>31</v>
      </c>
      <c r="D363">
        <v>2</v>
      </c>
      <c r="E363" s="2">
        <v>45004</v>
      </c>
      <c r="F363" s="3">
        <v>0.38346064814814818</v>
      </c>
      <c r="G363" s="2">
        <v>45010</v>
      </c>
      <c r="H363" s="3">
        <v>0.60846064814814815</v>
      </c>
      <c r="I363" t="s">
        <v>104</v>
      </c>
      <c r="J363" t="s">
        <v>698</v>
      </c>
      <c r="K363">
        <v>6</v>
      </c>
      <c r="L363">
        <v>14</v>
      </c>
      <c r="M363">
        <v>9</v>
      </c>
      <c r="N363">
        <v>1804</v>
      </c>
      <c r="O363" t="s">
        <v>746</v>
      </c>
      <c r="P363">
        <v>3608</v>
      </c>
      <c r="Q363" t="s">
        <v>1008</v>
      </c>
      <c r="R363">
        <v>12</v>
      </c>
      <c r="S363" t="s">
        <v>1017</v>
      </c>
      <c r="T363" s="16">
        <f>COUNTIF($B$2:B363, B363)</f>
        <v>5</v>
      </c>
      <c r="U363" s="16" t="str">
        <f>IF(Orders[[#This Row],[Order Rank]]=1, "New","Repeat")</f>
        <v>Repeat</v>
      </c>
    </row>
    <row r="364" spans="1:21" x14ac:dyDescent="0.25">
      <c r="A364">
        <v>138</v>
      </c>
      <c r="B364" t="s">
        <v>144</v>
      </c>
      <c r="C364">
        <v>57</v>
      </c>
      <c r="D364">
        <v>4</v>
      </c>
      <c r="E364" s="2">
        <v>44996</v>
      </c>
      <c r="F364" s="3">
        <v>0.39856481481481482</v>
      </c>
      <c r="G364" s="2">
        <v>45003</v>
      </c>
      <c r="H364" s="3">
        <v>0.25185185185185183</v>
      </c>
      <c r="I364" t="s">
        <v>695</v>
      </c>
      <c r="J364" t="s">
        <v>706</v>
      </c>
      <c r="K364">
        <v>7</v>
      </c>
      <c r="L364">
        <v>6</v>
      </c>
      <c r="M364">
        <v>9</v>
      </c>
      <c r="N364">
        <v>1582</v>
      </c>
      <c r="O364" t="s">
        <v>746</v>
      </c>
      <c r="P364">
        <v>6328</v>
      </c>
      <c r="Q364" t="s">
        <v>1005</v>
      </c>
      <c r="R364">
        <v>12</v>
      </c>
      <c r="S364" t="s">
        <v>1017</v>
      </c>
      <c r="T364" s="16">
        <f>COUNTIF($B$2:B364, B364)</f>
        <v>6</v>
      </c>
      <c r="U364" s="16" t="str">
        <f>IF(Orders[[#This Row],[Order Rank]]=1, "New","Repeat")</f>
        <v>Repeat</v>
      </c>
    </row>
    <row r="365" spans="1:21" x14ac:dyDescent="0.25">
      <c r="A365">
        <v>263</v>
      </c>
      <c r="B365" t="s">
        <v>488</v>
      </c>
      <c r="C365">
        <v>57</v>
      </c>
      <c r="D365">
        <v>4</v>
      </c>
      <c r="E365" s="2">
        <v>44997</v>
      </c>
      <c r="F365" s="3">
        <v>0.3994212962962963</v>
      </c>
      <c r="G365" s="2">
        <v>44998</v>
      </c>
      <c r="H365" s="3">
        <v>0.64028935185185187</v>
      </c>
      <c r="I365" t="s">
        <v>750</v>
      </c>
      <c r="J365" t="s">
        <v>706</v>
      </c>
      <c r="K365">
        <v>1</v>
      </c>
      <c r="L365">
        <v>15</v>
      </c>
      <c r="M365">
        <v>9</v>
      </c>
      <c r="N365">
        <v>1582</v>
      </c>
      <c r="O365" t="s">
        <v>746</v>
      </c>
      <c r="P365">
        <v>6328</v>
      </c>
      <c r="Q365" t="s">
        <v>1008</v>
      </c>
      <c r="R365">
        <v>12</v>
      </c>
      <c r="S365" t="s">
        <v>1017</v>
      </c>
      <c r="T365" s="16">
        <f>COUNTIF($B$2:B365, B365)</f>
        <v>1</v>
      </c>
      <c r="U365" s="16" t="str">
        <f>IF(Orders[[#This Row],[Order Rank]]=1, "New","Repeat")</f>
        <v>New</v>
      </c>
    </row>
    <row r="366" spans="1:21" x14ac:dyDescent="0.25">
      <c r="A366">
        <v>304</v>
      </c>
      <c r="B366" t="s">
        <v>529</v>
      </c>
      <c r="C366">
        <v>67</v>
      </c>
      <c r="D366">
        <v>3</v>
      </c>
      <c r="E366" s="2">
        <v>44997</v>
      </c>
      <c r="F366" s="3">
        <v>0.39199074074074075</v>
      </c>
      <c r="G366" s="2">
        <v>45004</v>
      </c>
      <c r="H366" s="3">
        <v>0.96501157407407412</v>
      </c>
      <c r="I366" t="s">
        <v>508</v>
      </c>
      <c r="J366" t="s">
        <v>697</v>
      </c>
      <c r="K366">
        <v>7</v>
      </c>
      <c r="L366">
        <v>23</v>
      </c>
      <c r="M366">
        <v>9</v>
      </c>
      <c r="N366">
        <v>1374</v>
      </c>
      <c r="O366" t="s">
        <v>746</v>
      </c>
      <c r="P366">
        <v>4122</v>
      </c>
      <c r="Q366" t="s">
        <v>1008</v>
      </c>
      <c r="R366">
        <v>12</v>
      </c>
      <c r="S366" t="s">
        <v>1017</v>
      </c>
      <c r="T366" s="16">
        <f>COUNTIF($B$2:B366, B366)</f>
        <v>4</v>
      </c>
      <c r="U366" s="16" t="str">
        <f>IF(Orders[[#This Row],[Order Rank]]=1, "New","Repeat")</f>
        <v>Repeat</v>
      </c>
    </row>
    <row r="367" spans="1:21" x14ac:dyDescent="0.25">
      <c r="A367">
        <v>513</v>
      </c>
      <c r="B367" t="s">
        <v>529</v>
      </c>
      <c r="C367">
        <v>1</v>
      </c>
      <c r="D367">
        <v>4</v>
      </c>
      <c r="E367" s="2">
        <v>45012</v>
      </c>
      <c r="F367" s="3">
        <v>0.41495370370370371</v>
      </c>
      <c r="G367" s="2">
        <v>45018</v>
      </c>
      <c r="H367" s="3">
        <v>0.58103009259259264</v>
      </c>
      <c r="I367" t="s">
        <v>699</v>
      </c>
      <c r="J367" t="s">
        <v>698</v>
      </c>
      <c r="K367">
        <v>6</v>
      </c>
      <c r="L367">
        <v>13</v>
      </c>
      <c r="M367">
        <v>9</v>
      </c>
      <c r="N367">
        <v>1935</v>
      </c>
      <c r="O367" t="s">
        <v>746</v>
      </c>
      <c r="P367">
        <v>7740</v>
      </c>
      <c r="Q367" t="s">
        <v>1009</v>
      </c>
      <c r="R367">
        <v>12</v>
      </c>
      <c r="S367" t="s">
        <v>1017</v>
      </c>
      <c r="T367" s="16">
        <f>COUNTIF($B$2:B367, B367)</f>
        <v>5</v>
      </c>
      <c r="U367" s="16" t="str">
        <f>IF(Orders[[#This Row],[Order Rank]]=1, "New","Repeat")</f>
        <v>Repeat</v>
      </c>
    </row>
    <row r="368" spans="1:21" x14ac:dyDescent="0.25">
      <c r="A368">
        <v>924</v>
      </c>
      <c r="B368" t="s">
        <v>90</v>
      </c>
      <c r="C368">
        <v>17</v>
      </c>
      <c r="D368">
        <v>1</v>
      </c>
      <c r="E368" s="2">
        <v>45010</v>
      </c>
      <c r="F368" s="3">
        <v>0.40774305555555557</v>
      </c>
      <c r="G368" s="2">
        <v>45020</v>
      </c>
      <c r="H368" s="3">
        <v>0.95561342592592591</v>
      </c>
      <c r="I368" t="s">
        <v>761</v>
      </c>
      <c r="J368" t="s">
        <v>697</v>
      </c>
      <c r="K368">
        <v>10</v>
      </c>
      <c r="L368">
        <v>22</v>
      </c>
      <c r="M368">
        <v>9</v>
      </c>
      <c r="N368">
        <v>1899</v>
      </c>
      <c r="O368" t="s">
        <v>746</v>
      </c>
      <c r="P368">
        <v>1899</v>
      </c>
      <c r="Q368" t="s">
        <v>1005</v>
      </c>
      <c r="R368">
        <v>12</v>
      </c>
      <c r="S368" t="s">
        <v>1017</v>
      </c>
      <c r="T368" s="16">
        <f>COUNTIF($B$2:B368, B368)</f>
        <v>4</v>
      </c>
      <c r="U368" s="16" t="str">
        <f>IF(Orders[[#This Row],[Order Rank]]=1, "New","Repeat")</f>
        <v>Repeat</v>
      </c>
    </row>
    <row r="369" spans="1:21" x14ac:dyDescent="0.25">
      <c r="A369">
        <v>983</v>
      </c>
      <c r="B369" t="s">
        <v>564</v>
      </c>
      <c r="C369">
        <v>70</v>
      </c>
      <c r="D369">
        <v>1</v>
      </c>
      <c r="E369" s="2">
        <v>45010</v>
      </c>
      <c r="F369" s="3">
        <v>0.40259259259259261</v>
      </c>
      <c r="G369" s="2">
        <v>45017</v>
      </c>
      <c r="H369" s="3">
        <v>0.27688657407407408</v>
      </c>
      <c r="I369" t="s">
        <v>732</v>
      </c>
      <c r="J369" t="s">
        <v>706</v>
      </c>
      <c r="K369">
        <v>7</v>
      </c>
      <c r="L369">
        <v>6</v>
      </c>
      <c r="M369">
        <v>9</v>
      </c>
      <c r="N369">
        <v>866</v>
      </c>
      <c r="O369" t="s">
        <v>746</v>
      </c>
      <c r="P369">
        <v>866</v>
      </c>
      <c r="Q369" t="s">
        <v>1005</v>
      </c>
      <c r="R369">
        <v>12</v>
      </c>
      <c r="S369" t="s">
        <v>1017</v>
      </c>
      <c r="T369" s="16">
        <f>COUNTIF($B$2:B369, B369)</f>
        <v>3</v>
      </c>
      <c r="U369" s="16" t="str">
        <f>IF(Orders[[#This Row],[Order Rank]]=1, "New","Repeat")</f>
        <v>Repeat</v>
      </c>
    </row>
    <row r="370" spans="1:21" x14ac:dyDescent="0.25">
      <c r="A370">
        <v>440</v>
      </c>
      <c r="B370" t="s">
        <v>120</v>
      </c>
      <c r="C370">
        <v>13</v>
      </c>
      <c r="D370">
        <v>4</v>
      </c>
      <c r="E370" s="2">
        <v>44992</v>
      </c>
      <c r="F370" s="3">
        <v>0.39827546296296296</v>
      </c>
      <c r="G370" s="2">
        <v>44994</v>
      </c>
      <c r="H370" s="3">
        <v>5.6585648148148149E-2</v>
      </c>
      <c r="I370" t="s">
        <v>642</v>
      </c>
      <c r="J370" t="s">
        <v>700</v>
      </c>
      <c r="K370">
        <v>2</v>
      </c>
      <c r="L370">
        <v>1</v>
      </c>
      <c r="M370">
        <v>9</v>
      </c>
      <c r="N370">
        <v>1141</v>
      </c>
      <c r="O370" t="s">
        <v>746</v>
      </c>
      <c r="P370">
        <v>4564</v>
      </c>
      <c r="Q370" t="s">
        <v>1010</v>
      </c>
      <c r="R370">
        <v>12</v>
      </c>
      <c r="S370" t="s">
        <v>1017</v>
      </c>
      <c r="T370" s="16">
        <f>COUNTIF($B$2:B370, B370)</f>
        <v>4</v>
      </c>
      <c r="U370" s="16" t="str">
        <f>IF(Orders[[#This Row],[Order Rank]]=1, "New","Repeat")</f>
        <v>Repeat</v>
      </c>
    </row>
    <row r="371" spans="1:21" x14ac:dyDescent="0.25">
      <c r="A371">
        <v>657</v>
      </c>
      <c r="B371" t="s">
        <v>339</v>
      </c>
      <c r="C371">
        <v>13</v>
      </c>
      <c r="D371">
        <v>3</v>
      </c>
      <c r="E371" s="2">
        <v>44988</v>
      </c>
      <c r="F371" s="3">
        <v>0.40130787037037036</v>
      </c>
      <c r="G371" s="2">
        <v>44993</v>
      </c>
      <c r="H371" s="3">
        <v>0.61707175925925928</v>
      </c>
      <c r="I371" t="s">
        <v>747</v>
      </c>
      <c r="J371" t="s">
        <v>700</v>
      </c>
      <c r="K371">
        <v>5</v>
      </c>
      <c r="L371">
        <v>14</v>
      </c>
      <c r="M371">
        <v>9</v>
      </c>
      <c r="N371">
        <v>1141</v>
      </c>
      <c r="O371" t="s">
        <v>746</v>
      </c>
      <c r="P371">
        <v>3423</v>
      </c>
      <c r="Q371" t="s">
        <v>1007</v>
      </c>
      <c r="R371">
        <v>12</v>
      </c>
      <c r="S371" t="s">
        <v>1017</v>
      </c>
      <c r="T371" s="16">
        <f>COUNTIF($B$2:B371, B371)</f>
        <v>5</v>
      </c>
      <c r="U371" s="16" t="str">
        <f>IF(Orders[[#This Row],[Order Rank]]=1, "New","Repeat")</f>
        <v>Repeat</v>
      </c>
    </row>
    <row r="372" spans="1:21" x14ac:dyDescent="0.25">
      <c r="A372">
        <v>666</v>
      </c>
      <c r="B372" t="s">
        <v>204</v>
      </c>
      <c r="C372">
        <v>26</v>
      </c>
      <c r="D372">
        <v>5</v>
      </c>
      <c r="E372" s="2">
        <v>44987</v>
      </c>
      <c r="F372" s="3">
        <v>0.40354166666666669</v>
      </c>
      <c r="G372" s="2">
        <v>44993</v>
      </c>
      <c r="H372" s="3">
        <v>0.81128472222222225</v>
      </c>
      <c r="I372" t="s">
        <v>770</v>
      </c>
      <c r="J372" t="s">
        <v>700</v>
      </c>
      <c r="K372">
        <v>6</v>
      </c>
      <c r="L372">
        <v>19</v>
      </c>
      <c r="M372">
        <v>9</v>
      </c>
      <c r="N372">
        <v>289</v>
      </c>
      <c r="O372" t="s">
        <v>746</v>
      </c>
      <c r="P372">
        <v>1445</v>
      </c>
      <c r="Q372" t="s">
        <v>1011</v>
      </c>
      <c r="R372">
        <v>12</v>
      </c>
      <c r="S372" t="s">
        <v>1017</v>
      </c>
      <c r="T372" s="16">
        <f>COUNTIF($B$2:B372, B372)</f>
        <v>4</v>
      </c>
      <c r="U372" s="16" t="str">
        <f>IF(Orders[[#This Row],[Order Rank]]=1, "New","Repeat")</f>
        <v>Repeat</v>
      </c>
    </row>
    <row r="373" spans="1:21" x14ac:dyDescent="0.25">
      <c r="A373">
        <v>231</v>
      </c>
      <c r="B373" t="s">
        <v>558</v>
      </c>
      <c r="C373">
        <v>64</v>
      </c>
      <c r="D373">
        <v>3</v>
      </c>
      <c r="E373" s="2">
        <v>45162</v>
      </c>
      <c r="F373" s="3">
        <v>0.385625</v>
      </c>
      <c r="G373" s="2">
        <v>45166</v>
      </c>
      <c r="H373" s="3">
        <v>0.8840393518518519</v>
      </c>
      <c r="I373" t="s">
        <v>800</v>
      </c>
      <c r="J373" t="s">
        <v>793</v>
      </c>
      <c r="K373">
        <v>4</v>
      </c>
      <c r="L373">
        <v>21</v>
      </c>
      <c r="M373">
        <v>9</v>
      </c>
      <c r="N373">
        <v>1878</v>
      </c>
      <c r="O373" t="s">
        <v>794</v>
      </c>
      <c r="P373">
        <v>5634</v>
      </c>
      <c r="Q373" t="s">
        <v>1011</v>
      </c>
      <c r="R373">
        <v>12</v>
      </c>
      <c r="S373" t="s">
        <v>1017</v>
      </c>
      <c r="T373" s="16">
        <f>COUNTIF($B$2:B373, B373)</f>
        <v>6</v>
      </c>
      <c r="U373" s="16" t="str">
        <f>IF(Orders[[#This Row],[Order Rank]]=1, "New","Repeat")</f>
        <v>Repeat</v>
      </c>
    </row>
    <row r="374" spans="1:21" x14ac:dyDescent="0.25">
      <c r="A374">
        <v>237</v>
      </c>
      <c r="B374" t="s">
        <v>156</v>
      </c>
      <c r="C374">
        <v>55</v>
      </c>
      <c r="D374">
        <v>1</v>
      </c>
      <c r="E374" s="2">
        <v>45164</v>
      </c>
      <c r="F374" s="3">
        <v>0.39158564814814817</v>
      </c>
      <c r="G374" s="2">
        <v>45168</v>
      </c>
      <c r="H374" s="3">
        <v>0.34675925925925927</v>
      </c>
      <c r="I374" t="s">
        <v>200</v>
      </c>
      <c r="J374" t="s">
        <v>793</v>
      </c>
      <c r="K374">
        <v>4</v>
      </c>
      <c r="L374">
        <v>8</v>
      </c>
      <c r="M374">
        <v>9</v>
      </c>
      <c r="N374">
        <v>1904</v>
      </c>
      <c r="O374" t="s">
        <v>794</v>
      </c>
      <c r="P374">
        <v>1904</v>
      </c>
      <c r="Q374" t="s">
        <v>1005</v>
      </c>
      <c r="R374">
        <v>12</v>
      </c>
      <c r="S374" t="s">
        <v>1017</v>
      </c>
      <c r="T374" s="16">
        <f>COUNTIF($B$2:B374, B374)</f>
        <v>5</v>
      </c>
      <c r="U374" s="16" t="str">
        <f>IF(Orders[[#This Row],[Order Rank]]=1, "New","Repeat")</f>
        <v>Repeat</v>
      </c>
    </row>
    <row r="375" spans="1:21" x14ac:dyDescent="0.25">
      <c r="A375">
        <v>347</v>
      </c>
      <c r="B375" t="s">
        <v>216</v>
      </c>
      <c r="C375">
        <v>34</v>
      </c>
      <c r="D375">
        <v>2</v>
      </c>
      <c r="E375" s="2">
        <v>45167</v>
      </c>
      <c r="F375" s="3">
        <v>0.40718749999999998</v>
      </c>
      <c r="G375" s="2">
        <v>45177</v>
      </c>
      <c r="H375" s="3">
        <v>0.35913194444444446</v>
      </c>
      <c r="I375" t="s">
        <v>786</v>
      </c>
      <c r="J375" t="s">
        <v>793</v>
      </c>
      <c r="K375">
        <v>10</v>
      </c>
      <c r="L375">
        <v>8</v>
      </c>
      <c r="M375">
        <v>9</v>
      </c>
      <c r="N375">
        <v>1335</v>
      </c>
      <c r="O375" t="s">
        <v>794</v>
      </c>
      <c r="P375">
        <v>2670</v>
      </c>
      <c r="Q375" t="s">
        <v>1010</v>
      </c>
      <c r="R375">
        <v>12</v>
      </c>
      <c r="S375" t="s">
        <v>1017</v>
      </c>
      <c r="T375" s="16">
        <f>COUNTIF($B$2:B375, B375)</f>
        <v>2</v>
      </c>
      <c r="U375" s="16" t="str">
        <f>IF(Orders[[#This Row],[Order Rank]]=1, "New","Repeat")</f>
        <v>Repeat</v>
      </c>
    </row>
    <row r="376" spans="1:21" x14ac:dyDescent="0.25">
      <c r="A376">
        <v>353</v>
      </c>
      <c r="B376" t="s">
        <v>535</v>
      </c>
      <c r="C376">
        <v>55</v>
      </c>
      <c r="D376">
        <v>2</v>
      </c>
      <c r="E376" s="2">
        <v>45159</v>
      </c>
      <c r="F376" s="3">
        <v>0.40517361111111111</v>
      </c>
      <c r="G376" s="2">
        <v>45162</v>
      </c>
      <c r="H376" s="3">
        <v>0.59182870370370366</v>
      </c>
      <c r="I376" t="s">
        <v>804</v>
      </c>
      <c r="J376" t="s">
        <v>793</v>
      </c>
      <c r="K376">
        <v>3</v>
      </c>
      <c r="L376">
        <v>14</v>
      </c>
      <c r="M376">
        <v>9</v>
      </c>
      <c r="N376">
        <v>1904</v>
      </c>
      <c r="O376" t="s">
        <v>794</v>
      </c>
      <c r="P376">
        <v>3808</v>
      </c>
      <c r="Q376" t="s">
        <v>1009</v>
      </c>
      <c r="R376">
        <v>12</v>
      </c>
      <c r="S376" t="s">
        <v>1017</v>
      </c>
      <c r="T376" s="16">
        <f>COUNTIF($B$2:B376, B376)</f>
        <v>6</v>
      </c>
      <c r="U376" s="16" t="str">
        <f>IF(Orders[[#This Row],[Order Rank]]=1, "New","Repeat")</f>
        <v>Repeat</v>
      </c>
    </row>
    <row r="377" spans="1:21" x14ac:dyDescent="0.25">
      <c r="A377">
        <v>438</v>
      </c>
      <c r="B377" t="s">
        <v>234</v>
      </c>
      <c r="C377">
        <v>34</v>
      </c>
      <c r="D377">
        <v>2</v>
      </c>
      <c r="E377" s="2">
        <v>45164</v>
      </c>
      <c r="F377" s="3">
        <v>0.39394675925925926</v>
      </c>
      <c r="G377" s="2">
        <v>45165</v>
      </c>
      <c r="H377" s="3">
        <v>0.1378587962962963</v>
      </c>
      <c r="I377" t="s">
        <v>806</v>
      </c>
      <c r="J377" t="s">
        <v>793</v>
      </c>
      <c r="K377">
        <v>1</v>
      </c>
      <c r="L377">
        <v>3</v>
      </c>
      <c r="M377">
        <v>9</v>
      </c>
      <c r="N377">
        <v>1335</v>
      </c>
      <c r="O377" t="s">
        <v>794</v>
      </c>
      <c r="P377">
        <v>2670</v>
      </c>
      <c r="Q377" t="s">
        <v>1005</v>
      </c>
      <c r="R377">
        <v>12</v>
      </c>
      <c r="S377" t="s">
        <v>1017</v>
      </c>
      <c r="T377" s="16">
        <f>COUNTIF($B$2:B377, B377)</f>
        <v>7</v>
      </c>
      <c r="U377" s="16" t="str">
        <f>IF(Orders[[#This Row],[Order Rank]]=1, "New","Repeat")</f>
        <v>Repeat</v>
      </c>
    </row>
    <row r="378" spans="1:21" x14ac:dyDescent="0.25">
      <c r="A378">
        <v>624</v>
      </c>
      <c r="B378" t="s">
        <v>156</v>
      </c>
      <c r="C378">
        <v>53</v>
      </c>
      <c r="D378">
        <v>5</v>
      </c>
      <c r="E378" s="2">
        <v>45167</v>
      </c>
      <c r="F378" s="3">
        <v>0.3888773148148148</v>
      </c>
      <c r="G378" s="2">
        <v>45170</v>
      </c>
      <c r="H378" s="3">
        <v>0.35409722222222223</v>
      </c>
      <c r="I378" t="s">
        <v>702</v>
      </c>
      <c r="J378" t="s">
        <v>793</v>
      </c>
      <c r="K378">
        <v>3</v>
      </c>
      <c r="L378">
        <v>8</v>
      </c>
      <c r="M378">
        <v>9</v>
      </c>
      <c r="N378">
        <v>1672</v>
      </c>
      <c r="O378" t="s">
        <v>794</v>
      </c>
      <c r="P378">
        <v>8360</v>
      </c>
      <c r="Q378" t="s">
        <v>1010</v>
      </c>
      <c r="R378">
        <v>12</v>
      </c>
      <c r="S378" t="s">
        <v>1017</v>
      </c>
      <c r="T378" s="16">
        <f>COUNTIF($B$2:B378, B378)</f>
        <v>6</v>
      </c>
      <c r="U378" s="16" t="str">
        <f>IF(Orders[[#This Row],[Order Rank]]=1, "New","Repeat")</f>
        <v>Repeat</v>
      </c>
    </row>
    <row r="379" spans="1:21" x14ac:dyDescent="0.25">
      <c r="A379">
        <v>629</v>
      </c>
      <c r="B379" t="s">
        <v>204</v>
      </c>
      <c r="C379">
        <v>28</v>
      </c>
      <c r="D379">
        <v>5</v>
      </c>
      <c r="E379" s="2">
        <v>45165</v>
      </c>
      <c r="F379" s="3">
        <v>0.38126157407407407</v>
      </c>
      <c r="G379" s="2">
        <v>45173</v>
      </c>
      <c r="H379" s="3">
        <v>0.64679398148148148</v>
      </c>
      <c r="I379" t="s">
        <v>731</v>
      </c>
      <c r="J379" t="s">
        <v>793</v>
      </c>
      <c r="K379">
        <v>8</v>
      </c>
      <c r="L379">
        <v>15</v>
      </c>
      <c r="M379">
        <v>9</v>
      </c>
      <c r="N379">
        <v>1778</v>
      </c>
      <c r="O379" t="s">
        <v>794</v>
      </c>
      <c r="P379">
        <v>8890</v>
      </c>
      <c r="Q379" t="s">
        <v>1008</v>
      </c>
      <c r="R379">
        <v>12</v>
      </c>
      <c r="S379" t="s">
        <v>1017</v>
      </c>
      <c r="T379" s="16">
        <f>COUNTIF($B$2:B379, B379)</f>
        <v>5</v>
      </c>
      <c r="U379" s="16" t="str">
        <f>IF(Orders[[#This Row],[Order Rank]]=1, "New","Repeat")</f>
        <v>Repeat</v>
      </c>
    </row>
    <row r="380" spans="1:21" x14ac:dyDescent="0.25">
      <c r="A380">
        <v>769</v>
      </c>
      <c r="B380" t="s">
        <v>186</v>
      </c>
      <c r="C380">
        <v>28</v>
      </c>
      <c r="D380">
        <v>2</v>
      </c>
      <c r="E380" s="2">
        <v>45163</v>
      </c>
      <c r="F380" s="3">
        <v>0.40114583333333331</v>
      </c>
      <c r="G380" s="2">
        <v>45171</v>
      </c>
      <c r="H380" s="3">
        <v>0.84050925925925923</v>
      </c>
      <c r="I380" t="s">
        <v>670</v>
      </c>
      <c r="J380" t="s">
        <v>793</v>
      </c>
      <c r="K380">
        <v>8</v>
      </c>
      <c r="L380">
        <v>20</v>
      </c>
      <c r="M380">
        <v>9</v>
      </c>
      <c r="N380">
        <v>1778</v>
      </c>
      <c r="O380" t="s">
        <v>794</v>
      </c>
      <c r="P380">
        <v>3556</v>
      </c>
      <c r="Q380" t="s">
        <v>1007</v>
      </c>
      <c r="R380">
        <v>12</v>
      </c>
      <c r="S380" t="s">
        <v>1017</v>
      </c>
      <c r="T380" s="16">
        <f>COUNTIF($B$2:B380, B380)</f>
        <v>3</v>
      </c>
      <c r="U380" s="16" t="str">
        <f>IF(Orders[[#This Row],[Order Rank]]=1, "New","Repeat")</f>
        <v>Repeat</v>
      </c>
    </row>
    <row r="381" spans="1:21" x14ac:dyDescent="0.25">
      <c r="A381">
        <v>935</v>
      </c>
      <c r="B381" t="s">
        <v>287</v>
      </c>
      <c r="C381">
        <v>27</v>
      </c>
      <c r="D381">
        <v>5</v>
      </c>
      <c r="E381" s="2">
        <v>45158</v>
      </c>
      <c r="F381" s="3">
        <v>0.40156249999999999</v>
      </c>
      <c r="G381" s="2">
        <v>45167</v>
      </c>
      <c r="H381" s="3">
        <v>0.7212615740740741</v>
      </c>
      <c r="I381" t="s">
        <v>723</v>
      </c>
      <c r="J381" t="s">
        <v>793</v>
      </c>
      <c r="K381">
        <v>9</v>
      </c>
      <c r="L381">
        <v>17</v>
      </c>
      <c r="M381">
        <v>9</v>
      </c>
      <c r="N381">
        <v>548</v>
      </c>
      <c r="O381" t="s">
        <v>794</v>
      </c>
      <c r="P381">
        <v>2740</v>
      </c>
      <c r="Q381" t="s">
        <v>1008</v>
      </c>
      <c r="R381">
        <v>12</v>
      </c>
      <c r="S381" t="s">
        <v>1017</v>
      </c>
      <c r="T381" s="16">
        <f>COUNTIF($B$2:B381, B381)</f>
        <v>7</v>
      </c>
      <c r="U381" s="16" t="str">
        <f>IF(Orders[[#This Row],[Order Rank]]=1, "New","Repeat")</f>
        <v>Repeat</v>
      </c>
    </row>
    <row r="382" spans="1:21" x14ac:dyDescent="0.25">
      <c r="A382">
        <v>196</v>
      </c>
      <c r="B382" t="s">
        <v>383</v>
      </c>
      <c r="C382">
        <v>30</v>
      </c>
      <c r="D382">
        <v>2</v>
      </c>
      <c r="E382" s="2">
        <v>45143</v>
      </c>
      <c r="F382" s="3">
        <v>0.40127314814814813</v>
      </c>
      <c r="G382" s="2">
        <v>45151</v>
      </c>
      <c r="H382" s="3">
        <v>0.37368055555555557</v>
      </c>
      <c r="I382" t="s">
        <v>741</v>
      </c>
      <c r="J382" t="s">
        <v>697</v>
      </c>
      <c r="K382">
        <v>8</v>
      </c>
      <c r="L382">
        <v>8</v>
      </c>
      <c r="M382">
        <v>9</v>
      </c>
      <c r="N382">
        <v>751</v>
      </c>
      <c r="O382" t="s">
        <v>794</v>
      </c>
      <c r="P382">
        <v>1502</v>
      </c>
      <c r="Q382" t="s">
        <v>1005</v>
      </c>
      <c r="R382">
        <v>12</v>
      </c>
      <c r="S382" t="s">
        <v>1017</v>
      </c>
      <c r="T382" s="16">
        <f>COUNTIF($B$2:B382, B382)</f>
        <v>5</v>
      </c>
      <c r="U382" s="16" t="str">
        <f>IF(Orders[[#This Row],[Order Rank]]=1, "New","Repeat")</f>
        <v>Repeat</v>
      </c>
    </row>
    <row r="383" spans="1:21" x14ac:dyDescent="0.25">
      <c r="A383">
        <v>562</v>
      </c>
      <c r="B383" t="s">
        <v>401</v>
      </c>
      <c r="C383">
        <v>24</v>
      </c>
      <c r="D383">
        <v>4</v>
      </c>
      <c r="E383" s="2">
        <v>45147</v>
      </c>
      <c r="F383" s="3">
        <v>0.38773148148148145</v>
      </c>
      <c r="G383" s="2">
        <v>45154</v>
      </c>
      <c r="H383" s="3">
        <v>6.535879629629629E-2</v>
      </c>
      <c r="I383" t="s">
        <v>756</v>
      </c>
      <c r="J383" t="s">
        <v>706</v>
      </c>
      <c r="K383">
        <v>7</v>
      </c>
      <c r="L383">
        <v>1</v>
      </c>
      <c r="M383">
        <v>9</v>
      </c>
      <c r="N383">
        <v>535</v>
      </c>
      <c r="O383" t="s">
        <v>794</v>
      </c>
      <c r="P383">
        <v>2140</v>
      </c>
      <c r="Q383" t="s">
        <v>1006</v>
      </c>
      <c r="R383">
        <v>12</v>
      </c>
      <c r="S383" t="s">
        <v>1017</v>
      </c>
      <c r="T383" s="16">
        <f>COUNTIF($B$2:B383, B383)</f>
        <v>4</v>
      </c>
      <c r="U383" s="16" t="str">
        <f>IF(Orders[[#This Row],[Order Rank]]=1, "New","Repeat")</f>
        <v>Repeat</v>
      </c>
    </row>
    <row r="384" spans="1:21" x14ac:dyDescent="0.25">
      <c r="A384">
        <v>279</v>
      </c>
      <c r="B384" t="s">
        <v>407</v>
      </c>
      <c r="C384">
        <v>23</v>
      </c>
      <c r="D384">
        <v>4</v>
      </c>
      <c r="E384" s="2">
        <v>45254</v>
      </c>
      <c r="F384" s="3">
        <v>0.38525462962962964</v>
      </c>
      <c r="G384" s="2">
        <v>45256</v>
      </c>
      <c r="H384" s="3">
        <v>0.74401620370370369</v>
      </c>
      <c r="I384" t="s">
        <v>63</v>
      </c>
      <c r="J384" t="s">
        <v>697</v>
      </c>
      <c r="K384">
        <v>2</v>
      </c>
      <c r="L384">
        <v>17</v>
      </c>
      <c r="M384">
        <v>9</v>
      </c>
      <c r="N384">
        <v>1098</v>
      </c>
      <c r="O384" t="s">
        <v>821</v>
      </c>
      <c r="P384">
        <v>4392</v>
      </c>
      <c r="Q384" t="s">
        <v>1007</v>
      </c>
      <c r="R384">
        <v>12</v>
      </c>
      <c r="S384" t="s">
        <v>1017</v>
      </c>
      <c r="T384" s="16">
        <f>COUNTIF($B$2:B384, B384)</f>
        <v>5</v>
      </c>
      <c r="U384" s="16" t="str">
        <f>IF(Orders[[#This Row],[Order Rank]]=1, "New","Repeat")</f>
        <v>Repeat</v>
      </c>
    </row>
    <row r="385" spans="1:21" x14ac:dyDescent="0.25">
      <c r="A385">
        <v>745</v>
      </c>
      <c r="B385" t="s">
        <v>322</v>
      </c>
      <c r="C385">
        <v>44</v>
      </c>
      <c r="D385">
        <v>1</v>
      </c>
      <c r="E385" s="2">
        <v>45237</v>
      </c>
      <c r="F385" s="3">
        <v>0.38363425925925926</v>
      </c>
      <c r="G385" s="2">
        <v>45239</v>
      </c>
      <c r="H385" s="3">
        <v>2.087962962962963E-2</v>
      </c>
      <c r="I385" t="s">
        <v>104</v>
      </c>
      <c r="J385" t="s">
        <v>828</v>
      </c>
      <c r="K385">
        <v>2</v>
      </c>
      <c r="L385">
        <v>0</v>
      </c>
      <c r="M385">
        <v>9</v>
      </c>
      <c r="N385">
        <v>794</v>
      </c>
      <c r="O385" t="s">
        <v>821</v>
      </c>
      <c r="P385">
        <v>794</v>
      </c>
      <c r="Q385" t="s">
        <v>1010</v>
      </c>
      <c r="R385">
        <v>12</v>
      </c>
      <c r="S385" t="s">
        <v>1017</v>
      </c>
      <c r="T385" s="16">
        <f>COUNTIF($B$2:B385, B385)</f>
        <v>6</v>
      </c>
      <c r="U385" s="16" t="str">
        <f>IF(Orders[[#This Row],[Order Rank]]=1, "New","Repeat")</f>
        <v>Repeat</v>
      </c>
    </row>
    <row r="386" spans="1:21" x14ac:dyDescent="0.25">
      <c r="A386">
        <v>852</v>
      </c>
      <c r="B386" t="s">
        <v>222</v>
      </c>
      <c r="C386">
        <v>44</v>
      </c>
      <c r="D386">
        <v>2</v>
      </c>
      <c r="E386" s="2">
        <v>45241</v>
      </c>
      <c r="F386" s="3">
        <v>0.40400462962962963</v>
      </c>
      <c r="G386" s="2">
        <v>45244</v>
      </c>
      <c r="H386" s="3">
        <v>0.59409722222222228</v>
      </c>
      <c r="I386" t="s">
        <v>715</v>
      </c>
      <c r="J386" t="s">
        <v>828</v>
      </c>
      <c r="K386">
        <v>3</v>
      </c>
      <c r="L386">
        <v>14</v>
      </c>
      <c r="M386">
        <v>9</v>
      </c>
      <c r="N386">
        <v>794</v>
      </c>
      <c r="O386" t="s">
        <v>821</v>
      </c>
      <c r="P386">
        <v>1588</v>
      </c>
      <c r="Q386" t="s">
        <v>1005</v>
      </c>
      <c r="R386">
        <v>12</v>
      </c>
      <c r="S386" t="s">
        <v>1017</v>
      </c>
      <c r="T386" s="16">
        <f>COUNTIF($B$2:B386, B386)</f>
        <v>3</v>
      </c>
      <c r="U386" s="16" t="str">
        <f>IF(Orders[[#This Row],[Order Rank]]=1, "New","Repeat")</f>
        <v>Repeat</v>
      </c>
    </row>
    <row r="387" spans="1:21" x14ac:dyDescent="0.25">
      <c r="A387">
        <v>876</v>
      </c>
      <c r="B387" t="s">
        <v>108</v>
      </c>
      <c r="C387">
        <v>4</v>
      </c>
      <c r="D387">
        <v>4</v>
      </c>
      <c r="E387" s="2">
        <v>45236</v>
      </c>
      <c r="F387" s="3">
        <v>0.40180555555555558</v>
      </c>
      <c r="G387" s="2">
        <v>45244</v>
      </c>
      <c r="H387" s="3">
        <v>0.86648148148148152</v>
      </c>
      <c r="I387" t="s">
        <v>815</v>
      </c>
      <c r="J387" t="s">
        <v>828</v>
      </c>
      <c r="K387">
        <v>8</v>
      </c>
      <c r="L387">
        <v>20</v>
      </c>
      <c r="M387">
        <v>9</v>
      </c>
      <c r="N387">
        <v>1199</v>
      </c>
      <c r="O387" t="s">
        <v>821</v>
      </c>
      <c r="P387">
        <v>4796</v>
      </c>
      <c r="Q387" t="s">
        <v>1009</v>
      </c>
      <c r="R387">
        <v>12</v>
      </c>
      <c r="S387" t="s">
        <v>1017</v>
      </c>
      <c r="T387" s="16">
        <f>COUNTIF($B$2:B387, B387)</f>
        <v>5</v>
      </c>
      <c r="U387" s="16" t="str">
        <f>IF(Orders[[#This Row],[Order Rank]]=1, "New","Repeat")</f>
        <v>Repeat</v>
      </c>
    </row>
    <row r="388" spans="1:21" x14ac:dyDescent="0.25">
      <c r="A388">
        <v>988</v>
      </c>
      <c r="B388" t="s">
        <v>132</v>
      </c>
      <c r="C388">
        <v>4</v>
      </c>
      <c r="D388">
        <v>3</v>
      </c>
      <c r="E388" s="2">
        <v>45240</v>
      </c>
      <c r="F388" s="3">
        <v>0.40783564814814816</v>
      </c>
      <c r="G388" s="2">
        <v>45245</v>
      </c>
      <c r="H388" s="3">
        <v>0.43702546296296296</v>
      </c>
      <c r="I388" t="s">
        <v>735</v>
      </c>
      <c r="J388" t="s">
        <v>828</v>
      </c>
      <c r="K388">
        <v>5</v>
      </c>
      <c r="L388">
        <v>10</v>
      </c>
      <c r="M388">
        <v>9</v>
      </c>
      <c r="N388">
        <v>1199</v>
      </c>
      <c r="O388" t="s">
        <v>821</v>
      </c>
      <c r="P388">
        <v>3597</v>
      </c>
      <c r="Q388" t="s">
        <v>1007</v>
      </c>
      <c r="R388">
        <v>12</v>
      </c>
      <c r="S388" t="s">
        <v>1017</v>
      </c>
      <c r="T388" s="16">
        <f>COUNTIF($B$2:B388, B388)</f>
        <v>6</v>
      </c>
      <c r="U388" s="16" t="str">
        <f>IF(Orders[[#This Row],[Order Rank]]=1, "New","Repeat")</f>
        <v>Repeat</v>
      </c>
    </row>
    <row r="389" spans="1:21" x14ac:dyDescent="0.25">
      <c r="A389">
        <v>144</v>
      </c>
      <c r="B389" t="s">
        <v>541</v>
      </c>
      <c r="C389">
        <v>51</v>
      </c>
      <c r="D389">
        <v>5</v>
      </c>
      <c r="E389" s="2">
        <v>44944</v>
      </c>
      <c r="F389" s="3">
        <v>0.37572916666666667</v>
      </c>
      <c r="G389" s="2">
        <v>44949</v>
      </c>
      <c r="H389" s="3">
        <v>0.14114583333333333</v>
      </c>
      <c r="I389" t="s">
        <v>744</v>
      </c>
      <c r="J389" t="s">
        <v>698</v>
      </c>
      <c r="K389">
        <v>5</v>
      </c>
      <c r="L389">
        <v>3</v>
      </c>
      <c r="M389">
        <v>9</v>
      </c>
      <c r="N389">
        <v>1084</v>
      </c>
      <c r="O389" t="s">
        <v>841</v>
      </c>
      <c r="P389">
        <v>5420</v>
      </c>
      <c r="Q389" t="s">
        <v>1006</v>
      </c>
      <c r="R389">
        <v>12</v>
      </c>
      <c r="S389" t="s">
        <v>1017</v>
      </c>
      <c r="T389" s="16">
        <f>COUNTIF($B$2:B389, B389)</f>
        <v>4</v>
      </c>
      <c r="U389" s="16" t="str">
        <f>IF(Orders[[#This Row],[Order Rank]]=1, "New","Repeat")</f>
        <v>Repeat</v>
      </c>
    </row>
    <row r="390" spans="1:21" x14ac:dyDescent="0.25">
      <c r="A390">
        <v>311</v>
      </c>
      <c r="B390" t="s">
        <v>316</v>
      </c>
      <c r="C390">
        <v>39</v>
      </c>
      <c r="D390">
        <v>2</v>
      </c>
      <c r="E390" s="2">
        <v>45171</v>
      </c>
      <c r="F390" s="3">
        <v>0.39359953703703704</v>
      </c>
      <c r="G390" s="2">
        <v>45181</v>
      </c>
      <c r="H390" s="3">
        <v>0.74424768518518514</v>
      </c>
      <c r="I390" t="s">
        <v>140</v>
      </c>
      <c r="J390" t="s">
        <v>698</v>
      </c>
      <c r="K390">
        <v>10</v>
      </c>
      <c r="L390">
        <v>17</v>
      </c>
      <c r="M390">
        <v>9</v>
      </c>
      <c r="N390">
        <v>387</v>
      </c>
      <c r="O390" t="s">
        <v>842</v>
      </c>
      <c r="P390">
        <v>774</v>
      </c>
      <c r="Q390" t="s">
        <v>1005</v>
      </c>
      <c r="R390">
        <v>12</v>
      </c>
      <c r="S390" t="s">
        <v>1017</v>
      </c>
      <c r="T390" s="16">
        <f>COUNTIF($B$2:B390, B390)</f>
        <v>9</v>
      </c>
      <c r="U390" s="16" t="str">
        <f>IF(Orders[[#This Row],[Order Rank]]=1, "New","Repeat")</f>
        <v>Repeat</v>
      </c>
    </row>
    <row r="391" spans="1:21" x14ac:dyDescent="0.25">
      <c r="A391">
        <v>327</v>
      </c>
      <c r="B391" t="s">
        <v>299</v>
      </c>
      <c r="C391">
        <v>51</v>
      </c>
      <c r="D391">
        <v>1</v>
      </c>
      <c r="E391" s="2">
        <v>45193</v>
      </c>
      <c r="F391" s="3">
        <v>0.39519675925925923</v>
      </c>
      <c r="G391" s="2">
        <v>45195</v>
      </c>
      <c r="H391" s="3">
        <v>0.83964120370370365</v>
      </c>
      <c r="I391" t="s">
        <v>647</v>
      </c>
      <c r="J391" t="s">
        <v>698</v>
      </c>
      <c r="K391">
        <v>2</v>
      </c>
      <c r="L391">
        <v>20</v>
      </c>
      <c r="M391">
        <v>9</v>
      </c>
      <c r="N391">
        <v>1084</v>
      </c>
      <c r="O391" t="s">
        <v>842</v>
      </c>
      <c r="P391">
        <v>1084</v>
      </c>
      <c r="Q391" t="s">
        <v>1008</v>
      </c>
      <c r="R391">
        <v>12</v>
      </c>
      <c r="S391" t="s">
        <v>1017</v>
      </c>
      <c r="T391" s="16">
        <f>COUNTIF($B$2:B391, B391)</f>
        <v>2</v>
      </c>
      <c r="U391" s="16" t="str">
        <f>IF(Orders[[#This Row],[Order Rank]]=1, "New","Repeat")</f>
        <v>Repeat</v>
      </c>
    </row>
    <row r="392" spans="1:21" x14ac:dyDescent="0.25">
      <c r="A392">
        <v>987</v>
      </c>
      <c r="B392" t="s">
        <v>120</v>
      </c>
      <c r="C392">
        <v>65</v>
      </c>
      <c r="D392">
        <v>3</v>
      </c>
      <c r="E392" s="2">
        <v>45280</v>
      </c>
      <c r="F392" s="3">
        <v>0.38422453703703702</v>
      </c>
      <c r="G392" s="2">
        <v>45285</v>
      </c>
      <c r="H392" s="3">
        <v>0.17371527777777779</v>
      </c>
      <c r="I392" t="s">
        <v>26</v>
      </c>
      <c r="J392" t="s">
        <v>698</v>
      </c>
      <c r="K392">
        <v>5</v>
      </c>
      <c r="L392">
        <v>4</v>
      </c>
      <c r="M392">
        <v>9</v>
      </c>
      <c r="N392">
        <v>1895</v>
      </c>
      <c r="O392" t="s">
        <v>835</v>
      </c>
      <c r="P392">
        <v>5685</v>
      </c>
      <c r="Q392" t="s">
        <v>1006</v>
      </c>
      <c r="R392">
        <v>12</v>
      </c>
      <c r="S392" t="s">
        <v>1017</v>
      </c>
      <c r="T392" s="16">
        <f>COUNTIF($B$2:B392, B392)</f>
        <v>5</v>
      </c>
      <c r="U392" s="16" t="str">
        <f>IF(Orders[[#This Row],[Order Rank]]=1, "New","Repeat")</f>
        <v>Repeat</v>
      </c>
    </row>
    <row r="393" spans="1:21" x14ac:dyDescent="0.25">
      <c r="A393">
        <v>122</v>
      </c>
      <c r="B393" t="s">
        <v>500</v>
      </c>
      <c r="C393">
        <v>24</v>
      </c>
      <c r="D393">
        <v>5</v>
      </c>
      <c r="E393" s="2">
        <v>45202</v>
      </c>
      <c r="F393" s="3">
        <v>0.37804398148148149</v>
      </c>
      <c r="G393" s="2">
        <v>45212</v>
      </c>
      <c r="H393" s="3">
        <v>0.1355787037037037</v>
      </c>
      <c r="I393" t="s">
        <v>742</v>
      </c>
      <c r="J393" t="s">
        <v>706</v>
      </c>
      <c r="K393">
        <v>10</v>
      </c>
      <c r="L393">
        <v>3</v>
      </c>
      <c r="M393">
        <v>9</v>
      </c>
      <c r="N393">
        <v>535</v>
      </c>
      <c r="O393" t="s">
        <v>844</v>
      </c>
      <c r="P393">
        <v>2675</v>
      </c>
      <c r="Q393" t="s">
        <v>1010</v>
      </c>
      <c r="R393">
        <v>12</v>
      </c>
      <c r="S393" t="s">
        <v>1017</v>
      </c>
      <c r="T393" s="16">
        <f>COUNTIF($B$2:B393, B393)</f>
        <v>5</v>
      </c>
      <c r="U393" s="16" t="str">
        <f>IF(Orders[[#This Row],[Order Rank]]=1, "New","Repeat")</f>
        <v>Repeat</v>
      </c>
    </row>
    <row r="394" spans="1:21" x14ac:dyDescent="0.25">
      <c r="A394">
        <v>514</v>
      </c>
      <c r="B394" t="s">
        <v>541</v>
      </c>
      <c r="C394">
        <v>24</v>
      </c>
      <c r="D394">
        <v>1</v>
      </c>
      <c r="E394" s="2">
        <v>44927</v>
      </c>
      <c r="F394" s="3">
        <v>0.41400462962962964</v>
      </c>
      <c r="G394" s="2">
        <v>44935</v>
      </c>
      <c r="H394" s="3">
        <v>0.74782407407407403</v>
      </c>
      <c r="I394" t="s">
        <v>714</v>
      </c>
      <c r="J394" t="s">
        <v>706</v>
      </c>
      <c r="K394">
        <v>8</v>
      </c>
      <c r="L394">
        <v>17</v>
      </c>
      <c r="M394">
        <v>9</v>
      </c>
      <c r="N394">
        <v>535</v>
      </c>
      <c r="O394" t="s">
        <v>841</v>
      </c>
      <c r="P394">
        <v>535</v>
      </c>
      <c r="Q394" t="s">
        <v>1008</v>
      </c>
      <c r="R394">
        <v>12</v>
      </c>
      <c r="S394" t="s">
        <v>1017</v>
      </c>
      <c r="T394" s="16">
        <f>COUNTIF($B$2:B394, B394)</f>
        <v>5</v>
      </c>
      <c r="U394" s="16" t="str">
        <f>IF(Orders[[#This Row],[Order Rank]]=1, "New","Repeat")</f>
        <v>Repeat</v>
      </c>
    </row>
    <row r="395" spans="1:21" x14ac:dyDescent="0.25">
      <c r="A395">
        <v>739</v>
      </c>
      <c r="B395" t="s">
        <v>564</v>
      </c>
      <c r="C395">
        <v>24</v>
      </c>
      <c r="D395">
        <v>5</v>
      </c>
      <c r="E395" s="2">
        <v>44956</v>
      </c>
      <c r="F395" s="3">
        <v>0.40543981481481484</v>
      </c>
      <c r="G395" s="2">
        <v>44960</v>
      </c>
      <c r="H395" s="3">
        <v>0.43996527777777777</v>
      </c>
      <c r="I395" t="s">
        <v>820</v>
      </c>
      <c r="J395" t="s">
        <v>706</v>
      </c>
      <c r="K395">
        <v>4</v>
      </c>
      <c r="L395">
        <v>10</v>
      </c>
      <c r="M395">
        <v>9</v>
      </c>
      <c r="N395">
        <v>535</v>
      </c>
      <c r="O395" t="s">
        <v>841</v>
      </c>
      <c r="P395">
        <v>2675</v>
      </c>
      <c r="Q395" t="s">
        <v>1009</v>
      </c>
      <c r="R395">
        <v>12</v>
      </c>
      <c r="S395" t="s">
        <v>1017</v>
      </c>
      <c r="T395" s="16">
        <f>COUNTIF($B$2:B395, B395)</f>
        <v>4</v>
      </c>
      <c r="U395" s="16" t="str">
        <f>IF(Orders[[#This Row],[Order Rank]]=1, "New","Repeat")</f>
        <v>Repeat</v>
      </c>
    </row>
    <row r="396" spans="1:21" x14ac:dyDescent="0.25">
      <c r="A396">
        <v>941</v>
      </c>
      <c r="B396" t="s">
        <v>355</v>
      </c>
      <c r="C396">
        <v>18</v>
      </c>
      <c r="D396">
        <v>4</v>
      </c>
      <c r="E396" s="2">
        <v>45065</v>
      </c>
      <c r="F396" s="3">
        <v>0.38619212962962962</v>
      </c>
      <c r="G396" s="2">
        <v>45068</v>
      </c>
      <c r="H396" s="3">
        <v>0.43612268518518521</v>
      </c>
      <c r="I396" t="s">
        <v>694</v>
      </c>
      <c r="J396" t="s">
        <v>706</v>
      </c>
      <c r="K396">
        <v>3</v>
      </c>
      <c r="L396">
        <v>10</v>
      </c>
      <c r="M396">
        <v>9</v>
      </c>
      <c r="N396">
        <v>781</v>
      </c>
      <c r="O396" t="s">
        <v>839</v>
      </c>
      <c r="P396">
        <v>3124</v>
      </c>
      <c r="Q396" t="s">
        <v>1007</v>
      </c>
      <c r="R396">
        <v>12</v>
      </c>
      <c r="S396" t="s">
        <v>1017</v>
      </c>
      <c r="T396" s="16">
        <f>COUNTIF($B$2:B396, B396)</f>
        <v>3</v>
      </c>
      <c r="U396" s="16" t="str">
        <f>IF(Orders[[#This Row],[Order Rank]]=1, "New","Repeat")</f>
        <v>Repeat</v>
      </c>
    </row>
    <row r="397" spans="1:21" x14ac:dyDescent="0.25">
      <c r="A397">
        <v>30</v>
      </c>
      <c r="B397" t="s">
        <v>275</v>
      </c>
      <c r="C397">
        <v>23</v>
      </c>
      <c r="D397">
        <v>4</v>
      </c>
      <c r="E397" s="2">
        <v>44939</v>
      </c>
      <c r="F397" s="3">
        <v>0.39135416666666667</v>
      </c>
      <c r="G397" s="2">
        <v>44941</v>
      </c>
      <c r="H397" s="3">
        <v>0.56733796296296302</v>
      </c>
      <c r="I397" t="s">
        <v>26</v>
      </c>
      <c r="J397" t="s">
        <v>697</v>
      </c>
      <c r="K397">
        <v>2</v>
      </c>
      <c r="L397">
        <v>13</v>
      </c>
      <c r="M397">
        <v>9</v>
      </c>
      <c r="N397">
        <v>1098</v>
      </c>
      <c r="O397" t="s">
        <v>841</v>
      </c>
      <c r="P397">
        <v>4392</v>
      </c>
      <c r="Q397" t="s">
        <v>1007</v>
      </c>
      <c r="R397">
        <v>12</v>
      </c>
      <c r="S397" t="s">
        <v>1017</v>
      </c>
      <c r="T397" s="16">
        <f>COUNTIF($B$2:B397, B397)</f>
        <v>7</v>
      </c>
      <c r="U397" s="16" t="str">
        <f>IF(Orders[[#This Row],[Order Rank]]=1, "New","Repeat")</f>
        <v>Repeat</v>
      </c>
    </row>
    <row r="398" spans="1:21" x14ac:dyDescent="0.25">
      <c r="A398">
        <v>54</v>
      </c>
      <c r="B398" t="s">
        <v>360</v>
      </c>
      <c r="C398">
        <v>30</v>
      </c>
      <c r="D398">
        <v>1</v>
      </c>
      <c r="E398" s="2">
        <v>45029</v>
      </c>
      <c r="F398" s="3">
        <v>0.41320601851851851</v>
      </c>
      <c r="G398" s="2">
        <v>45039</v>
      </c>
      <c r="H398" s="3">
        <v>0.60484953703703703</v>
      </c>
      <c r="I398" t="s">
        <v>490</v>
      </c>
      <c r="J398" t="s">
        <v>697</v>
      </c>
      <c r="K398">
        <v>10</v>
      </c>
      <c r="L398">
        <v>14</v>
      </c>
      <c r="M398">
        <v>9</v>
      </c>
      <c r="N398">
        <v>751</v>
      </c>
      <c r="O398" t="s">
        <v>836</v>
      </c>
      <c r="P398">
        <v>751</v>
      </c>
      <c r="Q398" t="s">
        <v>1011</v>
      </c>
      <c r="R398">
        <v>12</v>
      </c>
      <c r="S398" t="s">
        <v>1017</v>
      </c>
      <c r="T398" s="16">
        <f>COUNTIF($B$2:B398, B398)</f>
        <v>6</v>
      </c>
      <c r="U398" s="16" t="str">
        <f>IF(Orders[[#This Row],[Order Rank]]=1, "New","Repeat")</f>
        <v>Repeat</v>
      </c>
    </row>
    <row r="399" spans="1:21" x14ac:dyDescent="0.25">
      <c r="A399">
        <v>186</v>
      </c>
      <c r="B399" t="s">
        <v>299</v>
      </c>
      <c r="C399">
        <v>61</v>
      </c>
      <c r="D399">
        <v>1</v>
      </c>
      <c r="E399" s="2">
        <v>45055</v>
      </c>
      <c r="F399" s="3">
        <v>0.38175925925925924</v>
      </c>
      <c r="G399" s="2">
        <v>45057</v>
      </c>
      <c r="H399" s="3">
        <v>1.1377314814814814E-2</v>
      </c>
      <c r="I399" t="s">
        <v>736</v>
      </c>
      <c r="J399" t="s">
        <v>697</v>
      </c>
      <c r="K399">
        <v>2</v>
      </c>
      <c r="L399">
        <v>0</v>
      </c>
      <c r="M399">
        <v>9</v>
      </c>
      <c r="N399">
        <v>810</v>
      </c>
      <c r="O399" t="s">
        <v>839</v>
      </c>
      <c r="P399">
        <v>810</v>
      </c>
      <c r="Q399" t="s">
        <v>1010</v>
      </c>
      <c r="R399">
        <v>12</v>
      </c>
      <c r="S399" t="s">
        <v>1017</v>
      </c>
      <c r="T399" s="16">
        <f>COUNTIF($B$2:B399, B399)</f>
        <v>3</v>
      </c>
      <c r="U399" s="16" t="str">
        <f>IF(Orders[[#This Row],[Order Rank]]=1, "New","Repeat")</f>
        <v>Repeat</v>
      </c>
    </row>
    <row r="400" spans="1:21" x14ac:dyDescent="0.25">
      <c r="A400">
        <v>241</v>
      </c>
      <c r="B400" t="s">
        <v>407</v>
      </c>
      <c r="C400">
        <v>20</v>
      </c>
      <c r="D400">
        <v>2</v>
      </c>
      <c r="E400" s="2">
        <v>45174</v>
      </c>
      <c r="F400" s="3">
        <v>0.41129629629629627</v>
      </c>
      <c r="G400" s="2">
        <v>45176</v>
      </c>
      <c r="H400" s="3">
        <v>0.37385416666666665</v>
      </c>
      <c r="I400" t="s">
        <v>212</v>
      </c>
      <c r="J400" t="s">
        <v>697</v>
      </c>
      <c r="K400">
        <v>2</v>
      </c>
      <c r="L400">
        <v>8</v>
      </c>
      <c r="M400">
        <v>9</v>
      </c>
      <c r="N400">
        <v>697</v>
      </c>
      <c r="O400" t="s">
        <v>842</v>
      </c>
      <c r="P400">
        <v>1394</v>
      </c>
      <c r="Q400" t="s">
        <v>1010</v>
      </c>
      <c r="R400">
        <v>12</v>
      </c>
      <c r="S400" t="s">
        <v>1017</v>
      </c>
      <c r="T400" s="16">
        <f>COUNTIF($B$2:B400, B400)</f>
        <v>6</v>
      </c>
      <c r="U400" s="16" t="str">
        <f>IF(Orders[[#This Row],[Order Rank]]=1, "New","Repeat")</f>
        <v>Repeat</v>
      </c>
    </row>
    <row r="401" spans="1:21" x14ac:dyDescent="0.25">
      <c r="A401">
        <v>272</v>
      </c>
      <c r="B401" t="s">
        <v>108</v>
      </c>
      <c r="C401">
        <v>12</v>
      </c>
      <c r="D401">
        <v>1</v>
      </c>
      <c r="E401" s="2">
        <v>45024</v>
      </c>
      <c r="F401" s="3">
        <v>0.40283564814814815</v>
      </c>
      <c r="G401" s="2">
        <v>45034</v>
      </c>
      <c r="H401" s="3">
        <v>0.84300925925925929</v>
      </c>
      <c r="I401" t="s">
        <v>685</v>
      </c>
      <c r="J401" t="s">
        <v>697</v>
      </c>
      <c r="K401">
        <v>10</v>
      </c>
      <c r="L401">
        <v>20</v>
      </c>
      <c r="M401">
        <v>9</v>
      </c>
      <c r="N401">
        <v>672</v>
      </c>
      <c r="O401" t="s">
        <v>836</v>
      </c>
      <c r="P401">
        <v>672</v>
      </c>
      <c r="Q401" t="s">
        <v>1005</v>
      </c>
      <c r="R401">
        <v>12</v>
      </c>
      <c r="S401" t="s">
        <v>1017</v>
      </c>
      <c r="T401" s="16">
        <f>COUNTIF($B$2:B401, B401)</f>
        <v>6</v>
      </c>
      <c r="U401" s="16" t="str">
        <f>IF(Orders[[#This Row],[Order Rank]]=1, "New","Repeat")</f>
        <v>Repeat</v>
      </c>
    </row>
    <row r="402" spans="1:21" x14ac:dyDescent="0.25">
      <c r="A402">
        <v>412</v>
      </c>
      <c r="B402" t="s">
        <v>488</v>
      </c>
      <c r="C402">
        <v>67</v>
      </c>
      <c r="D402">
        <v>2</v>
      </c>
      <c r="E402" s="2">
        <v>45227</v>
      </c>
      <c r="F402" s="3">
        <v>0.3947222222222222</v>
      </c>
      <c r="G402" s="2">
        <v>45230</v>
      </c>
      <c r="H402" s="3">
        <v>0.96836805555555561</v>
      </c>
      <c r="I402" t="s">
        <v>283</v>
      </c>
      <c r="J402" t="s">
        <v>697</v>
      </c>
      <c r="K402">
        <v>3</v>
      </c>
      <c r="L402">
        <v>23</v>
      </c>
      <c r="M402">
        <v>9</v>
      </c>
      <c r="N402">
        <v>1374</v>
      </c>
      <c r="O402" t="s">
        <v>844</v>
      </c>
      <c r="P402">
        <v>2748</v>
      </c>
      <c r="Q402" t="s">
        <v>1005</v>
      </c>
      <c r="R402">
        <v>12</v>
      </c>
      <c r="S402" t="s">
        <v>1017</v>
      </c>
      <c r="T402" s="16">
        <f>COUNTIF($B$2:B402, B402)</f>
        <v>2</v>
      </c>
      <c r="U402" s="16" t="str">
        <f>IF(Orders[[#This Row],[Order Rank]]=1, "New","Repeat")</f>
        <v>Repeat</v>
      </c>
    </row>
    <row r="403" spans="1:21" x14ac:dyDescent="0.25">
      <c r="A403">
        <v>758</v>
      </c>
      <c r="B403" t="s">
        <v>270</v>
      </c>
      <c r="C403">
        <v>40</v>
      </c>
      <c r="D403">
        <v>5</v>
      </c>
      <c r="E403" s="2">
        <v>45215</v>
      </c>
      <c r="F403" s="3">
        <v>0.38363425925925926</v>
      </c>
      <c r="G403" s="2">
        <v>45219</v>
      </c>
      <c r="H403" s="3">
        <v>0.15761574074074075</v>
      </c>
      <c r="I403" t="s">
        <v>266</v>
      </c>
      <c r="J403" t="s">
        <v>697</v>
      </c>
      <c r="K403">
        <v>4</v>
      </c>
      <c r="L403">
        <v>3</v>
      </c>
      <c r="M403">
        <v>9</v>
      </c>
      <c r="N403">
        <v>1923</v>
      </c>
      <c r="O403" t="s">
        <v>844</v>
      </c>
      <c r="P403">
        <v>9615</v>
      </c>
      <c r="Q403" t="s">
        <v>1009</v>
      </c>
      <c r="R403">
        <v>12</v>
      </c>
      <c r="S403" t="s">
        <v>1017</v>
      </c>
      <c r="T403" s="16">
        <f>COUNTIF($B$2:B403, B403)</f>
        <v>3</v>
      </c>
      <c r="U403" s="16" t="str">
        <f>IF(Orders[[#This Row],[Order Rank]]=1, "New","Repeat")</f>
        <v>Repeat</v>
      </c>
    </row>
    <row r="404" spans="1:21" x14ac:dyDescent="0.25">
      <c r="A404">
        <v>863</v>
      </c>
      <c r="B404" t="s">
        <v>594</v>
      </c>
      <c r="C404">
        <v>20</v>
      </c>
      <c r="D404">
        <v>3</v>
      </c>
      <c r="E404" s="2">
        <v>45082</v>
      </c>
      <c r="F404" s="3">
        <v>0.39449074074074075</v>
      </c>
      <c r="G404" s="2">
        <v>45092</v>
      </c>
      <c r="H404" s="3">
        <v>0.13408564814814813</v>
      </c>
      <c r="I404" t="s">
        <v>853</v>
      </c>
      <c r="J404" t="s">
        <v>697</v>
      </c>
      <c r="K404">
        <v>10</v>
      </c>
      <c r="L404">
        <v>3</v>
      </c>
      <c r="M404">
        <v>9</v>
      </c>
      <c r="N404">
        <v>697</v>
      </c>
      <c r="O404" t="s">
        <v>840</v>
      </c>
      <c r="P404">
        <v>2091</v>
      </c>
      <c r="Q404" t="s">
        <v>1009</v>
      </c>
      <c r="R404">
        <v>12</v>
      </c>
      <c r="S404" t="s">
        <v>1017</v>
      </c>
      <c r="T404" s="16">
        <f>COUNTIF($B$2:B404, B404)</f>
        <v>10</v>
      </c>
      <c r="U404" s="16" t="str">
        <f>IF(Orders[[#This Row],[Order Rank]]=1, "New","Repeat")</f>
        <v>Repeat</v>
      </c>
    </row>
    <row r="405" spans="1:21" x14ac:dyDescent="0.25">
      <c r="A405">
        <v>922</v>
      </c>
      <c r="B405" t="s">
        <v>67</v>
      </c>
      <c r="C405">
        <v>23</v>
      </c>
      <c r="D405">
        <v>1</v>
      </c>
      <c r="E405" s="2">
        <v>45274</v>
      </c>
      <c r="F405" s="3">
        <v>0.38638888888888889</v>
      </c>
      <c r="G405" s="2">
        <v>45278</v>
      </c>
      <c r="H405" s="3">
        <v>0.33584490740740741</v>
      </c>
      <c r="I405" t="s">
        <v>710</v>
      </c>
      <c r="J405" t="s">
        <v>697</v>
      </c>
      <c r="K405">
        <v>4</v>
      </c>
      <c r="L405">
        <v>8</v>
      </c>
      <c r="M405">
        <v>9</v>
      </c>
      <c r="N405">
        <v>1098</v>
      </c>
      <c r="O405" t="s">
        <v>835</v>
      </c>
      <c r="P405">
        <v>1098</v>
      </c>
      <c r="Q405" t="s">
        <v>1011</v>
      </c>
      <c r="R405">
        <v>12</v>
      </c>
      <c r="S405" t="s">
        <v>1017</v>
      </c>
      <c r="T405" s="16">
        <f>COUNTIF($B$2:B405, B405)</f>
        <v>4</v>
      </c>
      <c r="U405" s="16" t="str">
        <f>IF(Orders[[#This Row],[Order Rank]]=1, "New","Repeat")</f>
        <v>Repeat</v>
      </c>
    </row>
    <row r="406" spans="1:21" x14ac:dyDescent="0.25">
      <c r="A406">
        <v>169</v>
      </c>
      <c r="B406" t="s">
        <v>316</v>
      </c>
      <c r="C406">
        <v>3</v>
      </c>
      <c r="D406">
        <v>2</v>
      </c>
      <c r="E406" s="2">
        <v>44963</v>
      </c>
      <c r="F406" s="3">
        <v>0.43677083333333333</v>
      </c>
      <c r="G406" s="2">
        <v>44973</v>
      </c>
      <c r="H406" s="3">
        <v>5.994212962962963E-2</v>
      </c>
      <c r="I406" t="s">
        <v>629</v>
      </c>
      <c r="J406" t="s">
        <v>619</v>
      </c>
      <c r="K406">
        <v>10</v>
      </c>
      <c r="L406">
        <v>1</v>
      </c>
      <c r="M406">
        <v>10</v>
      </c>
      <c r="N406">
        <v>1534</v>
      </c>
      <c r="O406" t="s">
        <v>620</v>
      </c>
      <c r="P406">
        <v>3068</v>
      </c>
      <c r="Q406" t="s">
        <v>1009</v>
      </c>
      <c r="R406">
        <v>12</v>
      </c>
      <c r="S406" t="s">
        <v>1017</v>
      </c>
      <c r="T406" s="16">
        <f>COUNTIF($B$2:B406, B406)</f>
        <v>10</v>
      </c>
      <c r="U406" s="16" t="str">
        <f>IF(Orders[[#This Row],[Order Rank]]=1, "New","Repeat")</f>
        <v>Repeat</v>
      </c>
    </row>
    <row r="407" spans="1:21" x14ac:dyDescent="0.25">
      <c r="A407">
        <v>757</v>
      </c>
      <c r="B407" t="s">
        <v>17</v>
      </c>
      <c r="C407">
        <v>2</v>
      </c>
      <c r="D407">
        <v>3</v>
      </c>
      <c r="E407" s="2">
        <v>44969</v>
      </c>
      <c r="F407" s="3">
        <v>0.4332523148148148</v>
      </c>
      <c r="G407" s="2">
        <v>44977</v>
      </c>
      <c r="H407" s="3">
        <v>0.19476851851851851</v>
      </c>
      <c r="I407" t="s">
        <v>629</v>
      </c>
      <c r="J407" t="s">
        <v>619</v>
      </c>
      <c r="K407">
        <v>8</v>
      </c>
      <c r="L407">
        <v>4</v>
      </c>
      <c r="M407">
        <v>10</v>
      </c>
      <c r="N407">
        <v>441</v>
      </c>
      <c r="O407" t="s">
        <v>620</v>
      </c>
      <c r="P407">
        <v>1323</v>
      </c>
      <c r="Q407" t="s">
        <v>1008</v>
      </c>
      <c r="R407">
        <v>12</v>
      </c>
      <c r="S407" t="s">
        <v>1017</v>
      </c>
      <c r="T407" s="16">
        <f>COUNTIF($B$2:B407, B407)</f>
        <v>3</v>
      </c>
      <c r="U407" s="16" t="str">
        <f>IF(Orders[[#This Row],[Order Rank]]=1, "New","Repeat")</f>
        <v>Repeat</v>
      </c>
    </row>
    <row r="408" spans="1:21" x14ac:dyDescent="0.25">
      <c r="A408">
        <v>838</v>
      </c>
      <c r="B408" t="s">
        <v>30</v>
      </c>
      <c r="C408">
        <v>19</v>
      </c>
      <c r="D408">
        <v>3</v>
      </c>
      <c r="E408" s="2">
        <v>44966</v>
      </c>
      <c r="F408" s="3">
        <v>0.42917824074074074</v>
      </c>
      <c r="G408" s="2">
        <v>44974</v>
      </c>
      <c r="H408" s="3">
        <v>0.25671296296296298</v>
      </c>
      <c r="I408" t="s">
        <v>683</v>
      </c>
      <c r="J408" t="s">
        <v>619</v>
      </c>
      <c r="K408">
        <v>8</v>
      </c>
      <c r="L408">
        <v>6</v>
      </c>
      <c r="M408">
        <v>10</v>
      </c>
      <c r="N408">
        <v>1234</v>
      </c>
      <c r="O408" t="s">
        <v>620</v>
      </c>
      <c r="P408">
        <v>3702</v>
      </c>
      <c r="Q408" t="s">
        <v>1011</v>
      </c>
      <c r="R408">
        <v>12</v>
      </c>
      <c r="S408" t="s">
        <v>1017</v>
      </c>
      <c r="T408" s="16">
        <f>COUNTIF($B$2:B408, B408)</f>
        <v>5</v>
      </c>
      <c r="U408" s="16" t="str">
        <f>IF(Orders[[#This Row],[Order Rank]]=1, "New","Repeat")</f>
        <v>Repeat</v>
      </c>
    </row>
    <row r="409" spans="1:21" x14ac:dyDescent="0.25">
      <c r="A409">
        <v>869</v>
      </c>
      <c r="B409" t="s">
        <v>204</v>
      </c>
      <c r="C409">
        <v>3</v>
      </c>
      <c r="D409">
        <v>5</v>
      </c>
      <c r="E409" s="2">
        <v>44963</v>
      </c>
      <c r="F409" s="3">
        <v>0.41896990740740742</v>
      </c>
      <c r="G409" s="2">
        <v>44968</v>
      </c>
      <c r="H409" s="3">
        <v>0.96976851851851853</v>
      </c>
      <c r="I409" t="s">
        <v>686</v>
      </c>
      <c r="J409" t="s">
        <v>619</v>
      </c>
      <c r="K409">
        <v>5</v>
      </c>
      <c r="L409">
        <v>23</v>
      </c>
      <c r="M409">
        <v>10</v>
      </c>
      <c r="N409">
        <v>1534</v>
      </c>
      <c r="O409" t="s">
        <v>620</v>
      </c>
      <c r="P409">
        <v>7670</v>
      </c>
      <c r="Q409" t="s">
        <v>1009</v>
      </c>
      <c r="R409">
        <v>12</v>
      </c>
      <c r="S409" t="s">
        <v>1017</v>
      </c>
      <c r="T409" s="16">
        <f>COUNTIF($B$2:B409, B409)</f>
        <v>6</v>
      </c>
      <c r="U409" s="16" t="str">
        <f>IF(Orders[[#This Row],[Order Rank]]=1, "New","Repeat")</f>
        <v>Repeat</v>
      </c>
    </row>
    <row r="410" spans="1:21" x14ac:dyDescent="0.25">
      <c r="A410">
        <v>152</v>
      </c>
      <c r="B410" t="s">
        <v>506</v>
      </c>
      <c r="C410">
        <v>51</v>
      </c>
      <c r="D410">
        <v>2</v>
      </c>
      <c r="E410" s="2">
        <v>44984</v>
      </c>
      <c r="F410" s="3">
        <v>0.45059027777777777</v>
      </c>
      <c r="G410" s="2">
        <v>44990</v>
      </c>
      <c r="H410" s="3">
        <v>0.69400462962962961</v>
      </c>
      <c r="I410" t="s">
        <v>431</v>
      </c>
      <c r="J410" t="s">
        <v>698</v>
      </c>
      <c r="K410">
        <v>6</v>
      </c>
      <c r="L410">
        <v>16</v>
      </c>
      <c r="M410">
        <v>10</v>
      </c>
      <c r="N410">
        <v>1084</v>
      </c>
      <c r="O410" t="s">
        <v>620</v>
      </c>
      <c r="P410">
        <v>2168</v>
      </c>
      <c r="Q410" t="s">
        <v>1009</v>
      </c>
      <c r="R410">
        <v>12</v>
      </c>
      <c r="S410" t="s">
        <v>1017</v>
      </c>
      <c r="T410" s="16">
        <f>COUNTIF($B$2:B410, B410)</f>
        <v>6</v>
      </c>
      <c r="U410" s="16" t="str">
        <f>IF(Orders[[#This Row],[Order Rank]]=1, "New","Repeat")</f>
        <v>Repeat</v>
      </c>
    </row>
    <row r="411" spans="1:21" x14ac:dyDescent="0.25">
      <c r="A411">
        <v>762</v>
      </c>
      <c r="B411" t="s">
        <v>389</v>
      </c>
      <c r="C411">
        <v>50</v>
      </c>
      <c r="D411">
        <v>1</v>
      </c>
      <c r="E411" s="2">
        <v>44983</v>
      </c>
      <c r="F411" s="3">
        <v>0.42452546296296295</v>
      </c>
      <c r="G411" s="2">
        <v>44986</v>
      </c>
      <c r="H411" s="3">
        <v>0.16412037037037036</v>
      </c>
      <c r="I411" t="s">
        <v>639</v>
      </c>
      <c r="J411" t="s">
        <v>700</v>
      </c>
      <c r="K411">
        <v>3</v>
      </c>
      <c r="L411">
        <v>3</v>
      </c>
      <c r="M411">
        <v>10</v>
      </c>
      <c r="N411">
        <v>422</v>
      </c>
      <c r="O411" t="s">
        <v>620</v>
      </c>
      <c r="P411">
        <v>422</v>
      </c>
      <c r="Q411" t="s">
        <v>1008</v>
      </c>
      <c r="R411">
        <v>12</v>
      </c>
      <c r="S411" t="s">
        <v>1017</v>
      </c>
      <c r="T411" s="16">
        <f>COUNTIF($B$2:B411, B411)</f>
        <v>7</v>
      </c>
      <c r="U411" s="16" t="str">
        <f>IF(Orders[[#This Row],[Order Rank]]=1, "New","Repeat")</f>
        <v>Repeat</v>
      </c>
    </row>
    <row r="412" spans="1:21" x14ac:dyDescent="0.25">
      <c r="A412">
        <v>973</v>
      </c>
      <c r="B412" t="s">
        <v>198</v>
      </c>
      <c r="C412">
        <v>66</v>
      </c>
      <c r="D412">
        <v>3</v>
      </c>
      <c r="E412" s="2">
        <v>44983</v>
      </c>
      <c r="F412" s="3">
        <v>0.44160879629629629</v>
      </c>
      <c r="G412" s="2">
        <v>44992</v>
      </c>
      <c r="H412" s="3">
        <v>0.15722222222222224</v>
      </c>
      <c r="I412" t="s">
        <v>743</v>
      </c>
      <c r="J412" t="s">
        <v>700</v>
      </c>
      <c r="K412">
        <v>9</v>
      </c>
      <c r="L412">
        <v>3</v>
      </c>
      <c r="M412">
        <v>10</v>
      </c>
      <c r="N412">
        <v>610</v>
      </c>
      <c r="O412" t="s">
        <v>620</v>
      </c>
      <c r="P412">
        <v>1830</v>
      </c>
      <c r="Q412" t="s">
        <v>1008</v>
      </c>
      <c r="R412">
        <v>12</v>
      </c>
      <c r="S412" t="s">
        <v>1017</v>
      </c>
      <c r="T412" s="16">
        <f>COUNTIF($B$2:B412, B412)</f>
        <v>3</v>
      </c>
      <c r="U412" s="16" t="str">
        <f>IF(Orders[[#This Row],[Order Rank]]=1, "New","Repeat")</f>
        <v>Repeat</v>
      </c>
    </row>
    <row r="413" spans="1:21" x14ac:dyDescent="0.25">
      <c r="A413">
        <v>36</v>
      </c>
      <c r="B413" t="s">
        <v>186</v>
      </c>
      <c r="C413">
        <v>66</v>
      </c>
      <c r="D413">
        <v>1</v>
      </c>
      <c r="E413" s="2">
        <v>44989</v>
      </c>
      <c r="F413" s="3">
        <v>0.43672453703703706</v>
      </c>
      <c r="G413" s="2">
        <v>44999</v>
      </c>
      <c r="H413" s="3">
        <v>0.34362268518518518</v>
      </c>
      <c r="I413" t="s">
        <v>549</v>
      </c>
      <c r="J413" t="s">
        <v>700</v>
      </c>
      <c r="K413">
        <v>10</v>
      </c>
      <c r="L413">
        <v>8</v>
      </c>
      <c r="M413">
        <v>10</v>
      </c>
      <c r="N413">
        <v>610</v>
      </c>
      <c r="O413" t="s">
        <v>746</v>
      </c>
      <c r="P413">
        <v>610</v>
      </c>
      <c r="Q413" t="s">
        <v>1005</v>
      </c>
      <c r="R413">
        <v>12</v>
      </c>
      <c r="S413" t="s">
        <v>1017</v>
      </c>
      <c r="T413" s="16">
        <f>COUNTIF($B$2:B413, B413)</f>
        <v>4</v>
      </c>
      <c r="U413" s="16" t="str">
        <f>IF(Orders[[#This Row],[Order Rank]]=1, "New","Repeat")</f>
        <v>Repeat</v>
      </c>
    </row>
    <row r="414" spans="1:21" x14ac:dyDescent="0.25">
      <c r="A414">
        <v>290</v>
      </c>
      <c r="B414" t="s">
        <v>476</v>
      </c>
      <c r="C414">
        <v>69</v>
      </c>
      <c r="D414">
        <v>3</v>
      </c>
      <c r="E414" s="2">
        <v>44991</v>
      </c>
      <c r="F414" s="3">
        <v>0.43562499999999998</v>
      </c>
      <c r="G414" s="2">
        <v>44995</v>
      </c>
      <c r="H414" s="3">
        <v>0.6066435185185185</v>
      </c>
      <c r="I414" t="s">
        <v>638</v>
      </c>
      <c r="J414" t="s">
        <v>700</v>
      </c>
      <c r="K414">
        <v>4</v>
      </c>
      <c r="L414">
        <v>14</v>
      </c>
      <c r="M414">
        <v>10</v>
      </c>
      <c r="N414">
        <v>998</v>
      </c>
      <c r="O414" t="s">
        <v>746</v>
      </c>
      <c r="P414">
        <v>2994</v>
      </c>
      <c r="Q414" t="s">
        <v>1009</v>
      </c>
      <c r="R414">
        <v>12</v>
      </c>
      <c r="S414" t="s">
        <v>1017</v>
      </c>
      <c r="T414" s="16">
        <f>COUNTIF($B$2:B414, B414)</f>
        <v>4</v>
      </c>
      <c r="U414" s="16" t="str">
        <f>IF(Orders[[#This Row],[Order Rank]]=1, "New","Repeat")</f>
        <v>Repeat</v>
      </c>
    </row>
    <row r="415" spans="1:21" x14ac:dyDescent="0.25">
      <c r="A415">
        <v>612</v>
      </c>
      <c r="B415" t="s">
        <v>453</v>
      </c>
      <c r="C415">
        <v>26</v>
      </c>
      <c r="D415">
        <v>1</v>
      </c>
      <c r="E415" s="2">
        <v>44987</v>
      </c>
      <c r="F415" s="3">
        <v>0.43223379629629627</v>
      </c>
      <c r="G415" s="2">
        <v>44993</v>
      </c>
      <c r="H415" s="3">
        <v>0.52766203703703707</v>
      </c>
      <c r="I415" t="s">
        <v>629</v>
      </c>
      <c r="J415" t="s">
        <v>700</v>
      </c>
      <c r="K415">
        <v>6</v>
      </c>
      <c r="L415">
        <v>12</v>
      </c>
      <c r="M415">
        <v>10</v>
      </c>
      <c r="N415">
        <v>289</v>
      </c>
      <c r="O415" t="s">
        <v>746</v>
      </c>
      <c r="P415">
        <v>289</v>
      </c>
      <c r="Q415" t="s">
        <v>1011</v>
      </c>
      <c r="R415">
        <v>12</v>
      </c>
      <c r="S415" t="s">
        <v>1017</v>
      </c>
      <c r="T415" s="16">
        <f>COUNTIF($B$2:B415, B415)</f>
        <v>2</v>
      </c>
      <c r="U415" s="16" t="str">
        <f>IF(Orders[[#This Row],[Order Rank]]=1, "New","Repeat")</f>
        <v>Repeat</v>
      </c>
    </row>
    <row r="416" spans="1:21" x14ac:dyDescent="0.25">
      <c r="A416">
        <v>708</v>
      </c>
      <c r="B416" t="s">
        <v>24</v>
      </c>
      <c r="C416">
        <v>62</v>
      </c>
      <c r="D416">
        <v>3</v>
      </c>
      <c r="E416" s="2">
        <v>44988</v>
      </c>
      <c r="F416" s="3">
        <v>0.45781250000000001</v>
      </c>
      <c r="G416" s="2">
        <v>44997</v>
      </c>
      <c r="H416" s="3">
        <v>0.21221064814814813</v>
      </c>
      <c r="I416" t="s">
        <v>715</v>
      </c>
      <c r="J416" t="s">
        <v>700</v>
      </c>
      <c r="K416">
        <v>9</v>
      </c>
      <c r="L416">
        <v>5</v>
      </c>
      <c r="M416">
        <v>10</v>
      </c>
      <c r="N416">
        <v>1356</v>
      </c>
      <c r="O416" t="s">
        <v>746</v>
      </c>
      <c r="P416">
        <v>4068</v>
      </c>
      <c r="Q416" t="s">
        <v>1007</v>
      </c>
      <c r="R416">
        <v>12</v>
      </c>
      <c r="S416" t="s">
        <v>1017</v>
      </c>
      <c r="T416" s="16">
        <f>COUNTIF($B$2:B416, B416)</f>
        <v>5</v>
      </c>
      <c r="U416" s="16" t="str">
        <f>IF(Orders[[#This Row],[Order Rank]]=1, "New","Repeat")</f>
        <v>Repeat</v>
      </c>
    </row>
    <row r="417" spans="1:21" x14ac:dyDescent="0.25">
      <c r="A417">
        <v>242</v>
      </c>
      <c r="B417" t="s">
        <v>85</v>
      </c>
      <c r="C417">
        <v>21</v>
      </c>
      <c r="D417">
        <v>1</v>
      </c>
      <c r="E417" s="2">
        <v>45161</v>
      </c>
      <c r="F417" s="3">
        <v>0.43386574074074075</v>
      </c>
      <c r="G417" s="2">
        <v>45169</v>
      </c>
      <c r="H417" s="3">
        <v>0.66842592592592598</v>
      </c>
      <c r="I417" t="s">
        <v>764</v>
      </c>
      <c r="J417" t="s">
        <v>793</v>
      </c>
      <c r="K417">
        <v>8</v>
      </c>
      <c r="L417">
        <v>16</v>
      </c>
      <c r="M417">
        <v>10</v>
      </c>
      <c r="N417">
        <v>1561</v>
      </c>
      <c r="O417" t="s">
        <v>794</v>
      </c>
      <c r="P417">
        <v>1561</v>
      </c>
      <c r="Q417" t="s">
        <v>1006</v>
      </c>
      <c r="R417">
        <v>12</v>
      </c>
      <c r="S417" t="s">
        <v>1017</v>
      </c>
      <c r="T417" s="16">
        <f>COUNTIF($B$2:B417, B417)</f>
        <v>5</v>
      </c>
      <c r="U417" s="16" t="str">
        <f>IF(Orders[[#This Row],[Order Rank]]=1, "New","Repeat")</f>
        <v>Repeat</v>
      </c>
    </row>
    <row r="418" spans="1:21" x14ac:dyDescent="0.25">
      <c r="A418">
        <v>453</v>
      </c>
      <c r="B418" t="s">
        <v>204</v>
      </c>
      <c r="C418">
        <v>27</v>
      </c>
      <c r="D418">
        <v>2</v>
      </c>
      <c r="E418" s="2">
        <v>45159</v>
      </c>
      <c r="F418" s="3">
        <v>0.42475694444444445</v>
      </c>
      <c r="G418" s="2">
        <v>45169</v>
      </c>
      <c r="H418" s="3">
        <v>0.51968749999999997</v>
      </c>
      <c r="I418" t="s">
        <v>726</v>
      </c>
      <c r="J418" t="s">
        <v>793</v>
      </c>
      <c r="K418">
        <v>10</v>
      </c>
      <c r="L418">
        <v>12</v>
      </c>
      <c r="M418">
        <v>10</v>
      </c>
      <c r="N418">
        <v>548</v>
      </c>
      <c r="O418" t="s">
        <v>794</v>
      </c>
      <c r="P418">
        <v>1096</v>
      </c>
      <c r="Q418" t="s">
        <v>1009</v>
      </c>
      <c r="R418">
        <v>12</v>
      </c>
      <c r="S418" t="s">
        <v>1017</v>
      </c>
      <c r="T418" s="16">
        <f>COUNTIF($B$2:B418, B418)</f>
        <v>7</v>
      </c>
      <c r="U418" s="16" t="str">
        <f>IF(Orders[[#This Row],[Order Rank]]=1, "New","Repeat")</f>
        <v>Repeat</v>
      </c>
    </row>
    <row r="419" spans="1:21" x14ac:dyDescent="0.25">
      <c r="A419">
        <v>668</v>
      </c>
      <c r="B419" t="s">
        <v>67</v>
      </c>
      <c r="C419">
        <v>55</v>
      </c>
      <c r="D419">
        <v>2</v>
      </c>
      <c r="E419" s="2">
        <v>45159</v>
      </c>
      <c r="F419" s="3">
        <v>0.42353009259259261</v>
      </c>
      <c r="G419" s="2">
        <v>45168</v>
      </c>
      <c r="H419" s="3">
        <v>0.68945601851851857</v>
      </c>
      <c r="I419" t="s">
        <v>266</v>
      </c>
      <c r="J419" t="s">
        <v>793</v>
      </c>
      <c r="K419">
        <v>9</v>
      </c>
      <c r="L419">
        <v>16</v>
      </c>
      <c r="M419">
        <v>10</v>
      </c>
      <c r="N419">
        <v>1904</v>
      </c>
      <c r="O419" t="s">
        <v>794</v>
      </c>
      <c r="P419">
        <v>3808</v>
      </c>
      <c r="Q419" t="s">
        <v>1009</v>
      </c>
      <c r="R419">
        <v>12</v>
      </c>
      <c r="S419" t="s">
        <v>1017</v>
      </c>
      <c r="T419" s="16">
        <f>COUNTIF($B$2:B419, B419)</f>
        <v>5</v>
      </c>
      <c r="U419" s="16" t="str">
        <f>IF(Orders[[#This Row],[Order Rank]]=1, "New","Repeat")</f>
        <v>Repeat</v>
      </c>
    </row>
    <row r="420" spans="1:21" x14ac:dyDescent="0.25">
      <c r="A420">
        <v>873</v>
      </c>
      <c r="B420" t="s">
        <v>174</v>
      </c>
      <c r="C420">
        <v>64</v>
      </c>
      <c r="D420">
        <v>4</v>
      </c>
      <c r="E420" s="2">
        <v>45164</v>
      </c>
      <c r="F420" s="3">
        <v>0.45624999999999999</v>
      </c>
      <c r="G420" s="2">
        <v>45174</v>
      </c>
      <c r="H420" s="3">
        <v>0.65656250000000005</v>
      </c>
      <c r="I420" t="s">
        <v>699</v>
      </c>
      <c r="J420" t="s">
        <v>793</v>
      </c>
      <c r="K420">
        <v>10</v>
      </c>
      <c r="L420">
        <v>15</v>
      </c>
      <c r="M420">
        <v>10</v>
      </c>
      <c r="N420">
        <v>1878</v>
      </c>
      <c r="O420" t="s">
        <v>794</v>
      </c>
      <c r="P420">
        <v>7512</v>
      </c>
      <c r="Q420" t="s">
        <v>1005</v>
      </c>
      <c r="R420">
        <v>12</v>
      </c>
      <c r="S420" t="s">
        <v>1017</v>
      </c>
      <c r="T420" s="16">
        <f>COUNTIF($B$2:B420, B420)</f>
        <v>4</v>
      </c>
      <c r="U420" s="16" t="str">
        <f>IF(Orders[[#This Row],[Order Rank]]=1, "New","Repeat")</f>
        <v>Repeat</v>
      </c>
    </row>
    <row r="421" spans="1:21" x14ac:dyDescent="0.25">
      <c r="A421">
        <v>530</v>
      </c>
      <c r="B421" t="s">
        <v>61</v>
      </c>
      <c r="C421">
        <v>5</v>
      </c>
      <c r="D421">
        <v>2</v>
      </c>
      <c r="E421" s="2">
        <v>45157</v>
      </c>
      <c r="F421" s="3">
        <v>0.44815972222222222</v>
      </c>
      <c r="G421" s="2">
        <v>45165</v>
      </c>
      <c r="H421" s="3">
        <v>1.6620370370370369E-2</v>
      </c>
      <c r="I421" t="s">
        <v>351</v>
      </c>
      <c r="J421" t="s">
        <v>698</v>
      </c>
      <c r="K421">
        <v>8</v>
      </c>
      <c r="L421">
        <v>0</v>
      </c>
      <c r="M421">
        <v>10</v>
      </c>
      <c r="N421">
        <v>1444</v>
      </c>
      <c r="O421" t="s">
        <v>794</v>
      </c>
      <c r="P421">
        <v>2888</v>
      </c>
      <c r="Q421" t="s">
        <v>1005</v>
      </c>
      <c r="R421">
        <v>12</v>
      </c>
      <c r="S421" t="s">
        <v>1017</v>
      </c>
      <c r="T421" s="16">
        <f>COUNTIF($B$2:B421, B421)</f>
        <v>7</v>
      </c>
      <c r="U421" s="16" t="str">
        <f>IF(Orders[[#This Row],[Order Rank]]=1, "New","Repeat")</f>
        <v>Repeat</v>
      </c>
    </row>
    <row r="422" spans="1:21" x14ac:dyDescent="0.25">
      <c r="A422">
        <v>107</v>
      </c>
      <c r="B422" t="s">
        <v>258</v>
      </c>
      <c r="C422">
        <v>4</v>
      </c>
      <c r="D422">
        <v>3</v>
      </c>
      <c r="E422" s="2">
        <v>45236</v>
      </c>
      <c r="F422" s="3">
        <v>0.42924768518518519</v>
      </c>
      <c r="G422" s="2">
        <v>45242</v>
      </c>
      <c r="H422" s="3">
        <v>0.5974652777777778</v>
      </c>
      <c r="I422" t="s">
        <v>729</v>
      </c>
      <c r="J422" t="s">
        <v>828</v>
      </c>
      <c r="K422">
        <v>6</v>
      </c>
      <c r="L422">
        <v>14</v>
      </c>
      <c r="M422">
        <v>10</v>
      </c>
      <c r="N422">
        <v>1199</v>
      </c>
      <c r="O422" t="s">
        <v>821</v>
      </c>
      <c r="P422">
        <v>3597</v>
      </c>
      <c r="Q422" t="s">
        <v>1009</v>
      </c>
      <c r="R422">
        <v>12</v>
      </c>
      <c r="S422" t="s">
        <v>1017</v>
      </c>
      <c r="T422" s="16">
        <f>COUNTIF($B$2:B422, B422)</f>
        <v>6</v>
      </c>
      <c r="U422" s="16" t="str">
        <f>IF(Orders[[#This Row],[Order Rank]]=1, "New","Repeat")</f>
        <v>Repeat</v>
      </c>
    </row>
    <row r="423" spans="1:21" x14ac:dyDescent="0.25">
      <c r="A423">
        <v>282</v>
      </c>
      <c r="B423" t="s">
        <v>553</v>
      </c>
      <c r="C423">
        <v>41</v>
      </c>
      <c r="D423">
        <v>2</v>
      </c>
      <c r="E423" s="2">
        <v>45241</v>
      </c>
      <c r="F423" s="3">
        <v>0.43112268518518521</v>
      </c>
      <c r="G423" s="2">
        <v>45249</v>
      </c>
      <c r="H423" s="3">
        <v>0.92476851851851849</v>
      </c>
      <c r="I423" t="s">
        <v>92</v>
      </c>
      <c r="J423" t="s">
        <v>828</v>
      </c>
      <c r="K423">
        <v>8</v>
      </c>
      <c r="L423">
        <v>22</v>
      </c>
      <c r="M423">
        <v>10</v>
      </c>
      <c r="N423">
        <v>1977</v>
      </c>
      <c r="O423" t="s">
        <v>821</v>
      </c>
      <c r="P423">
        <v>3954</v>
      </c>
      <c r="Q423" t="s">
        <v>1005</v>
      </c>
      <c r="R423">
        <v>12</v>
      </c>
      <c r="S423" t="s">
        <v>1017</v>
      </c>
      <c r="T423" s="16">
        <f>COUNTIF($B$2:B423, B423)</f>
        <v>5</v>
      </c>
      <c r="U423" s="16" t="str">
        <f>IF(Orders[[#This Row],[Order Rank]]=1, "New","Repeat")</f>
        <v>Repeat</v>
      </c>
    </row>
    <row r="424" spans="1:21" x14ac:dyDescent="0.25">
      <c r="A424">
        <v>602</v>
      </c>
      <c r="B424" t="s">
        <v>264</v>
      </c>
      <c r="C424">
        <v>43</v>
      </c>
      <c r="D424">
        <v>5</v>
      </c>
      <c r="E424" s="2">
        <v>45232</v>
      </c>
      <c r="F424" s="3">
        <v>0.42876157407407406</v>
      </c>
      <c r="G424" s="2">
        <v>45241</v>
      </c>
      <c r="H424" s="3">
        <v>0.25138888888888888</v>
      </c>
      <c r="I424" t="s">
        <v>833</v>
      </c>
      <c r="J424" t="s">
        <v>828</v>
      </c>
      <c r="K424">
        <v>9</v>
      </c>
      <c r="L424">
        <v>6</v>
      </c>
      <c r="M424">
        <v>10</v>
      </c>
      <c r="N424">
        <v>750</v>
      </c>
      <c r="O424" t="s">
        <v>821</v>
      </c>
      <c r="P424">
        <v>3750</v>
      </c>
      <c r="Q424" t="s">
        <v>1011</v>
      </c>
      <c r="R424">
        <v>12</v>
      </c>
      <c r="S424" t="s">
        <v>1017</v>
      </c>
      <c r="T424" s="16">
        <f>COUNTIF($B$2:B424, B424)</f>
        <v>6</v>
      </c>
      <c r="U424" s="16" t="str">
        <f>IF(Orders[[#This Row],[Order Rank]]=1, "New","Repeat")</f>
        <v>Repeat</v>
      </c>
    </row>
    <row r="425" spans="1:21" x14ac:dyDescent="0.25">
      <c r="A425">
        <v>701</v>
      </c>
      <c r="B425" t="s">
        <v>482</v>
      </c>
      <c r="C425">
        <v>41</v>
      </c>
      <c r="D425">
        <v>5</v>
      </c>
      <c r="E425" s="2">
        <v>45237</v>
      </c>
      <c r="F425" s="3">
        <v>0.45664351851851853</v>
      </c>
      <c r="G425" s="2">
        <v>45241</v>
      </c>
      <c r="H425" s="3">
        <v>0.20585648148148147</v>
      </c>
      <c r="I425" t="s">
        <v>760</v>
      </c>
      <c r="J425" t="s">
        <v>828</v>
      </c>
      <c r="K425">
        <v>4</v>
      </c>
      <c r="L425">
        <v>4</v>
      </c>
      <c r="M425">
        <v>10</v>
      </c>
      <c r="N425">
        <v>1977</v>
      </c>
      <c r="O425" t="s">
        <v>821</v>
      </c>
      <c r="P425">
        <v>9885</v>
      </c>
      <c r="Q425" t="s">
        <v>1010</v>
      </c>
      <c r="R425">
        <v>12</v>
      </c>
      <c r="S425" t="s">
        <v>1017</v>
      </c>
      <c r="T425" s="16">
        <f>COUNTIF($B$2:B425, B425)</f>
        <v>5</v>
      </c>
      <c r="U425" s="16" t="str">
        <f>IF(Orders[[#This Row],[Order Rank]]=1, "New","Repeat")</f>
        <v>Repeat</v>
      </c>
    </row>
    <row r="426" spans="1:21" x14ac:dyDescent="0.25">
      <c r="A426">
        <v>204</v>
      </c>
      <c r="B426" t="s">
        <v>377</v>
      </c>
      <c r="C426">
        <v>10</v>
      </c>
      <c r="D426">
        <v>4</v>
      </c>
      <c r="E426" s="2">
        <v>45110</v>
      </c>
      <c r="F426" s="3">
        <v>0.4491087962962963</v>
      </c>
      <c r="G426" s="2">
        <v>45116</v>
      </c>
      <c r="H426" s="3">
        <v>0.2701736111111111</v>
      </c>
      <c r="I426" t="s">
        <v>701</v>
      </c>
      <c r="J426" t="s">
        <v>706</v>
      </c>
      <c r="K426">
        <v>6</v>
      </c>
      <c r="L426">
        <v>6</v>
      </c>
      <c r="M426">
        <v>10</v>
      </c>
      <c r="N426">
        <v>259</v>
      </c>
      <c r="O426" t="s">
        <v>838</v>
      </c>
      <c r="P426">
        <v>1036</v>
      </c>
      <c r="Q426" t="s">
        <v>1009</v>
      </c>
      <c r="R426">
        <v>12</v>
      </c>
      <c r="S426" t="s">
        <v>1017</v>
      </c>
      <c r="T426" s="16">
        <f>COUNTIF($B$2:B426, B426)</f>
        <v>5</v>
      </c>
      <c r="U426" s="16" t="str">
        <f>IF(Orders[[#This Row],[Order Rank]]=1, "New","Repeat")</f>
        <v>Repeat</v>
      </c>
    </row>
    <row r="427" spans="1:21" x14ac:dyDescent="0.25">
      <c r="A427">
        <v>382</v>
      </c>
      <c r="B427" t="s">
        <v>30</v>
      </c>
      <c r="C427">
        <v>24</v>
      </c>
      <c r="D427">
        <v>1</v>
      </c>
      <c r="E427" s="2">
        <v>45080</v>
      </c>
      <c r="F427" s="3">
        <v>0.41827546296296297</v>
      </c>
      <c r="G427" s="2">
        <v>45090</v>
      </c>
      <c r="H427" s="3">
        <v>0.91236111111111107</v>
      </c>
      <c r="I427" t="s">
        <v>248</v>
      </c>
      <c r="J427" t="s">
        <v>706</v>
      </c>
      <c r="K427">
        <v>10</v>
      </c>
      <c r="L427">
        <v>21</v>
      </c>
      <c r="M427">
        <v>10</v>
      </c>
      <c r="N427">
        <v>535</v>
      </c>
      <c r="O427" t="s">
        <v>840</v>
      </c>
      <c r="P427">
        <v>535</v>
      </c>
      <c r="Q427" t="s">
        <v>1005</v>
      </c>
      <c r="R427">
        <v>12</v>
      </c>
      <c r="S427" t="s">
        <v>1017</v>
      </c>
      <c r="T427" s="16">
        <f>COUNTIF($B$2:B427, B427)</f>
        <v>6</v>
      </c>
      <c r="U427" s="16" t="str">
        <f>IF(Orders[[#This Row],[Order Rank]]=1, "New","Repeat")</f>
        <v>Repeat</v>
      </c>
    </row>
    <row r="428" spans="1:21" x14ac:dyDescent="0.25">
      <c r="A428">
        <v>18</v>
      </c>
      <c r="B428" t="s">
        <v>435</v>
      </c>
      <c r="C428">
        <v>23</v>
      </c>
      <c r="D428">
        <v>4</v>
      </c>
      <c r="E428" s="2">
        <v>45270</v>
      </c>
      <c r="F428" s="3">
        <v>0.44878472222222221</v>
      </c>
      <c r="G428" s="2">
        <v>45271</v>
      </c>
      <c r="H428" s="3">
        <v>1.4224537037037037E-2</v>
      </c>
      <c r="I428" t="s">
        <v>748</v>
      </c>
      <c r="J428" t="s">
        <v>697</v>
      </c>
      <c r="K428">
        <v>1</v>
      </c>
      <c r="L428">
        <v>0</v>
      </c>
      <c r="M428">
        <v>10</v>
      </c>
      <c r="N428">
        <v>1098</v>
      </c>
      <c r="O428" t="s">
        <v>835</v>
      </c>
      <c r="P428">
        <v>4392</v>
      </c>
      <c r="Q428" t="s">
        <v>1008</v>
      </c>
      <c r="R428">
        <v>12</v>
      </c>
      <c r="S428" t="s">
        <v>1017</v>
      </c>
      <c r="T428" s="16">
        <f>COUNTIF($B$2:B428, B428)</f>
        <v>5</v>
      </c>
      <c r="U428" s="16" t="str">
        <f>IF(Orders[[#This Row],[Order Rank]]=1, "New","Repeat")</f>
        <v>Repeat</v>
      </c>
    </row>
    <row r="429" spans="1:21" x14ac:dyDescent="0.25">
      <c r="A429">
        <v>25</v>
      </c>
      <c r="B429" t="s">
        <v>547</v>
      </c>
      <c r="C429">
        <v>30</v>
      </c>
      <c r="D429">
        <v>3</v>
      </c>
      <c r="E429" s="2">
        <v>45128</v>
      </c>
      <c r="F429" s="3">
        <v>0.44927083333333334</v>
      </c>
      <c r="G429" s="2">
        <v>45131</v>
      </c>
      <c r="H429" s="3">
        <v>0.60326388888888893</v>
      </c>
      <c r="I429" t="s">
        <v>759</v>
      </c>
      <c r="J429" t="s">
        <v>697</v>
      </c>
      <c r="K429">
        <v>3</v>
      </c>
      <c r="L429">
        <v>14</v>
      </c>
      <c r="M429">
        <v>10</v>
      </c>
      <c r="N429">
        <v>751</v>
      </c>
      <c r="O429" t="s">
        <v>838</v>
      </c>
      <c r="P429">
        <v>2253</v>
      </c>
      <c r="Q429" t="s">
        <v>1007</v>
      </c>
      <c r="R429">
        <v>12</v>
      </c>
      <c r="S429" t="s">
        <v>1017</v>
      </c>
      <c r="T429" s="16">
        <f>COUNTIF($B$2:B429, B429)</f>
        <v>5</v>
      </c>
      <c r="U429" s="16" t="str">
        <f>IF(Orders[[#This Row],[Order Rank]]=1, "New","Repeat")</f>
        <v>Repeat</v>
      </c>
    </row>
    <row r="430" spans="1:21" x14ac:dyDescent="0.25">
      <c r="A430">
        <v>88</v>
      </c>
      <c r="B430" t="s">
        <v>61</v>
      </c>
      <c r="C430">
        <v>15</v>
      </c>
      <c r="D430">
        <v>4</v>
      </c>
      <c r="E430" s="2">
        <v>45282</v>
      </c>
      <c r="F430" s="3">
        <v>0.41841435185185183</v>
      </c>
      <c r="G430" s="2">
        <v>45292</v>
      </c>
      <c r="H430" s="3">
        <v>0.51244212962962965</v>
      </c>
      <c r="I430" t="s">
        <v>727</v>
      </c>
      <c r="J430" t="s">
        <v>697</v>
      </c>
      <c r="K430">
        <v>10</v>
      </c>
      <c r="L430">
        <v>12</v>
      </c>
      <c r="M430">
        <v>10</v>
      </c>
      <c r="N430">
        <v>1488</v>
      </c>
      <c r="O430" t="s">
        <v>835</v>
      </c>
      <c r="P430">
        <v>5952</v>
      </c>
      <c r="Q430" t="s">
        <v>1007</v>
      </c>
      <c r="R430">
        <v>12</v>
      </c>
      <c r="S430" t="s">
        <v>1017</v>
      </c>
      <c r="T430" s="16">
        <f>COUNTIF($B$2:B430, B430)</f>
        <v>8</v>
      </c>
      <c r="U430" s="16" t="str">
        <f>IF(Orders[[#This Row],[Order Rank]]=1, "New","Repeat")</f>
        <v>Repeat</v>
      </c>
    </row>
    <row r="431" spans="1:21" x14ac:dyDescent="0.25">
      <c r="A431">
        <v>135</v>
      </c>
      <c r="B431" t="s">
        <v>524</v>
      </c>
      <c r="C431">
        <v>30</v>
      </c>
      <c r="D431">
        <v>2</v>
      </c>
      <c r="E431" s="2">
        <v>45273</v>
      </c>
      <c r="F431" s="3">
        <v>0.43065972222222221</v>
      </c>
      <c r="G431" s="2">
        <v>45274</v>
      </c>
      <c r="H431" s="3">
        <v>0.65509259259259256</v>
      </c>
      <c r="I431" t="s">
        <v>654</v>
      </c>
      <c r="J431" t="s">
        <v>697</v>
      </c>
      <c r="K431">
        <v>1</v>
      </c>
      <c r="L431">
        <v>15</v>
      </c>
      <c r="M431">
        <v>10</v>
      </c>
      <c r="N431">
        <v>751</v>
      </c>
      <c r="O431" t="s">
        <v>835</v>
      </c>
      <c r="P431">
        <v>1502</v>
      </c>
      <c r="Q431" t="s">
        <v>1006</v>
      </c>
      <c r="R431">
        <v>12</v>
      </c>
      <c r="S431" t="s">
        <v>1017</v>
      </c>
      <c r="T431" s="16">
        <f>COUNTIF($B$2:B431, B431)</f>
        <v>5</v>
      </c>
      <c r="U431" s="16" t="str">
        <f>IF(Orders[[#This Row],[Order Rank]]=1, "New","Repeat")</f>
        <v>Repeat</v>
      </c>
    </row>
    <row r="432" spans="1:21" x14ac:dyDescent="0.25">
      <c r="A432">
        <v>500</v>
      </c>
      <c r="B432" t="s">
        <v>90</v>
      </c>
      <c r="C432">
        <v>61</v>
      </c>
      <c r="D432">
        <v>2</v>
      </c>
      <c r="E432" s="2">
        <v>45106</v>
      </c>
      <c r="F432" s="3">
        <v>0.42212962962962963</v>
      </c>
      <c r="G432" s="2">
        <v>45112</v>
      </c>
      <c r="H432" s="3">
        <v>0.51001157407407405</v>
      </c>
      <c r="I432" t="s">
        <v>827</v>
      </c>
      <c r="J432" t="s">
        <v>697</v>
      </c>
      <c r="K432">
        <v>6</v>
      </c>
      <c r="L432">
        <v>12</v>
      </c>
      <c r="M432">
        <v>10</v>
      </c>
      <c r="N432">
        <v>810</v>
      </c>
      <c r="O432" t="s">
        <v>840</v>
      </c>
      <c r="P432">
        <v>1620</v>
      </c>
      <c r="Q432" t="s">
        <v>1011</v>
      </c>
      <c r="R432">
        <v>12</v>
      </c>
      <c r="S432" t="s">
        <v>1017</v>
      </c>
      <c r="T432" s="16">
        <f>COUNTIF($B$2:B432, B432)</f>
        <v>5</v>
      </c>
      <c r="U432" s="16" t="str">
        <f>IF(Orders[[#This Row],[Order Rank]]=1, "New","Repeat")</f>
        <v>Repeat</v>
      </c>
    </row>
    <row r="433" spans="1:21" x14ac:dyDescent="0.25">
      <c r="A433">
        <v>681</v>
      </c>
      <c r="B433" t="s">
        <v>588</v>
      </c>
      <c r="C433">
        <v>23</v>
      </c>
      <c r="D433">
        <v>5</v>
      </c>
      <c r="E433" s="2">
        <v>44955</v>
      </c>
      <c r="F433" s="3">
        <v>0.42229166666666668</v>
      </c>
      <c r="G433" s="2">
        <v>44962</v>
      </c>
      <c r="H433" s="3">
        <v>0.50101851851851853</v>
      </c>
      <c r="I433" t="s">
        <v>753</v>
      </c>
      <c r="J433" t="s">
        <v>697</v>
      </c>
      <c r="K433">
        <v>7</v>
      </c>
      <c r="L433">
        <v>12</v>
      </c>
      <c r="M433">
        <v>10</v>
      </c>
      <c r="N433">
        <v>1098</v>
      </c>
      <c r="O433" t="s">
        <v>841</v>
      </c>
      <c r="P433">
        <v>5490</v>
      </c>
      <c r="Q433" t="s">
        <v>1008</v>
      </c>
      <c r="R433">
        <v>12</v>
      </c>
      <c r="S433" t="s">
        <v>1017</v>
      </c>
      <c r="T433" s="16">
        <f>COUNTIF($B$2:B433, B433)</f>
        <v>7</v>
      </c>
      <c r="U433" s="16" t="str">
        <f>IF(Orders[[#This Row],[Order Rank]]=1, "New","Repeat")</f>
        <v>Repeat</v>
      </c>
    </row>
    <row r="434" spans="1:21" x14ac:dyDescent="0.25">
      <c r="A434">
        <v>825</v>
      </c>
      <c r="B434" t="s">
        <v>275</v>
      </c>
      <c r="C434">
        <v>25</v>
      </c>
      <c r="D434">
        <v>5</v>
      </c>
      <c r="E434" s="2">
        <v>45107</v>
      </c>
      <c r="F434" s="3">
        <v>0.45166666666666666</v>
      </c>
      <c r="G434" s="2">
        <v>45108</v>
      </c>
      <c r="H434" s="3">
        <v>0.7556018518518518</v>
      </c>
      <c r="I434" t="s">
        <v>537</v>
      </c>
      <c r="J434" t="s">
        <v>697</v>
      </c>
      <c r="K434">
        <v>1</v>
      </c>
      <c r="L434">
        <v>18</v>
      </c>
      <c r="M434">
        <v>10</v>
      </c>
      <c r="N434">
        <v>1202</v>
      </c>
      <c r="O434" t="s">
        <v>840</v>
      </c>
      <c r="P434">
        <v>6010</v>
      </c>
      <c r="Q434" t="s">
        <v>1007</v>
      </c>
      <c r="R434">
        <v>12</v>
      </c>
      <c r="S434" t="s">
        <v>1017</v>
      </c>
      <c r="T434" s="16">
        <f>COUNTIF($B$2:B434, B434)</f>
        <v>8</v>
      </c>
      <c r="U434" s="16" t="str">
        <f>IF(Orders[[#This Row],[Order Rank]]=1, "New","Repeat")</f>
        <v>Repeat</v>
      </c>
    </row>
    <row r="435" spans="1:21" x14ac:dyDescent="0.25">
      <c r="A435">
        <v>37</v>
      </c>
      <c r="B435" t="s">
        <v>576</v>
      </c>
      <c r="C435">
        <v>19</v>
      </c>
      <c r="D435">
        <v>5</v>
      </c>
      <c r="E435" s="2">
        <v>44967</v>
      </c>
      <c r="F435" s="3">
        <v>0.45907407407407408</v>
      </c>
      <c r="G435" s="2">
        <v>44972</v>
      </c>
      <c r="H435" s="3">
        <v>0.88861111111111113</v>
      </c>
      <c r="I435" t="s">
        <v>621</v>
      </c>
      <c r="J435" t="s">
        <v>619</v>
      </c>
      <c r="K435">
        <v>5</v>
      </c>
      <c r="L435">
        <v>21</v>
      </c>
      <c r="M435">
        <v>11</v>
      </c>
      <c r="N435">
        <v>1234</v>
      </c>
      <c r="O435" t="s">
        <v>620</v>
      </c>
      <c r="P435">
        <v>6170</v>
      </c>
      <c r="Q435" t="s">
        <v>1007</v>
      </c>
      <c r="R435">
        <v>12</v>
      </c>
      <c r="S435" t="s">
        <v>1017</v>
      </c>
      <c r="T435" s="16">
        <f>COUNTIF($B$2:B435, B435)</f>
        <v>2</v>
      </c>
      <c r="U435" s="16" t="str">
        <f>IF(Orders[[#This Row],[Order Rank]]=1, "New","Repeat")</f>
        <v>Repeat</v>
      </c>
    </row>
    <row r="436" spans="1:21" x14ac:dyDescent="0.25">
      <c r="A436">
        <v>194</v>
      </c>
      <c r="B436" t="s">
        <v>192</v>
      </c>
      <c r="C436">
        <v>58</v>
      </c>
      <c r="D436">
        <v>4</v>
      </c>
      <c r="E436" s="2">
        <v>44965</v>
      </c>
      <c r="F436" s="3">
        <v>0.48714120370370373</v>
      </c>
      <c r="G436" s="2">
        <v>44966</v>
      </c>
      <c r="H436" s="3">
        <v>0.20451388888888888</v>
      </c>
      <c r="I436" t="s">
        <v>632</v>
      </c>
      <c r="J436" t="s">
        <v>619</v>
      </c>
      <c r="K436">
        <v>1</v>
      </c>
      <c r="L436">
        <v>4</v>
      </c>
      <c r="M436">
        <v>11</v>
      </c>
      <c r="N436">
        <v>1492</v>
      </c>
      <c r="O436" t="s">
        <v>620</v>
      </c>
      <c r="P436">
        <v>5968</v>
      </c>
      <c r="Q436" t="s">
        <v>1006</v>
      </c>
      <c r="R436">
        <v>12</v>
      </c>
      <c r="S436" t="s">
        <v>1017</v>
      </c>
      <c r="T436" s="16">
        <f>COUNTIF($B$2:B436, B436)</f>
        <v>6</v>
      </c>
      <c r="U436" s="16" t="str">
        <f>IF(Orders[[#This Row],[Order Rank]]=1, "New","Repeat")</f>
        <v>Repeat</v>
      </c>
    </row>
    <row r="437" spans="1:21" x14ac:dyDescent="0.25">
      <c r="A437">
        <v>306</v>
      </c>
      <c r="B437" t="s">
        <v>512</v>
      </c>
      <c r="C437">
        <v>49</v>
      </c>
      <c r="D437">
        <v>4</v>
      </c>
      <c r="E437" s="2">
        <v>44961</v>
      </c>
      <c r="F437" s="3">
        <v>0.48322916666666665</v>
      </c>
      <c r="G437" s="2">
        <v>44969</v>
      </c>
      <c r="H437" s="3">
        <v>0.27638888888888891</v>
      </c>
      <c r="I437" t="s">
        <v>645</v>
      </c>
      <c r="J437" t="s">
        <v>619</v>
      </c>
      <c r="K437">
        <v>8</v>
      </c>
      <c r="L437">
        <v>6</v>
      </c>
      <c r="M437">
        <v>11</v>
      </c>
      <c r="N437">
        <v>903</v>
      </c>
      <c r="O437" t="s">
        <v>620</v>
      </c>
      <c r="P437">
        <v>3612</v>
      </c>
      <c r="Q437" t="s">
        <v>1005</v>
      </c>
      <c r="R437">
        <v>12</v>
      </c>
      <c r="S437" t="s">
        <v>1017</v>
      </c>
      <c r="T437" s="16">
        <f>COUNTIF($B$2:B437, B437)</f>
        <v>5</v>
      </c>
      <c r="U437" s="16" t="str">
        <f>IF(Orders[[#This Row],[Order Rank]]=1, "New","Repeat")</f>
        <v>Repeat</v>
      </c>
    </row>
    <row r="438" spans="1:21" x14ac:dyDescent="0.25">
      <c r="A438">
        <v>563</v>
      </c>
      <c r="B438" t="s">
        <v>465</v>
      </c>
      <c r="C438">
        <v>58</v>
      </c>
      <c r="D438">
        <v>5</v>
      </c>
      <c r="E438" s="2">
        <v>44968</v>
      </c>
      <c r="F438" s="3">
        <v>0.4884027777777778</v>
      </c>
      <c r="G438" s="2">
        <v>44976</v>
      </c>
      <c r="H438" s="3">
        <v>0.21144675925925926</v>
      </c>
      <c r="I438" t="s">
        <v>295</v>
      </c>
      <c r="J438" t="s">
        <v>619</v>
      </c>
      <c r="K438">
        <v>8</v>
      </c>
      <c r="L438">
        <v>5</v>
      </c>
      <c r="M438">
        <v>11</v>
      </c>
      <c r="N438">
        <v>1492</v>
      </c>
      <c r="O438" t="s">
        <v>620</v>
      </c>
      <c r="P438">
        <v>7460</v>
      </c>
      <c r="Q438" t="s">
        <v>1005</v>
      </c>
      <c r="R438">
        <v>12</v>
      </c>
      <c r="S438" t="s">
        <v>1017</v>
      </c>
      <c r="T438" s="16">
        <f>COUNTIF($B$2:B438, B438)</f>
        <v>7</v>
      </c>
      <c r="U438" s="16" t="str">
        <f>IF(Orders[[#This Row],[Order Rank]]=1, "New","Repeat")</f>
        <v>Repeat</v>
      </c>
    </row>
    <row r="439" spans="1:21" x14ac:dyDescent="0.25">
      <c r="A439">
        <v>734</v>
      </c>
      <c r="B439" t="s">
        <v>61</v>
      </c>
      <c r="C439">
        <v>49</v>
      </c>
      <c r="D439">
        <v>3</v>
      </c>
      <c r="E439" s="2">
        <v>44968</v>
      </c>
      <c r="F439" s="3">
        <v>0.48931712962962964</v>
      </c>
      <c r="G439" s="2">
        <v>44971</v>
      </c>
      <c r="H439" s="3">
        <v>0.37923611111111111</v>
      </c>
      <c r="I439" t="s">
        <v>678</v>
      </c>
      <c r="J439" t="s">
        <v>619</v>
      </c>
      <c r="K439">
        <v>3</v>
      </c>
      <c r="L439">
        <v>9</v>
      </c>
      <c r="M439">
        <v>11</v>
      </c>
      <c r="N439">
        <v>903</v>
      </c>
      <c r="O439" t="s">
        <v>620</v>
      </c>
      <c r="P439">
        <v>2709</v>
      </c>
      <c r="Q439" t="s">
        <v>1005</v>
      </c>
      <c r="R439">
        <v>12</v>
      </c>
      <c r="S439" t="s">
        <v>1017</v>
      </c>
      <c r="T439" s="16">
        <f>COUNTIF($B$2:B439, B439)</f>
        <v>9</v>
      </c>
      <c r="U439" s="16" t="str">
        <f>IF(Orders[[#This Row],[Order Rank]]=1, "New","Repeat")</f>
        <v>Repeat</v>
      </c>
    </row>
    <row r="440" spans="1:21" x14ac:dyDescent="0.25">
      <c r="A440">
        <v>752</v>
      </c>
      <c r="B440" t="s">
        <v>216</v>
      </c>
      <c r="C440">
        <v>3</v>
      </c>
      <c r="D440">
        <v>5</v>
      </c>
      <c r="E440" s="2">
        <v>44967</v>
      </c>
      <c r="F440" s="3">
        <v>0.48473379629629632</v>
      </c>
      <c r="G440" s="2">
        <v>44969</v>
      </c>
      <c r="H440" s="3">
        <v>0.44164351851851852</v>
      </c>
      <c r="I440" t="s">
        <v>680</v>
      </c>
      <c r="J440" t="s">
        <v>619</v>
      </c>
      <c r="K440">
        <v>2</v>
      </c>
      <c r="L440">
        <v>10</v>
      </c>
      <c r="M440">
        <v>11</v>
      </c>
      <c r="N440">
        <v>1534</v>
      </c>
      <c r="O440" t="s">
        <v>620</v>
      </c>
      <c r="P440">
        <v>7670</v>
      </c>
      <c r="Q440" t="s">
        <v>1007</v>
      </c>
      <c r="R440">
        <v>12</v>
      </c>
      <c r="S440" t="s">
        <v>1017</v>
      </c>
      <c r="T440" s="16">
        <f>COUNTIF($B$2:B440, B440)</f>
        <v>3</v>
      </c>
      <c r="U440" s="16" t="str">
        <f>IF(Orders[[#This Row],[Order Rank]]=1, "New","Repeat")</f>
        <v>Repeat</v>
      </c>
    </row>
    <row r="441" spans="1:21" x14ac:dyDescent="0.25">
      <c r="A441">
        <v>780</v>
      </c>
      <c r="B441" t="s">
        <v>424</v>
      </c>
      <c r="C441">
        <v>33</v>
      </c>
      <c r="D441">
        <v>2</v>
      </c>
      <c r="E441" s="2">
        <v>44967</v>
      </c>
      <c r="F441" s="3">
        <v>0.47975694444444444</v>
      </c>
      <c r="G441" s="2">
        <v>44970</v>
      </c>
      <c r="H441" s="3">
        <v>0.18640046296296298</v>
      </c>
      <c r="I441" t="s">
        <v>681</v>
      </c>
      <c r="J441" t="s">
        <v>619</v>
      </c>
      <c r="K441">
        <v>3</v>
      </c>
      <c r="L441">
        <v>4</v>
      </c>
      <c r="M441">
        <v>11</v>
      </c>
      <c r="N441">
        <v>314</v>
      </c>
      <c r="O441" t="s">
        <v>620</v>
      </c>
      <c r="P441">
        <v>628</v>
      </c>
      <c r="Q441" t="s">
        <v>1007</v>
      </c>
      <c r="R441">
        <v>12</v>
      </c>
      <c r="S441" t="s">
        <v>1017</v>
      </c>
      <c r="T441" s="16">
        <f>COUNTIF($B$2:B441, B441)</f>
        <v>4</v>
      </c>
      <c r="U441" s="16" t="str">
        <f>IF(Orders[[#This Row],[Order Rank]]=1, "New","Repeat")</f>
        <v>Repeat</v>
      </c>
    </row>
    <row r="442" spans="1:21" x14ac:dyDescent="0.25">
      <c r="A442">
        <v>21</v>
      </c>
      <c r="B442" t="s">
        <v>541</v>
      </c>
      <c r="C442">
        <v>32</v>
      </c>
      <c r="D442">
        <v>1</v>
      </c>
      <c r="E442" s="2">
        <v>44966</v>
      </c>
      <c r="F442" s="3">
        <v>0.47282407407407406</v>
      </c>
      <c r="G442" s="2">
        <v>44969</v>
      </c>
      <c r="H442" s="3">
        <v>0.48363425925925924</v>
      </c>
      <c r="I442" t="s">
        <v>705</v>
      </c>
      <c r="J442" t="s">
        <v>706</v>
      </c>
      <c r="K442">
        <v>3</v>
      </c>
      <c r="L442">
        <v>11</v>
      </c>
      <c r="M442">
        <v>11</v>
      </c>
      <c r="N442">
        <v>1792</v>
      </c>
      <c r="O442" t="s">
        <v>620</v>
      </c>
      <c r="P442">
        <v>1792</v>
      </c>
      <c r="Q442" t="s">
        <v>1011</v>
      </c>
      <c r="R442">
        <v>12</v>
      </c>
      <c r="S442" t="s">
        <v>1017</v>
      </c>
      <c r="T442" s="16">
        <f>COUNTIF($B$2:B442, B442)</f>
        <v>6</v>
      </c>
      <c r="U442" s="16" t="str">
        <f>IF(Orders[[#This Row],[Order Rank]]=1, "New","Repeat")</f>
        <v>Repeat</v>
      </c>
    </row>
    <row r="443" spans="1:21" x14ac:dyDescent="0.25">
      <c r="A443">
        <v>441</v>
      </c>
      <c r="B443" t="s">
        <v>322</v>
      </c>
      <c r="C443">
        <v>26</v>
      </c>
      <c r="D443">
        <v>2</v>
      </c>
      <c r="E443" s="2">
        <v>44983</v>
      </c>
      <c r="F443" s="3">
        <v>0.47495370370370371</v>
      </c>
      <c r="G443" s="2">
        <v>44991</v>
      </c>
      <c r="H443" s="3">
        <v>0.69363425925925926</v>
      </c>
      <c r="I443" t="s">
        <v>723</v>
      </c>
      <c r="J443" t="s">
        <v>700</v>
      </c>
      <c r="K443">
        <v>8</v>
      </c>
      <c r="L443">
        <v>16</v>
      </c>
      <c r="M443">
        <v>11</v>
      </c>
      <c r="N443">
        <v>289</v>
      </c>
      <c r="O443" t="s">
        <v>620</v>
      </c>
      <c r="P443">
        <v>578</v>
      </c>
      <c r="Q443" t="s">
        <v>1008</v>
      </c>
      <c r="R443">
        <v>12</v>
      </c>
      <c r="S443" t="s">
        <v>1017</v>
      </c>
      <c r="T443" s="16">
        <f>COUNTIF($B$2:B443, B443)</f>
        <v>7</v>
      </c>
      <c r="U443" s="16" t="str">
        <f>IF(Orders[[#This Row],[Order Rank]]=1, "New","Repeat")</f>
        <v>Repeat</v>
      </c>
    </row>
    <row r="444" spans="1:21" x14ac:dyDescent="0.25">
      <c r="A444">
        <v>570</v>
      </c>
      <c r="B444" t="s">
        <v>344</v>
      </c>
      <c r="C444">
        <v>69</v>
      </c>
      <c r="D444">
        <v>3</v>
      </c>
      <c r="E444" s="2">
        <v>44985</v>
      </c>
      <c r="F444" s="3">
        <v>0.47574074074074074</v>
      </c>
      <c r="G444" s="2">
        <v>44994</v>
      </c>
      <c r="H444" s="3">
        <v>3.7442129629629631E-2</v>
      </c>
      <c r="I444" t="s">
        <v>732</v>
      </c>
      <c r="J444" t="s">
        <v>700</v>
      </c>
      <c r="K444">
        <v>9</v>
      </c>
      <c r="L444">
        <v>0</v>
      </c>
      <c r="M444">
        <v>11</v>
      </c>
      <c r="N444">
        <v>998</v>
      </c>
      <c r="O444" t="s">
        <v>620</v>
      </c>
      <c r="P444">
        <v>2994</v>
      </c>
      <c r="Q444" t="s">
        <v>1010</v>
      </c>
      <c r="R444">
        <v>12</v>
      </c>
      <c r="S444" t="s">
        <v>1017</v>
      </c>
      <c r="T444" s="16">
        <f>COUNTIF($B$2:B444, B444)</f>
        <v>4</v>
      </c>
      <c r="U444" s="16" t="str">
        <f>IF(Orders[[#This Row],[Order Rank]]=1, "New","Repeat")</f>
        <v>Repeat</v>
      </c>
    </row>
    <row r="445" spans="1:21" x14ac:dyDescent="0.25">
      <c r="A445">
        <v>170</v>
      </c>
      <c r="B445" t="s">
        <v>252</v>
      </c>
      <c r="C445">
        <v>32</v>
      </c>
      <c r="D445">
        <v>2</v>
      </c>
      <c r="E445" s="2">
        <v>45006</v>
      </c>
      <c r="F445" s="3">
        <v>0.49876157407407407</v>
      </c>
      <c r="G445" s="2">
        <v>45012</v>
      </c>
      <c r="H445" s="3">
        <v>0.21813657407407408</v>
      </c>
      <c r="I445" t="s">
        <v>248</v>
      </c>
      <c r="J445" t="s">
        <v>706</v>
      </c>
      <c r="K445">
        <v>6</v>
      </c>
      <c r="L445">
        <v>5</v>
      </c>
      <c r="M445">
        <v>11</v>
      </c>
      <c r="N445">
        <v>1792</v>
      </c>
      <c r="O445" t="s">
        <v>746</v>
      </c>
      <c r="P445">
        <v>3584</v>
      </c>
      <c r="Q445" t="s">
        <v>1010</v>
      </c>
      <c r="R445">
        <v>12</v>
      </c>
      <c r="S445" t="s">
        <v>1017</v>
      </c>
      <c r="T445" s="16">
        <f>COUNTIF($B$2:B445, B445)</f>
        <v>6</v>
      </c>
      <c r="U445" s="16" t="str">
        <f>IF(Orders[[#This Row],[Order Rank]]=1, "New","Repeat")</f>
        <v>Repeat</v>
      </c>
    </row>
    <row r="446" spans="1:21" x14ac:dyDescent="0.25">
      <c r="A446">
        <v>321</v>
      </c>
      <c r="B446" t="s">
        <v>305</v>
      </c>
      <c r="C446">
        <v>12</v>
      </c>
      <c r="D446">
        <v>5</v>
      </c>
      <c r="E446" s="2">
        <v>44993</v>
      </c>
      <c r="F446" s="3">
        <v>0.47714120370370372</v>
      </c>
      <c r="G446" s="2">
        <v>45002</v>
      </c>
      <c r="H446" s="3">
        <v>0.41091435185185188</v>
      </c>
      <c r="I446" t="s">
        <v>752</v>
      </c>
      <c r="J446" t="s">
        <v>697</v>
      </c>
      <c r="K446">
        <v>9</v>
      </c>
      <c r="L446">
        <v>9</v>
      </c>
      <c r="M446">
        <v>11</v>
      </c>
      <c r="N446">
        <v>672</v>
      </c>
      <c r="O446" t="s">
        <v>746</v>
      </c>
      <c r="P446">
        <v>3360</v>
      </c>
      <c r="Q446" t="s">
        <v>1006</v>
      </c>
      <c r="R446">
        <v>12</v>
      </c>
      <c r="S446" t="s">
        <v>1017</v>
      </c>
      <c r="T446" s="16">
        <f>COUNTIF($B$2:B446, B446)</f>
        <v>3</v>
      </c>
      <c r="U446" s="16" t="str">
        <f>IF(Orders[[#This Row],[Order Rank]]=1, "New","Repeat")</f>
        <v>Repeat</v>
      </c>
    </row>
    <row r="447" spans="1:21" x14ac:dyDescent="0.25">
      <c r="A447">
        <v>110</v>
      </c>
      <c r="B447" t="s">
        <v>453</v>
      </c>
      <c r="C447">
        <v>26</v>
      </c>
      <c r="D447">
        <v>2</v>
      </c>
      <c r="E447" s="2">
        <v>44989</v>
      </c>
      <c r="F447" s="3">
        <v>0.4748148148148148</v>
      </c>
      <c r="G447" s="2">
        <v>44998</v>
      </c>
      <c r="H447" s="3">
        <v>0.35244212962962962</v>
      </c>
      <c r="I447" t="s">
        <v>669</v>
      </c>
      <c r="J447" t="s">
        <v>700</v>
      </c>
      <c r="K447">
        <v>9</v>
      </c>
      <c r="L447">
        <v>8</v>
      </c>
      <c r="M447">
        <v>11</v>
      </c>
      <c r="N447">
        <v>289</v>
      </c>
      <c r="O447" t="s">
        <v>746</v>
      </c>
      <c r="P447">
        <v>578</v>
      </c>
      <c r="Q447" t="s">
        <v>1005</v>
      </c>
      <c r="R447">
        <v>12</v>
      </c>
      <c r="S447" t="s">
        <v>1017</v>
      </c>
      <c r="T447" s="16">
        <f>COUNTIF($B$2:B447, B447)</f>
        <v>3</v>
      </c>
      <c r="U447" s="16" t="str">
        <f>IF(Orders[[#This Row],[Order Rank]]=1, "New","Repeat")</f>
        <v>Repeat</v>
      </c>
    </row>
    <row r="448" spans="1:21" x14ac:dyDescent="0.25">
      <c r="A448">
        <v>119</v>
      </c>
      <c r="B448" t="s">
        <v>73</v>
      </c>
      <c r="C448">
        <v>6</v>
      </c>
      <c r="D448">
        <v>4</v>
      </c>
      <c r="E448" s="2">
        <v>44989</v>
      </c>
      <c r="F448" s="3">
        <v>0.45983796296296298</v>
      </c>
      <c r="G448" s="2">
        <v>44997</v>
      </c>
      <c r="H448" s="3">
        <v>0.51548611111111109</v>
      </c>
      <c r="I448" t="s">
        <v>767</v>
      </c>
      <c r="J448" t="s">
        <v>700</v>
      </c>
      <c r="K448">
        <v>8</v>
      </c>
      <c r="L448">
        <v>12</v>
      </c>
      <c r="M448">
        <v>11</v>
      </c>
      <c r="N448">
        <v>1112</v>
      </c>
      <c r="O448" t="s">
        <v>746</v>
      </c>
      <c r="P448">
        <v>4448</v>
      </c>
      <c r="Q448" t="s">
        <v>1005</v>
      </c>
      <c r="R448">
        <v>12</v>
      </c>
      <c r="S448" t="s">
        <v>1017</v>
      </c>
      <c r="T448" s="16">
        <f>COUNTIF($B$2:B448, B448)</f>
        <v>4</v>
      </c>
      <c r="U448" s="16" t="str">
        <f>IF(Orders[[#This Row],[Order Rank]]=1, "New","Repeat")</f>
        <v>Repeat</v>
      </c>
    </row>
    <row r="449" spans="1:21" x14ac:dyDescent="0.25">
      <c r="A449">
        <v>378</v>
      </c>
      <c r="B449" t="s">
        <v>252</v>
      </c>
      <c r="C449">
        <v>6</v>
      </c>
      <c r="D449">
        <v>2</v>
      </c>
      <c r="E449" s="2">
        <v>44986</v>
      </c>
      <c r="F449" s="3">
        <v>0.47939814814814813</v>
      </c>
      <c r="G449" s="2">
        <v>44993</v>
      </c>
      <c r="H449" s="3">
        <v>0.81032407407407403</v>
      </c>
      <c r="I449" t="s">
        <v>665</v>
      </c>
      <c r="J449" t="s">
        <v>700</v>
      </c>
      <c r="K449">
        <v>7</v>
      </c>
      <c r="L449">
        <v>19</v>
      </c>
      <c r="M449">
        <v>11</v>
      </c>
      <c r="N449">
        <v>1112</v>
      </c>
      <c r="O449" t="s">
        <v>746</v>
      </c>
      <c r="P449">
        <v>2224</v>
      </c>
      <c r="Q449" t="s">
        <v>1006</v>
      </c>
      <c r="R449">
        <v>12</v>
      </c>
      <c r="S449" t="s">
        <v>1017</v>
      </c>
      <c r="T449" s="16">
        <f>COUNTIF($B$2:B449, B449)</f>
        <v>7</v>
      </c>
      <c r="U449" s="16" t="str">
        <f>IF(Orders[[#This Row],[Order Rank]]=1, "New","Repeat")</f>
        <v>Repeat</v>
      </c>
    </row>
    <row r="450" spans="1:21" x14ac:dyDescent="0.25">
      <c r="A450">
        <v>748</v>
      </c>
      <c r="B450" t="s">
        <v>476</v>
      </c>
      <c r="C450">
        <v>26</v>
      </c>
      <c r="D450">
        <v>1</v>
      </c>
      <c r="E450" s="2">
        <v>44991</v>
      </c>
      <c r="F450" s="3">
        <v>0.46796296296296297</v>
      </c>
      <c r="G450" s="2">
        <v>44992</v>
      </c>
      <c r="H450" s="3">
        <v>0.85185185185185186</v>
      </c>
      <c r="I450" t="s">
        <v>110</v>
      </c>
      <c r="J450" t="s">
        <v>700</v>
      </c>
      <c r="K450">
        <v>1</v>
      </c>
      <c r="L450">
        <v>20</v>
      </c>
      <c r="M450">
        <v>11</v>
      </c>
      <c r="N450">
        <v>289</v>
      </c>
      <c r="O450" t="s">
        <v>746</v>
      </c>
      <c r="P450">
        <v>289</v>
      </c>
      <c r="Q450" t="s">
        <v>1009</v>
      </c>
      <c r="R450">
        <v>12</v>
      </c>
      <c r="S450" t="s">
        <v>1017</v>
      </c>
      <c r="T450" s="16">
        <f>COUNTIF($B$2:B450, B450)</f>
        <v>5</v>
      </c>
      <c r="U450" s="16" t="str">
        <f>IF(Orders[[#This Row],[Order Rank]]=1, "New","Repeat")</f>
        <v>Repeat</v>
      </c>
    </row>
    <row r="451" spans="1:21" x14ac:dyDescent="0.25">
      <c r="A451">
        <v>851</v>
      </c>
      <c r="B451" t="s">
        <v>192</v>
      </c>
      <c r="C451">
        <v>13</v>
      </c>
      <c r="D451">
        <v>3</v>
      </c>
      <c r="E451" s="2">
        <v>44991</v>
      </c>
      <c r="F451" s="3">
        <v>0.48052083333333334</v>
      </c>
      <c r="G451" s="2">
        <v>44995</v>
      </c>
      <c r="H451" s="3">
        <v>0.7624305555555555</v>
      </c>
      <c r="I451" t="s">
        <v>164</v>
      </c>
      <c r="J451" t="s">
        <v>700</v>
      </c>
      <c r="K451">
        <v>4</v>
      </c>
      <c r="L451">
        <v>18</v>
      </c>
      <c r="M451">
        <v>11</v>
      </c>
      <c r="N451">
        <v>1141</v>
      </c>
      <c r="O451" t="s">
        <v>746</v>
      </c>
      <c r="P451">
        <v>3423</v>
      </c>
      <c r="Q451" t="s">
        <v>1009</v>
      </c>
      <c r="R451">
        <v>12</v>
      </c>
      <c r="S451" t="s">
        <v>1017</v>
      </c>
      <c r="T451" s="16">
        <f>COUNTIF($B$2:B451, B451)</f>
        <v>7</v>
      </c>
      <c r="U451" s="16" t="str">
        <f>IF(Orders[[#This Row],[Order Rank]]=1, "New","Repeat")</f>
        <v>Repeat</v>
      </c>
    </row>
    <row r="452" spans="1:21" x14ac:dyDescent="0.25">
      <c r="A452">
        <v>888</v>
      </c>
      <c r="B452" t="s">
        <v>96</v>
      </c>
      <c r="C452">
        <v>69</v>
      </c>
      <c r="D452">
        <v>3</v>
      </c>
      <c r="E452" s="2">
        <v>44991</v>
      </c>
      <c r="F452" s="3">
        <v>0.48244212962962962</v>
      </c>
      <c r="G452" s="2">
        <v>44996</v>
      </c>
      <c r="H452" s="3">
        <v>0.63482638888888887</v>
      </c>
      <c r="I452" t="s">
        <v>790</v>
      </c>
      <c r="J452" t="s">
        <v>700</v>
      </c>
      <c r="K452">
        <v>5</v>
      </c>
      <c r="L452">
        <v>15</v>
      </c>
      <c r="M452">
        <v>11</v>
      </c>
      <c r="N452">
        <v>998</v>
      </c>
      <c r="O452" t="s">
        <v>746</v>
      </c>
      <c r="P452">
        <v>2994</v>
      </c>
      <c r="Q452" t="s">
        <v>1009</v>
      </c>
      <c r="R452">
        <v>12</v>
      </c>
      <c r="S452" t="s">
        <v>1017</v>
      </c>
      <c r="T452" s="16">
        <f>COUNTIF($B$2:B452, B452)</f>
        <v>4</v>
      </c>
      <c r="U452" s="16" t="str">
        <f>IF(Orders[[#This Row],[Order Rank]]=1, "New","Repeat")</f>
        <v>Repeat</v>
      </c>
    </row>
    <row r="453" spans="1:21" x14ac:dyDescent="0.25">
      <c r="A453">
        <v>27</v>
      </c>
      <c r="B453" t="s">
        <v>383</v>
      </c>
      <c r="C453">
        <v>9</v>
      </c>
      <c r="D453">
        <v>2</v>
      </c>
      <c r="E453" s="2">
        <v>45160</v>
      </c>
      <c r="F453" s="3">
        <v>0.46976851851851853</v>
      </c>
      <c r="G453" s="2">
        <v>45168</v>
      </c>
      <c r="H453" s="3">
        <v>0.33277777777777778</v>
      </c>
      <c r="I453" t="s">
        <v>514</v>
      </c>
      <c r="J453" t="s">
        <v>793</v>
      </c>
      <c r="K453">
        <v>8</v>
      </c>
      <c r="L453">
        <v>7</v>
      </c>
      <c r="M453">
        <v>11</v>
      </c>
      <c r="N453">
        <v>1605</v>
      </c>
      <c r="O453" t="s">
        <v>794</v>
      </c>
      <c r="P453">
        <v>3210</v>
      </c>
      <c r="Q453" t="s">
        <v>1010</v>
      </c>
      <c r="R453">
        <v>12</v>
      </c>
      <c r="S453" t="s">
        <v>1017</v>
      </c>
      <c r="T453" s="16">
        <f>COUNTIF($B$2:B453, B453)</f>
        <v>6</v>
      </c>
      <c r="U453" s="16" t="str">
        <f>IF(Orders[[#This Row],[Order Rank]]=1, "New","Repeat")</f>
        <v>Repeat</v>
      </c>
    </row>
    <row r="454" spans="1:21" x14ac:dyDescent="0.25">
      <c r="A454">
        <v>299</v>
      </c>
      <c r="B454" t="s">
        <v>547</v>
      </c>
      <c r="C454">
        <v>8</v>
      </c>
      <c r="D454">
        <v>5</v>
      </c>
      <c r="E454" s="2">
        <v>45238</v>
      </c>
      <c r="F454" s="3">
        <v>0.49399305555555556</v>
      </c>
      <c r="G454" s="2">
        <v>45247</v>
      </c>
      <c r="H454" s="3">
        <v>0.55406250000000001</v>
      </c>
      <c r="I454" t="s">
        <v>224</v>
      </c>
      <c r="J454" t="s">
        <v>697</v>
      </c>
      <c r="K454">
        <v>9</v>
      </c>
      <c r="L454">
        <v>13</v>
      </c>
      <c r="M454">
        <v>11</v>
      </c>
      <c r="N454">
        <v>252</v>
      </c>
      <c r="O454" t="s">
        <v>821</v>
      </c>
      <c r="P454">
        <v>1260</v>
      </c>
      <c r="Q454" t="s">
        <v>1006</v>
      </c>
      <c r="R454">
        <v>12</v>
      </c>
      <c r="S454" t="s">
        <v>1017</v>
      </c>
      <c r="T454" s="16">
        <f>COUNTIF($B$2:B454, B454)</f>
        <v>6</v>
      </c>
      <c r="U454" s="16" t="str">
        <f>IF(Orders[[#This Row],[Order Rank]]=1, "New","Repeat")</f>
        <v>Repeat</v>
      </c>
    </row>
    <row r="455" spans="1:21" x14ac:dyDescent="0.25">
      <c r="A455">
        <v>393</v>
      </c>
      <c r="B455" t="s">
        <v>524</v>
      </c>
      <c r="C455">
        <v>17</v>
      </c>
      <c r="D455">
        <v>5</v>
      </c>
      <c r="E455" s="2">
        <v>45244</v>
      </c>
      <c r="F455" s="3">
        <v>0.45923611111111112</v>
      </c>
      <c r="G455" s="2">
        <v>45252</v>
      </c>
      <c r="H455" s="3">
        <v>0.6741435185185185</v>
      </c>
      <c r="I455" t="s">
        <v>824</v>
      </c>
      <c r="J455" t="s">
        <v>697</v>
      </c>
      <c r="K455">
        <v>8</v>
      </c>
      <c r="L455">
        <v>16</v>
      </c>
      <c r="M455">
        <v>11</v>
      </c>
      <c r="N455">
        <v>1899</v>
      </c>
      <c r="O455" t="s">
        <v>821</v>
      </c>
      <c r="P455">
        <v>9495</v>
      </c>
      <c r="Q455" t="s">
        <v>1010</v>
      </c>
      <c r="R455">
        <v>12</v>
      </c>
      <c r="S455" t="s">
        <v>1017</v>
      </c>
      <c r="T455" s="16">
        <f>COUNTIF($B$2:B455, B455)</f>
        <v>6</v>
      </c>
      <c r="U455" s="16" t="str">
        <f>IF(Orders[[#This Row],[Order Rank]]=1, "New","Repeat")</f>
        <v>Repeat</v>
      </c>
    </row>
    <row r="456" spans="1:21" x14ac:dyDescent="0.25">
      <c r="A456">
        <v>928</v>
      </c>
      <c r="B456" t="s">
        <v>85</v>
      </c>
      <c r="C456">
        <v>23</v>
      </c>
      <c r="D456">
        <v>3</v>
      </c>
      <c r="E456" s="2">
        <v>45249</v>
      </c>
      <c r="F456" s="3">
        <v>0.46277777777777779</v>
      </c>
      <c r="G456" s="2">
        <v>45257</v>
      </c>
      <c r="H456" s="3">
        <v>0.42791666666666667</v>
      </c>
      <c r="I456" t="s">
        <v>791</v>
      </c>
      <c r="J456" t="s">
        <v>697</v>
      </c>
      <c r="K456">
        <v>8</v>
      </c>
      <c r="L456">
        <v>10</v>
      </c>
      <c r="M456">
        <v>11</v>
      </c>
      <c r="N456">
        <v>1098</v>
      </c>
      <c r="O456" t="s">
        <v>821</v>
      </c>
      <c r="P456">
        <v>3294</v>
      </c>
      <c r="Q456" t="s">
        <v>1008</v>
      </c>
      <c r="R456">
        <v>12</v>
      </c>
      <c r="S456" t="s">
        <v>1017</v>
      </c>
      <c r="T456" s="16">
        <f>COUNTIF($B$2:B456, B456)</f>
        <v>6</v>
      </c>
      <c r="U456" s="16" t="str">
        <f>IF(Orders[[#This Row],[Order Rank]]=1, "New","Repeat")</f>
        <v>Repeat</v>
      </c>
    </row>
    <row r="457" spans="1:21" x14ac:dyDescent="0.25">
      <c r="A457">
        <v>17</v>
      </c>
      <c r="B457" t="s">
        <v>344</v>
      </c>
      <c r="C457">
        <v>60</v>
      </c>
      <c r="D457">
        <v>2</v>
      </c>
      <c r="E457" s="2">
        <v>45234</v>
      </c>
      <c r="F457" s="3">
        <v>0.48024305555555558</v>
      </c>
      <c r="G457" s="2">
        <v>45243</v>
      </c>
      <c r="H457" s="3">
        <v>0.77792824074074074</v>
      </c>
      <c r="I457" t="s">
        <v>318</v>
      </c>
      <c r="J457" t="s">
        <v>828</v>
      </c>
      <c r="K457">
        <v>9</v>
      </c>
      <c r="L457">
        <v>18</v>
      </c>
      <c r="M457">
        <v>11</v>
      </c>
      <c r="N457">
        <v>827</v>
      </c>
      <c r="O457" t="s">
        <v>821</v>
      </c>
      <c r="P457">
        <v>1654</v>
      </c>
      <c r="Q457" t="s">
        <v>1005</v>
      </c>
      <c r="R457">
        <v>12</v>
      </c>
      <c r="S457" t="s">
        <v>1017</v>
      </c>
      <c r="T457" s="16">
        <f>COUNTIF($B$2:B457, B457)</f>
        <v>5</v>
      </c>
      <c r="U457" s="16" t="str">
        <f>IF(Orders[[#This Row],[Order Rank]]=1, "New","Repeat")</f>
        <v>Repeat</v>
      </c>
    </row>
    <row r="458" spans="1:21" x14ac:dyDescent="0.25">
      <c r="A458">
        <v>314</v>
      </c>
      <c r="B458" t="s">
        <v>186</v>
      </c>
      <c r="C458">
        <v>43</v>
      </c>
      <c r="D458">
        <v>4</v>
      </c>
      <c r="E458" s="2">
        <v>45235</v>
      </c>
      <c r="F458" s="3">
        <v>0.49214120370370368</v>
      </c>
      <c r="G458" s="2">
        <v>45245</v>
      </c>
      <c r="H458" s="3">
        <v>0.20515046296296297</v>
      </c>
      <c r="I458" t="s">
        <v>768</v>
      </c>
      <c r="J458" t="s">
        <v>828</v>
      </c>
      <c r="K458">
        <v>10</v>
      </c>
      <c r="L458">
        <v>4</v>
      </c>
      <c r="M458">
        <v>11</v>
      </c>
      <c r="N458">
        <v>750</v>
      </c>
      <c r="O458" t="s">
        <v>821</v>
      </c>
      <c r="P458">
        <v>3000</v>
      </c>
      <c r="Q458" t="s">
        <v>1008</v>
      </c>
      <c r="R458">
        <v>12</v>
      </c>
      <c r="S458" t="s">
        <v>1017</v>
      </c>
      <c r="T458" s="16">
        <f>COUNTIF($B$2:B458, B458)</f>
        <v>5</v>
      </c>
      <c r="U458" s="16" t="str">
        <f>IF(Orders[[#This Row],[Order Rank]]=1, "New","Repeat")</f>
        <v>Repeat</v>
      </c>
    </row>
    <row r="459" spans="1:21" x14ac:dyDescent="0.25">
      <c r="A459">
        <v>75</v>
      </c>
      <c r="B459" t="s">
        <v>67</v>
      </c>
      <c r="C459">
        <v>65</v>
      </c>
      <c r="D459">
        <v>2</v>
      </c>
      <c r="E459" s="2">
        <v>45022</v>
      </c>
      <c r="F459" s="3">
        <v>0.46555555555555556</v>
      </c>
      <c r="G459" s="2">
        <v>45025</v>
      </c>
      <c r="H459" s="3">
        <v>0.9587268518518518</v>
      </c>
      <c r="I459" t="s">
        <v>680</v>
      </c>
      <c r="J459" t="s">
        <v>698</v>
      </c>
      <c r="K459">
        <v>3</v>
      </c>
      <c r="L459">
        <v>23</v>
      </c>
      <c r="M459">
        <v>11</v>
      </c>
      <c r="N459">
        <v>1895</v>
      </c>
      <c r="O459" t="s">
        <v>836</v>
      </c>
      <c r="P459">
        <v>3790</v>
      </c>
      <c r="Q459" t="s">
        <v>1011</v>
      </c>
      <c r="R459">
        <v>12</v>
      </c>
      <c r="S459" t="s">
        <v>1017</v>
      </c>
      <c r="T459" s="16">
        <f>COUNTIF($B$2:B459, B459)</f>
        <v>6</v>
      </c>
      <c r="U459" s="16" t="str">
        <f>IF(Orders[[#This Row],[Order Rank]]=1, "New","Repeat")</f>
        <v>Repeat</v>
      </c>
    </row>
    <row r="460" spans="1:21" x14ac:dyDescent="0.25">
      <c r="A460">
        <v>80</v>
      </c>
      <c r="B460" t="s">
        <v>61</v>
      </c>
      <c r="C460">
        <v>39</v>
      </c>
      <c r="D460">
        <v>4</v>
      </c>
      <c r="E460" s="2">
        <v>44928</v>
      </c>
      <c r="F460" s="3">
        <v>0.4632175925925926</v>
      </c>
      <c r="G460" s="2">
        <v>44937</v>
      </c>
      <c r="H460" s="3">
        <v>8.7384259259259259E-2</v>
      </c>
      <c r="I460" t="s">
        <v>662</v>
      </c>
      <c r="J460" t="s">
        <v>698</v>
      </c>
      <c r="K460">
        <v>9</v>
      </c>
      <c r="L460">
        <v>2</v>
      </c>
      <c r="M460">
        <v>11</v>
      </c>
      <c r="N460">
        <v>387</v>
      </c>
      <c r="O460" t="s">
        <v>841</v>
      </c>
      <c r="P460">
        <v>1548</v>
      </c>
      <c r="Q460" t="s">
        <v>1009</v>
      </c>
      <c r="R460">
        <v>12</v>
      </c>
      <c r="S460" t="s">
        <v>1017</v>
      </c>
      <c r="T460" s="16">
        <f>COUNTIF($B$2:B460, B460)</f>
        <v>10</v>
      </c>
      <c r="U460" s="16" t="str">
        <f>IF(Orders[[#This Row],[Order Rank]]=1, "New","Repeat")</f>
        <v>Repeat</v>
      </c>
    </row>
    <row r="461" spans="1:21" x14ac:dyDescent="0.25">
      <c r="A461">
        <v>86</v>
      </c>
      <c r="B461" t="s">
        <v>287</v>
      </c>
      <c r="C461">
        <v>39</v>
      </c>
      <c r="D461">
        <v>4</v>
      </c>
      <c r="E461" s="2">
        <v>45182</v>
      </c>
      <c r="F461" s="3">
        <v>0.47765046296296299</v>
      </c>
      <c r="G461" s="2">
        <v>45191</v>
      </c>
      <c r="H461" s="3">
        <v>0.58993055555555551</v>
      </c>
      <c r="I461" t="s">
        <v>683</v>
      </c>
      <c r="J461" t="s">
        <v>698</v>
      </c>
      <c r="K461">
        <v>9</v>
      </c>
      <c r="L461">
        <v>14</v>
      </c>
      <c r="M461">
        <v>11</v>
      </c>
      <c r="N461">
        <v>387</v>
      </c>
      <c r="O461" t="s">
        <v>842</v>
      </c>
      <c r="P461">
        <v>1548</v>
      </c>
      <c r="Q461" t="s">
        <v>1006</v>
      </c>
      <c r="R461">
        <v>12</v>
      </c>
      <c r="S461" t="s">
        <v>1017</v>
      </c>
      <c r="T461" s="16">
        <f>COUNTIF($B$2:B461, B461)</f>
        <v>8</v>
      </c>
      <c r="U461" s="16" t="str">
        <f>IF(Orders[[#This Row],[Order Rank]]=1, "New","Repeat")</f>
        <v>Repeat</v>
      </c>
    </row>
    <row r="462" spans="1:21" x14ac:dyDescent="0.25">
      <c r="A462">
        <v>985</v>
      </c>
      <c r="B462" t="s">
        <v>424</v>
      </c>
      <c r="C462">
        <v>31</v>
      </c>
      <c r="D462">
        <v>4</v>
      </c>
      <c r="E462" s="2">
        <v>45204</v>
      </c>
      <c r="F462" s="3">
        <v>0.4773148148148148</v>
      </c>
      <c r="G462" s="2">
        <v>45212</v>
      </c>
      <c r="H462" s="3">
        <v>0.70387731481481486</v>
      </c>
      <c r="I462" t="s">
        <v>675</v>
      </c>
      <c r="J462" t="s">
        <v>698</v>
      </c>
      <c r="K462">
        <v>8</v>
      </c>
      <c r="L462">
        <v>16</v>
      </c>
      <c r="M462">
        <v>11</v>
      </c>
      <c r="N462">
        <v>1804</v>
      </c>
      <c r="O462" t="s">
        <v>844</v>
      </c>
      <c r="P462">
        <v>7216</v>
      </c>
      <c r="Q462" t="s">
        <v>1011</v>
      </c>
      <c r="R462">
        <v>12</v>
      </c>
      <c r="S462" t="s">
        <v>1017</v>
      </c>
      <c r="T462" s="16">
        <f>COUNTIF($B$2:B462, B462)</f>
        <v>5</v>
      </c>
      <c r="U462" s="16" t="str">
        <f>IF(Orders[[#This Row],[Order Rank]]=1, "New","Repeat")</f>
        <v>Repeat</v>
      </c>
    </row>
    <row r="463" spans="1:21" x14ac:dyDescent="0.25">
      <c r="A463">
        <v>296</v>
      </c>
      <c r="B463" t="s">
        <v>488</v>
      </c>
      <c r="C463">
        <v>70</v>
      </c>
      <c r="D463">
        <v>5</v>
      </c>
      <c r="E463" s="2">
        <v>45017</v>
      </c>
      <c r="F463" s="3">
        <v>0.49668981481481483</v>
      </c>
      <c r="G463" s="2">
        <v>45027</v>
      </c>
      <c r="H463" s="3">
        <v>0.81511574074074078</v>
      </c>
      <c r="I463" t="s">
        <v>640</v>
      </c>
      <c r="J463" t="s">
        <v>706</v>
      </c>
      <c r="K463">
        <v>10</v>
      </c>
      <c r="L463">
        <v>19</v>
      </c>
      <c r="M463">
        <v>11</v>
      </c>
      <c r="N463">
        <v>866</v>
      </c>
      <c r="O463" t="s">
        <v>836</v>
      </c>
      <c r="P463">
        <v>4330</v>
      </c>
      <c r="Q463" t="s">
        <v>1005</v>
      </c>
      <c r="R463">
        <v>12</v>
      </c>
      <c r="S463" t="s">
        <v>1017</v>
      </c>
      <c r="T463" s="16">
        <f>COUNTIF($B$2:B463, B463)</f>
        <v>3</v>
      </c>
      <c r="U463" s="16" t="str">
        <f>IF(Orders[[#This Row],[Order Rank]]=1, "New","Repeat")</f>
        <v>Repeat</v>
      </c>
    </row>
    <row r="464" spans="1:21" x14ac:dyDescent="0.25">
      <c r="A464">
        <v>403</v>
      </c>
      <c r="B464" t="s">
        <v>453</v>
      </c>
      <c r="C464">
        <v>57</v>
      </c>
      <c r="D464">
        <v>1</v>
      </c>
      <c r="E464" s="2">
        <v>44932</v>
      </c>
      <c r="F464" s="3">
        <v>0.4899074074074074</v>
      </c>
      <c r="G464" s="2">
        <v>44942</v>
      </c>
      <c r="H464" s="3">
        <v>0.84266203703703701</v>
      </c>
      <c r="I464" t="s">
        <v>679</v>
      </c>
      <c r="J464" t="s">
        <v>706</v>
      </c>
      <c r="K464">
        <v>10</v>
      </c>
      <c r="L464">
        <v>20</v>
      </c>
      <c r="M464">
        <v>11</v>
      </c>
      <c r="N464">
        <v>1582</v>
      </c>
      <c r="O464" t="s">
        <v>841</v>
      </c>
      <c r="P464">
        <v>1582</v>
      </c>
      <c r="Q464" t="s">
        <v>1007</v>
      </c>
      <c r="R464">
        <v>12</v>
      </c>
      <c r="S464" t="s">
        <v>1017</v>
      </c>
      <c r="T464" s="16">
        <f>COUNTIF($B$2:B464, B464)</f>
        <v>4</v>
      </c>
      <c r="U464" s="16" t="str">
        <f>IF(Orders[[#This Row],[Order Rank]]=1, "New","Repeat")</f>
        <v>Repeat</v>
      </c>
    </row>
    <row r="465" spans="1:21" x14ac:dyDescent="0.25">
      <c r="A465">
        <v>664</v>
      </c>
      <c r="B465" t="s">
        <v>150</v>
      </c>
      <c r="C465">
        <v>24</v>
      </c>
      <c r="D465">
        <v>2</v>
      </c>
      <c r="E465" s="2">
        <v>44944</v>
      </c>
      <c r="F465" s="3">
        <v>0.49622685185185184</v>
      </c>
      <c r="G465" s="2">
        <v>44954</v>
      </c>
      <c r="H465" s="3">
        <v>0.84870370370370374</v>
      </c>
      <c r="I465" t="s">
        <v>834</v>
      </c>
      <c r="J465" t="s">
        <v>706</v>
      </c>
      <c r="K465">
        <v>10</v>
      </c>
      <c r="L465">
        <v>20</v>
      </c>
      <c r="M465">
        <v>11</v>
      </c>
      <c r="N465">
        <v>535</v>
      </c>
      <c r="O465" t="s">
        <v>841</v>
      </c>
      <c r="P465">
        <v>1070</v>
      </c>
      <c r="Q465" t="s">
        <v>1006</v>
      </c>
      <c r="R465">
        <v>12</v>
      </c>
      <c r="S465" t="s">
        <v>1017</v>
      </c>
      <c r="T465" s="16">
        <f>COUNTIF($B$2:B465, B465)</f>
        <v>3</v>
      </c>
      <c r="U465" s="16" t="str">
        <f>IF(Orders[[#This Row],[Order Rank]]=1, "New","Repeat")</f>
        <v>Repeat</v>
      </c>
    </row>
    <row r="466" spans="1:21" x14ac:dyDescent="0.25">
      <c r="A466">
        <v>171</v>
      </c>
      <c r="B466" t="s">
        <v>429</v>
      </c>
      <c r="C466">
        <v>54</v>
      </c>
      <c r="D466">
        <v>3</v>
      </c>
      <c r="E466" s="2">
        <v>45107</v>
      </c>
      <c r="F466" s="3">
        <v>0.49153935185185182</v>
      </c>
      <c r="G466" s="2">
        <v>45115</v>
      </c>
      <c r="H466" s="3">
        <v>0.5188194444444445</v>
      </c>
      <c r="I466" t="s">
        <v>755</v>
      </c>
      <c r="J466" t="s">
        <v>697</v>
      </c>
      <c r="K466">
        <v>8</v>
      </c>
      <c r="L466">
        <v>12</v>
      </c>
      <c r="M466">
        <v>11</v>
      </c>
      <c r="N466">
        <v>1236</v>
      </c>
      <c r="O466" t="s">
        <v>840</v>
      </c>
      <c r="P466">
        <v>3708</v>
      </c>
      <c r="Q466" t="s">
        <v>1007</v>
      </c>
      <c r="R466">
        <v>12</v>
      </c>
      <c r="S466" t="s">
        <v>1017</v>
      </c>
      <c r="T466" s="16">
        <f>COUNTIF($B$2:B466, B466)</f>
        <v>5</v>
      </c>
      <c r="U466" s="16" t="str">
        <f>IF(Orders[[#This Row],[Order Rank]]=1, "New","Repeat")</f>
        <v>Repeat</v>
      </c>
    </row>
    <row r="467" spans="1:21" x14ac:dyDescent="0.25">
      <c r="A467">
        <v>609</v>
      </c>
      <c r="B467" t="s">
        <v>156</v>
      </c>
      <c r="C467">
        <v>25</v>
      </c>
      <c r="D467">
        <v>5</v>
      </c>
      <c r="E467" s="2">
        <v>45226</v>
      </c>
      <c r="F467" s="3">
        <v>0.46453703703703703</v>
      </c>
      <c r="G467" s="2">
        <v>45227</v>
      </c>
      <c r="H467" s="3">
        <v>0.99091435185185184</v>
      </c>
      <c r="I467" t="s">
        <v>686</v>
      </c>
      <c r="J467" t="s">
        <v>697</v>
      </c>
      <c r="K467">
        <v>1</v>
      </c>
      <c r="L467">
        <v>23</v>
      </c>
      <c r="M467">
        <v>11</v>
      </c>
      <c r="N467">
        <v>1202</v>
      </c>
      <c r="O467" t="s">
        <v>844</v>
      </c>
      <c r="P467">
        <v>6010</v>
      </c>
      <c r="Q467" t="s">
        <v>1007</v>
      </c>
      <c r="R467">
        <v>12</v>
      </c>
      <c r="S467" t="s">
        <v>1017</v>
      </c>
      <c r="T467" s="16">
        <f>COUNTIF($B$2:B467, B467)</f>
        <v>7</v>
      </c>
      <c r="U467" s="16" t="str">
        <f>IF(Orders[[#This Row],[Order Rank]]=1, "New","Repeat")</f>
        <v>Repeat</v>
      </c>
    </row>
    <row r="468" spans="1:21" x14ac:dyDescent="0.25">
      <c r="A468">
        <v>946</v>
      </c>
      <c r="B468" t="s">
        <v>311</v>
      </c>
      <c r="C468">
        <v>17</v>
      </c>
      <c r="D468">
        <v>4</v>
      </c>
      <c r="E468" s="2">
        <v>45262</v>
      </c>
      <c r="F468" s="3">
        <v>0.46353009259259259</v>
      </c>
      <c r="G468" s="2">
        <v>45269</v>
      </c>
      <c r="H468" s="3">
        <v>0.7383912037037037</v>
      </c>
      <c r="I468" t="s">
        <v>490</v>
      </c>
      <c r="J468" t="s">
        <v>697</v>
      </c>
      <c r="K468">
        <v>7</v>
      </c>
      <c r="L468">
        <v>17</v>
      </c>
      <c r="M468">
        <v>11</v>
      </c>
      <c r="N468">
        <v>1899</v>
      </c>
      <c r="O468" t="s">
        <v>835</v>
      </c>
      <c r="P468">
        <v>7596</v>
      </c>
      <c r="Q468" t="s">
        <v>1005</v>
      </c>
      <c r="R468">
        <v>12</v>
      </c>
      <c r="S468" t="s">
        <v>1017</v>
      </c>
      <c r="T468" s="16">
        <f>COUNTIF($B$2:B468, B468)</f>
        <v>3</v>
      </c>
      <c r="U468" s="16" t="str">
        <f>IF(Orders[[#This Row],[Order Rank]]=1, "New","Repeat")</f>
        <v>Repeat</v>
      </c>
    </row>
    <row r="469" spans="1:21" x14ac:dyDescent="0.25">
      <c r="A469">
        <v>962</v>
      </c>
      <c r="B469" t="s">
        <v>180</v>
      </c>
      <c r="C469">
        <v>17</v>
      </c>
      <c r="D469">
        <v>5</v>
      </c>
      <c r="E469" s="2">
        <v>45198</v>
      </c>
      <c r="F469" s="3">
        <v>0.49714120370370368</v>
      </c>
      <c r="G469" s="2">
        <v>45200</v>
      </c>
      <c r="H469" s="3">
        <v>0.6771759259259259</v>
      </c>
      <c r="I469" t="s">
        <v>362</v>
      </c>
      <c r="J469" t="s">
        <v>697</v>
      </c>
      <c r="K469">
        <v>2</v>
      </c>
      <c r="L469">
        <v>16</v>
      </c>
      <c r="M469">
        <v>11</v>
      </c>
      <c r="N469">
        <v>1899</v>
      </c>
      <c r="O469" t="s">
        <v>842</v>
      </c>
      <c r="P469">
        <v>9495</v>
      </c>
      <c r="Q469" t="s">
        <v>1007</v>
      </c>
      <c r="R469">
        <v>12</v>
      </c>
      <c r="S469" t="s">
        <v>1017</v>
      </c>
      <c r="T469" s="16">
        <f>COUNTIF($B$2:B469, B469)</f>
        <v>8</v>
      </c>
      <c r="U469" s="16" t="str">
        <f>IF(Orders[[#This Row],[Order Rank]]=1, "New","Repeat")</f>
        <v>Repeat</v>
      </c>
    </row>
    <row r="470" spans="1:21" x14ac:dyDescent="0.25">
      <c r="A470">
        <v>56</v>
      </c>
      <c r="B470" t="s">
        <v>570</v>
      </c>
      <c r="C470">
        <v>58</v>
      </c>
      <c r="D470">
        <v>5</v>
      </c>
      <c r="E470" s="2">
        <v>44965</v>
      </c>
      <c r="F470" s="3">
        <v>0.50819444444444439</v>
      </c>
      <c r="G470" s="2">
        <v>44970</v>
      </c>
      <c r="H470" s="3">
        <v>0.78609953703703705</v>
      </c>
      <c r="I470" t="s">
        <v>128</v>
      </c>
      <c r="J470" t="s">
        <v>619</v>
      </c>
      <c r="K470">
        <v>5</v>
      </c>
      <c r="L470">
        <v>18</v>
      </c>
      <c r="M470">
        <v>12</v>
      </c>
      <c r="N470">
        <v>1492</v>
      </c>
      <c r="O470" t="s">
        <v>620</v>
      </c>
      <c r="P470">
        <v>7460</v>
      </c>
      <c r="Q470" t="s">
        <v>1006</v>
      </c>
      <c r="R470">
        <v>12</v>
      </c>
      <c r="S470" t="s">
        <v>1017</v>
      </c>
      <c r="T470" s="16">
        <f>COUNTIF($B$2:B470, B470)</f>
        <v>4</v>
      </c>
      <c r="U470" s="16" t="str">
        <f>IF(Orders[[#This Row],[Order Rank]]=1, "New","Repeat")</f>
        <v>Repeat</v>
      </c>
    </row>
    <row r="471" spans="1:21" x14ac:dyDescent="0.25">
      <c r="A471">
        <v>225</v>
      </c>
      <c r="B471" t="s">
        <v>558</v>
      </c>
      <c r="C471">
        <v>52</v>
      </c>
      <c r="D471">
        <v>5</v>
      </c>
      <c r="E471" s="2">
        <v>44962</v>
      </c>
      <c r="F471" s="3">
        <v>0.50863425925925931</v>
      </c>
      <c r="G471" s="2">
        <v>44963</v>
      </c>
      <c r="H471" s="3">
        <v>0.7507638888888889</v>
      </c>
      <c r="I471" t="s">
        <v>635</v>
      </c>
      <c r="J471" t="s">
        <v>619</v>
      </c>
      <c r="K471">
        <v>1</v>
      </c>
      <c r="L471">
        <v>18</v>
      </c>
      <c r="M471">
        <v>12</v>
      </c>
      <c r="N471">
        <v>236</v>
      </c>
      <c r="O471" t="s">
        <v>620</v>
      </c>
      <c r="P471">
        <v>1180</v>
      </c>
      <c r="Q471" t="s">
        <v>1008</v>
      </c>
      <c r="R471">
        <v>12</v>
      </c>
      <c r="S471" t="s">
        <v>1017</v>
      </c>
      <c r="T471" s="16">
        <f>COUNTIF($B$2:B471, B471)</f>
        <v>7</v>
      </c>
      <c r="U471" s="16" t="str">
        <f>IF(Orders[[#This Row],[Order Rank]]=1, "New","Repeat")</f>
        <v>Repeat</v>
      </c>
    </row>
    <row r="472" spans="1:21" x14ac:dyDescent="0.25">
      <c r="A472">
        <v>350</v>
      </c>
      <c r="B472" t="s">
        <v>132</v>
      </c>
      <c r="C472">
        <v>19</v>
      </c>
      <c r="D472">
        <v>3</v>
      </c>
      <c r="E472" s="2">
        <v>44970</v>
      </c>
      <c r="F472" s="3">
        <v>0.51593750000000005</v>
      </c>
      <c r="G472" s="2">
        <v>44979</v>
      </c>
      <c r="H472" s="3">
        <v>0.68483796296296295</v>
      </c>
      <c r="I472" t="s">
        <v>104</v>
      </c>
      <c r="J472" t="s">
        <v>619</v>
      </c>
      <c r="K472">
        <v>9</v>
      </c>
      <c r="L472">
        <v>16</v>
      </c>
      <c r="M472">
        <v>12</v>
      </c>
      <c r="N472">
        <v>1234</v>
      </c>
      <c r="O472" t="s">
        <v>620</v>
      </c>
      <c r="P472">
        <v>3702</v>
      </c>
      <c r="Q472" t="s">
        <v>1009</v>
      </c>
      <c r="R472">
        <v>12</v>
      </c>
      <c r="S472" t="s">
        <v>1017</v>
      </c>
      <c r="T472" s="16">
        <f>COUNTIF($B$2:B472, B472)</f>
        <v>7</v>
      </c>
      <c r="U472" s="16" t="str">
        <f>IF(Orders[[#This Row],[Order Rank]]=1, "New","Repeat")</f>
        <v>Repeat</v>
      </c>
    </row>
    <row r="473" spans="1:21" x14ac:dyDescent="0.25">
      <c r="A473">
        <v>490</v>
      </c>
      <c r="B473" t="s">
        <v>453</v>
      </c>
      <c r="C473">
        <v>2</v>
      </c>
      <c r="D473">
        <v>1</v>
      </c>
      <c r="E473" s="2">
        <v>44969</v>
      </c>
      <c r="F473" s="3">
        <v>0.51947916666666671</v>
      </c>
      <c r="G473" s="2">
        <v>44971</v>
      </c>
      <c r="H473" s="3">
        <v>0.51896990740740745</v>
      </c>
      <c r="I473" t="s">
        <v>661</v>
      </c>
      <c r="J473" t="s">
        <v>619</v>
      </c>
      <c r="K473">
        <v>2</v>
      </c>
      <c r="L473">
        <v>12</v>
      </c>
      <c r="M473">
        <v>12</v>
      </c>
      <c r="N473">
        <v>441</v>
      </c>
      <c r="O473" t="s">
        <v>620</v>
      </c>
      <c r="P473">
        <v>441</v>
      </c>
      <c r="Q473" t="s">
        <v>1008</v>
      </c>
      <c r="R473">
        <v>12</v>
      </c>
      <c r="S473" t="s">
        <v>1017</v>
      </c>
      <c r="T473" s="16">
        <f>COUNTIF($B$2:B473, B473)</f>
        <v>5</v>
      </c>
      <c r="U473" s="16" t="str">
        <f>IF(Orders[[#This Row],[Order Rank]]=1, "New","Repeat")</f>
        <v>Repeat</v>
      </c>
    </row>
    <row r="474" spans="1:21" x14ac:dyDescent="0.25">
      <c r="A474">
        <v>527</v>
      </c>
      <c r="B474" t="s">
        <v>228</v>
      </c>
      <c r="C474">
        <v>33</v>
      </c>
      <c r="D474">
        <v>3</v>
      </c>
      <c r="E474" s="2">
        <v>44968</v>
      </c>
      <c r="F474" s="3">
        <v>0.53587962962962965</v>
      </c>
      <c r="G474" s="2">
        <v>44976</v>
      </c>
      <c r="H474" s="3">
        <v>0.66535879629629635</v>
      </c>
      <c r="I474" t="s">
        <v>666</v>
      </c>
      <c r="J474" t="s">
        <v>619</v>
      </c>
      <c r="K474">
        <v>8</v>
      </c>
      <c r="L474">
        <v>15</v>
      </c>
      <c r="M474">
        <v>12</v>
      </c>
      <c r="N474">
        <v>314</v>
      </c>
      <c r="O474" t="s">
        <v>620</v>
      </c>
      <c r="P474">
        <v>942</v>
      </c>
      <c r="Q474" t="s">
        <v>1005</v>
      </c>
      <c r="R474">
        <v>12</v>
      </c>
      <c r="S474" t="s">
        <v>1017</v>
      </c>
      <c r="T474" s="16">
        <f>COUNTIF($B$2:B474, B474)</f>
        <v>3</v>
      </c>
      <c r="U474" s="16" t="str">
        <f>IF(Orders[[#This Row],[Order Rank]]=1, "New","Repeat")</f>
        <v>Repeat</v>
      </c>
    </row>
    <row r="475" spans="1:21" x14ac:dyDescent="0.25">
      <c r="A475">
        <v>561</v>
      </c>
      <c r="B475" t="s">
        <v>594</v>
      </c>
      <c r="C475">
        <v>49</v>
      </c>
      <c r="D475">
        <v>5</v>
      </c>
      <c r="E475" s="2">
        <v>44969</v>
      </c>
      <c r="F475" s="3">
        <v>0.5170717592592593</v>
      </c>
      <c r="G475" s="2">
        <v>44978</v>
      </c>
      <c r="H475" s="3">
        <v>0.72469907407407408</v>
      </c>
      <c r="I475" t="s">
        <v>660</v>
      </c>
      <c r="J475" t="s">
        <v>619</v>
      </c>
      <c r="K475">
        <v>9</v>
      </c>
      <c r="L475">
        <v>17</v>
      </c>
      <c r="M475">
        <v>12</v>
      </c>
      <c r="N475">
        <v>903</v>
      </c>
      <c r="O475" t="s">
        <v>620</v>
      </c>
      <c r="P475">
        <v>4515</v>
      </c>
      <c r="Q475" t="s">
        <v>1008</v>
      </c>
      <c r="R475">
        <v>12</v>
      </c>
      <c r="S475" t="s">
        <v>1017</v>
      </c>
      <c r="T475" s="16">
        <f>COUNTIF($B$2:B475, B475)</f>
        <v>11</v>
      </c>
      <c r="U475" s="16" t="str">
        <f>IF(Orders[[#This Row],[Order Rank]]=1, "New","Repeat")</f>
        <v>Repeat</v>
      </c>
    </row>
    <row r="476" spans="1:21" x14ac:dyDescent="0.25">
      <c r="A476">
        <v>874</v>
      </c>
      <c r="B476" t="s">
        <v>73</v>
      </c>
      <c r="C476">
        <v>68</v>
      </c>
      <c r="D476">
        <v>1</v>
      </c>
      <c r="E476" s="2">
        <v>44968</v>
      </c>
      <c r="F476" s="3">
        <v>0.52951388888888884</v>
      </c>
      <c r="G476" s="2">
        <v>44978</v>
      </c>
      <c r="H476" s="3">
        <v>0.7331481481481481</v>
      </c>
      <c r="I476" t="s">
        <v>687</v>
      </c>
      <c r="J476" t="s">
        <v>619</v>
      </c>
      <c r="K476">
        <v>10</v>
      </c>
      <c r="L476">
        <v>17</v>
      </c>
      <c r="M476">
        <v>12</v>
      </c>
      <c r="N476">
        <v>597</v>
      </c>
      <c r="O476" t="s">
        <v>620</v>
      </c>
      <c r="P476">
        <v>597</v>
      </c>
      <c r="Q476" t="s">
        <v>1005</v>
      </c>
      <c r="R476">
        <v>12</v>
      </c>
      <c r="S476" t="s">
        <v>1017</v>
      </c>
      <c r="T476" s="16">
        <f>COUNTIF($B$2:B476, B476)</f>
        <v>5</v>
      </c>
      <c r="U476" s="16" t="str">
        <f>IF(Orders[[#This Row],[Order Rank]]=1, "New","Repeat")</f>
        <v>Repeat</v>
      </c>
    </row>
    <row r="477" spans="1:21" x14ac:dyDescent="0.25">
      <c r="A477">
        <v>103</v>
      </c>
      <c r="B477" t="s">
        <v>582</v>
      </c>
      <c r="C477">
        <v>18</v>
      </c>
      <c r="D477">
        <v>3</v>
      </c>
      <c r="E477" s="2">
        <v>44958</v>
      </c>
      <c r="F477" s="3">
        <v>0.51734953703703701</v>
      </c>
      <c r="G477" s="2">
        <v>44965</v>
      </c>
      <c r="H477" s="3">
        <v>0.95253472222222224</v>
      </c>
      <c r="I477" t="s">
        <v>655</v>
      </c>
      <c r="J477" t="s">
        <v>706</v>
      </c>
      <c r="K477">
        <v>7</v>
      </c>
      <c r="L477">
        <v>22</v>
      </c>
      <c r="M477">
        <v>12</v>
      </c>
      <c r="N477">
        <v>781</v>
      </c>
      <c r="O477" t="s">
        <v>620</v>
      </c>
      <c r="P477">
        <v>2343</v>
      </c>
      <c r="Q477" t="s">
        <v>1006</v>
      </c>
      <c r="R477">
        <v>12</v>
      </c>
      <c r="S477" t="s">
        <v>1017</v>
      </c>
      <c r="T477" s="16">
        <f>COUNTIF($B$2:B477, B477)</f>
        <v>5</v>
      </c>
      <c r="U477" s="16" t="str">
        <f>IF(Orders[[#This Row],[Order Rank]]=1, "New","Repeat")</f>
        <v>Repeat</v>
      </c>
    </row>
    <row r="478" spans="1:21" x14ac:dyDescent="0.25">
      <c r="A478">
        <v>157</v>
      </c>
      <c r="B478" t="s">
        <v>126</v>
      </c>
      <c r="C478">
        <v>35</v>
      </c>
      <c r="D478">
        <v>3</v>
      </c>
      <c r="E478" s="2">
        <v>44983</v>
      </c>
      <c r="F478" s="3">
        <v>0.53075231481481477</v>
      </c>
      <c r="G478" s="2">
        <v>44991</v>
      </c>
      <c r="H478" s="3">
        <v>0.48314814814814816</v>
      </c>
      <c r="I478" t="s">
        <v>716</v>
      </c>
      <c r="J478" t="s">
        <v>700</v>
      </c>
      <c r="K478">
        <v>8</v>
      </c>
      <c r="L478">
        <v>11</v>
      </c>
      <c r="M478">
        <v>12</v>
      </c>
      <c r="N478">
        <v>1865</v>
      </c>
      <c r="O478" t="s">
        <v>620</v>
      </c>
      <c r="P478">
        <v>5595</v>
      </c>
      <c r="Q478" t="s">
        <v>1008</v>
      </c>
      <c r="R478">
        <v>12</v>
      </c>
      <c r="S478" t="s">
        <v>1017</v>
      </c>
      <c r="T478" s="16">
        <f>COUNTIF($B$2:B478, B478)</f>
        <v>4</v>
      </c>
      <c r="U478" s="16" t="str">
        <f>IF(Orders[[#This Row],[Order Rank]]=1, "New","Repeat")</f>
        <v>Repeat</v>
      </c>
    </row>
    <row r="479" spans="1:21" x14ac:dyDescent="0.25">
      <c r="A479">
        <v>359</v>
      </c>
      <c r="B479" t="s">
        <v>322</v>
      </c>
      <c r="C479">
        <v>47</v>
      </c>
      <c r="D479">
        <v>2</v>
      </c>
      <c r="E479" s="2">
        <v>44985</v>
      </c>
      <c r="F479" s="3">
        <v>0.50944444444444448</v>
      </c>
      <c r="G479" s="2">
        <v>44990</v>
      </c>
      <c r="H479" s="3">
        <v>0.85520833333333335</v>
      </c>
      <c r="I479" t="s">
        <v>379</v>
      </c>
      <c r="J479" t="s">
        <v>700</v>
      </c>
      <c r="K479">
        <v>5</v>
      </c>
      <c r="L479">
        <v>20</v>
      </c>
      <c r="M479">
        <v>12</v>
      </c>
      <c r="N479">
        <v>1638</v>
      </c>
      <c r="O479" t="s">
        <v>620</v>
      </c>
      <c r="P479">
        <v>3276</v>
      </c>
      <c r="Q479" t="s">
        <v>1010</v>
      </c>
      <c r="R479">
        <v>12</v>
      </c>
      <c r="S479" t="s">
        <v>1017</v>
      </c>
      <c r="T479" s="16">
        <f>COUNTIF($B$2:B479, B479)</f>
        <v>8</v>
      </c>
      <c r="U479" s="16" t="str">
        <f>IF(Orders[[#This Row],[Order Rank]]=1, "New","Repeat")</f>
        <v>Repeat</v>
      </c>
    </row>
    <row r="480" spans="1:21" x14ac:dyDescent="0.25">
      <c r="A480">
        <v>511</v>
      </c>
      <c r="B480" t="s">
        <v>339</v>
      </c>
      <c r="C480">
        <v>47</v>
      </c>
      <c r="D480">
        <v>2</v>
      </c>
      <c r="E480" s="2">
        <v>44984</v>
      </c>
      <c r="F480" s="3">
        <v>0.54033564814814816</v>
      </c>
      <c r="G480" s="2">
        <v>44989</v>
      </c>
      <c r="H480" s="3">
        <v>3.2071759259259258E-2</v>
      </c>
      <c r="I480" t="s">
        <v>230</v>
      </c>
      <c r="J480" t="s">
        <v>700</v>
      </c>
      <c r="K480">
        <v>5</v>
      </c>
      <c r="L480">
        <v>0</v>
      </c>
      <c r="M480">
        <v>12</v>
      </c>
      <c r="N480">
        <v>1638</v>
      </c>
      <c r="O480" t="s">
        <v>620</v>
      </c>
      <c r="P480">
        <v>3276</v>
      </c>
      <c r="Q480" t="s">
        <v>1009</v>
      </c>
      <c r="R480">
        <v>12</v>
      </c>
      <c r="S480" t="s">
        <v>1017</v>
      </c>
      <c r="T480" s="16">
        <f>COUNTIF($B$2:B480, B480)</f>
        <v>6</v>
      </c>
      <c r="U480" s="16" t="str">
        <f>IF(Orders[[#This Row],[Order Rank]]=1, "New","Repeat")</f>
        <v>Repeat</v>
      </c>
    </row>
    <row r="481" spans="1:21" x14ac:dyDescent="0.25">
      <c r="A481">
        <v>548</v>
      </c>
      <c r="B481" t="s">
        <v>85</v>
      </c>
      <c r="C481">
        <v>25</v>
      </c>
      <c r="D481">
        <v>2</v>
      </c>
      <c r="E481" s="2">
        <v>44978</v>
      </c>
      <c r="F481" s="3">
        <v>0.52280092592592597</v>
      </c>
      <c r="G481" s="2">
        <v>44979</v>
      </c>
      <c r="H481" s="3">
        <v>0.82481481481481478</v>
      </c>
      <c r="I481" t="s">
        <v>729</v>
      </c>
      <c r="J481" t="s">
        <v>697</v>
      </c>
      <c r="K481">
        <v>1</v>
      </c>
      <c r="L481">
        <v>19</v>
      </c>
      <c r="M481">
        <v>12</v>
      </c>
      <c r="N481">
        <v>1202</v>
      </c>
      <c r="O481" t="s">
        <v>620</v>
      </c>
      <c r="P481">
        <v>2404</v>
      </c>
      <c r="Q481" t="s">
        <v>1010</v>
      </c>
      <c r="R481">
        <v>12</v>
      </c>
      <c r="S481" t="s">
        <v>1017</v>
      </c>
      <c r="T481" s="16">
        <f>COUNTIF($B$2:B481, B481)</f>
        <v>7</v>
      </c>
      <c r="U481" s="16" t="str">
        <f>IF(Orders[[#This Row],[Order Rank]]=1, "New","Repeat")</f>
        <v>Repeat</v>
      </c>
    </row>
    <row r="482" spans="1:21" x14ac:dyDescent="0.25">
      <c r="A482">
        <v>676</v>
      </c>
      <c r="B482" t="s">
        <v>240</v>
      </c>
      <c r="C482">
        <v>46</v>
      </c>
      <c r="D482">
        <v>4</v>
      </c>
      <c r="E482" s="2">
        <v>44975</v>
      </c>
      <c r="F482" s="3">
        <v>0.5294444444444445</v>
      </c>
      <c r="G482" s="2">
        <v>44977</v>
      </c>
      <c r="H482" s="3">
        <v>0.86981481481481482</v>
      </c>
      <c r="I482" t="s">
        <v>75</v>
      </c>
      <c r="J482" t="s">
        <v>697</v>
      </c>
      <c r="K482">
        <v>2</v>
      </c>
      <c r="L482">
        <v>20</v>
      </c>
      <c r="M482">
        <v>12</v>
      </c>
      <c r="N482">
        <v>758</v>
      </c>
      <c r="O482" t="s">
        <v>620</v>
      </c>
      <c r="P482">
        <v>3032</v>
      </c>
      <c r="Q482" t="s">
        <v>1005</v>
      </c>
      <c r="R482">
        <v>12</v>
      </c>
      <c r="S482" t="s">
        <v>1017</v>
      </c>
      <c r="T482" s="16">
        <f>COUNTIF($B$2:B482, B482)</f>
        <v>6</v>
      </c>
      <c r="U482" s="16" t="str">
        <f>IF(Orders[[#This Row],[Order Rank]]=1, "New","Repeat")</f>
        <v>Repeat</v>
      </c>
    </row>
    <row r="483" spans="1:21" x14ac:dyDescent="0.25">
      <c r="A483">
        <v>408</v>
      </c>
      <c r="B483" t="s">
        <v>383</v>
      </c>
      <c r="C483">
        <v>31</v>
      </c>
      <c r="D483">
        <v>2</v>
      </c>
      <c r="E483" s="2">
        <v>44990</v>
      </c>
      <c r="F483" s="3">
        <v>0.51349537037037041</v>
      </c>
      <c r="G483" s="2">
        <v>44996</v>
      </c>
      <c r="H483" s="3">
        <v>0.1955787037037037</v>
      </c>
      <c r="I483" t="s">
        <v>751</v>
      </c>
      <c r="J483" t="s">
        <v>698</v>
      </c>
      <c r="K483">
        <v>6</v>
      </c>
      <c r="L483">
        <v>4</v>
      </c>
      <c r="M483">
        <v>12</v>
      </c>
      <c r="N483">
        <v>1804</v>
      </c>
      <c r="O483" t="s">
        <v>746</v>
      </c>
      <c r="P483">
        <v>3608</v>
      </c>
      <c r="Q483" t="s">
        <v>1008</v>
      </c>
      <c r="R483">
        <v>12</v>
      </c>
      <c r="S483" t="s">
        <v>1017</v>
      </c>
      <c r="T483" s="16">
        <f>COUNTIF($B$2:B483, B483)</f>
        <v>7</v>
      </c>
      <c r="U483" s="16" t="str">
        <f>IF(Orders[[#This Row],[Order Rank]]=1, "New","Repeat")</f>
        <v>Repeat</v>
      </c>
    </row>
    <row r="484" spans="1:21" x14ac:dyDescent="0.25">
      <c r="A484">
        <v>802</v>
      </c>
      <c r="B484" t="s">
        <v>582</v>
      </c>
      <c r="C484">
        <v>45</v>
      </c>
      <c r="D484">
        <v>3</v>
      </c>
      <c r="E484" s="2">
        <v>45008</v>
      </c>
      <c r="F484" s="3">
        <v>0.52596064814814814</v>
      </c>
      <c r="G484" s="2">
        <v>45011</v>
      </c>
      <c r="H484" s="3">
        <v>0.26319444444444445</v>
      </c>
      <c r="I484" t="s">
        <v>230</v>
      </c>
      <c r="J484" t="s">
        <v>706</v>
      </c>
      <c r="K484">
        <v>3</v>
      </c>
      <c r="L484">
        <v>6</v>
      </c>
      <c r="M484">
        <v>12</v>
      </c>
      <c r="N484">
        <v>722</v>
      </c>
      <c r="O484" t="s">
        <v>746</v>
      </c>
      <c r="P484">
        <v>2166</v>
      </c>
      <c r="Q484" t="s">
        <v>1011</v>
      </c>
      <c r="R484">
        <v>12</v>
      </c>
      <c r="S484" t="s">
        <v>1017</v>
      </c>
      <c r="T484" s="16">
        <f>COUNTIF($B$2:B484, B484)</f>
        <v>6</v>
      </c>
      <c r="U484" s="16" t="str">
        <f>IF(Orders[[#This Row],[Order Rank]]=1, "New","Repeat")</f>
        <v>Repeat</v>
      </c>
    </row>
    <row r="485" spans="1:21" x14ac:dyDescent="0.25">
      <c r="A485">
        <v>73</v>
      </c>
      <c r="B485" t="s">
        <v>349</v>
      </c>
      <c r="C485">
        <v>26</v>
      </c>
      <c r="D485">
        <v>1</v>
      </c>
      <c r="E485" s="2">
        <v>44988</v>
      </c>
      <c r="F485" s="3">
        <v>0.53652777777777783</v>
      </c>
      <c r="G485" s="2">
        <v>44996</v>
      </c>
      <c r="H485" s="3">
        <v>6.1527777777777778E-2</v>
      </c>
      <c r="I485" t="s">
        <v>170</v>
      </c>
      <c r="J485" t="s">
        <v>700</v>
      </c>
      <c r="K485">
        <v>8</v>
      </c>
      <c r="L485">
        <v>1</v>
      </c>
      <c r="M485">
        <v>12</v>
      </c>
      <c r="N485">
        <v>289</v>
      </c>
      <c r="O485" t="s">
        <v>746</v>
      </c>
      <c r="P485">
        <v>289</v>
      </c>
      <c r="Q485" t="s">
        <v>1007</v>
      </c>
      <c r="R485">
        <v>12</v>
      </c>
      <c r="S485" t="s">
        <v>1017</v>
      </c>
      <c r="T485" s="16">
        <f>COUNTIF($B$2:B485, B485)</f>
        <v>2</v>
      </c>
      <c r="U485" s="16" t="str">
        <f>IF(Orders[[#This Row],[Order Rank]]=1, "New","Repeat")</f>
        <v>Repeat</v>
      </c>
    </row>
    <row r="486" spans="1:21" x14ac:dyDescent="0.25">
      <c r="A486">
        <v>153</v>
      </c>
      <c r="B486" t="s">
        <v>564</v>
      </c>
      <c r="C486">
        <v>16</v>
      </c>
      <c r="D486">
        <v>4</v>
      </c>
      <c r="E486" s="2">
        <v>44989</v>
      </c>
      <c r="F486" s="3">
        <v>0.51041666666666663</v>
      </c>
      <c r="G486" s="2">
        <v>44995</v>
      </c>
      <c r="H486" s="3">
        <v>0.25327546296296294</v>
      </c>
      <c r="I486" t="s">
        <v>725</v>
      </c>
      <c r="J486" t="s">
        <v>700</v>
      </c>
      <c r="K486">
        <v>6</v>
      </c>
      <c r="L486">
        <v>6</v>
      </c>
      <c r="M486">
        <v>12</v>
      </c>
      <c r="N486">
        <v>1721</v>
      </c>
      <c r="O486" t="s">
        <v>746</v>
      </c>
      <c r="P486">
        <v>6884</v>
      </c>
      <c r="Q486" t="s">
        <v>1005</v>
      </c>
      <c r="R486">
        <v>12</v>
      </c>
      <c r="S486" t="s">
        <v>1017</v>
      </c>
      <c r="T486" s="16">
        <f>COUNTIF($B$2:B486, B486)</f>
        <v>5</v>
      </c>
      <c r="U486" s="16" t="str">
        <f>IF(Orders[[#This Row],[Order Rank]]=1, "New","Repeat")</f>
        <v>Repeat</v>
      </c>
    </row>
    <row r="487" spans="1:21" x14ac:dyDescent="0.25">
      <c r="A487">
        <v>220</v>
      </c>
      <c r="B487" t="s">
        <v>17</v>
      </c>
      <c r="C487">
        <v>26</v>
      </c>
      <c r="D487">
        <v>3</v>
      </c>
      <c r="E487" s="2">
        <v>44991</v>
      </c>
      <c r="F487" s="3">
        <v>0.51868055555555559</v>
      </c>
      <c r="G487" s="2">
        <v>45000</v>
      </c>
      <c r="H487" s="3">
        <v>0.6124074074074074</v>
      </c>
      <c r="I487" t="s">
        <v>691</v>
      </c>
      <c r="J487" t="s">
        <v>700</v>
      </c>
      <c r="K487">
        <v>9</v>
      </c>
      <c r="L487">
        <v>14</v>
      </c>
      <c r="M487">
        <v>12</v>
      </c>
      <c r="N487">
        <v>289</v>
      </c>
      <c r="O487" t="s">
        <v>746</v>
      </c>
      <c r="P487">
        <v>867</v>
      </c>
      <c r="Q487" t="s">
        <v>1009</v>
      </c>
      <c r="R487">
        <v>12</v>
      </c>
      <c r="S487" t="s">
        <v>1017</v>
      </c>
      <c r="T487" s="16">
        <f>COUNTIF($B$2:B487, B487)</f>
        <v>4</v>
      </c>
      <c r="U487" s="16" t="str">
        <f>IF(Orders[[#This Row],[Order Rank]]=1, "New","Repeat")</f>
        <v>Repeat</v>
      </c>
    </row>
    <row r="488" spans="1:21" x14ac:dyDescent="0.25">
      <c r="A488">
        <v>318</v>
      </c>
      <c r="B488" t="s">
        <v>240</v>
      </c>
      <c r="C488">
        <v>26</v>
      </c>
      <c r="D488">
        <v>5</v>
      </c>
      <c r="E488" s="2">
        <v>44992</v>
      </c>
      <c r="F488" s="3">
        <v>0.51098379629629631</v>
      </c>
      <c r="G488" s="2">
        <v>44996</v>
      </c>
      <c r="H488" s="3">
        <v>0.66651620370370368</v>
      </c>
      <c r="I488" t="s">
        <v>774</v>
      </c>
      <c r="J488" t="s">
        <v>700</v>
      </c>
      <c r="K488">
        <v>4</v>
      </c>
      <c r="L488">
        <v>15</v>
      </c>
      <c r="M488">
        <v>12</v>
      </c>
      <c r="N488">
        <v>289</v>
      </c>
      <c r="O488" t="s">
        <v>746</v>
      </c>
      <c r="P488">
        <v>1445</v>
      </c>
      <c r="Q488" t="s">
        <v>1010</v>
      </c>
      <c r="R488">
        <v>12</v>
      </c>
      <c r="S488" t="s">
        <v>1017</v>
      </c>
      <c r="T488" s="16">
        <f>COUNTIF($B$2:B488, B488)</f>
        <v>7</v>
      </c>
      <c r="U488" s="16" t="str">
        <f>IF(Orders[[#This Row],[Order Rank]]=1, "New","Repeat")</f>
        <v>Repeat</v>
      </c>
    </row>
    <row r="489" spans="1:21" x14ac:dyDescent="0.25">
      <c r="A489">
        <v>509</v>
      </c>
      <c r="B489" t="s">
        <v>30</v>
      </c>
      <c r="C489">
        <v>13</v>
      </c>
      <c r="D489">
        <v>5</v>
      </c>
      <c r="E489" s="2">
        <v>44990</v>
      </c>
      <c r="F489" s="3">
        <v>0.53396990740740746</v>
      </c>
      <c r="G489" s="2">
        <v>44994</v>
      </c>
      <c r="H489" s="3">
        <v>0.32449074074074075</v>
      </c>
      <c r="I489" t="s">
        <v>733</v>
      </c>
      <c r="J489" t="s">
        <v>700</v>
      </c>
      <c r="K489">
        <v>4</v>
      </c>
      <c r="L489">
        <v>7</v>
      </c>
      <c r="M489">
        <v>12</v>
      </c>
      <c r="N489">
        <v>1141</v>
      </c>
      <c r="O489" t="s">
        <v>746</v>
      </c>
      <c r="P489">
        <v>5705</v>
      </c>
      <c r="Q489" t="s">
        <v>1008</v>
      </c>
      <c r="R489">
        <v>12</v>
      </c>
      <c r="S489" t="s">
        <v>1017</v>
      </c>
      <c r="T489" s="16">
        <f>COUNTIF($B$2:B489, B489)</f>
        <v>7</v>
      </c>
      <c r="U489" s="16" t="str">
        <f>IF(Orders[[#This Row],[Order Rank]]=1, "New","Repeat")</f>
        <v>Repeat</v>
      </c>
    </row>
    <row r="490" spans="1:21" x14ac:dyDescent="0.25">
      <c r="A490">
        <v>803</v>
      </c>
      <c r="B490" t="s">
        <v>252</v>
      </c>
      <c r="C490">
        <v>26</v>
      </c>
      <c r="D490">
        <v>1</v>
      </c>
      <c r="E490" s="2">
        <v>44988</v>
      </c>
      <c r="F490" s="3">
        <v>0.50263888888888886</v>
      </c>
      <c r="G490" s="2">
        <v>44995</v>
      </c>
      <c r="H490" s="3">
        <v>0.11811342592592593</v>
      </c>
      <c r="I490" t="s">
        <v>622</v>
      </c>
      <c r="J490" t="s">
        <v>700</v>
      </c>
      <c r="K490">
        <v>7</v>
      </c>
      <c r="L490">
        <v>2</v>
      </c>
      <c r="M490">
        <v>12</v>
      </c>
      <c r="N490">
        <v>289</v>
      </c>
      <c r="O490" t="s">
        <v>746</v>
      </c>
      <c r="P490">
        <v>289</v>
      </c>
      <c r="Q490" t="s">
        <v>1007</v>
      </c>
      <c r="R490">
        <v>12</v>
      </c>
      <c r="S490" t="s">
        <v>1017</v>
      </c>
      <c r="T490" s="16">
        <f>COUNTIF($B$2:B490, B490)</f>
        <v>8</v>
      </c>
      <c r="U490" s="16" t="str">
        <f>IF(Orders[[#This Row],[Order Rank]]=1, "New","Repeat")</f>
        <v>Repeat</v>
      </c>
    </row>
    <row r="491" spans="1:21" x14ac:dyDescent="0.25">
      <c r="A491">
        <v>977</v>
      </c>
      <c r="B491" t="s">
        <v>43</v>
      </c>
      <c r="C491">
        <v>47</v>
      </c>
      <c r="D491">
        <v>2</v>
      </c>
      <c r="E491" s="2">
        <v>44990</v>
      </c>
      <c r="F491" s="3">
        <v>0.52327546296296301</v>
      </c>
      <c r="G491" s="2">
        <v>44992</v>
      </c>
      <c r="H491" s="3">
        <v>0.98592592592592587</v>
      </c>
      <c r="I491" t="s">
        <v>783</v>
      </c>
      <c r="J491" t="s">
        <v>700</v>
      </c>
      <c r="K491">
        <v>2</v>
      </c>
      <c r="L491">
        <v>23</v>
      </c>
      <c r="M491">
        <v>12</v>
      </c>
      <c r="N491">
        <v>1638</v>
      </c>
      <c r="O491" t="s">
        <v>746</v>
      </c>
      <c r="P491">
        <v>3276</v>
      </c>
      <c r="Q491" t="s">
        <v>1008</v>
      </c>
      <c r="R491">
        <v>12</v>
      </c>
      <c r="S491" t="s">
        <v>1017</v>
      </c>
      <c r="T491" s="16">
        <f>COUNTIF($B$2:B491, B491)</f>
        <v>2</v>
      </c>
      <c r="U491" s="16" t="str">
        <f>IF(Orders[[#This Row],[Order Rank]]=1, "New","Repeat")</f>
        <v>Repeat</v>
      </c>
    </row>
    <row r="492" spans="1:21" x14ac:dyDescent="0.25">
      <c r="A492">
        <v>192</v>
      </c>
      <c r="B492" t="s">
        <v>366</v>
      </c>
      <c r="C492">
        <v>64</v>
      </c>
      <c r="D492">
        <v>5</v>
      </c>
      <c r="E492" s="2">
        <v>45158</v>
      </c>
      <c r="F492" s="3">
        <v>0.51981481481481484</v>
      </c>
      <c r="G492" s="2">
        <v>45159</v>
      </c>
      <c r="H492" s="3">
        <v>9.1180555555555556E-2</v>
      </c>
      <c r="I492" t="s">
        <v>717</v>
      </c>
      <c r="J492" t="s">
        <v>793</v>
      </c>
      <c r="K492">
        <v>1</v>
      </c>
      <c r="L492">
        <v>2</v>
      </c>
      <c r="M492">
        <v>12</v>
      </c>
      <c r="N492">
        <v>1878</v>
      </c>
      <c r="O492" t="s">
        <v>794</v>
      </c>
      <c r="P492">
        <v>9390</v>
      </c>
      <c r="Q492" t="s">
        <v>1008</v>
      </c>
      <c r="R492">
        <v>12</v>
      </c>
      <c r="S492" t="s">
        <v>1017</v>
      </c>
      <c r="T492" s="16">
        <f>COUNTIF($B$2:B492, B492)</f>
        <v>3</v>
      </c>
      <c r="U492" s="16" t="str">
        <f>IF(Orders[[#This Row],[Order Rank]]=1, "New","Repeat")</f>
        <v>Repeat</v>
      </c>
    </row>
    <row r="493" spans="1:21" x14ac:dyDescent="0.25">
      <c r="A493">
        <v>232</v>
      </c>
      <c r="B493" t="s">
        <v>275</v>
      </c>
      <c r="C493">
        <v>28</v>
      </c>
      <c r="D493">
        <v>3</v>
      </c>
      <c r="E493" s="2">
        <v>45160</v>
      </c>
      <c r="F493" s="3">
        <v>0.50427083333333333</v>
      </c>
      <c r="G493" s="2">
        <v>45161</v>
      </c>
      <c r="H493" s="3">
        <v>0.37502314814814813</v>
      </c>
      <c r="I493" t="s">
        <v>643</v>
      </c>
      <c r="J493" t="s">
        <v>793</v>
      </c>
      <c r="K493">
        <v>1</v>
      </c>
      <c r="L493">
        <v>9</v>
      </c>
      <c r="M493">
        <v>12</v>
      </c>
      <c r="N493">
        <v>1778</v>
      </c>
      <c r="O493" t="s">
        <v>794</v>
      </c>
      <c r="P493">
        <v>5334</v>
      </c>
      <c r="Q493" t="s">
        <v>1010</v>
      </c>
      <c r="R493">
        <v>12</v>
      </c>
      <c r="S493" t="s">
        <v>1017</v>
      </c>
      <c r="T493" s="16">
        <f>COUNTIF($B$2:B493, B493)</f>
        <v>9</v>
      </c>
      <c r="U493" s="16" t="str">
        <f>IF(Orders[[#This Row],[Order Rank]]=1, "New","Repeat")</f>
        <v>Repeat</v>
      </c>
    </row>
    <row r="494" spans="1:21" x14ac:dyDescent="0.25">
      <c r="A494">
        <v>499</v>
      </c>
      <c r="B494" t="s">
        <v>198</v>
      </c>
      <c r="C494">
        <v>59</v>
      </c>
      <c r="D494">
        <v>1</v>
      </c>
      <c r="E494" s="2">
        <v>45165</v>
      </c>
      <c r="F494" s="3">
        <v>0.50648148148148153</v>
      </c>
      <c r="G494" s="2">
        <v>45171</v>
      </c>
      <c r="H494" s="3">
        <v>0.41912037037037037</v>
      </c>
      <c r="I494" t="s">
        <v>655</v>
      </c>
      <c r="J494" t="s">
        <v>793</v>
      </c>
      <c r="K494">
        <v>6</v>
      </c>
      <c r="L494">
        <v>10</v>
      </c>
      <c r="M494">
        <v>12</v>
      </c>
      <c r="N494">
        <v>811</v>
      </c>
      <c r="O494" t="s">
        <v>794</v>
      </c>
      <c r="P494">
        <v>811</v>
      </c>
      <c r="Q494" t="s">
        <v>1008</v>
      </c>
      <c r="R494">
        <v>12</v>
      </c>
      <c r="S494" t="s">
        <v>1017</v>
      </c>
      <c r="T494" s="16">
        <f>COUNTIF($B$2:B494, B494)</f>
        <v>4</v>
      </c>
      <c r="U494" s="16" t="str">
        <f>IF(Orders[[#This Row],[Order Rank]]=1, "New","Repeat")</f>
        <v>Repeat</v>
      </c>
    </row>
    <row r="495" spans="1:21" x14ac:dyDescent="0.25">
      <c r="A495">
        <v>731</v>
      </c>
      <c r="B495" t="s">
        <v>500</v>
      </c>
      <c r="C495">
        <v>59</v>
      </c>
      <c r="D495">
        <v>5</v>
      </c>
      <c r="E495" s="2">
        <v>45163</v>
      </c>
      <c r="F495" s="3">
        <v>0.50092592592592589</v>
      </c>
      <c r="G495" s="2">
        <v>45171</v>
      </c>
      <c r="H495" s="3">
        <v>0.46008101851851851</v>
      </c>
      <c r="I495" t="s">
        <v>26</v>
      </c>
      <c r="J495" t="s">
        <v>793</v>
      </c>
      <c r="K495">
        <v>8</v>
      </c>
      <c r="L495">
        <v>11</v>
      </c>
      <c r="M495">
        <v>12</v>
      </c>
      <c r="N495">
        <v>811</v>
      </c>
      <c r="O495" t="s">
        <v>794</v>
      </c>
      <c r="P495">
        <v>4055</v>
      </c>
      <c r="Q495" t="s">
        <v>1007</v>
      </c>
      <c r="R495">
        <v>12</v>
      </c>
      <c r="S495" t="s">
        <v>1017</v>
      </c>
      <c r="T495" s="16">
        <f>COUNTIF($B$2:B495, B495)</f>
        <v>6</v>
      </c>
      <c r="U495" s="16" t="str">
        <f>IF(Orders[[#This Row],[Order Rank]]=1, "New","Repeat")</f>
        <v>Repeat</v>
      </c>
    </row>
    <row r="496" spans="1:21" x14ac:dyDescent="0.25">
      <c r="A496">
        <v>741</v>
      </c>
      <c r="B496" t="s">
        <v>435</v>
      </c>
      <c r="C496">
        <v>53</v>
      </c>
      <c r="D496">
        <v>5</v>
      </c>
      <c r="E496" s="2">
        <v>45161</v>
      </c>
      <c r="F496" s="3">
        <v>0.53274305555555557</v>
      </c>
      <c r="G496" s="2">
        <v>45170</v>
      </c>
      <c r="H496" s="3">
        <v>0.90091435185185187</v>
      </c>
      <c r="I496" t="s">
        <v>637</v>
      </c>
      <c r="J496" t="s">
        <v>793</v>
      </c>
      <c r="K496">
        <v>9</v>
      </c>
      <c r="L496">
        <v>21</v>
      </c>
      <c r="M496">
        <v>12</v>
      </c>
      <c r="N496">
        <v>1672</v>
      </c>
      <c r="O496" t="s">
        <v>794</v>
      </c>
      <c r="P496">
        <v>8360</v>
      </c>
      <c r="Q496" t="s">
        <v>1006</v>
      </c>
      <c r="R496">
        <v>12</v>
      </c>
      <c r="S496" t="s">
        <v>1017</v>
      </c>
      <c r="T496" s="16">
        <f>COUNTIF($B$2:B496, B496)</f>
        <v>6</v>
      </c>
      <c r="U496" s="16" t="str">
        <f>IF(Orders[[#This Row],[Order Rank]]=1, "New","Repeat")</f>
        <v>Repeat</v>
      </c>
    </row>
    <row r="497" spans="1:21" x14ac:dyDescent="0.25">
      <c r="A497">
        <v>310</v>
      </c>
      <c r="B497" t="s">
        <v>372</v>
      </c>
      <c r="C497">
        <v>38</v>
      </c>
      <c r="D497">
        <v>3</v>
      </c>
      <c r="E497" s="2">
        <v>45158</v>
      </c>
      <c r="F497" s="3">
        <v>0.51692129629629635</v>
      </c>
      <c r="G497" s="2">
        <v>45162</v>
      </c>
      <c r="H497" s="3">
        <v>0.65472222222222221</v>
      </c>
      <c r="I497" t="s">
        <v>634</v>
      </c>
      <c r="J497" t="s">
        <v>706</v>
      </c>
      <c r="K497">
        <v>4</v>
      </c>
      <c r="L497">
        <v>15</v>
      </c>
      <c r="M497">
        <v>12</v>
      </c>
      <c r="N497">
        <v>562</v>
      </c>
      <c r="O497" t="s">
        <v>794</v>
      </c>
      <c r="P497">
        <v>1686</v>
      </c>
      <c r="Q497" t="s">
        <v>1008</v>
      </c>
      <c r="R497">
        <v>12</v>
      </c>
      <c r="S497" t="s">
        <v>1017</v>
      </c>
      <c r="T497" s="16">
        <f>COUNTIF($B$2:B497, B497)</f>
        <v>8</v>
      </c>
      <c r="U497" s="16" t="str">
        <f>IF(Orders[[#This Row],[Order Rank]]=1, "New","Repeat")</f>
        <v>Repeat</v>
      </c>
    </row>
    <row r="498" spans="1:21" x14ac:dyDescent="0.25">
      <c r="A498">
        <v>560</v>
      </c>
      <c r="B498" t="s">
        <v>126</v>
      </c>
      <c r="C498">
        <v>39</v>
      </c>
      <c r="D498">
        <v>2</v>
      </c>
      <c r="E498" s="2">
        <v>45142</v>
      </c>
      <c r="F498" s="3">
        <v>0.53634259259259254</v>
      </c>
      <c r="G498" s="2">
        <v>45147</v>
      </c>
      <c r="H498" s="3">
        <v>0.41033564814814816</v>
      </c>
      <c r="I498" t="s">
        <v>727</v>
      </c>
      <c r="J498" t="s">
        <v>698</v>
      </c>
      <c r="K498">
        <v>5</v>
      </c>
      <c r="L498">
        <v>9</v>
      </c>
      <c r="M498">
        <v>12</v>
      </c>
      <c r="N498">
        <v>387</v>
      </c>
      <c r="O498" t="s">
        <v>794</v>
      </c>
      <c r="P498">
        <v>774</v>
      </c>
      <c r="Q498" t="s">
        <v>1007</v>
      </c>
      <c r="R498">
        <v>12</v>
      </c>
      <c r="S498" t="s">
        <v>1017</v>
      </c>
      <c r="T498" s="16">
        <f>COUNTIF($B$2:B498, B498)</f>
        <v>5</v>
      </c>
      <c r="U498" s="16" t="str">
        <f>IF(Orders[[#This Row],[Order Rank]]=1, "New","Repeat")</f>
        <v>Repeat</v>
      </c>
    </row>
    <row r="499" spans="1:21" x14ac:dyDescent="0.25">
      <c r="A499">
        <v>933</v>
      </c>
      <c r="B499" t="s">
        <v>240</v>
      </c>
      <c r="C499">
        <v>51</v>
      </c>
      <c r="D499">
        <v>3</v>
      </c>
      <c r="E499" s="2">
        <v>45244</v>
      </c>
      <c r="F499" s="3">
        <v>0.51181712962962966</v>
      </c>
      <c r="G499" s="2">
        <v>45253</v>
      </c>
      <c r="H499" s="3">
        <v>0.1180787037037037</v>
      </c>
      <c r="I499" t="s">
        <v>647</v>
      </c>
      <c r="J499" t="s">
        <v>698</v>
      </c>
      <c r="K499">
        <v>9</v>
      </c>
      <c r="L499">
        <v>2</v>
      </c>
      <c r="M499">
        <v>12</v>
      </c>
      <c r="N499">
        <v>1084</v>
      </c>
      <c r="O499" t="s">
        <v>821</v>
      </c>
      <c r="P499">
        <v>3252</v>
      </c>
      <c r="Q499" t="s">
        <v>1010</v>
      </c>
      <c r="R499">
        <v>12</v>
      </c>
      <c r="S499" t="s">
        <v>1017</v>
      </c>
      <c r="T499" s="16">
        <f>COUNTIF($B$2:B499, B499)</f>
        <v>8</v>
      </c>
      <c r="U499" s="16" t="str">
        <f>IF(Orders[[#This Row],[Order Rank]]=1, "New","Repeat")</f>
        <v>Repeat</v>
      </c>
    </row>
    <row r="500" spans="1:21" x14ac:dyDescent="0.25">
      <c r="A500">
        <v>38</v>
      </c>
      <c r="B500" t="s">
        <v>407</v>
      </c>
      <c r="C500">
        <v>37</v>
      </c>
      <c r="D500">
        <v>3</v>
      </c>
      <c r="E500" s="2">
        <v>45241</v>
      </c>
      <c r="F500" s="3">
        <v>0.52115740740740746</v>
      </c>
      <c r="G500" s="2">
        <v>45244</v>
      </c>
      <c r="H500" s="3">
        <v>0.51725694444444448</v>
      </c>
      <c r="I500" t="s">
        <v>212</v>
      </c>
      <c r="J500" t="s">
        <v>828</v>
      </c>
      <c r="K500">
        <v>3</v>
      </c>
      <c r="L500">
        <v>12</v>
      </c>
      <c r="M500">
        <v>12</v>
      </c>
      <c r="N500">
        <v>1428</v>
      </c>
      <c r="O500" t="s">
        <v>821</v>
      </c>
      <c r="P500">
        <v>4284</v>
      </c>
      <c r="Q500" t="s">
        <v>1005</v>
      </c>
      <c r="R500">
        <v>12</v>
      </c>
      <c r="S500" t="s">
        <v>1017</v>
      </c>
      <c r="T500" s="16">
        <f>COUNTIF($B$2:B500, B500)</f>
        <v>7</v>
      </c>
      <c r="U500" s="16" t="str">
        <f>IF(Orders[[#This Row],[Order Rank]]=1, "New","Repeat")</f>
        <v>Repeat</v>
      </c>
    </row>
    <row r="501" spans="1:21" x14ac:dyDescent="0.25">
      <c r="A501">
        <v>190</v>
      </c>
      <c r="B501" t="s">
        <v>576</v>
      </c>
      <c r="C501">
        <v>60</v>
      </c>
      <c r="D501">
        <v>5</v>
      </c>
      <c r="E501" s="2">
        <v>45239</v>
      </c>
      <c r="F501" s="3">
        <v>0.52348379629629627</v>
      </c>
      <c r="G501" s="2">
        <v>45243</v>
      </c>
      <c r="H501" s="3">
        <v>0.57041666666666668</v>
      </c>
      <c r="I501" t="s">
        <v>692</v>
      </c>
      <c r="J501" t="s">
        <v>828</v>
      </c>
      <c r="K501">
        <v>4</v>
      </c>
      <c r="L501">
        <v>13</v>
      </c>
      <c r="M501">
        <v>12</v>
      </c>
      <c r="N501">
        <v>827</v>
      </c>
      <c r="O501" t="s">
        <v>821</v>
      </c>
      <c r="P501">
        <v>4135</v>
      </c>
      <c r="Q501" t="s">
        <v>1011</v>
      </c>
      <c r="R501">
        <v>12</v>
      </c>
      <c r="S501" t="s">
        <v>1017</v>
      </c>
      <c r="T501" s="16">
        <f>COUNTIF($B$2:B501, B501)</f>
        <v>3</v>
      </c>
      <c r="U501" s="16" t="str">
        <f>IF(Orders[[#This Row],[Order Rank]]=1, "New","Repeat")</f>
        <v>Repeat</v>
      </c>
    </row>
    <row r="502" spans="1:21" x14ac:dyDescent="0.25">
      <c r="A502">
        <v>867</v>
      </c>
      <c r="B502" t="s">
        <v>96</v>
      </c>
      <c r="C502">
        <v>48</v>
      </c>
      <c r="D502">
        <v>1</v>
      </c>
      <c r="E502" s="2">
        <v>45232</v>
      </c>
      <c r="F502" s="3">
        <v>0.51534722222222218</v>
      </c>
      <c r="G502" s="2">
        <v>45234</v>
      </c>
      <c r="H502" s="3">
        <v>0.21443287037037037</v>
      </c>
      <c r="I502" t="s">
        <v>834</v>
      </c>
      <c r="J502" t="s">
        <v>828</v>
      </c>
      <c r="K502">
        <v>2</v>
      </c>
      <c r="L502">
        <v>5</v>
      </c>
      <c r="M502">
        <v>12</v>
      </c>
      <c r="N502">
        <v>433</v>
      </c>
      <c r="O502" t="s">
        <v>821</v>
      </c>
      <c r="P502">
        <v>433</v>
      </c>
      <c r="Q502" t="s">
        <v>1011</v>
      </c>
      <c r="R502">
        <v>12</v>
      </c>
      <c r="S502" t="s">
        <v>1017</v>
      </c>
      <c r="T502" s="16">
        <f>COUNTIF($B$2:B502, B502)</f>
        <v>5</v>
      </c>
      <c r="U502" s="16" t="str">
        <f>IF(Orders[[#This Row],[Order Rank]]=1, "New","Repeat")</f>
        <v>Repeat</v>
      </c>
    </row>
    <row r="503" spans="1:21" x14ac:dyDescent="0.25">
      <c r="A503">
        <v>386</v>
      </c>
      <c r="B503" t="s">
        <v>547</v>
      </c>
      <c r="C503">
        <v>5</v>
      </c>
      <c r="D503">
        <v>4</v>
      </c>
      <c r="E503" s="2">
        <v>45081</v>
      </c>
      <c r="F503" s="3">
        <v>0.53315972222222219</v>
      </c>
      <c r="G503" s="2">
        <v>45091</v>
      </c>
      <c r="H503" s="3">
        <v>0.89908564814814818</v>
      </c>
      <c r="I503" t="s">
        <v>691</v>
      </c>
      <c r="J503" t="s">
        <v>698</v>
      </c>
      <c r="K503">
        <v>10</v>
      </c>
      <c r="L503">
        <v>21</v>
      </c>
      <c r="M503">
        <v>12</v>
      </c>
      <c r="N503">
        <v>1444</v>
      </c>
      <c r="O503" t="s">
        <v>840</v>
      </c>
      <c r="P503">
        <v>5776</v>
      </c>
      <c r="Q503" t="s">
        <v>1008</v>
      </c>
      <c r="R503">
        <v>12</v>
      </c>
      <c r="S503" t="s">
        <v>1017</v>
      </c>
      <c r="T503" s="16">
        <f>COUNTIF($B$2:B503, B503)</f>
        <v>7</v>
      </c>
      <c r="U503" s="16" t="str">
        <f>IF(Orders[[#This Row],[Order Rank]]=1, "New","Repeat")</f>
        <v>Repeat</v>
      </c>
    </row>
    <row r="504" spans="1:21" x14ac:dyDescent="0.25">
      <c r="A504">
        <v>566</v>
      </c>
      <c r="B504" t="s">
        <v>334</v>
      </c>
      <c r="C504">
        <v>42</v>
      </c>
      <c r="D504">
        <v>4</v>
      </c>
      <c r="E504" s="2">
        <v>45058</v>
      </c>
      <c r="F504" s="3">
        <v>0.53336805555555555</v>
      </c>
      <c r="G504" s="2">
        <v>45060</v>
      </c>
      <c r="H504" s="3">
        <v>0.85870370370370375</v>
      </c>
      <c r="I504" t="s">
        <v>832</v>
      </c>
      <c r="J504" t="s">
        <v>698</v>
      </c>
      <c r="K504">
        <v>2</v>
      </c>
      <c r="L504">
        <v>20</v>
      </c>
      <c r="M504">
        <v>12</v>
      </c>
      <c r="N504">
        <v>1744</v>
      </c>
      <c r="O504" t="s">
        <v>839</v>
      </c>
      <c r="P504">
        <v>6976</v>
      </c>
      <c r="Q504" t="s">
        <v>1007</v>
      </c>
      <c r="R504">
        <v>12</v>
      </c>
      <c r="S504" t="s">
        <v>1017</v>
      </c>
      <c r="T504" s="16">
        <f>COUNTIF($B$2:B504, B504)</f>
        <v>6</v>
      </c>
      <c r="U504" s="16" t="str">
        <f>IF(Orders[[#This Row],[Order Rank]]=1, "New","Repeat")</f>
        <v>Repeat</v>
      </c>
    </row>
    <row r="505" spans="1:21" x14ac:dyDescent="0.25">
      <c r="A505">
        <v>591</v>
      </c>
      <c r="B505" t="s">
        <v>24</v>
      </c>
      <c r="C505">
        <v>31</v>
      </c>
      <c r="D505">
        <v>3</v>
      </c>
      <c r="E505" s="2">
        <v>45113</v>
      </c>
      <c r="F505" s="3">
        <v>0.53888888888888886</v>
      </c>
      <c r="G505" s="2">
        <v>45121</v>
      </c>
      <c r="H505" s="3">
        <v>5.9027777777777778E-4</v>
      </c>
      <c r="I505" t="s">
        <v>206</v>
      </c>
      <c r="J505" t="s">
        <v>698</v>
      </c>
      <c r="K505">
        <v>8</v>
      </c>
      <c r="L505">
        <v>0</v>
      </c>
      <c r="M505">
        <v>12</v>
      </c>
      <c r="N505">
        <v>1804</v>
      </c>
      <c r="O505" t="s">
        <v>838</v>
      </c>
      <c r="P505">
        <v>5412</v>
      </c>
      <c r="Q505" t="s">
        <v>1011</v>
      </c>
      <c r="R505">
        <v>12</v>
      </c>
      <c r="S505" t="s">
        <v>1017</v>
      </c>
      <c r="T505" s="16">
        <f>COUNTIF($B$2:B505, B505)</f>
        <v>6</v>
      </c>
      <c r="U505" s="16" t="str">
        <f>IF(Orders[[#This Row],[Order Rank]]=1, "New","Repeat")</f>
        <v>Repeat</v>
      </c>
    </row>
    <row r="506" spans="1:21" x14ac:dyDescent="0.25">
      <c r="A506">
        <v>699</v>
      </c>
      <c r="B506" t="s">
        <v>79</v>
      </c>
      <c r="C506">
        <v>1</v>
      </c>
      <c r="D506">
        <v>4</v>
      </c>
      <c r="E506" s="2">
        <v>45079</v>
      </c>
      <c r="F506" s="3">
        <v>0.51023148148148145</v>
      </c>
      <c r="G506" s="2">
        <v>45086</v>
      </c>
      <c r="H506" s="3">
        <v>0.96461805555555558</v>
      </c>
      <c r="I506" t="s">
        <v>750</v>
      </c>
      <c r="J506" t="s">
        <v>698</v>
      </c>
      <c r="K506">
        <v>7</v>
      </c>
      <c r="L506">
        <v>23</v>
      </c>
      <c r="M506">
        <v>12</v>
      </c>
      <c r="N506">
        <v>1935</v>
      </c>
      <c r="O506" t="s">
        <v>840</v>
      </c>
      <c r="P506">
        <v>7740</v>
      </c>
      <c r="Q506" t="s">
        <v>1007</v>
      </c>
      <c r="R506">
        <v>12</v>
      </c>
      <c r="S506" t="s">
        <v>1017</v>
      </c>
      <c r="T506" s="16">
        <f>COUNTIF($B$2:B506, B506)</f>
        <v>2</v>
      </c>
      <c r="U506" s="16" t="str">
        <f>IF(Orders[[#This Row],[Order Rank]]=1, "New","Repeat")</f>
        <v>Repeat</v>
      </c>
    </row>
    <row r="507" spans="1:21" x14ac:dyDescent="0.25">
      <c r="A507">
        <v>811</v>
      </c>
      <c r="B507" t="s">
        <v>132</v>
      </c>
      <c r="C507">
        <v>14</v>
      </c>
      <c r="D507">
        <v>5</v>
      </c>
      <c r="E507" s="2">
        <v>45217</v>
      </c>
      <c r="F507" s="3">
        <v>0.50290509259259264</v>
      </c>
      <c r="G507" s="2">
        <v>45224</v>
      </c>
      <c r="H507" s="3">
        <v>0.91379629629629633</v>
      </c>
      <c r="I507" t="s">
        <v>645</v>
      </c>
      <c r="J507" t="s">
        <v>706</v>
      </c>
      <c r="K507">
        <v>7</v>
      </c>
      <c r="L507">
        <v>21</v>
      </c>
      <c r="M507">
        <v>12</v>
      </c>
      <c r="N507">
        <v>1915</v>
      </c>
      <c r="O507" t="s">
        <v>844</v>
      </c>
      <c r="P507">
        <v>9575</v>
      </c>
      <c r="Q507" t="s">
        <v>1006</v>
      </c>
      <c r="R507">
        <v>12</v>
      </c>
      <c r="S507" t="s">
        <v>1017</v>
      </c>
      <c r="T507" s="16">
        <f>COUNTIF($B$2:B507, B507)</f>
        <v>8</v>
      </c>
      <c r="U507" s="16" t="str">
        <f>IF(Orders[[#This Row],[Order Rank]]=1, "New","Repeat")</f>
        <v>Repeat</v>
      </c>
    </row>
    <row r="508" spans="1:21" x14ac:dyDescent="0.25">
      <c r="A508">
        <v>837</v>
      </c>
      <c r="B508" t="s">
        <v>228</v>
      </c>
      <c r="C508">
        <v>14</v>
      </c>
      <c r="D508">
        <v>5</v>
      </c>
      <c r="E508" s="2">
        <v>45279</v>
      </c>
      <c r="F508" s="3">
        <v>0.53972222222222221</v>
      </c>
      <c r="G508" s="2">
        <v>45281</v>
      </c>
      <c r="H508" s="3">
        <v>4.1666666666666669E-4</v>
      </c>
      <c r="I508" t="s">
        <v>831</v>
      </c>
      <c r="J508" t="s">
        <v>706</v>
      </c>
      <c r="K508">
        <v>2</v>
      </c>
      <c r="L508">
        <v>0</v>
      </c>
      <c r="M508">
        <v>12</v>
      </c>
      <c r="N508">
        <v>1915</v>
      </c>
      <c r="O508" t="s">
        <v>835</v>
      </c>
      <c r="P508">
        <v>9575</v>
      </c>
      <c r="Q508" t="s">
        <v>1010</v>
      </c>
      <c r="R508">
        <v>12</v>
      </c>
      <c r="S508" t="s">
        <v>1017</v>
      </c>
      <c r="T508" s="16">
        <f>COUNTIF($B$2:B508, B508)</f>
        <v>4</v>
      </c>
      <c r="U508" s="16" t="str">
        <f>IF(Orders[[#This Row],[Order Rank]]=1, "New","Repeat")</f>
        <v>Repeat</v>
      </c>
    </row>
    <row r="509" spans="1:21" x14ac:dyDescent="0.25">
      <c r="A509">
        <v>945</v>
      </c>
      <c r="B509" t="s">
        <v>240</v>
      </c>
      <c r="C509">
        <v>18</v>
      </c>
      <c r="D509">
        <v>2</v>
      </c>
      <c r="E509" s="2">
        <v>45137</v>
      </c>
      <c r="F509" s="3">
        <v>0.50002314814814819</v>
      </c>
      <c r="G509" s="2">
        <v>45144</v>
      </c>
      <c r="H509" s="3">
        <v>0.53112268518518524</v>
      </c>
      <c r="I509" t="s">
        <v>831</v>
      </c>
      <c r="J509" t="s">
        <v>706</v>
      </c>
      <c r="K509">
        <v>7</v>
      </c>
      <c r="L509">
        <v>12</v>
      </c>
      <c r="M509">
        <v>12</v>
      </c>
      <c r="N509">
        <v>781</v>
      </c>
      <c r="O509" t="s">
        <v>838</v>
      </c>
      <c r="P509">
        <v>1562</v>
      </c>
      <c r="Q509" t="s">
        <v>1008</v>
      </c>
      <c r="R509">
        <v>12</v>
      </c>
      <c r="S509" t="s">
        <v>1017</v>
      </c>
      <c r="T509" s="16">
        <f>COUNTIF($B$2:B509, B509)</f>
        <v>9</v>
      </c>
      <c r="U509" s="16" t="str">
        <f>IF(Orders[[#This Row],[Order Rank]]=1, "New","Repeat")</f>
        <v>Repeat</v>
      </c>
    </row>
    <row r="510" spans="1:21" x14ac:dyDescent="0.25">
      <c r="A510">
        <v>432</v>
      </c>
      <c r="B510" t="s">
        <v>553</v>
      </c>
      <c r="C510">
        <v>12</v>
      </c>
      <c r="D510">
        <v>4</v>
      </c>
      <c r="E510" s="2">
        <v>44931</v>
      </c>
      <c r="F510" s="3">
        <v>0.50656250000000003</v>
      </c>
      <c r="G510" s="2">
        <v>44939</v>
      </c>
      <c r="H510" s="3">
        <v>0.81988425925925923</v>
      </c>
      <c r="I510" t="s">
        <v>802</v>
      </c>
      <c r="J510" t="s">
        <v>697</v>
      </c>
      <c r="K510">
        <v>8</v>
      </c>
      <c r="L510">
        <v>19</v>
      </c>
      <c r="M510">
        <v>12</v>
      </c>
      <c r="N510">
        <v>672</v>
      </c>
      <c r="O510" t="s">
        <v>841</v>
      </c>
      <c r="P510">
        <v>2688</v>
      </c>
      <c r="Q510" t="s">
        <v>1011</v>
      </c>
      <c r="R510">
        <v>12</v>
      </c>
      <c r="S510" t="s">
        <v>1017</v>
      </c>
      <c r="T510" s="16">
        <f>COUNTIF($B$2:B510, B510)</f>
        <v>6</v>
      </c>
      <c r="U510" s="16" t="str">
        <f>IF(Orders[[#This Row],[Order Rank]]=1, "New","Repeat")</f>
        <v>Repeat</v>
      </c>
    </row>
    <row r="511" spans="1:21" x14ac:dyDescent="0.25">
      <c r="A511">
        <v>471</v>
      </c>
      <c r="B511" t="s">
        <v>553</v>
      </c>
      <c r="C511">
        <v>23</v>
      </c>
      <c r="D511">
        <v>2</v>
      </c>
      <c r="E511" s="2">
        <v>44957</v>
      </c>
      <c r="F511" s="3">
        <v>0.50626157407407413</v>
      </c>
      <c r="G511" s="2">
        <v>44967</v>
      </c>
      <c r="H511" s="3">
        <v>0.24312500000000001</v>
      </c>
      <c r="I511" t="s">
        <v>640</v>
      </c>
      <c r="J511" t="s">
        <v>697</v>
      </c>
      <c r="K511">
        <v>10</v>
      </c>
      <c r="L511">
        <v>5</v>
      </c>
      <c r="M511">
        <v>12</v>
      </c>
      <c r="N511">
        <v>1098</v>
      </c>
      <c r="O511" t="s">
        <v>841</v>
      </c>
      <c r="P511">
        <v>2196</v>
      </c>
      <c r="Q511" t="s">
        <v>1010</v>
      </c>
      <c r="R511">
        <v>12</v>
      </c>
      <c r="S511" t="s">
        <v>1017</v>
      </c>
      <c r="T511" s="16">
        <f>COUNTIF($B$2:B511, B511)</f>
        <v>7</v>
      </c>
      <c r="U511" s="16" t="str">
        <f>IF(Orders[[#This Row],[Order Rank]]=1, "New","Repeat")</f>
        <v>Repeat</v>
      </c>
    </row>
    <row r="512" spans="1:21" x14ac:dyDescent="0.25">
      <c r="A512">
        <v>555</v>
      </c>
      <c r="B512" t="s">
        <v>599</v>
      </c>
      <c r="C512">
        <v>56</v>
      </c>
      <c r="D512">
        <v>4</v>
      </c>
      <c r="E512" s="2">
        <v>45105</v>
      </c>
      <c r="F512" s="3">
        <v>0.50396990740740744</v>
      </c>
      <c r="G512" s="2">
        <v>45107</v>
      </c>
      <c r="H512" s="3">
        <v>0.74875000000000003</v>
      </c>
      <c r="I512" t="s">
        <v>490</v>
      </c>
      <c r="J512" t="s">
        <v>697</v>
      </c>
      <c r="K512">
        <v>2</v>
      </c>
      <c r="L512">
        <v>17</v>
      </c>
      <c r="M512">
        <v>12</v>
      </c>
      <c r="N512">
        <v>1272</v>
      </c>
      <c r="O512" t="s">
        <v>840</v>
      </c>
      <c r="P512">
        <v>5088</v>
      </c>
      <c r="Q512" t="s">
        <v>1006</v>
      </c>
      <c r="R512">
        <v>12</v>
      </c>
      <c r="S512" t="s">
        <v>1017</v>
      </c>
      <c r="T512" s="16">
        <f>COUNTIF($B$2:B512, B512)</f>
        <v>5</v>
      </c>
      <c r="U512" s="16" t="str">
        <f>IF(Orders[[#This Row],[Order Rank]]=1, "New","Repeat")</f>
        <v>Repeat</v>
      </c>
    </row>
    <row r="513" spans="1:21" x14ac:dyDescent="0.25">
      <c r="A513">
        <v>78</v>
      </c>
      <c r="B513" t="s">
        <v>377</v>
      </c>
      <c r="C513">
        <v>11</v>
      </c>
      <c r="D513">
        <v>2</v>
      </c>
      <c r="E513" s="2">
        <v>44961</v>
      </c>
      <c r="F513" s="3">
        <v>0.54177083333333331</v>
      </c>
      <c r="G513" s="2">
        <v>44965</v>
      </c>
      <c r="H513" s="3">
        <v>0.85503472222222221</v>
      </c>
      <c r="I513" t="s">
        <v>254</v>
      </c>
      <c r="J513" t="s">
        <v>619</v>
      </c>
      <c r="K513">
        <v>4</v>
      </c>
      <c r="L513">
        <v>20</v>
      </c>
      <c r="M513">
        <v>13</v>
      </c>
      <c r="N513">
        <v>1096</v>
      </c>
      <c r="O513" t="s">
        <v>620</v>
      </c>
      <c r="P513">
        <v>2192</v>
      </c>
      <c r="Q513" t="s">
        <v>1005</v>
      </c>
      <c r="R513">
        <v>12</v>
      </c>
      <c r="S513" t="s">
        <v>1017</v>
      </c>
      <c r="T513" s="16">
        <f>COUNTIF($B$2:B513, B513)</f>
        <v>6</v>
      </c>
      <c r="U513" s="16" t="str">
        <f>IF(Orders[[#This Row],[Order Rank]]=1, "New","Repeat")</f>
        <v>Repeat</v>
      </c>
    </row>
    <row r="514" spans="1:21" x14ac:dyDescent="0.25">
      <c r="A514">
        <v>87</v>
      </c>
      <c r="B514" t="s">
        <v>339</v>
      </c>
      <c r="C514">
        <v>2</v>
      </c>
      <c r="D514">
        <v>5</v>
      </c>
      <c r="E514" s="2">
        <v>44961</v>
      </c>
      <c r="F514" s="3">
        <v>0.55371527777777774</v>
      </c>
      <c r="G514" s="2">
        <v>44968</v>
      </c>
      <c r="H514" s="3">
        <v>0.96291666666666664</v>
      </c>
      <c r="I514" t="s">
        <v>623</v>
      </c>
      <c r="J514" t="s">
        <v>619</v>
      </c>
      <c r="K514">
        <v>7</v>
      </c>
      <c r="L514">
        <v>23</v>
      </c>
      <c r="M514">
        <v>13</v>
      </c>
      <c r="N514">
        <v>441</v>
      </c>
      <c r="O514" t="s">
        <v>620</v>
      </c>
      <c r="P514">
        <v>2205</v>
      </c>
      <c r="Q514" t="s">
        <v>1005</v>
      </c>
      <c r="R514">
        <v>12</v>
      </c>
      <c r="S514" t="s">
        <v>1017</v>
      </c>
      <c r="T514" s="16">
        <f>COUNTIF($B$2:B514, B514)</f>
        <v>7</v>
      </c>
      <c r="U514" s="16" t="str">
        <f>IF(Orders[[#This Row],[Order Rank]]=1, "New","Repeat")</f>
        <v>Repeat</v>
      </c>
    </row>
    <row r="515" spans="1:21" x14ac:dyDescent="0.25">
      <c r="A515">
        <v>492</v>
      </c>
      <c r="B515" t="s">
        <v>293</v>
      </c>
      <c r="C515">
        <v>33</v>
      </c>
      <c r="D515">
        <v>2</v>
      </c>
      <c r="E515" s="2">
        <v>44961</v>
      </c>
      <c r="F515" s="3">
        <v>0.57945601851851847</v>
      </c>
      <c r="G515" s="2">
        <v>44970</v>
      </c>
      <c r="H515" s="3">
        <v>0.50315972222222227</v>
      </c>
      <c r="I515" t="s">
        <v>662</v>
      </c>
      <c r="J515" t="s">
        <v>619</v>
      </c>
      <c r="K515">
        <v>9</v>
      </c>
      <c r="L515">
        <v>12</v>
      </c>
      <c r="M515">
        <v>13</v>
      </c>
      <c r="N515">
        <v>314</v>
      </c>
      <c r="O515" t="s">
        <v>620</v>
      </c>
      <c r="P515">
        <v>628</v>
      </c>
      <c r="Q515" t="s">
        <v>1005</v>
      </c>
      <c r="R515">
        <v>12</v>
      </c>
      <c r="S515" t="s">
        <v>1017</v>
      </c>
      <c r="T515" s="16">
        <f>COUNTIF($B$2:B515, B515)</f>
        <v>4</v>
      </c>
      <c r="U515" s="16" t="str">
        <f>IF(Orders[[#This Row],[Order Rank]]=1, "New","Repeat")</f>
        <v>Repeat</v>
      </c>
    </row>
    <row r="516" spans="1:21" x14ac:dyDescent="0.25">
      <c r="A516">
        <v>575</v>
      </c>
      <c r="B516" t="s">
        <v>459</v>
      </c>
      <c r="C516">
        <v>49</v>
      </c>
      <c r="D516">
        <v>2</v>
      </c>
      <c r="E516" s="2">
        <v>44963</v>
      </c>
      <c r="F516" s="3">
        <v>0.5587037037037037</v>
      </c>
      <c r="G516" s="2">
        <v>44966</v>
      </c>
      <c r="H516" s="3">
        <v>0.62162037037037032</v>
      </c>
      <c r="I516" t="s">
        <v>318</v>
      </c>
      <c r="J516" t="s">
        <v>619</v>
      </c>
      <c r="K516">
        <v>3</v>
      </c>
      <c r="L516">
        <v>14</v>
      </c>
      <c r="M516">
        <v>13</v>
      </c>
      <c r="N516">
        <v>903</v>
      </c>
      <c r="O516" t="s">
        <v>620</v>
      </c>
      <c r="P516">
        <v>1806</v>
      </c>
      <c r="Q516" t="s">
        <v>1009</v>
      </c>
      <c r="R516">
        <v>12</v>
      </c>
      <c r="S516" t="s">
        <v>1017</v>
      </c>
      <c r="T516" s="16">
        <f>COUNTIF($B$2:B516, B516)</f>
        <v>4</v>
      </c>
      <c r="U516" s="16" t="str">
        <f>IF(Orders[[#This Row],[Order Rank]]=1, "New","Repeat")</f>
        <v>Repeat</v>
      </c>
    </row>
    <row r="517" spans="1:21" x14ac:dyDescent="0.25">
      <c r="A517">
        <v>728</v>
      </c>
      <c r="B517" t="s">
        <v>441</v>
      </c>
      <c r="C517">
        <v>52</v>
      </c>
      <c r="D517">
        <v>2</v>
      </c>
      <c r="E517" s="2">
        <v>44965</v>
      </c>
      <c r="F517" s="3">
        <v>0.57344907407407408</v>
      </c>
      <c r="G517" s="2">
        <v>44968</v>
      </c>
      <c r="H517" s="3">
        <v>0.67171296296296301</v>
      </c>
      <c r="I517" t="s">
        <v>19</v>
      </c>
      <c r="J517" t="s">
        <v>619</v>
      </c>
      <c r="K517">
        <v>3</v>
      </c>
      <c r="L517">
        <v>16</v>
      </c>
      <c r="M517">
        <v>13</v>
      </c>
      <c r="N517">
        <v>236</v>
      </c>
      <c r="O517" t="s">
        <v>620</v>
      </c>
      <c r="P517">
        <v>472</v>
      </c>
      <c r="Q517" t="s">
        <v>1006</v>
      </c>
      <c r="R517">
        <v>12</v>
      </c>
      <c r="S517" t="s">
        <v>1017</v>
      </c>
      <c r="T517" s="16">
        <f>COUNTIF($B$2:B517, B517)</f>
        <v>2</v>
      </c>
      <c r="U517" s="16" t="str">
        <f>IF(Orders[[#This Row],[Order Rank]]=1, "New","Repeat")</f>
        <v>Repeat</v>
      </c>
    </row>
    <row r="518" spans="1:21" x14ac:dyDescent="0.25">
      <c r="A518">
        <v>31</v>
      </c>
      <c r="B518" t="s">
        <v>186</v>
      </c>
      <c r="C518">
        <v>7</v>
      </c>
      <c r="D518">
        <v>5</v>
      </c>
      <c r="E518" s="2">
        <v>44985</v>
      </c>
      <c r="F518" s="3">
        <v>0.55094907407407412</v>
      </c>
      <c r="G518" s="2">
        <v>44988</v>
      </c>
      <c r="H518" s="3">
        <v>0.98320601851851852</v>
      </c>
      <c r="I518" t="s">
        <v>699</v>
      </c>
      <c r="J518" t="s">
        <v>700</v>
      </c>
      <c r="K518">
        <v>3</v>
      </c>
      <c r="L518">
        <v>23</v>
      </c>
      <c r="M518">
        <v>13</v>
      </c>
      <c r="N518">
        <v>409</v>
      </c>
      <c r="O518" t="s">
        <v>620</v>
      </c>
      <c r="P518">
        <v>2045</v>
      </c>
      <c r="Q518" t="s">
        <v>1010</v>
      </c>
      <c r="R518">
        <v>12</v>
      </c>
      <c r="S518" t="s">
        <v>1017</v>
      </c>
      <c r="T518" s="16">
        <f>COUNTIF($B$2:B518, B518)</f>
        <v>6</v>
      </c>
      <c r="U518" s="16" t="str">
        <f>IF(Orders[[#This Row],[Order Rank]]=1, "New","Repeat")</f>
        <v>Repeat</v>
      </c>
    </row>
    <row r="519" spans="1:21" x14ac:dyDescent="0.25">
      <c r="A519">
        <v>47</v>
      </c>
      <c r="B519" t="s">
        <v>90</v>
      </c>
      <c r="C519">
        <v>7</v>
      </c>
      <c r="D519">
        <v>5</v>
      </c>
      <c r="E519" s="2">
        <v>44983</v>
      </c>
      <c r="F519" s="3">
        <v>0.54476851851851849</v>
      </c>
      <c r="G519" s="2">
        <v>44985</v>
      </c>
      <c r="H519" s="3">
        <v>0.2502314814814815</v>
      </c>
      <c r="I519" t="s">
        <v>701</v>
      </c>
      <c r="J519" t="s">
        <v>700</v>
      </c>
      <c r="K519">
        <v>2</v>
      </c>
      <c r="L519">
        <v>6</v>
      </c>
      <c r="M519">
        <v>13</v>
      </c>
      <c r="N519">
        <v>409</v>
      </c>
      <c r="O519" t="s">
        <v>620</v>
      </c>
      <c r="P519">
        <v>2045</v>
      </c>
      <c r="Q519" t="s">
        <v>1008</v>
      </c>
      <c r="R519">
        <v>12</v>
      </c>
      <c r="S519" t="s">
        <v>1017</v>
      </c>
      <c r="T519" s="16">
        <f>COUNTIF($B$2:B519, B519)</f>
        <v>6</v>
      </c>
      <c r="U519" s="16" t="str">
        <f>IF(Orders[[#This Row],[Order Rank]]=1, "New","Repeat")</f>
        <v>Repeat</v>
      </c>
    </row>
    <row r="520" spans="1:21" x14ac:dyDescent="0.25">
      <c r="A520">
        <v>91</v>
      </c>
      <c r="B520" t="s">
        <v>372</v>
      </c>
      <c r="C520">
        <v>6</v>
      </c>
      <c r="D520">
        <v>2</v>
      </c>
      <c r="E520" s="2">
        <v>44984</v>
      </c>
      <c r="F520" s="3">
        <v>0.5784259259259259</v>
      </c>
      <c r="G520" s="2">
        <v>44990</v>
      </c>
      <c r="H520" s="3">
        <v>0.55792824074074077</v>
      </c>
      <c r="I520" t="s">
        <v>710</v>
      </c>
      <c r="J520" t="s">
        <v>700</v>
      </c>
      <c r="K520">
        <v>6</v>
      </c>
      <c r="L520">
        <v>13</v>
      </c>
      <c r="M520">
        <v>13</v>
      </c>
      <c r="N520">
        <v>1112</v>
      </c>
      <c r="O520" t="s">
        <v>620</v>
      </c>
      <c r="P520">
        <v>2224</v>
      </c>
      <c r="Q520" t="s">
        <v>1009</v>
      </c>
      <c r="R520">
        <v>12</v>
      </c>
      <c r="S520" t="s">
        <v>1017</v>
      </c>
      <c r="T520" s="16">
        <f>COUNTIF($B$2:B520, B520)</f>
        <v>9</v>
      </c>
      <c r="U520" s="16" t="str">
        <f>IF(Orders[[#This Row],[Order Rank]]=1, "New","Repeat")</f>
        <v>Repeat</v>
      </c>
    </row>
    <row r="521" spans="1:21" x14ac:dyDescent="0.25">
      <c r="A521">
        <v>643</v>
      </c>
      <c r="B521" t="s">
        <v>383</v>
      </c>
      <c r="C521">
        <v>35</v>
      </c>
      <c r="D521">
        <v>2</v>
      </c>
      <c r="E521" s="2">
        <v>44983</v>
      </c>
      <c r="F521" s="3">
        <v>0.54888888888888887</v>
      </c>
      <c r="G521" s="2">
        <v>44991</v>
      </c>
      <c r="H521" s="3">
        <v>0.8501157407407407</v>
      </c>
      <c r="I521" t="s">
        <v>623</v>
      </c>
      <c r="J521" t="s">
        <v>700</v>
      </c>
      <c r="K521">
        <v>8</v>
      </c>
      <c r="L521">
        <v>20</v>
      </c>
      <c r="M521">
        <v>13</v>
      </c>
      <c r="N521">
        <v>1865</v>
      </c>
      <c r="O521" t="s">
        <v>620</v>
      </c>
      <c r="P521">
        <v>3730</v>
      </c>
      <c r="Q521" t="s">
        <v>1008</v>
      </c>
      <c r="R521">
        <v>12</v>
      </c>
      <c r="S521" t="s">
        <v>1017</v>
      </c>
      <c r="T521" s="16">
        <f>COUNTIF($B$2:B521, B521)</f>
        <v>8</v>
      </c>
      <c r="U521" s="16" t="str">
        <f>IF(Orders[[#This Row],[Order Rank]]=1, "New","Repeat")</f>
        <v>Repeat</v>
      </c>
    </row>
    <row r="522" spans="1:21" x14ac:dyDescent="0.25">
      <c r="A522">
        <v>806</v>
      </c>
      <c r="B522" t="s">
        <v>529</v>
      </c>
      <c r="C522">
        <v>29</v>
      </c>
      <c r="D522">
        <v>2</v>
      </c>
      <c r="E522" s="2">
        <v>44985</v>
      </c>
      <c r="F522" s="3">
        <v>0.5426157407407407</v>
      </c>
      <c r="G522" s="2">
        <v>44993</v>
      </c>
      <c r="H522" s="3">
        <v>0.27706018518518516</v>
      </c>
      <c r="I522" t="s">
        <v>738</v>
      </c>
      <c r="J522" t="s">
        <v>700</v>
      </c>
      <c r="K522">
        <v>8</v>
      </c>
      <c r="L522">
        <v>6</v>
      </c>
      <c r="M522">
        <v>13</v>
      </c>
      <c r="N522">
        <v>1252</v>
      </c>
      <c r="O522" t="s">
        <v>620</v>
      </c>
      <c r="P522">
        <v>2504</v>
      </c>
      <c r="Q522" t="s">
        <v>1010</v>
      </c>
      <c r="R522">
        <v>12</v>
      </c>
      <c r="S522" t="s">
        <v>1017</v>
      </c>
      <c r="T522" s="16">
        <f>COUNTIF($B$2:B522, B522)</f>
        <v>6</v>
      </c>
      <c r="U522" s="16" t="str">
        <f>IF(Orders[[#This Row],[Order Rank]]=1, "New","Repeat")</f>
        <v>Repeat</v>
      </c>
    </row>
    <row r="523" spans="1:21" x14ac:dyDescent="0.25">
      <c r="A523">
        <v>902</v>
      </c>
      <c r="B523" t="s">
        <v>162</v>
      </c>
      <c r="C523">
        <v>32</v>
      </c>
      <c r="D523">
        <v>5</v>
      </c>
      <c r="E523" s="2">
        <v>45007</v>
      </c>
      <c r="F523" s="3">
        <v>0.56244212962962958</v>
      </c>
      <c r="G523" s="2">
        <v>45009</v>
      </c>
      <c r="H523" s="3">
        <v>0.51667824074074076</v>
      </c>
      <c r="I523" t="s">
        <v>694</v>
      </c>
      <c r="J523" t="s">
        <v>706</v>
      </c>
      <c r="K523">
        <v>2</v>
      </c>
      <c r="L523">
        <v>12</v>
      </c>
      <c r="M523">
        <v>13</v>
      </c>
      <c r="N523">
        <v>1792</v>
      </c>
      <c r="O523" t="s">
        <v>746</v>
      </c>
      <c r="P523">
        <v>8960</v>
      </c>
      <c r="Q523" t="s">
        <v>1006</v>
      </c>
      <c r="R523">
        <v>12</v>
      </c>
      <c r="S523" t="s">
        <v>1017</v>
      </c>
      <c r="T523" s="16">
        <f>COUNTIF($B$2:B523, B523)</f>
        <v>2</v>
      </c>
      <c r="U523" s="16" t="str">
        <f>IF(Orders[[#This Row],[Order Rank]]=1, "New","Repeat")</f>
        <v>Repeat</v>
      </c>
    </row>
    <row r="524" spans="1:21" x14ac:dyDescent="0.25">
      <c r="A524">
        <v>260</v>
      </c>
      <c r="B524" t="s">
        <v>599</v>
      </c>
      <c r="C524">
        <v>69</v>
      </c>
      <c r="D524">
        <v>5</v>
      </c>
      <c r="E524" s="2">
        <v>44991</v>
      </c>
      <c r="F524" s="3">
        <v>0.54596064814814815</v>
      </c>
      <c r="G524" s="2">
        <v>45001</v>
      </c>
      <c r="H524" s="3">
        <v>0.93229166666666663</v>
      </c>
      <c r="I524" t="s">
        <v>368</v>
      </c>
      <c r="J524" t="s">
        <v>700</v>
      </c>
      <c r="K524">
        <v>10</v>
      </c>
      <c r="L524">
        <v>22</v>
      </c>
      <c r="M524">
        <v>13</v>
      </c>
      <c r="N524">
        <v>998</v>
      </c>
      <c r="O524" t="s">
        <v>746</v>
      </c>
      <c r="P524">
        <v>4990</v>
      </c>
      <c r="Q524" t="s">
        <v>1009</v>
      </c>
      <c r="R524">
        <v>12</v>
      </c>
      <c r="S524" t="s">
        <v>1017</v>
      </c>
      <c r="T524" s="16">
        <f>COUNTIF($B$2:B524, B524)</f>
        <v>6</v>
      </c>
      <c r="U524" s="16" t="str">
        <f>IF(Orders[[#This Row],[Order Rank]]=1, "New","Repeat")</f>
        <v>Repeat</v>
      </c>
    </row>
    <row r="525" spans="1:21" x14ac:dyDescent="0.25">
      <c r="A525">
        <v>267</v>
      </c>
      <c r="B525" t="s">
        <v>339</v>
      </c>
      <c r="C525">
        <v>35</v>
      </c>
      <c r="D525">
        <v>3</v>
      </c>
      <c r="E525" s="2">
        <v>44989</v>
      </c>
      <c r="F525" s="3">
        <v>0.56871527777777775</v>
      </c>
      <c r="G525" s="2">
        <v>44997</v>
      </c>
      <c r="H525" s="3">
        <v>0.16111111111111112</v>
      </c>
      <c r="I525" t="s">
        <v>771</v>
      </c>
      <c r="J525" t="s">
        <v>700</v>
      </c>
      <c r="K525">
        <v>8</v>
      </c>
      <c r="L525">
        <v>3</v>
      </c>
      <c r="M525">
        <v>13</v>
      </c>
      <c r="N525">
        <v>1865</v>
      </c>
      <c r="O525" t="s">
        <v>746</v>
      </c>
      <c r="P525">
        <v>5595</v>
      </c>
      <c r="Q525" t="s">
        <v>1005</v>
      </c>
      <c r="R525">
        <v>12</v>
      </c>
      <c r="S525" t="s">
        <v>1017</v>
      </c>
      <c r="T525" s="16">
        <f>COUNTIF($B$2:B525, B525)</f>
        <v>8</v>
      </c>
      <c r="U525" s="16" t="str">
        <f>IF(Orders[[#This Row],[Order Rank]]=1, "New","Repeat")</f>
        <v>Repeat</v>
      </c>
    </row>
    <row r="526" spans="1:21" x14ac:dyDescent="0.25">
      <c r="A526">
        <v>418</v>
      </c>
      <c r="B526" t="s">
        <v>418</v>
      </c>
      <c r="C526">
        <v>64</v>
      </c>
      <c r="D526">
        <v>3</v>
      </c>
      <c r="E526" s="2">
        <v>45162</v>
      </c>
      <c r="F526" s="3">
        <v>0.55372685185185189</v>
      </c>
      <c r="G526" s="2">
        <v>45170</v>
      </c>
      <c r="H526" s="3">
        <v>0.4841435185185185</v>
      </c>
      <c r="I526" t="s">
        <v>51</v>
      </c>
      <c r="J526" t="s">
        <v>793</v>
      </c>
      <c r="K526">
        <v>8</v>
      </c>
      <c r="L526">
        <v>11</v>
      </c>
      <c r="M526">
        <v>13</v>
      </c>
      <c r="N526">
        <v>1878</v>
      </c>
      <c r="O526" t="s">
        <v>794</v>
      </c>
      <c r="P526">
        <v>5634</v>
      </c>
      <c r="Q526" t="s">
        <v>1011</v>
      </c>
      <c r="R526">
        <v>12</v>
      </c>
      <c r="S526" t="s">
        <v>1017</v>
      </c>
      <c r="T526" s="16">
        <f>COUNTIF($B$2:B526, B526)</f>
        <v>5</v>
      </c>
      <c r="U526" s="16" t="str">
        <f>IF(Orders[[#This Row],[Order Rank]]=1, "New","Repeat")</f>
        <v>Repeat</v>
      </c>
    </row>
    <row r="527" spans="1:21" x14ac:dyDescent="0.25">
      <c r="A527">
        <v>531</v>
      </c>
      <c r="B527" t="s">
        <v>186</v>
      </c>
      <c r="C527">
        <v>28</v>
      </c>
      <c r="D527">
        <v>5</v>
      </c>
      <c r="E527" s="2">
        <v>45167</v>
      </c>
      <c r="F527" s="3">
        <v>0.56398148148148153</v>
      </c>
      <c r="G527" s="2">
        <v>45176</v>
      </c>
      <c r="H527" s="3">
        <v>0.36332175925925925</v>
      </c>
      <c r="I527" t="s">
        <v>718</v>
      </c>
      <c r="J527" t="s">
        <v>793</v>
      </c>
      <c r="K527">
        <v>9</v>
      </c>
      <c r="L527">
        <v>8</v>
      </c>
      <c r="M527">
        <v>13</v>
      </c>
      <c r="N527">
        <v>1778</v>
      </c>
      <c r="O527" t="s">
        <v>794</v>
      </c>
      <c r="P527">
        <v>8890</v>
      </c>
      <c r="Q527" t="s">
        <v>1010</v>
      </c>
      <c r="R527">
        <v>12</v>
      </c>
      <c r="S527" t="s">
        <v>1017</v>
      </c>
      <c r="T527" s="16">
        <f>COUNTIF($B$2:B527, B527)</f>
        <v>7</v>
      </c>
      <c r="U527" s="16" t="str">
        <f>IF(Orders[[#This Row],[Order Rank]]=1, "New","Repeat")</f>
        <v>Repeat</v>
      </c>
    </row>
    <row r="528" spans="1:21" x14ac:dyDescent="0.25">
      <c r="A528">
        <v>819</v>
      </c>
      <c r="B528" t="s">
        <v>322</v>
      </c>
      <c r="C528">
        <v>55</v>
      </c>
      <c r="D528">
        <v>5</v>
      </c>
      <c r="E528" s="2">
        <v>45160</v>
      </c>
      <c r="F528" s="3">
        <v>0.54540509259259262</v>
      </c>
      <c r="G528" s="2">
        <v>45162</v>
      </c>
      <c r="H528" s="3">
        <v>6.4212962962962958E-2</v>
      </c>
      <c r="I528" t="s">
        <v>45</v>
      </c>
      <c r="J528" t="s">
        <v>793</v>
      </c>
      <c r="K528">
        <v>2</v>
      </c>
      <c r="L528">
        <v>1</v>
      </c>
      <c r="M528">
        <v>13</v>
      </c>
      <c r="N528">
        <v>1904</v>
      </c>
      <c r="O528" t="s">
        <v>794</v>
      </c>
      <c r="P528">
        <v>9520</v>
      </c>
      <c r="Q528" t="s">
        <v>1010</v>
      </c>
      <c r="R528">
        <v>12</v>
      </c>
      <c r="S528" t="s">
        <v>1017</v>
      </c>
      <c r="T528" s="16">
        <f>COUNTIF($B$2:B528, B528)</f>
        <v>9</v>
      </c>
      <c r="U528" s="16" t="str">
        <f>IF(Orders[[#This Row],[Order Rank]]=1, "New","Repeat")</f>
        <v>Repeat</v>
      </c>
    </row>
    <row r="529" spans="1:21" x14ac:dyDescent="0.25">
      <c r="A529">
        <v>165</v>
      </c>
      <c r="B529" t="s">
        <v>355</v>
      </c>
      <c r="C529">
        <v>40</v>
      </c>
      <c r="D529">
        <v>5</v>
      </c>
      <c r="E529" s="2">
        <v>45144</v>
      </c>
      <c r="F529" s="3">
        <v>0.54949074074074078</v>
      </c>
      <c r="G529" s="2">
        <v>45148</v>
      </c>
      <c r="H529" s="3">
        <v>0.35918981481481482</v>
      </c>
      <c r="I529" t="s">
        <v>684</v>
      </c>
      <c r="J529" t="s">
        <v>697</v>
      </c>
      <c r="K529">
        <v>4</v>
      </c>
      <c r="L529">
        <v>8</v>
      </c>
      <c r="M529">
        <v>13</v>
      </c>
      <c r="N529">
        <v>1923</v>
      </c>
      <c r="O529" t="s">
        <v>794</v>
      </c>
      <c r="P529">
        <v>9615</v>
      </c>
      <c r="Q529" t="s">
        <v>1008</v>
      </c>
      <c r="R529">
        <v>12</v>
      </c>
      <c r="S529" t="s">
        <v>1017</v>
      </c>
      <c r="T529" s="16">
        <f>COUNTIF($B$2:B529, B529)</f>
        <v>4</v>
      </c>
      <c r="U529" s="16" t="str">
        <f>IF(Orders[[#This Row],[Order Rank]]=1, "New","Repeat")</f>
        <v>Repeat</v>
      </c>
    </row>
    <row r="530" spans="1:21" x14ac:dyDescent="0.25">
      <c r="A530">
        <v>524</v>
      </c>
      <c r="B530" t="s">
        <v>506</v>
      </c>
      <c r="C530">
        <v>45</v>
      </c>
      <c r="D530">
        <v>1</v>
      </c>
      <c r="E530" s="2">
        <v>45153</v>
      </c>
      <c r="F530" s="3">
        <v>0.57979166666666671</v>
      </c>
      <c r="G530" s="2">
        <v>45160</v>
      </c>
      <c r="H530" s="3">
        <v>0.52068287037037042</v>
      </c>
      <c r="I530" t="s">
        <v>691</v>
      </c>
      <c r="J530" t="s">
        <v>706</v>
      </c>
      <c r="K530">
        <v>7</v>
      </c>
      <c r="L530">
        <v>12</v>
      </c>
      <c r="M530">
        <v>13</v>
      </c>
      <c r="N530">
        <v>722</v>
      </c>
      <c r="O530" t="s">
        <v>794</v>
      </c>
      <c r="P530">
        <v>722</v>
      </c>
      <c r="Q530" t="s">
        <v>1010</v>
      </c>
      <c r="R530">
        <v>12</v>
      </c>
      <c r="S530" t="s">
        <v>1017</v>
      </c>
      <c r="T530" s="16">
        <f>COUNTIF($B$2:B530, B530)</f>
        <v>7</v>
      </c>
      <c r="U530" s="16" t="str">
        <f>IF(Orders[[#This Row],[Order Rank]]=1, "New","Repeat")</f>
        <v>Repeat</v>
      </c>
    </row>
    <row r="531" spans="1:21" x14ac:dyDescent="0.25">
      <c r="A531">
        <v>595</v>
      </c>
      <c r="B531" t="s">
        <v>144</v>
      </c>
      <c r="C531">
        <v>51</v>
      </c>
      <c r="D531">
        <v>4</v>
      </c>
      <c r="E531" s="2">
        <v>45238</v>
      </c>
      <c r="F531" s="3">
        <v>0.5759143518518518</v>
      </c>
      <c r="G531" s="2">
        <v>45245</v>
      </c>
      <c r="H531" s="3">
        <v>0.17119212962962962</v>
      </c>
      <c r="I531" t="s">
        <v>324</v>
      </c>
      <c r="J531" t="s">
        <v>698</v>
      </c>
      <c r="K531">
        <v>7</v>
      </c>
      <c r="L531">
        <v>4</v>
      </c>
      <c r="M531">
        <v>13</v>
      </c>
      <c r="N531">
        <v>1084</v>
      </c>
      <c r="O531" t="s">
        <v>821</v>
      </c>
      <c r="P531">
        <v>4336</v>
      </c>
      <c r="Q531" t="s">
        <v>1006</v>
      </c>
      <c r="R531">
        <v>12</v>
      </c>
      <c r="S531" t="s">
        <v>1017</v>
      </c>
      <c r="T531" s="16">
        <f>COUNTIF($B$2:B531, B531)</f>
        <v>7</v>
      </c>
      <c r="U531" s="16" t="str">
        <f>IF(Orders[[#This Row],[Order Rank]]=1, "New","Repeat")</f>
        <v>Repeat</v>
      </c>
    </row>
    <row r="532" spans="1:21" x14ac:dyDescent="0.25">
      <c r="A532">
        <v>653</v>
      </c>
      <c r="B532" t="s">
        <v>459</v>
      </c>
      <c r="C532">
        <v>17</v>
      </c>
      <c r="D532">
        <v>4</v>
      </c>
      <c r="E532" s="2">
        <v>45259</v>
      </c>
      <c r="F532" s="3">
        <v>0.56813657407407403</v>
      </c>
      <c r="G532" s="2">
        <v>45261</v>
      </c>
      <c r="H532" s="3">
        <v>0.24457175925925925</v>
      </c>
      <c r="I532" t="s">
        <v>724</v>
      </c>
      <c r="J532" t="s">
        <v>697</v>
      </c>
      <c r="K532">
        <v>2</v>
      </c>
      <c r="L532">
        <v>5</v>
      </c>
      <c r="M532">
        <v>13</v>
      </c>
      <c r="N532">
        <v>1899</v>
      </c>
      <c r="O532" t="s">
        <v>821</v>
      </c>
      <c r="P532">
        <v>7596</v>
      </c>
      <c r="Q532" t="s">
        <v>1006</v>
      </c>
      <c r="R532">
        <v>12</v>
      </c>
      <c r="S532" t="s">
        <v>1017</v>
      </c>
      <c r="T532" s="16">
        <f>COUNTIF($B$2:B532, B532)</f>
        <v>5</v>
      </c>
      <c r="U532" s="16" t="str">
        <f>IF(Orders[[#This Row],[Order Rank]]=1, "New","Repeat")</f>
        <v>Repeat</v>
      </c>
    </row>
    <row r="533" spans="1:21" x14ac:dyDescent="0.25">
      <c r="A533">
        <v>380</v>
      </c>
      <c r="B533" t="s">
        <v>67</v>
      </c>
      <c r="C533">
        <v>60</v>
      </c>
      <c r="D533">
        <v>4</v>
      </c>
      <c r="E533" s="2">
        <v>45238</v>
      </c>
      <c r="F533" s="3">
        <v>0.56460648148148151</v>
      </c>
      <c r="G533" s="2">
        <v>45245</v>
      </c>
      <c r="H533" s="3">
        <v>0.98653935185185182</v>
      </c>
      <c r="I533" t="s">
        <v>152</v>
      </c>
      <c r="J533" t="s">
        <v>828</v>
      </c>
      <c r="K533">
        <v>7</v>
      </c>
      <c r="L533">
        <v>23</v>
      </c>
      <c r="M533">
        <v>13</v>
      </c>
      <c r="N533">
        <v>827</v>
      </c>
      <c r="O533" t="s">
        <v>821</v>
      </c>
      <c r="P533">
        <v>3308</v>
      </c>
      <c r="Q533" t="s">
        <v>1006</v>
      </c>
      <c r="R533">
        <v>12</v>
      </c>
      <c r="S533" t="s">
        <v>1017</v>
      </c>
      <c r="T533" s="16">
        <f>COUNTIF($B$2:B533, B533)</f>
        <v>7</v>
      </c>
      <c r="U533" s="16" t="str">
        <f>IF(Orders[[#This Row],[Order Rank]]=1, "New","Repeat")</f>
        <v>Repeat</v>
      </c>
    </row>
    <row r="534" spans="1:21" x14ac:dyDescent="0.25">
      <c r="A534">
        <v>623</v>
      </c>
      <c r="B534" t="s">
        <v>281</v>
      </c>
      <c r="C534">
        <v>37</v>
      </c>
      <c r="D534">
        <v>2</v>
      </c>
      <c r="E534" s="2">
        <v>45238</v>
      </c>
      <c r="F534" s="3">
        <v>0.56793981481481481</v>
      </c>
      <c r="G534" s="2">
        <v>45248</v>
      </c>
      <c r="H534" s="3">
        <v>0.60114583333333338</v>
      </c>
      <c r="I534" t="s">
        <v>684</v>
      </c>
      <c r="J534" t="s">
        <v>828</v>
      </c>
      <c r="K534">
        <v>10</v>
      </c>
      <c r="L534">
        <v>14</v>
      </c>
      <c r="M534">
        <v>13</v>
      </c>
      <c r="N534">
        <v>1428</v>
      </c>
      <c r="O534" t="s">
        <v>821</v>
      </c>
      <c r="P534">
        <v>2856</v>
      </c>
      <c r="Q534" t="s">
        <v>1006</v>
      </c>
      <c r="R534">
        <v>12</v>
      </c>
      <c r="S534" t="s">
        <v>1017</v>
      </c>
      <c r="T534" s="16">
        <f>COUNTIF($B$2:B534, B534)</f>
        <v>8</v>
      </c>
      <c r="U534" s="16" t="str">
        <f>IF(Orders[[#This Row],[Order Rank]]=1, "New","Repeat")</f>
        <v>Repeat</v>
      </c>
    </row>
    <row r="535" spans="1:21" x14ac:dyDescent="0.25">
      <c r="A535">
        <v>743</v>
      </c>
      <c r="B535" t="s">
        <v>281</v>
      </c>
      <c r="C535">
        <v>4</v>
      </c>
      <c r="D535">
        <v>2</v>
      </c>
      <c r="E535" s="2">
        <v>45239</v>
      </c>
      <c r="F535" s="3">
        <v>0.56119212962962961</v>
      </c>
      <c r="G535" s="2">
        <v>45243</v>
      </c>
      <c r="H535" s="3">
        <v>5.3055555555555557E-2</v>
      </c>
      <c r="I535" t="s">
        <v>431</v>
      </c>
      <c r="J535" t="s">
        <v>828</v>
      </c>
      <c r="K535">
        <v>4</v>
      </c>
      <c r="L535">
        <v>1</v>
      </c>
      <c r="M535">
        <v>13</v>
      </c>
      <c r="N535">
        <v>1199</v>
      </c>
      <c r="O535" t="s">
        <v>821</v>
      </c>
      <c r="P535">
        <v>2398</v>
      </c>
      <c r="Q535" t="s">
        <v>1011</v>
      </c>
      <c r="R535">
        <v>12</v>
      </c>
      <c r="S535" t="s">
        <v>1017</v>
      </c>
      <c r="T535" s="16">
        <f>COUNTIF($B$2:B535, B535)</f>
        <v>9</v>
      </c>
      <c r="U535" s="16" t="str">
        <f>IF(Orders[[#This Row],[Order Rank]]=1, "New","Repeat")</f>
        <v>Repeat</v>
      </c>
    </row>
    <row r="536" spans="1:21" x14ac:dyDescent="0.25">
      <c r="A536">
        <v>391</v>
      </c>
      <c r="B536" t="s">
        <v>500</v>
      </c>
      <c r="C536">
        <v>22</v>
      </c>
      <c r="D536">
        <v>4</v>
      </c>
      <c r="E536" s="2">
        <v>45289</v>
      </c>
      <c r="F536" s="3">
        <v>0.57229166666666664</v>
      </c>
      <c r="G536" s="2">
        <v>45298</v>
      </c>
      <c r="H536" s="3">
        <v>0.54075231481481478</v>
      </c>
      <c r="I536" t="s">
        <v>648</v>
      </c>
      <c r="J536" t="s">
        <v>698</v>
      </c>
      <c r="K536">
        <v>9</v>
      </c>
      <c r="L536">
        <v>12</v>
      </c>
      <c r="M536">
        <v>13</v>
      </c>
      <c r="N536">
        <v>1639</v>
      </c>
      <c r="O536" t="s">
        <v>835</v>
      </c>
      <c r="P536">
        <v>6556</v>
      </c>
      <c r="Q536" t="s">
        <v>1007</v>
      </c>
      <c r="R536">
        <v>12</v>
      </c>
      <c r="S536" t="s">
        <v>1017</v>
      </c>
      <c r="T536" s="16">
        <f>COUNTIF($B$2:B536, B536)</f>
        <v>7</v>
      </c>
      <c r="U536" s="16" t="str">
        <f>IF(Orders[[#This Row],[Order Rank]]=1, "New","Repeat")</f>
        <v>Repeat</v>
      </c>
    </row>
    <row r="537" spans="1:21" x14ac:dyDescent="0.25">
      <c r="A537">
        <v>457</v>
      </c>
      <c r="B537" t="s">
        <v>228</v>
      </c>
      <c r="C537">
        <v>22</v>
      </c>
      <c r="D537">
        <v>5</v>
      </c>
      <c r="E537" s="2">
        <v>45073</v>
      </c>
      <c r="F537" s="3">
        <v>0.58031250000000001</v>
      </c>
      <c r="G537" s="2">
        <v>45075</v>
      </c>
      <c r="H537" s="3">
        <v>0.6933449074074074</v>
      </c>
      <c r="I537" t="s">
        <v>682</v>
      </c>
      <c r="J537" t="s">
        <v>698</v>
      </c>
      <c r="K537">
        <v>2</v>
      </c>
      <c r="L537">
        <v>16</v>
      </c>
      <c r="M537">
        <v>13</v>
      </c>
      <c r="N537">
        <v>1639</v>
      </c>
      <c r="O537" t="s">
        <v>839</v>
      </c>
      <c r="P537">
        <v>8195</v>
      </c>
      <c r="Q537" t="s">
        <v>1005</v>
      </c>
      <c r="R537">
        <v>12</v>
      </c>
      <c r="S537" t="s">
        <v>1017</v>
      </c>
      <c r="T537" s="16">
        <f>COUNTIF($B$2:B537, B537)</f>
        <v>5</v>
      </c>
      <c r="U537" s="16" t="str">
        <f>IF(Orders[[#This Row],[Order Rank]]=1, "New","Repeat")</f>
        <v>Repeat</v>
      </c>
    </row>
    <row r="538" spans="1:21" x14ac:dyDescent="0.25">
      <c r="A538">
        <v>712</v>
      </c>
      <c r="B538" t="s">
        <v>349</v>
      </c>
      <c r="C538">
        <v>65</v>
      </c>
      <c r="D538">
        <v>5</v>
      </c>
      <c r="E538" s="2">
        <v>45118</v>
      </c>
      <c r="F538" s="3">
        <v>0.54180555555555554</v>
      </c>
      <c r="G538" s="2">
        <v>45120</v>
      </c>
      <c r="H538" s="3">
        <v>0.27427083333333335</v>
      </c>
      <c r="I538" t="s">
        <v>686</v>
      </c>
      <c r="J538" t="s">
        <v>698</v>
      </c>
      <c r="K538">
        <v>2</v>
      </c>
      <c r="L538">
        <v>6</v>
      </c>
      <c r="M538">
        <v>13</v>
      </c>
      <c r="N538">
        <v>1895</v>
      </c>
      <c r="O538" t="s">
        <v>838</v>
      </c>
      <c r="P538">
        <v>9475</v>
      </c>
      <c r="Q538" t="s">
        <v>1010</v>
      </c>
      <c r="R538">
        <v>12</v>
      </c>
      <c r="S538" t="s">
        <v>1017</v>
      </c>
      <c r="T538" s="16">
        <f>COUNTIF($B$2:B538, B538)</f>
        <v>3</v>
      </c>
      <c r="U538" s="16" t="str">
        <f>IF(Orders[[#This Row],[Order Rank]]=1, "New","Repeat")</f>
        <v>Repeat</v>
      </c>
    </row>
    <row r="539" spans="1:21" x14ac:dyDescent="0.25">
      <c r="A539">
        <v>130</v>
      </c>
      <c r="B539" t="s">
        <v>424</v>
      </c>
      <c r="C539">
        <v>10</v>
      </c>
      <c r="D539">
        <v>5</v>
      </c>
      <c r="E539" s="2">
        <v>45038</v>
      </c>
      <c r="F539" s="3">
        <v>0.56436342592592592</v>
      </c>
      <c r="G539" s="2">
        <v>45043</v>
      </c>
      <c r="H539" s="3">
        <v>0.91798611111111106</v>
      </c>
      <c r="I539" t="s">
        <v>692</v>
      </c>
      <c r="J539" t="s">
        <v>706</v>
      </c>
      <c r="K539">
        <v>5</v>
      </c>
      <c r="L539">
        <v>22</v>
      </c>
      <c r="M539">
        <v>13</v>
      </c>
      <c r="N539">
        <v>259</v>
      </c>
      <c r="O539" t="s">
        <v>836</v>
      </c>
      <c r="P539">
        <v>1295</v>
      </c>
      <c r="Q539" t="s">
        <v>1005</v>
      </c>
      <c r="R539">
        <v>12</v>
      </c>
      <c r="S539" t="s">
        <v>1017</v>
      </c>
      <c r="T539" s="16">
        <f>COUNTIF($B$2:B539, B539)</f>
        <v>6</v>
      </c>
      <c r="U539" s="16" t="str">
        <f>IF(Orders[[#This Row],[Order Rank]]=1, "New","Repeat")</f>
        <v>Repeat</v>
      </c>
    </row>
    <row r="540" spans="1:21" x14ac:dyDescent="0.25">
      <c r="A540">
        <v>266</v>
      </c>
      <c r="B540" t="s">
        <v>240</v>
      </c>
      <c r="C540">
        <v>36</v>
      </c>
      <c r="D540">
        <v>1</v>
      </c>
      <c r="E540" s="2">
        <v>45058</v>
      </c>
      <c r="F540" s="3">
        <v>0.57425925925925925</v>
      </c>
      <c r="G540" s="2">
        <v>45059</v>
      </c>
      <c r="H540" s="3">
        <v>0.80565972222222226</v>
      </c>
      <c r="I540" t="s">
        <v>849</v>
      </c>
      <c r="J540" t="s">
        <v>706</v>
      </c>
      <c r="K540">
        <v>1</v>
      </c>
      <c r="L540">
        <v>19</v>
      </c>
      <c r="M540">
        <v>13</v>
      </c>
      <c r="N540">
        <v>203</v>
      </c>
      <c r="O540" t="s">
        <v>839</v>
      </c>
      <c r="P540">
        <v>203</v>
      </c>
      <c r="Q540" t="s">
        <v>1007</v>
      </c>
      <c r="R540">
        <v>12</v>
      </c>
      <c r="S540" t="s">
        <v>1017</v>
      </c>
      <c r="T540" s="16">
        <f>COUNTIF($B$2:B540, B540)</f>
        <v>10</v>
      </c>
      <c r="U540" s="16" t="str">
        <f>IF(Orders[[#This Row],[Order Rank]]=1, "New","Repeat")</f>
        <v>Repeat</v>
      </c>
    </row>
    <row r="541" spans="1:21" x14ac:dyDescent="0.25">
      <c r="A541">
        <v>505</v>
      </c>
      <c r="B541" t="s">
        <v>180</v>
      </c>
      <c r="C541">
        <v>45</v>
      </c>
      <c r="D541">
        <v>3</v>
      </c>
      <c r="E541" s="2">
        <v>45079</v>
      </c>
      <c r="F541" s="3">
        <v>0.555150462962963</v>
      </c>
      <c r="G541" s="2">
        <v>45082</v>
      </c>
      <c r="H541" s="3">
        <v>8.3009259259259255E-2</v>
      </c>
      <c r="I541" t="s">
        <v>714</v>
      </c>
      <c r="J541" t="s">
        <v>706</v>
      </c>
      <c r="K541">
        <v>3</v>
      </c>
      <c r="L541">
        <v>1</v>
      </c>
      <c r="M541">
        <v>13</v>
      </c>
      <c r="N541">
        <v>722</v>
      </c>
      <c r="O541" t="s">
        <v>840</v>
      </c>
      <c r="P541">
        <v>2166</v>
      </c>
      <c r="Q541" t="s">
        <v>1007</v>
      </c>
      <c r="R541">
        <v>12</v>
      </c>
      <c r="S541" t="s">
        <v>1017</v>
      </c>
      <c r="T541" s="16">
        <f>COUNTIF($B$2:B541, B541)</f>
        <v>9</v>
      </c>
      <c r="U541" s="16" t="str">
        <f>IF(Orders[[#This Row],[Order Rank]]=1, "New","Repeat")</f>
        <v>Repeat</v>
      </c>
    </row>
    <row r="542" spans="1:21" x14ac:dyDescent="0.25">
      <c r="A542">
        <v>538</v>
      </c>
      <c r="B542" t="s">
        <v>582</v>
      </c>
      <c r="C542">
        <v>24</v>
      </c>
      <c r="D542">
        <v>5</v>
      </c>
      <c r="E542" s="2">
        <v>45064</v>
      </c>
      <c r="F542" s="3">
        <v>0.54798611111111106</v>
      </c>
      <c r="G542" s="2">
        <v>45065</v>
      </c>
      <c r="H542" s="3">
        <v>0.94185185185185183</v>
      </c>
      <c r="I542" t="s">
        <v>660</v>
      </c>
      <c r="J542" t="s">
        <v>706</v>
      </c>
      <c r="K542">
        <v>1</v>
      </c>
      <c r="L542">
        <v>22</v>
      </c>
      <c r="M542">
        <v>13</v>
      </c>
      <c r="N542">
        <v>535</v>
      </c>
      <c r="O542" t="s">
        <v>839</v>
      </c>
      <c r="P542">
        <v>2675</v>
      </c>
      <c r="Q542" t="s">
        <v>1011</v>
      </c>
      <c r="R542">
        <v>12</v>
      </c>
      <c r="S542" t="s">
        <v>1017</v>
      </c>
      <c r="T542" s="16">
        <f>COUNTIF($B$2:B542, B542)</f>
        <v>7</v>
      </c>
      <c r="U542" s="16" t="str">
        <f>IF(Orders[[#This Row],[Order Rank]]=1, "New","Repeat")</f>
        <v>Repeat</v>
      </c>
    </row>
    <row r="543" spans="1:21" x14ac:dyDescent="0.25">
      <c r="A543">
        <v>65</v>
      </c>
      <c r="B543" t="s">
        <v>210</v>
      </c>
      <c r="C543">
        <v>54</v>
      </c>
      <c r="D543">
        <v>2</v>
      </c>
      <c r="E543" s="2">
        <v>45170</v>
      </c>
      <c r="F543" s="3">
        <v>0.5433796296296296</v>
      </c>
      <c r="G543" s="2">
        <v>45180</v>
      </c>
      <c r="H543" s="3">
        <v>0.27351851851851849</v>
      </c>
      <c r="I543" t="s">
        <v>820</v>
      </c>
      <c r="J543" t="s">
        <v>697</v>
      </c>
      <c r="K543">
        <v>10</v>
      </c>
      <c r="L543">
        <v>6</v>
      </c>
      <c r="M543">
        <v>13</v>
      </c>
      <c r="N543">
        <v>1236</v>
      </c>
      <c r="O543" t="s">
        <v>842</v>
      </c>
      <c r="P543">
        <v>2472</v>
      </c>
      <c r="Q543" t="s">
        <v>1007</v>
      </c>
      <c r="R543">
        <v>12</v>
      </c>
      <c r="S543" t="s">
        <v>1017</v>
      </c>
      <c r="T543" s="16">
        <f>COUNTIF($B$2:B543, B543)</f>
        <v>4</v>
      </c>
      <c r="U543" s="16" t="str">
        <f>IF(Orders[[#This Row],[Order Rank]]=1, "New","Repeat")</f>
        <v>Repeat</v>
      </c>
    </row>
    <row r="544" spans="1:21" x14ac:dyDescent="0.25">
      <c r="A544">
        <v>302</v>
      </c>
      <c r="B544" t="s">
        <v>429</v>
      </c>
      <c r="C544">
        <v>25</v>
      </c>
      <c r="D544">
        <v>4</v>
      </c>
      <c r="E544" s="2">
        <v>45223</v>
      </c>
      <c r="F544" s="3">
        <v>0.57853009259259258</v>
      </c>
      <c r="G544" s="2">
        <v>45224</v>
      </c>
      <c r="H544" s="3">
        <v>0.71765046296296298</v>
      </c>
      <c r="I544" t="s">
        <v>324</v>
      </c>
      <c r="J544" t="s">
        <v>697</v>
      </c>
      <c r="K544">
        <v>1</v>
      </c>
      <c r="L544">
        <v>17</v>
      </c>
      <c r="M544">
        <v>13</v>
      </c>
      <c r="N544">
        <v>1202</v>
      </c>
      <c r="O544" t="s">
        <v>844</v>
      </c>
      <c r="P544">
        <v>4808</v>
      </c>
      <c r="Q544" t="s">
        <v>1010</v>
      </c>
      <c r="R544">
        <v>12</v>
      </c>
      <c r="S544" t="s">
        <v>1017</v>
      </c>
      <c r="T544" s="16">
        <f>COUNTIF($B$2:B544, B544)</f>
        <v>6</v>
      </c>
      <c r="U544" s="16" t="str">
        <f>IF(Orders[[#This Row],[Order Rank]]=1, "New","Repeat")</f>
        <v>Repeat</v>
      </c>
    </row>
    <row r="545" spans="1:21" x14ac:dyDescent="0.25">
      <c r="A545">
        <v>466</v>
      </c>
      <c r="B545" t="s">
        <v>328</v>
      </c>
      <c r="C545">
        <v>23</v>
      </c>
      <c r="D545">
        <v>1</v>
      </c>
      <c r="E545" s="2">
        <v>45202</v>
      </c>
      <c r="F545" s="3">
        <v>0.58219907407407412</v>
      </c>
      <c r="G545" s="2">
        <v>45210</v>
      </c>
      <c r="H545" s="3">
        <v>0.41644675925925928</v>
      </c>
      <c r="I545" t="s">
        <v>680</v>
      </c>
      <c r="J545" t="s">
        <v>697</v>
      </c>
      <c r="K545">
        <v>8</v>
      </c>
      <c r="L545">
        <v>9</v>
      </c>
      <c r="M545">
        <v>13</v>
      </c>
      <c r="N545">
        <v>1098</v>
      </c>
      <c r="O545" t="s">
        <v>844</v>
      </c>
      <c r="P545">
        <v>1098</v>
      </c>
      <c r="Q545" t="s">
        <v>1010</v>
      </c>
      <c r="R545">
        <v>12</v>
      </c>
      <c r="S545" t="s">
        <v>1017</v>
      </c>
      <c r="T545" s="16">
        <f>COUNTIF($B$2:B545, B545)</f>
        <v>7</v>
      </c>
      <c r="U545" s="16" t="str">
        <f>IF(Orders[[#This Row],[Order Rank]]=1, "New","Repeat")</f>
        <v>Repeat</v>
      </c>
    </row>
    <row r="546" spans="1:21" x14ac:dyDescent="0.25">
      <c r="A546">
        <v>504</v>
      </c>
      <c r="B546" t="s">
        <v>355</v>
      </c>
      <c r="C546">
        <v>25</v>
      </c>
      <c r="D546">
        <v>1</v>
      </c>
      <c r="E546" s="2">
        <v>45121</v>
      </c>
      <c r="F546" s="3">
        <v>0.54493055555555558</v>
      </c>
      <c r="G546" s="2">
        <v>45131</v>
      </c>
      <c r="H546" s="3">
        <v>0.22263888888888889</v>
      </c>
      <c r="I546" t="s">
        <v>852</v>
      </c>
      <c r="J546" t="s">
        <v>697</v>
      </c>
      <c r="K546">
        <v>10</v>
      </c>
      <c r="L546">
        <v>5</v>
      </c>
      <c r="M546">
        <v>13</v>
      </c>
      <c r="N546">
        <v>1202</v>
      </c>
      <c r="O546" t="s">
        <v>838</v>
      </c>
      <c r="P546">
        <v>1202</v>
      </c>
      <c r="Q546" t="s">
        <v>1007</v>
      </c>
      <c r="R546">
        <v>12</v>
      </c>
      <c r="S546" t="s">
        <v>1017</v>
      </c>
      <c r="T546" s="16">
        <f>COUNTIF($B$2:B546, B546)</f>
        <v>5</v>
      </c>
      <c r="U546" s="16" t="str">
        <f>IF(Orders[[#This Row],[Order Rank]]=1, "New","Repeat")</f>
        <v>Repeat</v>
      </c>
    </row>
    <row r="547" spans="1:21" x14ac:dyDescent="0.25">
      <c r="A547">
        <v>510</v>
      </c>
      <c r="B547" t="s">
        <v>114</v>
      </c>
      <c r="C547">
        <v>54</v>
      </c>
      <c r="D547">
        <v>5</v>
      </c>
      <c r="E547" s="2">
        <v>45268</v>
      </c>
      <c r="F547" s="3">
        <v>0.54172453703703705</v>
      </c>
      <c r="G547" s="2">
        <v>45277</v>
      </c>
      <c r="H547" s="3">
        <v>0.26026620370370368</v>
      </c>
      <c r="I547" t="s">
        <v>759</v>
      </c>
      <c r="J547" t="s">
        <v>697</v>
      </c>
      <c r="K547">
        <v>9</v>
      </c>
      <c r="L547">
        <v>6</v>
      </c>
      <c r="M547">
        <v>13</v>
      </c>
      <c r="N547">
        <v>1236</v>
      </c>
      <c r="O547" t="s">
        <v>835</v>
      </c>
      <c r="P547">
        <v>6180</v>
      </c>
      <c r="Q547" t="s">
        <v>1007</v>
      </c>
      <c r="R547">
        <v>12</v>
      </c>
      <c r="S547" t="s">
        <v>1017</v>
      </c>
      <c r="T547" s="16">
        <f>COUNTIF($B$2:B547, B547)</f>
        <v>5</v>
      </c>
      <c r="U547" s="16" t="str">
        <f>IF(Orders[[#This Row],[Order Rank]]=1, "New","Repeat")</f>
        <v>Repeat</v>
      </c>
    </row>
    <row r="548" spans="1:21" x14ac:dyDescent="0.25">
      <c r="A548">
        <v>523</v>
      </c>
      <c r="B548" t="s">
        <v>429</v>
      </c>
      <c r="C548">
        <v>30</v>
      </c>
      <c r="D548">
        <v>3</v>
      </c>
      <c r="E548" s="2">
        <v>45109</v>
      </c>
      <c r="F548" s="3">
        <v>0.56745370370370374</v>
      </c>
      <c r="G548" s="2">
        <v>45116</v>
      </c>
      <c r="H548" s="3">
        <v>0.65180555555555553</v>
      </c>
      <c r="I548" t="s">
        <v>808</v>
      </c>
      <c r="J548" t="s">
        <v>697</v>
      </c>
      <c r="K548">
        <v>7</v>
      </c>
      <c r="L548">
        <v>15</v>
      </c>
      <c r="M548">
        <v>13</v>
      </c>
      <c r="N548">
        <v>751</v>
      </c>
      <c r="O548" t="s">
        <v>838</v>
      </c>
      <c r="P548">
        <v>2253</v>
      </c>
      <c r="Q548" t="s">
        <v>1008</v>
      </c>
      <c r="R548">
        <v>12</v>
      </c>
      <c r="S548" t="s">
        <v>1017</v>
      </c>
      <c r="T548" s="16">
        <f>COUNTIF($B$2:B548, B548)</f>
        <v>7</v>
      </c>
      <c r="U548" s="16" t="str">
        <f>IF(Orders[[#This Row],[Order Rank]]=1, "New","Repeat")</f>
        <v>Repeat</v>
      </c>
    </row>
    <row r="549" spans="1:21" x14ac:dyDescent="0.25">
      <c r="A549">
        <v>532</v>
      </c>
      <c r="B549" t="s">
        <v>228</v>
      </c>
      <c r="C549">
        <v>30</v>
      </c>
      <c r="D549">
        <v>5</v>
      </c>
      <c r="E549" s="2">
        <v>45171</v>
      </c>
      <c r="F549" s="3">
        <v>0.55909722222222225</v>
      </c>
      <c r="G549" s="2">
        <v>45179</v>
      </c>
      <c r="H549" s="3">
        <v>0.1216087962962963</v>
      </c>
      <c r="I549" t="s">
        <v>330</v>
      </c>
      <c r="J549" t="s">
        <v>697</v>
      </c>
      <c r="K549">
        <v>8</v>
      </c>
      <c r="L549">
        <v>2</v>
      </c>
      <c r="M549">
        <v>13</v>
      </c>
      <c r="N549">
        <v>751</v>
      </c>
      <c r="O549" t="s">
        <v>842</v>
      </c>
      <c r="P549">
        <v>3755</v>
      </c>
      <c r="Q549" t="s">
        <v>1005</v>
      </c>
      <c r="R549">
        <v>12</v>
      </c>
      <c r="S549" t="s">
        <v>1017</v>
      </c>
      <c r="T549" s="16">
        <f>COUNTIF($B$2:B549, B549)</f>
        <v>6</v>
      </c>
      <c r="U549" s="16" t="str">
        <f>IF(Orders[[#This Row],[Order Rank]]=1, "New","Repeat")</f>
        <v>Repeat</v>
      </c>
    </row>
    <row r="550" spans="1:21" x14ac:dyDescent="0.25">
      <c r="A550">
        <v>749</v>
      </c>
      <c r="B550" t="s">
        <v>594</v>
      </c>
      <c r="C550">
        <v>12</v>
      </c>
      <c r="D550">
        <v>2</v>
      </c>
      <c r="E550" s="2">
        <v>45096</v>
      </c>
      <c r="F550" s="3">
        <v>0.5508912037037037</v>
      </c>
      <c r="G550" s="2">
        <v>45101</v>
      </c>
      <c r="H550" s="3">
        <v>0.15084490740740741</v>
      </c>
      <c r="I550" t="s">
        <v>813</v>
      </c>
      <c r="J550" t="s">
        <v>697</v>
      </c>
      <c r="K550">
        <v>5</v>
      </c>
      <c r="L550">
        <v>3</v>
      </c>
      <c r="M550">
        <v>13</v>
      </c>
      <c r="N550">
        <v>672</v>
      </c>
      <c r="O550" t="s">
        <v>840</v>
      </c>
      <c r="P550">
        <v>1344</v>
      </c>
      <c r="Q550" t="s">
        <v>1009</v>
      </c>
      <c r="R550">
        <v>12</v>
      </c>
      <c r="S550" t="s">
        <v>1017</v>
      </c>
      <c r="T550" s="16">
        <f>COUNTIF($B$2:B550, B550)</f>
        <v>12</v>
      </c>
      <c r="U550" s="16" t="str">
        <f>IF(Orders[[#This Row],[Order Rank]]=1, "New","Repeat")</f>
        <v>Repeat</v>
      </c>
    </row>
    <row r="551" spans="1:21" x14ac:dyDescent="0.25">
      <c r="A551">
        <v>921</v>
      </c>
      <c r="B551" t="s">
        <v>470</v>
      </c>
      <c r="C551">
        <v>23</v>
      </c>
      <c r="D551">
        <v>4</v>
      </c>
      <c r="E551" s="2">
        <v>45187</v>
      </c>
      <c r="F551" s="3">
        <v>0.57824074074074072</v>
      </c>
      <c r="G551" s="2">
        <v>45192</v>
      </c>
      <c r="H551" s="3">
        <v>0.30724537037037036</v>
      </c>
      <c r="I551" t="s">
        <v>660</v>
      </c>
      <c r="J551" t="s">
        <v>697</v>
      </c>
      <c r="K551">
        <v>5</v>
      </c>
      <c r="L551">
        <v>7</v>
      </c>
      <c r="M551">
        <v>13</v>
      </c>
      <c r="N551">
        <v>1098</v>
      </c>
      <c r="O551" t="s">
        <v>842</v>
      </c>
      <c r="P551">
        <v>4392</v>
      </c>
      <c r="Q551" t="s">
        <v>1009</v>
      </c>
      <c r="R551">
        <v>12</v>
      </c>
      <c r="S551" t="s">
        <v>1017</v>
      </c>
      <c r="T551" s="16">
        <f>COUNTIF($B$2:B551, B551)</f>
        <v>3</v>
      </c>
      <c r="U551" s="16" t="str">
        <f>IF(Orders[[#This Row],[Order Rank]]=1, "New","Repeat")</f>
        <v>Repeat</v>
      </c>
    </row>
    <row r="552" spans="1:21" x14ac:dyDescent="0.25">
      <c r="A552">
        <v>20</v>
      </c>
      <c r="B552" t="s">
        <v>79</v>
      </c>
      <c r="C552">
        <v>52</v>
      </c>
      <c r="D552">
        <v>1</v>
      </c>
      <c r="E552" s="2">
        <v>44968</v>
      </c>
      <c r="F552" s="3">
        <v>0.60899305555555561</v>
      </c>
      <c r="G552" s="2">
        <v>44971</v>
      </c>
      <c r="H552" s="3">
        <v>6.5462962962962959E-2</v>
      </c>
      <c r="I552" t="s">
        <v>69</v>
      </c>
      <c r="J552" t="s">
        <v>619</v>
      </c>
      <c r="K552">
        <v>3</v>
      </c>
      <c r="L552">
        <v>1</v>
      </c>
      <c r="M552">
        <v>14</v>
      </c>
      <c r="N552">
        <v>236</v>
      </c>
      <c r="O552" t="s">
        <v>620</v>
      </c>
      <c r="P552">
        <v>236</v>
      </c>
      <c r="Q552" t="s">
        <v>1005</v>
      </c>
      <c r="R552">
        <v>12</v>
      </c>
      <c r="S552" t="s">
        <v>1017</v>
      </c>
      <c r="T552" s="16">
        <f>COUNTIF($B$2:B552, B552)</f>
        <v>3</v>
      </c>
      <c r="U552" s="16" t="str">
        <f>IF(Orders[[#This Row],[Order Rank]]=1, "New","Repeat")</f>
        <v>Repeat</v>
      </c>
    </row>
    <row r="553" spans="1:21" x14ac:dyDescent="0.25">
      <c r="A553">
        <v>253</v>
      </c>
      <c r="B553" t="s">
        <v>73</v>
      </c>
      <c r="C553">
        <v>68</v>
      </c>
      <c r="D553">
        <v>2</v>
      </c>
      <c r="E553" s="2">
        <v>44969</v>
      </c>
      <c r="F553" s="3">
        <v>0.60053240740740743</v>
      </c>
      <c r="G553" s="2">
        <v>44971</v>
      </c>
      <c r="H553" s="3">
        <v>0.23572916666666666</v>
      </c>
      <c r="I553" t="s">
        <v>639</v>
      </c>
      <c r="J553" t="s">
        <v>619</v>
      </c>
      <c r="K553">
        <v>2</v>
      </c>
      <c r="L553">
        <v>5</v>
      </c>
      <c r="M553">
        <v>14</v>
      </c>
      <c r="N553">
        <v>597</v>
      </c>
      <c r="O553" t="s">
        <v>620</v>
      </c>
      <c r="P553">
        <v>1194</v>
      </c>
      <c r="Q553" t="s">
        <v>1008</v>
      </c>
      <c r="R553">
        <v>12</v>
      </c>
      <c r="S553" t="s">
        <v>1017</v>
      </c>
      <c r="T553" s="16">
        <f>COUNTIF($B$2:B553, B553)</f>
        <v>6</v>
      </c>
      <c r="U553" s="16" t="str">
        <f>IF(Orders[[#This Row],[Order Rank]]=1, "New","Repeat")</f>
        <v>Repeat</v>
      </c>
    </row>
    <row r="554" spans="1:21" x14ac:dyDescent="0.25">
      <c r="A554">
        <v>496</v>
      </c>
      <c r="B554" t="s">
        <v>138</v>
      </c>
      <c r="C554">
        <v>11</v>
      </c>
      <c r="D554">
        <v>4</v>
      </c>
      <c r="E554" s="2">
        <v>44966</v>
      </c>
      <c r="F554" s="3">
        <v>0.60552083333333329</v>
      </c>
      <c r="G554" s="2">
        <v>44973</v>
      </c>
      <c r="H554" s="3">
        <v>0.54561342592592588</v>
      </c>
      <c r="I554" t="s">
        <v>194</v>
      </c>
      <c r="J554" t="s">
        <v>619</v>
      </c>
      <c r="K554">
        <v>7</v>
      </c>
      <c r="L554">
        <v>13</v>
      </c>
      <c r="M554">
        <v>14</v>
      </c>
      <c r="N554">
        <v>1096</v>
      </c>
      <c r="O554" t="s">
        <v>620</v>
      </c>
      <c r="P554">
        <v>4384</v>
      </c>
      <c r="Q554" t="s">
        <v>1011</v>
      </c>
      <c r="R554">
        <v>12</v>
      </c>
      <c r="S554" t="s">
        <v>1017</v>
      </c>
      <c r="T554" s="16">
        <f>COUNTIF($B$2:B554, B554)</f>
        <v>3</v>
      </c>
      <c r="U554" s="16" t="str">
        <f>IF(Orders[[#This Row],[Order Rank]]=1, "New","Repeat")</f>
        <v>Repeat</v>
      </c>
    </row>
    <row r="555" spans="1:21" x14ac:dyDescent="0.25">
      <c r="A555">
        <v>633</v>
      </c>
      <c r="B555" t="s">
        <v>198</v>
      </c>
      <c r="C555">
        <v>52</v>
      </c>
      <c r="D555">
        <v>5</v>
      </c>
      <c r="E555" s="2">
        <v>44967</v>
      </c>
      <c r="F555" s="3">
        <v>0.614375</v>
      </c>
      <c r="G555" s="2">
        <v>44972</v>
      </c>
      <c r="H555" s="3">
        <v>0.21719907407407407</v>
      </c>
      <c r="I555" t="s">
        <v>206</v>
      </c>
      <c r="J555" t="s">
        <v>619</v>
      </c>
      <c r="K555">
        <v>5</v>
      </c>
      <c r="L555">
        <v>5</v>
      </c>
      <c r="M555">
        <v>14</v>
      </c>
      <c r="N555">
        <v>236</v>
      </c>
      <c r="O555" t="s">
        <v>620</v>
      </c>
      <c r="P555">
        <v>1180</v>
      </c>
      <c r="Q555" t="s">
        <v>1007</v>
      </c>
      <c r="R555">
        <v>12</v>
      </c>
      <c r="S555" t="s">
        <v>1017</v>
      </c>
      <c r="T555" s="16">
        <f>COUNTIF($B$2:B555, B555)</f>
        <v>5</v>
      </c>
      <c r="U555" s="16" t="str">
        <f>IF(Orders[[#This Row],[Order Rank]]=1, "New","Repeat")</f>
        <v>Repeat</v>
      </c>
    </row>
    <row r="556" spans="1:21" x14ac:dyDescent="0.25">
      <c r="A556">
        <v>891</v>
      </c>
      <c r="B556" t="s">
        <v>174</v>
      </c>
      <c r="C556">
        <v>58</v>
      </c>
      <c r="D556">
        <v>2</v>
      </c>
      <c r="E556" s="2">
        <v>44965</v>
      </c>
      <c r="F556" s="3">
        <v>0.62271990740740746</v>
      </c>
      <c r="G556" s="2">
        <v>44973</v>
      </c>
      <c r="H556" s="3">
        <v>0.99635416666666665</v>
      </c>
      <c r="I556" t="s">
        <v>629</v>
      </c>
      <c r="J556" t="s">
        <v>619</v>
      </c>
      <c r="K556">
        <v>8</v>
      </c>
      <c r="L556">
        <v>23</v>
      </c>
      <c r="M556">
        <v>14</v>
      </c>
      <c r="N556">
        <v>1492</v>
      </c>
      <c r="O556" t="s">
        <v>620</v>
      </c>
      <c r="P556">
        <v>2984</v>
      </c>
      <c r="Q556" t="s">
        <v>1006</v>
      </c>
      <c r="R556">
        <v>12</v>
      </c>
      <c r="S556" t="s">
        <v>1017</v>
      </c>
      <c r="T556" s="16">
        <f>COUNTIF($B$2:B556, B556)</f>
        <v>5</v>
      </c>
      <c r="U556" s="16" t="str">
        <f>IF(Orders[[#This Row],[Order Rank]]=1, "New","Repeat")</f>
        <v>Repeat</v>
      </c>
    </row>
    <row r="557" spans="1:21" x14ac:dyDescent="0.25">
      <c r="A557">
        <v>914</v>
      </c>
      <c r="B557" t="s">
        <v>299</v>
      </c>
      <c r="C557">
        <v>33</v>
      </c>
      <c r="D557">
        <v>4</v>
      </c>
      <c r="E557" s="2">
        <v>44966</v>
      </c>
      <c r="F557" s="3">
        <v>0.61965277777777783</v>
      </c>
      <c r="G557" s="2">
        <v>44971</v>
      </c>
      <c r="H557" s="3">
        <v>0.40787037037037038</v>
      </c>
      <c r="I557" t="s">
        <v>194</v>
      </c>
      <c r="J557" t="s">
        <v>619</v>
      </c>
      <c r="K557">
        <v>5</v>
      </c>
      <c r="L557">
        <v>9</v>
      </c>
      <c r="M557">
        <v>14</v>
      </c>
      <c r="N557">
        <v>314</v>
      </c>
      <c r="O557" t="s">
        <v>620</v>
      </c>
      <c r="P557">
        <v>1256</v>
      </c>
      <c r="Q557" t="s">
        <v>1011</v>
      </c>
      <c r="R557">
        <v>12</v>
      </c>
      <c r="S557" t="s">
        <v>1017</v>
      </c>
      <c r="T557" s="16">
        <f>COUNTIF($B$2:B557, B557)</f>
        <v>4</v>
      </c>
      <c r="U557" s="16" t="str">
        <f>IF(Orders[[#This Row],[Order Rank]]=1, "New","Repeat")</f>
        <v>Repeat</v>
      </c>
    </row>
    <row r="558" spans="1:21" x14ac:dyDescent="0.25">
      <c r="A558">
        <v>118</v>
      </c>
      <c r="B558" t="s">
        <v>222</v>
      </c>
      <c r="C558">
        <v>62</v>
      </c>
      <c r="D558">
        <v>1</v>
      </c>
      <c r="E558" s="2">
        <v>44984</v>
      </c>
      <c r="F558" s="3">
        <v>0.60484953703703703</v>
      </c>
      <c r="G558" s="2">
        <v>44990</v>
      </c>
      <c r="H558" s="3">
        <v>0.43949074074074074</v>
      </c>
      <c r="I558" t="s">
        <v>712</v>
      </c>
      <c r="J558" t="s">
        <v>700</v>
      </c>
      <c r="K558">
        <v>6</v>
      </c>
      <c r="L558">
        <v>10</v>
      </c>
      <c r="M558">
        <v>14</v>
      </c>
      <c r="N558">
        <v>1356</v>
      </c>
      <c r="O558" t="s">
        <v>620</v>
      </c>
      <c r="P558">
        <v>1356</v>
      </c>
      <c r="Q558" t="s">
        <v>1009</v>
      </c>
      <c r="R558">
        <v>12</v>
      </c>
      <c r="S558" t="s">
        <v>1017</v>
      </c>
      <c r="T558" s="16">
        <f>COUNTIF($B$2:B558, B558)</f>
        <v>4</v>
      </c>
      <c r="U558" s="16" t="str">
        <f>IF(Orders[[#This Row],[Order Rank]]=1, "New","Repeat")</f>
        <v>Repeat</v>
      </c>
    </row>
    <row r="559" spans="1:21" x14ac:dyDescent="0.25">
      <c r="A559">
        <v>235</v>
      </c>
      <c r="B559" t="s">
        <v>429</v>
      </c>
      <c r="C559">
        <v>56</v>
      </c>
      <c r="D559">
        <v>2</v>
      </c>
      <c r="E559" s="2">
        <v>44983</v>
      </c>
      <c r="F559" s="3">
        <v>0.60192129629629632</v>
      </c>
      <c r="G559" s="2">
        <v>44988</v>
      </c>
      <c r="H559" s="3">
        <v>0.97665509259259264</v>
      </c>
      <c r="I559" t="s">
        <v>478</v>
      </c>
      <c r="J559" t="s">
        <v>697</v>
      </c>
      <c r="K559">
        <v>5</v>
      </c>
      <c r="L559">
        <v>23</v>
      </c>
      <c r="M559">
        <v>14</v>
      </c>
      <c r="N559">
        <v>1272</v>
      </c>
      <c r="O559" t="s">
        <v>620</v>
      </c>
      <c r="P559">
        <v>2544</v>
      </c>
      <c r="Q559" t="s">
        <v>1008</v>
      </c>
      <c r="R559">
        <v>12</v>
      </c>
      <c r="S559" t="s">
        <v>1017</v>
      </c>
      <c r="T559" s="16">
        <f>COUNTIF($B$2:B559, B559)</f>
        <v>8</v>
      </c>
      <c r="U559" s="16" t="str">
        <f>IF(Orders[[#This Row],[Order Rank]]=1, "New","Repeat")</f>
        <v>Repeat</v>
      </c>
    </row>
    <row r="560" spans="1:21" x14ac:dyDescent="0.25">
      <c r="A560">
        <v>923</v>
      </c>
      <c r="B560" t="s">
        <v>216</v>
      </c>
      <c r="C560">
        <v>7</v>
      </c>
      <c r="D560">
        <v>4</v>
      </c>
      <c r="E560" s="2">
        <v>44984</v>
      </c>
      <c r="F560" s="3">
        <v>0.60939814814814819</v>
      </c>
      <c r="G560" s="2">
        <v>44985</v>
      </c>
      <c r="H560" s="3">
        <v>0.91778935185185184</v>
      </c>
      <c r="I560" t="s">
        <v>708</v>
      </c>
      <c r="J560" t="s">
        <v>700</v>
      </c>
      <c r="K560">
        <v>1</v>
      </c>
      <c r="L560">
        <v>22</v>
      </c>
      <c r="M560">
        <v>14</v>
      </c>
      <c r="N560">
        <v>409</v>
      </c>
      <c r="O560" t="s">
        <v>620</v>
      </c>
      <c r="P560">
        <v>1636</v>
      </c>
      <c r="Q560" t="s">
        <v>1009</v>
      </c>
      <c r="R560">
        <v>12</v>
      </c>
      <c r="S560" t="s">
        <v>1017</v>
      </c>
      <c r="T560" s="16">
        <f>COUNTIF($B$2:B560, B560)</f>
        <v>4</v>
      </c>
      <c r="U560" s="16" t="str">
        <f>IF(Orders[[#This Row],[Order Rank]]=1, "New","Repeat")</f>
        <v>Repeat</v>
      </c>
    </row>
    <row r="561" spans="1:21" x14ac:dyDescent="0.25">
      <c r="A561">
        <v>943</v>
      </c>
      <c r="B561" t="s">
        <v>168</v>
      </c>
      <c r="C561">
        <v>22</v>
      </c>
      <c r="D561">
        <v>4</v>
      </c>
      <c r="E561" s="2">
        <v>44976</v>
      </c>
      <c r="F561" s="3">
        <v>0.60218749999999999</v>
      </c>
      <c r="G561" s="2">
        <v>44979</v>
      </c>
      <c r="H561" s="3">
        <v>0.79582175925925924</v>
      </c>
      <c r="I561" t="s">
        <v>720</v>
      </c>
      <c r="J561" t="s">
        <v>698</v>
      </c>
      <c r="K561">
        <v>3</v>
      </c>
      <c r="L561">
        <v>19</v>
      </c>
      <c r="M561">
        <v>14</v>
      </c>
      <c r="N561">
        <v>1639</v>
      </c>
      <c r="O561" t="s">
        <v>620</v>
      </c>
      <c r="P561">
        <v>6556</v>
      </c>
      <c r="Q561" t="s">
        <v>1008</v>
      </c>
      <c r="R561">
        <v>12</v>
      </c>
      <c r="S561" t="s">
        <v>1017</v>
      </c>
      <c r="T561" s="16">
        <f>COUNTIF($B$2:B561, B561)</f>
        <v>4</v>
      </c>
      <c r="U561" s="16" t="str">
        <f>IF(Orders[[#This Row],[Order Rank]]=1, "New","Repeat")</f>
        <v>Repeat</v>
      </c>
    </row>
    <row r="562" spans="1:21" x14ac:dyDescent="0.25">
      <c r="A562">
        <v>94</v>
      </c>
      <c r="B562" t="s">
        <v>594</v>
      </c>
      <c r="C562">
        <v>69</v>
      </c>
      <c r="D562">
        <v>5</v>
      </c>
      <c r="E562" s="2">
        <v>44987</v>
      </c>
      <c r="F562" s="3">
        <v>0.61884259259259256</v>
      </c>
      <c r="G562" s="2">
        <v>44996</v>
      </c>
      <c r="H562" s="3">
        <v>0.34362268518518518</v>
      </c>
      <c r="I562" t="s">
        <v>520</v>
      </c>
      <c r="J562" t="s">
        <v>700</v>
      </c>
      <c r="K562">
        <v>9</v>
      </c>
      <c r="L562">
        <v>8</v>
      </c>
      <c r="M562">
        <v>14</v>
      </c>
      <c r="N562">
        <v>998</v>
      </c>
      <c r="O562" t="s">
        <v>746</v>
      </c>
      <c r="P562">
        <v>4990</v>
      </c>
      <c r="Q562" t="s">
        <v>1011</v>
      </c>
      <c r="R562">
        <v>12</v>
      </c>
      <c r="S562" t="s">
        <v>1017</v>
      </c>
      <c r="T562" s="16">
        <f>COUNTIF($B$2:B562, B562)</f>
        <v>13</v>
      </c>
      <c r="U562" s="16" t="str">
        <f>IF(Orders[[#This Row],[Order Rank]]=1, "New","Repeat")</f>
        <v>Repeat</v>
      </c>
    </row>
    <row r="563" spans="1:21" x14ac:dyDescent="0.25">
      <c r="A563">
        <v>315</v>
      </c>
      <c r="B563" t="s">
        <v>383</v>
      </c>
      <c r="C563">
        <v>26</v>
      </c>
      <c r="D563">
        <v>5</v>
      </c>
      <c r="E563" s="2">
        <v>44991</v>
      </c>
      <c r="F563" s="3">
        <v>0.59827546296296297</v>
      </c>
      <c r="G563" s="2">
        <v>44994</v>
      </c>
      <c r="H563" s="3">
        <v>0.80579861111111106</v>
      </c>
      <c r="I563" t="s">
        <v>773</v>
      </c>
      <c r="J563" t="s">
        <v>700</v>
      </c>
      <c r="K563">
        <v>3</v>
      </c>
      <c r="L563">
        <v>19</v>
      </c>
      <c r="M563">
        <v>14</v>
      </c>
      <c r="N563">
        <v>289</v>
      </c>
      <c r="O563" t="s">
        <v>746</v>
      </c>
      <c r="P563">
        <v>1445</v>
      </c>
      <c r="Q563" t="s">
        <v>1009</v>
      </c>
      <c r="R563">
        <v>12</v>
      </c>
      <c r="S563" t="s">
        <v>1017</v>
      </c>
      <c r="T563" s="16">
        <f>COUNTIF($B$2:B563, B563)</f>
        <v>9</v>
      </c>
      <c r="U563" s="16" t="str">
        <f>IF(Orders[[#This Row],[Order Rank]]=1, "New","Repeat")</f>
        <v>Repeat</v>
      </c>
    </row>
    <row r="564" spans="1:21" x14ac:dyDescent="0.25">
      <c r="A564">
        <v>343</v>
      </c>
      <c r="B564" t="s">
        <v>49</v>
      </c>
      <c r="C564">
        <v>66</v>
      </c>
      <c r="D564">
        <v>3</v>
      </c>
      <c r="E564" s="2">
        <v>44991</v>
      </c>
      <c r="F564" s="3">
        <v>0.59212962962962967</v>
      </c>
      <c r="G564" s="2">
        <v>44994</v>
      </c>
      <c r="H564" s="3">
        <v>0.39380787037037035</v>
      </c>
      <c r="I564" t="s">
        <v>443</v>
      </c>
      <c r="J564" t="s">
        <v>700</v>
      </c>
      <c r="K564">
        <v>3</v>
      </c>
      <c r="L564">
        <v>9</v>
      </c>
      <c r="M564">
        <v>14</v>
      </c>
      <c r="N564">
        <v>610</v>
      </c>
      <c r="O564" t="s">
        <v>746</v>
      </c>
      <c r="P564">
        <v>1830</v>
      </c>
      <c r="Q564" t="s">
        <v>1009</v>
      </c>
      <c r="R564">
        <v>12</v>
      </c>
      <c r="S564" t="s">
        <v>1017</v>
      </c>
      <c r="T564" s="16">
        <f>COUNTIF($B$2:B564, B564)</f>
        <v>2</v>
      </c>
      <c r="U564" s="16" t="str">
        <f>IF(Orders[[#This Row],[Order Rank]]=1, "New","Repeat")</f>
        <v>Repeat</v>
      </c>
    </row>
    <row r="565" spans="1:21" x14ac:dyDescent="0.25">
      <c r="A565">
        <v>596</v>
      </c>
      <c r="B565" t="s">
        <v>287</v>
      </c>
      <c r="C565">
        <v>50</v>
      </c>
      <c r="D565">
        <v>1</v>
      </c>
      <c r="E565" s="2">
        <v>44990</v>
      </c>
      <c r="F565" s="3">
        <v>0.62339120370370371</v>
      </c>
      <c r="G565" s="2">
        <v>44999</v>
      </c>
      <c r="H565" s="3">
        <v>0.74912037037037038</v>
      </c>
      <c r="I565" t="s">
        <v>431</v>
      </c>
      <c r="J565" t="s">
        <v>700</v>
      </c>
      <c r="K565">
        <v>9</v>
      </c>
      <c r="L565">
        <v>17</v>
      </c>
      <c r="M565">
        <v>14</v>
      </c>
      <c r="N565">
        <v>422</v>
      </c>
      <c r="O565" t="s">
        <v>746</v>
      </c>
      <c r="P565">
        <v>422</v>
      </c>
      <c r="Q565" t="s">
        <v>1008</v>
      </c>
      <c r="R565">
        <v>12</v>
      </c>
      <c r="S565" t="s">
        <v>1017</v>
      </c>
      <c r="T565" s="16">
        <f>COUNTIF($B$2:B565, B565)</f>
        <v>9</v>
      </c>
      <c r="U565" s="16" t="str">
        <f>IF(Orders[[#This Row],[Order Rank]]=1, "New","Repeat")</f>
        <v>Repeat</v>
      </c>
    </row>
    <row r="566" spans="1:21" x14ac:dyDescent="0.25">
      <c r="A566">
        <v>665</v>
      </c>
      <c r="B566" t="s">
        <v>366</v>
      </c>
      <c r="C566">
        <v>62</v>
      </c>
      <c r="D566">
        <v>5</v>
      </c>
      <c r="E566" s="2">
        <v>44990</v>
      </c>
      <c r="F566" s="3">
        <v>0.59956018518518517</v>
      </c>
      <c r="G566" s="2">
        <v>45000</v>
      </c>
      <c r="H566" s="3">
        <v>0.66253472222222221</v>
      </c>
      <c r="I566" t="s">
        <v>775</v>
      </c>
      <c r="J566" t="s">
        <v>700</v>
      </c>
      <c r="K566">
        <v>10</v>
      </c>
      <c r="L566">
        <v>15</v>
      </c>
      <c r="M566">
        <v>14</v>
      </c>
      <c r="N566">
        <v>1356</v>
      </c>
      <c r="O566" t="s">
        <v>746</v>
      </c>
      <c r="P566">
        <v>6780</v>
      </c>
      <c r="Q566" t="s">
        <v>1008</v>
      </c>
      <c r="R566">
        <v>12</v>
      </c>
      <c r="S566" t="s">
        <v>1017</v>
      </c>
      <c r="T566" s="16">
        <f>COUNTIF($B$2:B566, B566)</f>
        <v>4</v>
      </c>
      <c r="U566" s="16" t="str">
        <f>IF(Orders[[#This Row],[Order Rank]]=1, "New","Repeat")</f>
        <v>Repeat</v>
      </c>
    </row>
    <row r="567" spans="1:21" x14ac:dyDescent="0.25">
      <c r="A567">
        <v>697</v>
      </c>
      <c r="B567" t="s">
        <v>168</v>
      </c>
      <c r="C567">
        <v>66</v>
      </c>
      <c r="D567">
        <v>1</v>
      </c>
      <c r="E567" s="2">
        <v>44988</v>
      </c>
      <c r="F567" s="3">
        <v>0.59751157407407407</v>
      </c>
      <c r="G567" s="2">
        <v>44992</v>
      </c>
      <c r="H567" s="3">
        <v>0.63495370370370374</v>
      </c>
      <c r="I567" t="s">
        <v>655</v>
      </c>
      <c r="J567" t="s">
        <v>700</v>
      </c>
      <c r="K567">
        <v>4</v>
      </c>
      <c r="L567">
        <v>15</v>
      </c>
      <c r="M567">
        <v>14</v>
      </c>
      <c r="N567">
        <v>610</v>
      </c>
      <c r="O567" t="s">
        <v>746</v>
      </c>
      <c r="P567">
        <v>610</v>
      </c>
      <c r="Q567" t="s">
        <v>1007</v>
      </c>
      <c r="R567">
        <v>12</v>
      </c>
      <c r="S567" t="s">
        <v>1017</v>
      </c>
      <c r="T567" s="16">
        <f>COUNTIF($B$2:B567, B567)</f>
        <v>5</v>
      </c>
      <c r="U567" s="16" t="str">
        <f>IF(Orders[[#This Row],[Order Rank]]=1, "New","Repeat")</f>
        <v>Repeat</v>
      </c>
    </row>
    <row r="568" spans="1:21" x14ac:dyDescent="0.25">
      <c r="A568">
        <v>958</v>
      </c>
      <c r="B568" t="s">
        <v>67</v>
      </c>
      <c r="C568">
        <v>16</v>
      </c>
      <c r="D568">
        <v>3</v>
      </c>
      <c r="E568" s="2">
        <v>44992</v>
      </c>
      <c r="F568" s="3">
        <v>0.58538194444444447</v>
      </c>
      <c r="G568" s="2">
        <v>44999</v>
      </c>
      <c r="H568" s="3">
        <v>0.91991898148148143</v>
      </c>
      <c r="I568" t="s">
        <v>791</v>
      </c>
      <c r="J568" t="s">
        <v>700</v>
      </c>
      <c r="K568">
        <v>7</v>
      </c>
      <c r="L568">
        <v>22</v>
      </c>
      <c r="M568">
        <v>14</v>
      </c>
      <c r="N568">
        <v>1721</v>
      </c>
      <c r="O568" t="s">
        <v>746</v>
      </c>
      <c r="P568">
        <v>5163</v>
      </c>
      <c r="Q568" t="s">
        <v>1010</v>
      </c>
      <c r="R568">
        <v>12</v>
      </c>
      <c r="S568" t="s">
        <v>1017</v>
      </c>
      <c r="T568" s="16">
        <f>COUNTIF($B$2:B568, B568)</f>
        <v>8</v>
      </c>
      <c r="U568" s="16" t="str">
        <f>IF(Orders[[#This Row],[Order Rank]]=1, "New","Repeat")</f>
        <v>Repeat</v>
      </c>
    </row>
    <row r="569" spans="1:21" x14ac:dyDescent="0.25">
      <c r="A569">
        <v>338</v>
      </c>
      <c r="B569" t="s">
        <v>524</v>
      </c>
      <c r="C569">
        <v>21</v>
      </c>
      <c r="D569">
        <v>3</v>
      </c>
      <c r="E569" s="2">
        <v>45158</v>
      </c>
      <c r="F569" s="3">
        <v>0.59434027777777776</v>
      </c>
      <c r="G569" s="2">
        <v>45166</v>
      </c>
      <c r="H569" s="3">
        <v>6.535879629629629E-2</v>
      </c>
      <c r="I569" t="s">
        <v>19</v>
      </c>
      <c r="J569" t="s">
        <v>793</v>
      </c>
      <c r="K569">
        <v>8</v>
      </c>
      <c r="L569">
        <v>1</v>
      </c>
      <c r="M569">
        <v>14</v>
      </c>
      <c r="N569">
        <v>1561</v>
      </c>
      <c r="O569" t="s">
        <v>794</v>
      </c>
      <c r="P569">
        <v>4683</v>
      </c>
      <c r="Q569" t="s">
        <v>1008</v>
      </c>
      <c r="R569">
        <v>12</v>
      </c>
      <c r="S569" t="s">
        <v>1017</v>
      </c>
      <c r="T569" s="16">
        <f>COUNTIF($B$2:B569, B569)</f>
        <v>7</v>
      </c>
      <c r="U569" s="16" t="str">
        <f>IF(Orders[[#This Row],[Order Rank]]=1, "New","Repeat")</f>
        <v>Repeat</v>
      </c>
    </row>
    <row r="570" spans="1:21" x14ac:dyDescent="0.25">
      <c r="A570">
        <v>341</v>
      </c>
      <c r="B570" t="s">
        <v>180</v>
      </c>
      <c r="C570">
        <v>9</v>
      </c>
      <c r="D570">
        <v>2</v>
      </c>
      <c r="E570" s="2">
        <v>45158</v>
      </c>
      <c r="F570" s="3">
        <v>0.62123842592592593</v>
      </c>
      <c r="G570" s="2">
        <v>45168</v>
      </c>
      <c r="H570" s="3">
        <v>0.93903935185185183</v>
      </c>
      <c r="I570" t="s">
        <v>670</v>
      </c>
      <c r="J570" t="s">
        <v>793</v>
      </c>
      <c r="K570">
        <v>10</v>
      </c>
      <c r="L570">
        <v>22</v>
      </c>
      <c r="M570">
        <v>14</v>
      </c>
      <c r="N570">
        <v>1605</v>
      </c>
      <c r="O570" t="s">
        <v>794</v>
      </c>
      <c r="P570">
        <v>3210</v>
      </c>
      <c r="Q570" t="s">
        <v>1008</v>
      </c>
      <c r="R570">
        <v>12</v>
      </c>
      <c r="S570" t="s">
        <v>1017</v>
      </c>
      <c r="T570" s="16">
        <f>COUNTIF($B$2:B570, B570)</f>
        <v>10</v>
      </c>
      <c r="U570" s="16" t="str">
        <f>IF(Orders[[#This Row],[Order Rank]]=1, "New","Repeat")</f>
        <v>Repeat</v>
      </c>
    </row>
    <row r="571" spans="1:21" x14ac:dyDescent="0.25">
      <c r="A571">
        <v>467</v>
      </c>
      <c r="B571" t="s">
        <v>344</v>
      </c>
      <c r="C571">
        <v>53</v>
      </c>
      <c r="D571">
        <v>1</v>
      </c>
      <c r="E571" s="2">
        <v>45166</v>
      </c>
      <c r="F571" s="3">
        <v>0.59634259259259259</v>
      </c>
      <c r="G571" s="2">
        <v>45171</v>
      </c>
      <c r="H571" s="3">
        <v>0.63901620370370371</v>
      </c>
      <c r="I571" t="s">
        <v>703</v>
      </c>
      <c r="J571" t="s">
        <v>793</v>
      </c>
      <c r="K571">
        <v>5</v>
      </c>
      <c r="L571">
        <v>15</v>
      </c>
      <c r="M571">
        <v>14</v>
      </c>
      <c r="N571">
        <v>1672</v>
      </c>
      <c r="O571" t="s">
        <v>794</v>
      </c>
      <c r="P571">
        <v>1672</v>
      </c>
      <c r="Q571" t="s">
        <v>1009</v>
      </c>
      <c r="R571">
        <v>12</v>
      </c>
      <c r="S571" t="s">
        <v>1017</v>
      </c>
      <c r="T571" s="16">
        <f>COUNTIF($B$2:B571, B571)</f>
        <v>6</v>
      </c>
      <c r="U571" s="16" t="str">
        <f>IF(Orders[[#This Row],[Order Rank]]=1, "New","Repeat")</f>
        <v>Repeat</v>
      </c>
    </row>
    <row r="572" spans="1:21" x14ac:dyDescent="0.25">
      <c r="A572">
        <v>569</v>
      </c>
      <c r="B572" t="s">
        <v>174</v>
      </c>
      <c r="C572">
        <v>53</v>
      </c>
      <c r="D572">
        <v>2</v>
      </c>
      <c r="E572" s="2">
        <v>45166</v>
      </c>
      <c r="F572" s="3">
        <v>0.58383101851851849</v>
      </c>
      <c r="G572" s="2">
        <v>45173</v>
      </c>
      <c r="H572" s="3">
        <v>0.74747685185185186</v>
      </c>
      <c r="I572" t="s">
        <v>520</v>
      </c>
      <c r="J572" t="s">
        <v>793</v>
      </c>
      <c r="K572">
        <v>7</v>
      </c>
      <c r="L572">
        <v>17</v>
      </c>
      <c r="M572">
        <v>14</v>
      </c>
      <c r="N572">
        <v>1672</v>
      </c>
      <c r="O572" t="s">
        <v>794</v>
      </c>
      <c r="P572">
        <v>3344</v>
      </c>
      <c r="Q572" t="s">
        <v>1009</v>
      </c>
      <c r="R572">
        <v>12</v>
      </c>
      <c r="S572" t="s">
        <v>1017</v>
      </c>
      <c r="T572" s="16">
        <f>COUNTIF($B$2:B572, B572)</f>
        <v>6</v>
      </c>
      <c r="U572" s="16" t="str">
        <f>IF(Orders[[#This Row],[Order Rank]]=1, "New","Repeat")</f>
        <v>Repeat</v>
      </c>
    </row>
    <row r="573" spans="1:21" x14ac:dyDescent="0.25">
      <c r="A573">
        <v>99</v>
      </c>
      <c r="B573" t="s">
        <v>311</v>
      </c>
      <c r="C573">
        <v>38</v>
      </c>
      <c r="D573">
        <v>3</v>
      </c>
      <c r="E573" s="2">
        <v>45234</v>
      </c>
      <c r="F573" s="3">
        <v>0.58386574074074071</v>
      </c>
      <c r="G573" s="2">
        <v>45235</v>
      </c>
      <c r="H573" s="3">
        <v>0.65599537037037037</v>
      </c>
      <c r="I573" t="s">
        <v>822</v>
      </c>
      <c r="J573" t="s">
        <v>706</v>
      </c>
      <c r="K573">
        <v>1</v>
      </c>
      <c r="L573">
        <v>15</v>
      </c>
      <c r="M573">
        <v>14</v>
      </c>
      <c r="N573">
        <v>562</v>
      </c>
      <c r="O573" t="s">
        <v>821</v>
      </c>
      <c r="P573">
        <v>1686</v>
      </c>
      <c r="Q573" t="s">
        <v>1005</v>
      </c>
      <c r="R573">
        <v>12</v>
      </c>
      <c r="S573" t="s">
        <v>1017</v>
      </c>
      <c r="T573" s="16">
        <f>COUNTIF($B$2:B573, B573)</f>
        <v>4</v>
      </c>
      <c r="U573" s="16" t="str">
        <f>IF(Orders[[#This Row],[Order Rank]]=1, "New","Repeat")</f>
        <v>Repeat</v>
      </c>
    </row>
    <row r="574" spans="1:21" x14ac:dyDescent="0.25">
      <c r="A574">
        <v>40</v>
      </c>
      <c r="B574" t="s">
        <v>401</v>
      </c>
      <c r="C574">
        <v>48</v>
      </c>
      <c r="D574">
        <v>4</v>
      </c>
      <c r="E574" s="2">
        <v>45232</v>
      </c>
      <c r="F574" s="3">
        <v>0.59386574074074072</v>
      </c>
      <c r="G574" s="2">
        <v>45235</v>
      </c>
      <c r="H574" s="3">
        <v>0.18743055555555554</v>
      </c>
      <c r="I574" t="s">
        <v>829</v>
      </c>
      <c r="J574" t="s">
        <v>828</v>
      </c>
      <c r="K574">
        <v>3</v>
      </c>
      <c r="L574">
        <v>4</v>
      </c>
      <c r="M574">
        <v>14</v>
      </c>
      <c r="N574">
        <v>433</v>
      </c>
      <c r="O574" t="s">
        <v>821</v>
      </c>
      <c r="P574">
        <v>1732</v>
      </c>
      <c r="Q574" t="s">
        <v>1011</v>
      </c>
      <c r="R574">
        <v>12</v>
      </c>
      <c r="S574" t="s">
        <v>1017</v>
      </c>
      <c r="T574" s="16">
        <f>COUNTIF($B$2:B574, B574)</f>
        <v>5</v>
      </c>
      <c r="U574" s="16" t="str">
        <f>IF(Orders[[#This Row],[Order Rank]]=1, "New","Repeat")</f>
        <v>Repeat</v>
      </c>
    </row>
    <row r="575" spans="1:21" x14ac:dyDescent="0.25">
      <c r="A575">
        <v>116</v>
      </c>
      <c r="B575" t="s">
        <v>67</v>
      </c>
      <c r="C575">
        <v>4</v>
      </c>
      <c r="D575">
        <v>3</v>
      </c>
      <c r="E575" s="2">
        <v>45241</v>
      </c>
      <c r="F575" s="3">
        <v>0.60283564814814816</v>
      </c>
      <c r="G575" s="2">
        <v>45250</v>
      </c>
      <c r="H575" s="3">
        <v>0.22599537037037037</v>
      </c>
      <c r="I575" t="s">
        <v>817</v>
      </c>
      <c r="J575" t="s">
        <v>828</v>
      </c>
      <c r="K575">
        <v>9</v>
      </c>
      <c r="L575">
        <v>5</v>
      </c>
      <c r="M575">
        <v>14</v>
      </c>
      <c r="N575">
        <v>1199</v>
      </c>
      <c r="O575" t="s">
        <v>821</v>
      </c>
      <c r="P575">
        <v>3597</v>
      </c>
      <c r="Q575" t="s">
        <v>1005</v>
      </c>
      <c r="R575">
        <v>12</v>
      </c>
      <c r="S575" t="s">
        <v>1017</v>
      </c>
      <c r="T575" s="16">
        <f>COUNTIF($B$2:B575, B575)</f>
        <v>9</v>
      </c>
      <c r="U575" s="16" t="str">
        <f>IF(Orders[[#This Row],[Order Rank]]=1, "New","Repeat")</f>
        <v>Repeat</v>
      </c>
    </row>
    <row r="576" spans="1:21" x14ac:dyDescent="0.25">
      <c r="A576">
        <v>127</v>
      </c>
      <c r="B576" t="s">
        <v>316</v>
      </c>
      <c r="C576">
        <v>60</v>
      </c>
      <c r="D576">
        <v>4</v>
      </c>
      <c r="E576" s="2">
        <v>45232</v>
      </c>
      <c r="F576" s="3">
        <v>0.58655092592592595</v>
      </c>
      <c r="G576" s="2">
        <v>45233</v>
      </c>
      <c r="H576" s="3">
        <v>0.80903935185185183</v>
      </c>
      <c r="I576" t="s">
        <v>324</v>
      </c>
      <c r="J576" t="s">
        <v>828</v>
      </c>
      <c r="K576">
        <v>1</v>
      </c>
      <c r="L576">
        <v>19</v>
      </c>
      <c r="M576">
        <v>14</v>
      </c>
      <c r="N576">
        <v>827</v>
      </c>
      <c r="O576" t="s">
        <v>821</v>
      </c>
      <c r="P576">
        <v>3308</v>
      </c>
      <c r="Q576" t="s">
        <v>1011</v>
      </c>
      <c r="R576">
        <v>12</v>
      </c>
      <c r="S576" t="s">
        <v>1017</v>
      </c>
      <c r="T576" s="16">
        <f>COUNTIF($B$2:B576, B576)</f>
        <v>11</v>
      </c>
      <c r="U576" s="16" t="str">
        <f>IF(Orders[[#This Row],[Order Rank]]=1, "New","Repeat")</f>
        <v>Repeat</v>
      </c>
    </row>
    <row r="577" spans="1:21" x14ac:dyDescent="0.25">
      <c r="A577">
        <v>261</v>
      </c>
      <c r="B577" t="s">
        <v>258</v>
      </c>
      <c r="C577">
        <v>37</v>
      </c>
      <c r="D577">
        <v>3</v>
      </c>
      <c r="E577" s="2">
        <v>45236</v>
      </c>
      <c r="F577" s="3">
        <v>0.58599537037037042</v>
      </c>
      <c r="G577" s="2">
        <v>45242</v>
      </c>
      <c r="H577" s="3">
        <v>0.84568287037037038</v>
      </c>
      <c r="I577" t="s">
        <v>403</v>
      </c>
      <c r="J577" t="s">
        <v>828</v>
      </c>
      <c r="K577">
        <v>6</v>
      </c>
      <c r="L577">
        <v>20</v>
      </c>
      <c r="M577">
        <v>14</v>
      </c>
      <c r="N577">
        <v>1428</v>
      </c>
      <c r="O577" t="s">
        <v>821</v>
      </c>
      <c r="P577">
        <v>4284</v>
      </c>
      <c r="Q577" t="s">
        <v>1009</v>
      </c>
      <c r="R577">
        <v>12</v>
      </c>
      <c r="S577" t="s">
        <v>1017</v>
      </c>
      <c r="T577" s="16">
        <f>COUNTIF($B$2:B577, B577)</f>
        <v>7</v>
      </c>
      <c r="U577" s="16" t="str">
        <f>IF(Orders[[#This Row],[Order Rank]]=1, "New","Repeat")</f>
        <v>Repeat</v>
      </c>
    </row>
    <row r="578" spans="1:21" x14ac:dyDescent="0.25">
      <c r="A578">
        <v>622</v>
      </c>
      <c r="B578" t="s">
        <v>506</v>
      </c>
      <c r="C578">
        <v>4</v>
      </c>
      <c r="D578">
        <v>4</v>
      </c>
      <c r="E578" s="2">
        <v>45238</v>
      </c>
      <c r="F578" s="3">
        <v>0.59273148148148147</v>
      </c>
      <c r="G578" s="2">
        <v>45239</v>
      </c>
      <c r="H578" s="3">
        <v>0.66599537037037038</v>
      </c>
      <c r="I578" t="s">
        <v>819</v>
      </c>
      <c r="J578" t="s">
        <v>828</v>
      </c>
      <c r="K578">
        <v>1</v>
      </c>
      <c r="L578">
        <v>15</v>
      </c>
      <c r="M578">
        <v>14</v>
      </c>
      <c r="N578">
        <v>1199</v>
      </c>
      <c r="O578" t="s">
        <v>821</v>
      </c>
      <c r="P578">
        <v>4796</v>
      </c>
      <c r="Q578" t="s">
        <v>1006</v>
      </c>
      <c r="R578">
        <v>12</v>
      </c>
      <c r="S578" t="s">
        <v>1017</v>
      </c>
      <c r="T578" s="16">
        <f>COUNTIF($B$2:B578, B578)</f>
        <v>8</v>
      </c>
      <c r="U578" s="16" t="str">
        <f>IF(Orders[[#This Row],[Order Rank]]=1, "New","Repeat")</f>
        <v>Repeat</v>
      </c>
    </row>
    <row r="579" spans="1:21" x14ac:dyDescent="0.25">
      <c r="A579">
        <v>672</v>
      </c>
      <c r="B579" t="s">
        <v>305</v>
      </c>
      <c r="C579">
        <v>44</v>
      </c>
      <c r="D579">
        <v>5</v>
      </c>
      <c r="E579" s="2">
        <v>45237</v>
      </c>
      <c r="F579" s="3">
        <v>0.58767361111111116</v>
      </c>
      <c r="G579" s="2">
        <v>45239</v>
      </c>
      <c r="H579" s="3">
        <v>0.28237268518518521</v>
      </c>
      <c r="I579" t="s">
        <v>650</v>
      </c>
      <c r="J579" t="s">
        <v>828</v>
      </c>
      <c r="K579">
        <v>2</v>
      </c>
      <c r="L579">
        <v>6</v>
      </c>
      <c r="M579">
        <v>14</v>
      </c>
      <c r="N579">
        <v>794</v>
      </c>
      <c r="O579" t="s">
        <v>821</v>
      </c>
      <c r="P579">
        <v>3970</v>
      </c>
      <c r="Q579" t="s">
        <v>1010</v>
      </c>
      <c r="R579">
        <v>12</v>
      </c>
      <c r="S579" t="s">
        <v>1017</v>
      </c>
      <c r="T579" s="16">
        <f>COUNTIF($B$2:B579, B579)</f>
        <v>4</v>
      </c>
      <c r="U579" s="16" t="str">
        <f>IF(Orders[[#This Row],[Order Rank]]=1, "New","Repeat")</f>
        <v>Repeat</v>
      </c>
    </row>
    <row r="580" spans="1:21" x14ac:dyDescent="0.25">
      <c r="A580">
        <v>992</v>
      </c>
      <c r="B580" t="s">
        <v>547</v>
      </c>
      <c r="C580">
        <v>43</v>
      </c>
      <c r="D580">
        <v>3</v>
      </c>
      <c r="E580" s="2">
        <v>45232</v>
      </c>
      <c r="F580" s="3">
        <v>0.58962962962962961</v>
      </c>
      <c r="G580" s="2">
        <v>45233</v>
      </c>
      <c r="H580" s="3">
        <v>0.81434027777777773</v>
      </c>
      <c r="I580" t="s">
        <v>750</v>
      </c>
      <c r="J580" t="s">
        <v>828</v>
      </c>
      <c r="K580">
        <v>1</v>
      </c>
      <c r="L580">
        <v>19</v>
      </c>
      <c r="M580">
        <v>14</v>
      </c>
      <c r="N580">
        <v>750</v>
      </c>
      <c r="O580" t="s">
        <v>821</v>
      </c>
      <c r="P580">
        <v>2250</v>
      </c>
      <c r="Q580" t="s">
        <v>1011</v>
      </c>
      <c r="R580">
        <v>12</v>
      </c>
      <c r="S580" t="s">
        <v>1017</v>
      </c>
      <c r="T580" s="16">
        <f>COUNTIF($B$2:B580, B580)</f>
        <v>8</v>
      </c>
      <c r="U580" s="16" t="str">
        <f>IF(Orders[[#This Row],[Order Rank]]=1, "New","Repeat")</f>
        <v>Repeat</v>
      </c>
    </row>
    <row r="581" spans="1:21" x14ac:dyDescent="0.25">
      <c r="A581">
        <v>678</v>
      </c>
      <c r="B581" t="s">
        <v>132</v>
      </c>
      <c r="C581">
        <v>31</v>
      </c>
      <c r="D581">
        <v>5</v>
      </c>
      <c r="E581" s="2">
        <v>45179</v>
      </c>
      <c r="F581" s="3">
        <v>0.59998842592592594</v>
      </c>
      <c r="G581" s="2">
        <v>45189</v>
      </c>
      <c r="H581" s="3">
        <v>0.42577546296296298</v>
      </c>
      <c r="I581" t="s">
        <v>823</v>
      </c>
      <c r="J581" t="s">
        <v>698</v>
      </c>
      <c r="K581">
        <v>10</v>
      </c>
      <c r="L581">
        <v>10</v>
      </c>
      <c r="M581">
        <v>14</v>
      </c>
      <c r="N581">
        <v>1804</v>
      </c>
      <c r="O581" t="s">
        <v>842</v>
      </c>
      <c r="P581">
        <v>9020</v>
      </c>
      <c r="Q581" t="s">
        <v>1008</v>
      </c>
      <c r="R581">
        <v>12</v>
      </c>
      <c r="S581" t="s">
        <v>1017</v>
      </c>
      <c r="T581" s="16">
        <f>COUNTIF($B$2:B581, B581)</f>
        <v>9</v>
      </c>
      <c r="U581" s="16" t="str">
        <f>IF(Orders[[#This Row],[Order Rank]]=1, "New","Repeat")</f>
        <v>Repeat</v>
      </c>
    </row>
    <row r="582" spans="1:21" x14ac:dyDescent="0.25">
      <c r="A582">
        <v>720</v>
      </c>
      <c r="B582" t="s">
        <v>281</v>
      </c>
      <c r="C582">
        <v>22</v>
      </c>
      <c r="D582">
        <v>5</v>
      </c>
      <c r="E582" s="2">
        <v>45275</v>
      </c>
      <c r="F582" s="3">
        <v>0.61297453703703708</v>
      </c>
      <c r="G582" s="2">
        <v>45280</v>
      </c>
      <c r="H582" s="3">
        <v>0.25495370370370368</v>
      </c>
      <c r="I582" t="s">
        <v>224</v>
      </c>
      <c r="J582" t="s">
        <v>698</v>
      </c>
      <c r="K582">
        <v>5</v>
      </c>
      <c r="L582">
        <v>6</v>
      </c>
      <c r="M582">
        <v>14</v>
      </c>
      <c r="N582">
        <v>1639</v>
      </c>
      <c r="O582" t="s">
        <v>835</v>
      </c>
      <c r="P582">
        <v>8195</v>
      </c>
      <c r="Q582" t="s">
        <v>1007</v>
      </c>
      <c r="R582">
        <v>12</v>
      </c>
      <c r="S582" t="s">
        <v>1017</v>
      </c>
      <c r="T582" s="16">
        <f>COUNTIF($B$2:B582, B582)</f>
        <v>10</v>
      </c>
      <c r="U582" s="16" t="str">
        <f>IF(Orders[[#This Row],[Order Rank]]=1, "New","Repeat")</f>
        <v>Repeat</v>
      </c>
    </row>
    <row r="583" spans="1:21" x14ac:dyDescent="0.25">
      <c r="A583">
        <v>337</v>
      </c>
      <c r="B583" t="s">
        <v>61</v>
      </c>
      <c r="C583">
        <v>24</v>
      </c>
      <c r="D583">
        <v>3</v>
      </c>
      <c r="E583" s="2">
        <v>45062</v>
      </c>
      <c r="F583" s="3">
        <v>0.59805555555555556</v>
      </c>
      <c r="G583" s="2">
        <v>45068</v>
      </c>
      <c r="H583" s="3">
        <v>0.85153935185185181</v>
      </c>
      <c r="I583" t="s">
        <v>637</v>
      </c>
      <c r="J583" t="s">
        <v>706</v>
      </c>
      <c r="K583">
        <v>6</v>
      </c>
      <c r="L583">
        <v>20</v>
      </c>
      <c r="M583">
        <v>14</v>
      </c>
      <c r="N583">
        <v>535</v>
      </c>
      <c r="O583" t="s">
        <v>839</v>
      </c>
      <c r="P583">
        <v>1605</v>
      </c>
      <c r="Q583" t="s">
        <v>1010</v>
      </c>
      <c r="R583">
        <v>12</v>
      </c>
      <c r="S583" t="s">
        <v>1017</v>
      </c>
      <c r="T583" s="16">
        <f>COUNTIF($B$2:B583, B583)</f>
        <v>11</v>
      </c>
      <c r="U583" s="16" t="str">
        <f>IF(Orders[[#This Row],[Order Rank]]=1, "New","Repeat")</f>
        <v>Repeat</v>
      </c>
    </row>
    <row r="584" spans="1:21" x14ac:dyDescent="0.25">
      <c r="A584">
        <v>400</v>
      </c>
      <c r="B584" t="s">
        <v>500</v>
      </c>
      <c r="C584">
        <v>45</v>
      </c>
      <c r="D584">
        <v>3</v>
      </c>
      <c r="E584" s="2">
        <v>45053</v>
      </c>
      <c r="F584" s="3">
        <v>0.58681712962962962</v>
      </c>
      <c r="G584" s="2">
        <v>45061</v>
      </c>
      <c r="H584" s="3">
        <v>0.75755787037037037</v>
      </c>
      <c r="I584" t="s">
        <v>685</v>
      </c>
      <c r="J584" t="s">
        <v>706</v>
      </c>
      <c r="K584">
        <v>8</v>
      </c>
      <c r="L584">
        <v>18</v>
      </c>
      <c r="M584">
        <v>14</v>
      </c>
      <c r="N584">
        <v>722</v>
      </c>
      <c r="O584" t="s">
        <v>839</v>
      </c>
      <c r="P584">
        <v>2166</v>
      </c>
      <c r="Q584" t="s">
        <v>1008</v>
      </c>
      <c r="R584">
        <v>12</v>
      </c>
      <c r="S584" t="s">
        <v>1017</v>
      </c>
      <c r="T584" s="16">
        <f>COUNTIF($B$2:B584, B584)</f>
        <v>8</v>
      </c>
      <c r="U584" s="16" t="str">
        <f>IF(Orders[[#This Row],[Order Rank]]=1, "New","Repeat")</f>
        <v>Repeat</v>
      </c>
    </row>
    <row r="585" spans="1:21" x14ac:dyDescent="0.25">
      <c r="A585">
        <v>486</v>
      </c>
      <c r="B585" t="s">
        <v>192</v>
      </c>
      <c r="C585">
        <v>24</v>
      </c>
      <c r="D585">
        <v>1</v>
      </c>
      <c r="E585" s="2">
        <v>45132</v>
      </c>
      <c r="F585" s="3">
        <v>0.60729166666666667</v>
      </c>
      <c r="G585" s="2">
        <v>45137</v>
      </c>
      <c r="H585" s="3">
        <v>0.70734953703703707</v>
      </c>
      <c r="I585" t="s">
        <v>773</v>
      </c>
      <c r="J585" t="s">
        <v>706</v>
      </c>
      <c r="K585">
        <v>5</v>
      </c>
      <c r="L585">
        <v>16</v>
      </c>
      <c r="M585">
        <v>14</v>
      </c>
      <c r="N585">
        <v>535</v>
      </c>
      <c r="O585" t="s">
        <v>838</v>
      </c>
      <c r="P585">
        <v>535</v>
      </c>
      <c r="Q585" t="s">
        <v>1010</v>
      </c>
      <c r="R585">
        <v>12</v>
      </c>
      <c r="S585" t="s">
        <v>1017</v>
      </c>
      <c r="T585" s="16">
        <f>COUNTIF($B$2:B585, B585)</f>
        <v>8</v>
      </c>
      <c r="U585" s="16" t="str">
        <f>IF(Orders[[#This Row],[Order Rank]]=1, "New","Repeat")</f>
        <v>Repeat</v>
      </c>
    </row>
    <row r="586" spans="1:21" x14ac:dyDescent="0.25">
      <c r="A586">
        <v>805</v>
      </c>
      <c r="B586" t="s">
        <v>180</v>
      </c>
      <c r="C586">
        <v>24</v>
      </c>
      <c r="D586">
        <v>3</v>
      </c>
      <c r="E586" s="2">
        <v>45088</v>
      </c>
      <c r="F586" s="3">
        <v>0.61050925925925925</v>
      </c>
      <c r="G586" s="2">
        <v>45091</v>
      </c>
      <c r="H586" s="3">
        <v>0.7550810185185185</v>
      </c>
      <c r="I586" t="s">
        <v>648</v>
      </c>
      <c r="J586" t="s">
        <v>706</v>
      </c>
      <c r="K586">
        <v>3</v>
      </c>
      <c r="L586">
        <v>18</v>
      </c>
      <c r="M586">
        <v>14</v>
      </c>
      <c r="N586">
        <v>535</v>
      </c>
      <c r="O586" t="s">
        <v>840</v>
      </c>
      <c r="P586">
        <v>1605</v>
      </c>
      <c r="Q586" t="s">
        <v>1008</v>
      </c>
      <c r="R586">
        <v>12</v>
      </c>
      <c r="S586" t="s">
        <v>1017</v>
      </c>
      <c r="T586" s="16">
        <f>COUNTIF($B$2:B586, B586)</f>
        <v>11</v>
      </c>
      <c r="U586" s="16" t="str">
        <f>IF(Orders[[#This Row],[Order Rank]]=1, "New","Repeat")</f>
        <v>Repeat</v>
      </c>
    </row>
    <row r="587" spans="1:21" x14ac:dyDescent="0.25">
      <c r="A587">
        <v>45</v>
      </c>
      <c r="B587" t="s">
        <v>582</v>
      </c>
      <c r="C587">
        <v>61</v>
      </c>
      <c r="D587">
        <v>5</v>
      </c>
      <c r="E587" s="2">
        <v>45044</v>
      </c>
      <c r="F587" s="3">
        <v>0.60168981481481476</v>
      </c>
      <c r="G587" s="2">
        <v>45045</v>
      </c>
      <c r="H587" s="3">
        <v>0.2615277777777778</v>
      </c>
      <c r="I587" t="s">
        <v>751</v>
      </c>
      <c r="J587" t="s">
        <v>697</v>
      </c>
      <c r="K587">
        <v>1</v>
      </c>
      <c r="L587">
        <v>6</v>
      </c>
      <c r="M587">
        <v>14</v>
      </c>
      <c r="N587">
        <v>810</v>
      </c>
      <c r="O587" t="s">
        <v>836</v>
      </c>
      <c r="P587">
        <v>4050</v>
      </c>
      <c r="Q587" t="s">
        <v>1007</v>
      </c>
      <c r="R587">
        <v>12</v>
      </c>
      <c r="S587" t="s">
        <v>1017</v>
      </c>
      <c r="T587" s="16">
        <f>COUNTIF($B$2:B587, B587)</f>
        <v>8</v>
      </c>
      <c r="U587" s="16" t="str">
        <f>IF(Orders[[#This Row],[Order Rank]]=1, "New","Repeat")</f>
        <v>Repeat</v>
      </c>
    </row>
    <row r="588" spans="1:21" x14ac:dyDescent="0.25">
      <c r="A588">
        <v>111</v>
      </c>
      <c r="B588" t="s">
        <v>67</v>
      </c>
      <c r="C588">
        <v>8</v>
      </c>
      <c r="D588">
        <v>3</v>
      </c>
      <c r="E588" s="2">
        <v>45098</v>
      </c>
      <c r="F588" s="3">
        <v>0.59649305555555554</v>
      </c>
      <c r="G588" s="2">
        <v>45102</v>
      </c>
      <c r="H588" s="3">
        <v>0.87774305555555554</v>
      </c>
      <c r="I588" t="s">
        <v>713</v>
      </c>
      <c r="J588" t="s">
        <v>697</v>
      </c>
      <c r="K588">
        <v>4</v>
      </c>
      <c r="L588">
        <v>21</v>
      </c>
      <c r="M588">
        <v>14</v>
      </c>
      <c r="N588">
        <v>252</v>
      </c>
      <c r="O588" t="s">
        <v>840</v>
      </c>
      <c r="P588">
        <v>756</v>
      </c>
      <c r="Q588" t="s">
        <v>1006</v>
      </c>
      <c r="R588">
        <v>12</v>
      </c>
      <c r="S588" t="s">
        <v>1017</v>
      </c>
      <c r="T588" s="16">
        <f>COUNTIF($B$2:B588, B588)</f>
        <v>10</v>
      </c>
      <c r="U588" s="16" t="str">
        <f>IF(Orders[[#This Row],[Order Rank]]=1, "New","Repeat")</f>
        <v>Repeat</v>
      </c>
    </row>
    <row r="589" spans="1:21" x14ac:dyDescent="0.25">
      <c r="A589">
        <v>155</v>
      </c>
      <c r="B589" t="s">
        <v>150</v>
      </c>
      <c r="C589">
        <v>23</v>
      </c>
      <c r="D589">
        <v>3</v>
      </c>
      <c r="E589" s="2">
        <v>45047</v>
      </c>
      <c r="F589" s="3">
        <v>0.61594907407407407</v>
      </c>
      <c r="G589" s="2">
        <v>45052</v>
      </c>
      <c r="H589" s="3">
        <v>3.4722222222222224E-4</v>
      </c>
      <c r="I589" t="s">
        <v>194</v>
      </c>
      <c r="J589" t="s">
        <v>697</v>
      </c>
      <c r="K589">
        <v>5</v>
      </c>
      <c r="L589">
        <v>0</v>
      </c>
      <c r="M589">
        <v>14</v>
      </c>
      <c r="N589">
        <v>1098</v>
      </c>
      <c r="O589" t="s">
        <v>839</v>
      </c>
      <c r="P589">
        <v>3294</v>
      </c>
      <c r="Q589" t="s">
        <v>1009</v>
      </c>
      <c r="R589">
        <v>12</v>
      </c>
      <c r="S589" t="s">
        <v>1017</v>
      </c>
      <c r="T589" s="16">
        <f>COUNTIF($B$2:B589, B589)</f>
        <v>4</v>
      </c>
      <c r="U589" s="16" t="str">
        <f>IF(Orders[[#This Row],[Order Rank]]=1, "New","Repeat")</f>
        <v>Repeat</v>
      </c>
    </row>
    <row r="590" spans="1:21" x14ac:dyDescent="0.25">
      <c r="A590">
        <v>577</v>
      </c>
      <c r="B590" t="s">
        <v>61</v>
      </c>
      <c r="C590">
        <v>20</v>
      </c>
      <c r="D590">
        <v>4</v>
      </c>
      <c r="E590" s="2">
        <v>45227</v>
      </c>
      <c r="F590" s="3">
        <v>0.61905092592592592</v>
      </c>
      <c r="G590" s="2">
        <v>45235</v>
      </c>
      <c r="H590" s="3">
        <v>0.78524305555555551</v>
      </c>
      <c r="I590" t="s">
        <v>686</v>
      </c>
      <c r="J590" t="s">
        <v>697</v>
      </c>
      <c r="K590">
        <v>8</v>
      </c>
      <c r="L590">
        <v>18</v>
      </c>
      <c r="M590">
        <v>14</v>
      </c>
      <c r="N590">
        <v>697</v>
      </c>
      <c r="O590" t="s">
        <v>844</v>
      </c>
      <c r="P590">
        <v>2788</v>
      </c>
      <c r="Q590" t="s">
        <v>1005</v>
      </c>
      <c r="R590">
        <v>12</v>
      </c>
      <c r="S590" t="s">
        <v>1017</v>
      </c>
      <c r="T590" s="16">
        <f>COUNTIF($B$2:B590, B590)</f>
        <v>12</v>
      </c>
      <c r="U590" s="16" t="str">
        <f>IF(Orders[[#This Row],[Order Rank]]=1, "New","Repeat")</f>
        <v>Repeat</v>
      </c>
    </row>
    <row r="591" spans="1:21" x14ac:dyDescent="0.25">
      <c r="A591">
        <v>644</v>
      </c>
      <c r="B591" t="s">
        <v>311</v>
      </c>
      <c r="C591">
        <v>67</v>
      </c>
      <c r="D591">
        <v>1</v>
      </c>
      <c r="E591" s="2">
        <v>45170</v>
      </c>
      <c r="F591" s="3">
        <v>0.62124999999999997</v>
      </c>
      <c r="G591" s="2">
        <v>45180</v>
      </c>
      <c r="H591" s="3">
        <v>0.47312500000000002</v>
      </c>
      <c r="I591" t="s">
        <v>443</v>
      </c>
      <c r="J591" t="s">
        <v>697</v>
      </c>
      <c r="K591">
        <v>10</v>
      </c>
      <c r="L591">
        <v>11</v>
      </c>
      <c r="M591">
        <v>14</v>
      </c>
      <c r="N591">
        <v>1374</v>
      </c>
      <c r="O591" t="s">
        <v>842</v>
      </c>
      <c r="P591">
        <v>1374</v>
      </c>
      <c r="Q591" t="s">
        <v>1007</v>
      </c>
      <c r="R591">
        <v>12</v>
      </c>
      <c r="S591" t="s">
        <v>1017</v>
      </c>
      <c r="T591" s="16">
        <f>COUNTIF($B$2:B591, B591)</f>
        <v>5</v>
      </c>
      <c r="U591" s="16" t="str">
        <f>IF(Orders[[#This Row],[Order Rank]]=1, "New","Repeat")</f>
        <v>Repeat</v>
      </c>
    </row>
    <row r="592" spans="1:21" x14ac:dyDescent="0.25">
      <c r="A592">
        <v>663</v>
      </c>
      <c r="B592" t="s">
        <v>564</v>
      </c>
      <c r="C592">
        <v>15</v>
      </c>
      <c r="D592">
        <v>2</v>
      </c>
      <c r="E592" s="2">
        <v>45210</v>
      </c>
      <c r="F592" s="3">
        <v>0.61606481481481479</v>
      </c>
      <c r="G592" s="2">
        <v>45211</v>
      </c>
      <c r="H592" s="3">
        <v>0.9389467592592593</v>
      </c>
      <c r="I592" t="s">
        <v>774</v>
      </c>
      <c r="J592" t="s">
        <v>697</v>
      </c>
      <c r="K592">
        <v>1</v>
      </c>
      <c r="L592">
        <v>22</v>
      </c>
      <c r="M592">
        <v>14</v>
      </c>
      <c r="N592">
        <v>1488</v>
      </c>
      <c r="O592" t="s">
        <v>844</v>
      </c>
      <c r="P592">
        <v>2976</v>
      </c>
      <c r="Q592" t="s">
        <v>1006</v>
      </c>
      <c r="R592">
        <v>12</v>
      </c>
      <c r="S592" t="s">
        <v>1017</v>
      </c>
      <c r="T592" s="16">
        <f>COUNTIF($B$2:B592, B592)</f>
        <v>6</v>
      </c>
      <c r="U592" s="16" t="str">
        <f>IF(Orders[[#This Row],[Order Rank]]=1, "New","Repeat")</f>
        <v>Repeat</v>
      </c>
    </row>
    <row r="593" spans="1:21" x14ac:dyDescent="0.25">
      <c r="A593">
        <v>894</v>
      </c>
      <c r="B593" t="s">
        <v>553</v>
      </c>
      <c r="C593">
        <v>54</v>
      </c>
      <c r="D593">
        <v>4</v>
      </c>
      <c r="E593" s="2">
        <v>45213</v>
      </c>
      <c r="F593" s="3">
        <v>0.5873032407407407</v>
      </c>
      <c r="G593" s="2">
        <v>45220</v>
      </c>
      <c r="H593" s="3">
        <v>0.96552083333333338</v>
      </c>
      <c r="I593" t="s">
        <v>800</v>
      </c>
      <c r="J593" t="s">
        <v>697</v>
      </c>
      <c r="K593">
        <v>7</v>
      </c>
      <c r="L593">
        <v>23</v>
      </c>
      <c r="M593">
        <v>14</v>
      </c>
      <c r="N593">
        <v>1236</v>
      </c>
      <c r="O593" t="s">
        <v>844</v>
      </c>
      <c r="P593">
        <v>4944</v>
      </c>
      <c r="Q593" t="s">
        <v>1005</v>
      </c>
      <c r="R593">
        <v>12</v>
      </c>
      <c r="S593" t="s">
        <v>1017</v>
      </c>
      <c r="T593" s="16">
        <f>COUNTIF($B$2:B593, B593)</f>
        <v>8</v>
      </c>
      <c r="U593" s="16" t="str">
        <f>IF(Orders[[#This Row],[Order Rank]]=1, "New","Repeat")</f>
        <v>Repeat</v>
      </c>
    </row>
    <row r="594" spans="1:21" x14ac:dyDescent="0.25">
      <c r="A594">
        <v>16</v>
      </c>
      <c r="B594" t="s">
        <v>90</v>
      </c>
      <c r="C594">
        <v>20</v>
      </c>
      <c r="D594">
        <v>3</v>
      </c>
      <c r="E594" s="2">
        <v>44973</v>
      </c>
      <c r="F594" s="3">
        <v>0.62929398148148152</v>
      </c>
      <c r="G594" s="2">
        <v>44977</v>
      </c>
      <c r="H594" s="3">
        <v>0.92663194444444441</v>
      </c>
      <c r="I594" t="s">
        <v>704</v>
      </c>
      <c r="J594" t="s">
        <v>697</v>
      </c>
      <c r="K594">
        <v>4</v>
      </c>
      <c r="L594">
        <v>22</v>
      </c>
      <c r="M594">
        <v>15</v>
      </c>
      <c r="N594">
        <v>697</v>
      </c>
      <c r="O594" t="s">
        <v>620</v>
      </c>
      <c r="P594">
        <v>2091</v>
      </c>
      <c r="Q594" t="s">
        <v>1011</v>
      </c>
      <c r="R594">
        <v>12</v>
      </c>
      <c r="S594" t="s">
        <v>1017</v>
      </c>
      <c r="T594" s="16">
        <f>COUNTIF($B$2:B594, B594)</f>
        <v>7</v>
      </c>
      <c r="U594" s="16" t="str">
        <f>IF(Orders[[#This Row],[Order Rank]]=1, "New","Repeat")</f>
        <v>Repeat</v>
      </c>
    </row>
    <row r="595" spans="1:21" x14ac:dyDescent="0.25">
      <c r="A595">
        <v>109</v>
      </c>
      <c r="B595" t="s">
        <v>447</v>
      </c>
      <c r="C595">
        <v>50</v>
      </c>
      <c r="D595">
        <v>5</v>
      </c>
      <c r="E595" s="2">
        <v>44984</v>
      </c>
      <c r="F595" s="3">
        <v>0.64986111111111111</v>
      </c>
      <c r="G595" s="2">
        <v>44986</v>
      </c>
      <c r="H595" s="3">
        <v>0.3603703703703704</v>
      </c>
      <c r="I595" t="s">
        <v>703</v>
      </c>
      <c r="J595" t="s">
        <v>700</v>
      </c>
      <c r="K595">
        <v>2</v>
      </c>
      <c r="L595">
        <v>8</v>
      </c>
      <c r="M595">
        <v>15</v>
      </c>
      <c r="N595">
        <v>422</v>
      </c>
      <c r="O595" t="s">
        <v>620</v>
      </c>
      <c r="P595">
        <v>2110</v>
      </c>
      <c r="Q595" t="s">
        <v>1009</v>
      </c>
      <c r="R595">
        <v>12</v>
      </c>
      <c r="S595" t="s">
        <v>1017</v>
      </c>
      <c r="T595" s="16">
        <f>COUNTIF($B$2:B595, B595)</f>
        <v>5</v>
      </c>
      <c r="U595" s="16" t="str">
        <f>IF(Orders[[#This Row],[Order Rank]]=1, "New","Repeat")</f>
        <v>Repeat</v>
      </c>
    </row>
    <row r="596" spans="1:21" x14ac:dyDescent="0.25">
      <c r="A596">
        <v>179</v>
      </c>
      <c r="B596" t="s">
        <v>470</v>
      </c>
      <c r="C596">
        <v>47</v>
      </c>
      <c r="D596">
        <v>3</v>
      </c>
      <c r="E596" s="2">
        <v>44985</v>
      </c>
      <c r="F596" s="3">
        <v>0.63613425925925926</v>
      </c>
      <c r="G596" s="2">
        <v>44995</v>
      </c>
      <c r="H596" s="3">
        <v>0.60494212962962968</v>
      </c>
      <c r="I596" t="s">
        <v>717</v>
      </c>
      <c r="J596" t="s">
        <v>700</v>
      </c>
      <c r="K596">
        <v>10</v>
      </c>
      <c r="L596">
        <v>14</v>
      </c>
      <c r="M596">
        <v>15</v>
      </c>
      <c r="N596">
        <v>1638</v>
      </c>
      <c r="O596" t="s">
        <v>620</v>
      </c>
      <c r="P596">
        <v>4914</v>
      </c>
      <c r="Q596" t="s">
        <v>1010</v>
      </c>
      <c r="R596">
        <v>12</v>
      </c>
      <c r="S596" t="s">
        <v>1017</v>
      </c>
      <c r="T596" s="16">
        <f>COUNTIF($B$2:B596, B596)</f>
        <v>4</v>
      </c>
      <c r="U596" s="16" t="str">
        <f>IF(Orders[[#This Row],[Order Rank]]=1, "New","Repeat")</f>
        <v>Repeat</v>
      </c>
    </row>
    <row r="597" spans="1:21" x14ac:dyDescent="0.25">
      <c r="A597">
        <v>777</v>
      </c>
      <c r="B597" t="s">
        <v>108</v>
      </c>
      <c r="C597">
        <v>70</v>
      </c>
      <c r="D597">
        <v>3</v>
      </c>
      <c r="E597" s="2">
        <v>44981</v>
      </c>
      <c r="F597" s="3">
        <v>0.64857638888888891</v>
      </c>
      <c r="G597" s="2">
        <v>44984</v>
      </c>
      <c r="H597" s="3">
        <v>0.47892361111111109</v>
      </c>
      <c r="I597" t="s">
        <v>664</v>
      </c>
      <c r="J597" t="s">
        <v>706</v>
      </c>
      <c r="K597">
        <v>3</v>
      </c>
      <c r="L597">
        <v>11</v>
      </c>
      <c r="M597">
        <v>15</v>
      </c>
      <c r="N597">
        <v>866</v>
      </c>
      <c r="O597" t="s">
        <v>620</v>
      </c>
      <c r="P597">
        <v>2598</v>
      </c>
      <c r="Q597" t="s">
        <v>1007</v>
      </c>
      <c r="R597">
        <v>12</v>
      </c>
      <c r="S597" t="s">
        <v>1017</v>
      </c>
      <c r="T597" s="16">
        <f>COUNTIF($B$2:B597, B597)</f>
        <v>7</v>
      </c>
      <c r="U597" s="16" t="str">
        <f>IF(Orders[[#This Row],[Order Rank]]=1, "New","Repeat")</f>
        <v>Repeat</v>
      </c>
    </row>
    <row r="598" spans="1:21" x14ac:dyDescent="0.25">
      <c r="A598">
        <v>991</v>
      </c>
      <c r="B598" t="s">
        <v>334</v>
      </c>
      <c r="C598">
        <v>36</v>
      </c>
      <c r="D598">
        <v>5</v>
      </c>
      <c r="E598" s="2">
        <v>44966</v>
      </c>
      <c r="F598" s="3">
        <v>0.62583333333333335</v>
      </c>
      <c r="G598" s="2">
        <v>44972</v>
      </c>
      <c r="H598" s="3">
        <v>0.72009259259259262</v>
      </c>
      <c r="I598" t="s">
        <v>743</v>
      </c>
      <c r="J598" t="s">
        <v>706</v>
      </c>
      <c r="K598">
        <v>6</v>
      </c>
      <c r="L598">
        <v>17</v>
      </c>
      <c r="M598">
        <v>15</v>
      </c>
      <c r="N598">
        <v>203</v>
      </c>
      <c r="O598" t="s">
        <v>620</v>
      </c>
      <c r="P598">
        <v>1015</v>
      </c>
      <c r="Q598" t="s">
        <v>1011</v>
      </c>
      <c r="R598">
        <v>12</v>
      </c>
      <c r="S598" t="s">
        <v>1017</v>
      </c>
      <c r="T598" s="16">
        <f>COUNTIF($B$2:B598, B598)</f>
        <v>7</v>
      </c>
      <c r="U598" s="16" t="str">
        <f>IF(Orders[[#This Row],[Order Rank]]=1, "New","Repeat")</f>
        <v>Repeat</v>
      </c>
    </row>
    <row r="599" spans="1:21" x14ac:dyDescent="0.25">
      <c r="A599">
        <v>96</v>
      </c>
      <c r="B599" t="s">
        <v>594</v>
      </c>
      <c r="C599">
        <v>25</v>
      </c>
      <c r="D599">
        <v>3</v>
      </c>
      <c r="E599" s="2">
        <v>44999</v>
      </c>
      <c r="F599" s="3">
        <v>0.62524305555555559</v>
      </c>
      <c r="G599" s="2">
        <v>45008</v>
      </c>
      <c r="H599" s="3">
        <v>0.37229166666666669</v>
      </c>
      <c r="I599" t="s">
        <v>668</v>
      </c>
      <c r="J599" t="s">
        <v>697</v>
      </c>
      <c r="K599">
        <v>9</v>
      </c>
      <c r="L599">
        <v>8</v>
      </c>
      <c r="M599">
        <v>15</v>
      </c>
      <c r="N599">
        <v>1202</v>
      </c>
      <c r="O599" t="s">
        <v>746</v>
      </c>
      <c r="P599">
        <v>3606</v>
      </c>
      <c r="Q599" t="s">
        <v>1010</v>
      </c>
      <c r="R599">
        <v>12</v>
      </c>
      <c r="S599" t="s">
        <v>1017</v>
      </c>
      <c r="T599" s="16">
        <f>COUNTIF($B$2:B599, B599)</f>
        <v>14</v>
      </c>
      <c r="U599" s="16" t="str">
        <f>IF(Orders[[#This Row],[Order Rank]]=1, "New","Repeat")</f>
        <v>Repeat</v>
      </c>
    </row>
    <row r="600" spans="1:21" x14ac:dyDescent="0.25">
      <c r="A600">
        <v>244</v>
      </c>
      <c r="B600" t="s">
        <v>258</v>
      </c>
      <c r="C600">
        <v>65</v>
      </c>
      <c r="D600">
        <v>3</v>
      </c>
      <c r="E600" s="2">
        <v>45005</v>
      </c>
      <c r="F600" s="3">
        <v>0.62917824074074069</v>
      </c>
      <c r="G600" s="2">
        <v>45015</v>
      </c>
      <c r="H600" s="3">
        <v>0.29629629629629628</v>
      </c>
      <c r="I600" t="s">
        <v>301</v>
      </c>
      <c r="J600" t="s">
        <v>698</v>
      </c>
      <c r="K600">
        <v>10</v>
      </c>
      <c r="L600">
        <v>7</v>
      </c>
      <c r="M600">
        <v>15</v>
      </c>
      <c r="N600">
        <v>1895</v>
      </c>
      <c r="O600" t="s">
        <v>746</v>
      </c>
      <c r="P600">
        <v>5685</v>
      </c>
      <c r="Q600" t="s">
        <v>1009</v>
      </c>
      <c r="R600">
        <v>12</v>
      </c>
      <c r="S600" t="s">
        <v>1017</v>
      </c>
      <c r="T600" s="16">
        <f>COUNTIF($B$2:B600, B600)</f>
        <v>8</v>
      </c>
      <c r="U600" s="16" t="str">
        <f>IF(Orders[[#This Row],[Order Rank]]=1, "New","Repeat")</f>
        <v>Repeat</v>
      </c>
    </row>
    <row r="601" spans="1:21" x14ac:dyDescent="0.25">
      <c r="A601">
        <v>396</v>
      </c>
      <c r="B601" t="s">
        <v>413</v>
      </c>
      <c r="C601">
        <v>10</v>
      </c>
      <c r="D601">
        <v>5</v>
      </c>
      <c r="E601" s="2">
        <v>45000</v>
      </c>
      <c r="F601" s="3">
        <v>0.64650462962962962</v>
      </c>
      <c r="G601" s="2">
        <v>45001</v>
      </c>
      <c r="H601" s="3">
        <v>7.2928240740740738E-2</v>
      </c>
      <c r="I601" t="s">
        <v>755</v>
      </c>
      <c r="J601" t="s">
        <v>706</v>
      </c>
      <c r="K601">
        <v>1</v>
      </c>
      <c r="L601">
        <v>1</v>
      </c>
      <c r="M601">
        <v>15</v>
      </c>
      <c r="N601">
        <v>259</v>
      </c>
      <c r="O601" t="s">
        <v>746</v>
      </c>
      <c r="P601">
        <v>1295</v>
      </c>
      <c r="Q601" t="s">
        <v>1006</v>
      </c>
      <c r="R601">
        <v>12</v>
      </c>
      <c r="S601" t="s">
        <v>1017</v>
      </c>
      <c r="T601" s="16">
        <f>COUNTIF($B$2:B601, B601)</f>
        <v>3</v>
      </c>
      <c r="U601" s="16" t="str">
        <f>IF(Orders[[#This Row],[Order Rank]]=1, "New","Repeat")</f>
        <v>Repeat</v>
      </c>
    </row>
    <row r="602" spans="1:21" x14ac:dyDescent="0.25">
      <c r="A602">
        <v>893</v>
      </c>
      <c r="B602" t="s">
        <v>73</v>
      </c>
      <c r="C602">
        <v>63</v>
      </c>
      <c r="D602">
        <v>3</v>
      </c>
      <c r="E602" s="2">
        <v>45013</v>
      </c>
      <c r="F602" s="3">
        <v>0.65326388888888887</v>
      </c>
      <c r="G602" s="2">
        <v>45023</v>
      </c>
      <c r="H602" s="3">
        <v>0.61762731481481481</v>
      </c>
      <c r="I602" t="s">
        <v>731</v>
      </c>
      <c r="J602" t="s">
        <v>698</v>
      </c>
      <c r="K602">
        <v>10</v>
      </c>
      <c r="L602">
        <v>14</v>
      </c>
      <c r="M602">
        <v>15</v>
      </c>
      <c r="N602">
        <v>1348</v>
      </c>
      <c r="O602" t="s">
        <v>746</v>
      </c>
      <c r="P602">
        <v>4044</v>
      </c>
      <c r="Q602" t="s">
        <v>1010</v>
      </c>
      <c r="R602">
        <v>12</v>
      </c>
      <c r="S602" t="s">
        <v>1017</v>
      </c>
      <c r="T602" s="16">
        <f>COUNTIF($B$2:B602, B602)</f>
        <v>7</v>
      </c>
      <c r="U602" s="16" t="str">
        <f>IF(Orders[[#This Row],[Order Rank]]=1, "New","Repeat")</f>
        <v>Repeat</v>
      </c>
    </row>
    <row r="603" spans="1:21" x14ac:dyDescent="0.25">
      <c r="A603">
        <v>62</v>
      </c>
      <c r="B603" t="s">
        <v>447</v>
      </c>
      <c r="C603">
        <v>6</v>
      </c>
      <c r="D603">
        <v>4</v>
      </c>
      <c r="E603" s="2">
        <v>44987</v>
      </c>
      <c r="F603" s="3">
        <v>0.64642361111111113</v>
      </c>
      <c r="G603" s="2">
        <v>44991</v>
      </c>
      <c r="H603" s="3">
        <v>0.99421296296296291</v>
      </c>
      <c r="I603" t="s">
        <v>295</v>
      </c>
      <c r="J603" t="s">
        <v>700</v>
      </c>
      <c r="K603">
        <v>4</v>
      </c>
      <c r="L603">
        <v>23</v>
      </c>
      <c r="M603">
        <v>15</v>
      </c>
      <c r="N603">
        <v>1112</v>
      </c>
      <c r="O603" t="s">
        <v>746</v>
      </c>
      <c r="P603">
        <v>4448</v>
      </c>
      <c r="Q603" t="s">
        <v>1011</v>
      </c>
      <c r="R603">
        <v>12</v>
      </c>
      <c r="S603" t="s">
        <v>1017</v>
      </c>
      <c r="T603" s="16">
        <f>COUNTIF($B$2:B603, B603)</f>
        <v>6</v>
      </c>
      <c r="U603" s="16" t="str">
        <f>IF(Orders[[#This Row],[Order Rank]]=1, "New","Repeat")</f>
        <v>Repeat</v>
      </c>
    </row>
    <row r="604" spans="1:21" x14ac:dyDescent="0.25">
      <c r="A604">
        <v>32</v>
      </c>
      <c r="B604" t="s">
        <v>395</v>
      </c>
      <c r="C604">
        <v>7</v>
      </c>
      <c r="D604">
        <v>5</v>
      </c>
      <c r="E604" s="2">
        <v>44989</v>
      </c>
      <c r="F604" s="3">
        <v>0.65047453703703706</v>
      </c>
      <c r="G604" s="2">
        <v>44990</v>
      </c>
      <c r="H604" s="3">
        <v>0.6626157407407407</v>
      </c>
      <c r="I604" t="s">
        <v>765</v>
      </c>
      <c r="J604" t="s">
        <v>700</v>
      </c>
      <c r="K604">
        <v>1</v>
      </c>
      <c r="L604">
        <v>15</v>
      </c>
      <c r="M604">
        <v>15</v>
      </c>
      <c r="N604">
        <v>409</v>
      </c>
      <c r="O604" t="s">
        <v>746</v>
      </c>
      <c r="P604">
        <v>2045</v>
      </c>
      <c r="Q604" t="s">
        <v>1005</v>
      </c>
      <c r="R604">
        <v>12</v>
      </c>
      <c r="S604" t="s">
        <v>1017</v>
      </c>
      <c r="T604" s="16">
        <f>COUNTIF($B$2:B604, B604)</f>
        <v>3</v>
      </c>
      <c r="U604" s="16" t="str">
        <f>IF(Orders[[#This Row],[Order Rank]]=1, "New","Repeat")</f>
        <v>Repeat</v>
      </c>
    </row>
    <row r="605" spans="1:21" x14ac:dyDescent="0.25">
      <c r="A605">
        <v>72</v>
      </c>
      <c r="B605" t="s">
        <v>355</v>
      </c>
      <c r="C605">
        <v>26</v>
      </c>
      <c r="D605">
        <v>3</v>
      </c>
      <c r="E605" s="2">
        <v>44988</v>
      </c>
      <c r="F605" s="3">
        <v>0.65932870370370367</v>
      </c>
      <c r="G605" s="2">
        <v>44997</v>
      </c>
      <c r="H605" s="3">
        <v>0.73206018518518523</v>
      </c>
      <c r="I605" t="s">
        <v>680</v>
      </c>
      <c r="J605" t="s">
        <v>700</v>
      </c>
      <c r="K605">
        <v>9</v>
      </c>
      <c r="L605">
        <v>17</v>
      </c>
      <c r="M605">
        <v>15</v>
      </c>
      <c r="N605">
        <v>289</v>
      </c>
      <c r="O605" t="s">
        <v>746</v>
      </c>
      <c r="P605">
        <v>867</v>
      </c>
      <c r="Q605" t="s">
        <v>1007</v>
      </c>
      <c r="R605">
        <v>12</v>
      </c>
      <c r="S605" t="s">
        <v>1017</v>
      </c>
      <c r="T605" s="16">
        <f>COUNTIF($B$2:B605, B605)</f>
        <v>6</v>
      </c>
      <c r="U605" s="16" t="str">
        <f>IF(Orders[[#This Row],[Order Rank]]=1, "New","Repeat")</f>
        <v>Repeat</v>
      </c>
    </row>
    <row r="606" spans="1:21" x14ac:dyDescent="0.25">
      <c r="A606">
        <v>158</v>
      </c>
      <c r="B606" t="s">
        <v>55</v>
      </c>
      <c r="C606">
        <v>35</v>
      </c>
      <c r="D606">
        <v>2</v>
      </c>
      <c r="E606" s="2">
        <v>44988</v>
      </c>
      <c r="F606" s="3">
        <v>0.65297453703703701</v>
      </c>
      <c r="G606" s="2">
        <v>44993</v>
      </c>
      <c r="H606" s="3">
        <v>0.12015046296296296</v>
      </c>
      <c r="I606" t="s">
        <v>578</v>
      </c>
      <c r="J606" t="s">
        <v>700</v>
      </c>
      <c r="K606">
        <v>5</v>
      </c>
      <c r="L606">
        <v>2</v>
      </c>
      <c r="M606">
        <v>15</v>
      </c>
      <c r="N606">
        <v>1865</v>
      </c>
      <c r="O606" t="s">
        <v>746</v>
      </c>
      <c r="P606">
        <v>3730</v>
      </c>
      <c r="Q606" t="s">
        <v>1007</v>
      </c>
      <c r="R606">
        <v>12</v>
      </c>
      <c r="S606" t="s">
        <v>1017</v>
      </c>
      <c r="T606" s="16">
        <f>COUNTIF($B$2:B606, B606)</f>
        <v>8</v>
      </c>
      <c r="U606" s="16" t="str">
        <f>IF(Orders[[#This Row],[Order Rank]]=1, "New","Repeat")</f>
        <v>Repeat</v>
      </c>
    </row>
    <row r="607" spans="1:21" x14ac:dyDescent="0.25">
      <c r="A607">
        <v>168</v>
      </c>
      <c r="B607" t="s">
        <v>553</v>
      </c>
      <c r="C607">
        <v>35</v>
      </c>
      <c r="D607">
        <v>2</v>
      </c>
      <c r="E607" s="2">
        <v>44989</v>
      </c>
      <c r="F607" s="3">
        <v>0.65003472222222225</v>
      </c>
      <c r="G607" s="2">
        <v>44992</v>
      </c>
      <c r="H607" s="3">
        <v>0.46020833333333333</v>
      </c>
      <c r="I607" t="s">
        <v>694</v>
      </c>
      <c r="J607" t="s">
        <v>700</v>
      </c>
      <c r="K607">
        <v>3</v>
      </c>
      <c r="L607">
        <v>11</v>
      </c>
      <c r="M607">
        <v>15</v>
      </c>
      <c r="N607">
        <v>1865</v>
      </c>
      <c r="O607" t="s">
        <v>746</v>
      </c>
      <c r="P607">
        <v>3730</v>
      </c>
      <c r="Q607" t="s">
        <v>1005</v>
      </c>
      <c r="R607">
        <v>12</v>
      </c>
      <c r="S607" t="s">
        <v>1017</v>
      </c>
      <c r="T607" s="16">
        <f>COUNTIF($B$2:B607, B607)</f>
        <v>9</v>
      </c>
      <c r="U607" s="16" t="str">
        <f>IF(Orders[[#This Row],[Order Rank]]=1, "New","Repeat")</f>
        <v>Repeat</v>
      </c>
    </row>
    <row r="608" spans="1:21" x14ac:dyDescent="0.25">
      <c r="A608">
        <v>259</v>
      </c>
      <c r="B608" t="s">
        <v>17</v>
      </c>
      <c r="C608">
        <v>62</v>
      </c>
      <c r="D608">
        <v>1</v>
      </c>
      <c r="E608" s="2">
        <v>44990</v>
      </c>
      <c r="F608" s="3">
        <v>0.64020833333333338</v>
      </c>
      <c r="G608" s="2">
        <v>44995</v>
      </c>
      <c r="H608" s="3">
        <v>2.7893518518518519E-3</v>
      </c>
      <c r="I608" t="s">
        <v>683</v>
      </c>
      <c r="J608" t="s">
        <v>700</v>
      </c>
      <c r="K608">
        <v>5</v>
      </c>
      <c r="L608">
        <v>0</v>
      </c>
      <c r="M608">
        <v>15</v>
      </c>
      <c r="N608">
        <v>1356</v>
      </c>
      <c r="O608" t="s">
        <v>746</v>
      </c>
      <c r="P608">
        <v>1356</v>
      </c>
      <c r="Q608" t="s">
        <v>1008</v>
      </c>
      <c r="R608">
        <v>12</v>
      </c>
      <c r="S608" t="s">
        <v>1017</v>
      </c>
      <c r="T608" s="16">
        <f>COUNTIF($B$2:B608, B608)</f>
        <v>5</v>
      </c>
      <c r="U608" s="16" t="str">
        <f>IF(Orders[[#This Row],[Order Rank]]=1, "New","Repeat")</f>
        <v>Repeat</v>
      </c>
    </row>
    <row r="609" spans="1:21" x14ac:dyDescent="0.25">
      <c r="A609">
        <v>390</v>
      </c>
      <c r="B609" t="s">
        <v>270</v>
      </c>
      <c r="C609">
        <v>26</v>
      </c>
      <c r="D609">
        <v>4</v>
      </c>
      <c r="E609" s="2">
        <v>44988</v>
      </c>
      <c r="F609" s="3">
        <v>0.65342592592592597</v>
      </c>
      <c r="G609" s="2">
        <v>44995</v>
      </c>
      <c r="H609" s="3">
        <v>0.95980324074074075</v>
      </c>
      <c r="I609" t="s">
        <v>775</v>
      </c>
      <c r="J609" t="s">
        <v>700</v>
      </c>
      <c r="K609">
        <v>7</v>
      </c>
      <c r="L609">
        <v>23</v>
      </c>
      <c r="M609">
        <v>15</v>
      </c>
      <c r="N609">
        <v>289</v>
      </c>
      <c r="O609" t="s">
        <v>746</v>
      </c>
      <c r="P609">
        <v>1156</v>
      </c>
      <c r="Q609" t="s">
        <v>1007</v>
      </c>
      <c r="R609">
        <v>12</v>
      </c>
      <c r="S609" t="s">
        <v>1017</v>
      </c>
      <c r="T609" s="16">
        <f>COUNTIF($B$2:B609, B609)</f>
        <v>4</v>
      </c>
      <c r="U609" s="16" t="str">
        <f>IF(Orders[[#This Row],[Order Rank]]=1, "New","Repeat")</f>
        <v>Repeat</v>
      </c>
    </row>
    <row r="610" spans="1:21" x14ac:dyDescent="0.25">
      <c r="A610">
        <v>614</v>
      </c>
      <c r="B610" t="s">
        <v>535</v>
      </c>
      <c r="C610">
        <v>26</v>
      </c>
      <c r="D610">
        <v>1</v>
      </c>
      <c r="E610" s="2">
        <v>44988</v>
      </c>
      <c r="F610" s="3">
        <v>0.65015046296296297</v>
      </c>
      <c r="G610" s="2">
        <v>44992</v>
      </c>
      <c r="H610" s="3">
        <v>0.78589120370370369</v>
      </c>
      <c r="I610" t="s">
        <v>242</v>
      </c>
      <c r="J610" t="s">
        <v>700</v>
      </c>
      <c r="K610">
        <v>4</v>
      </c>
      <c r="L610">
        <v>18</v>
      </c>
      <c r="M610">
        <v>15</v>
      </c>
      <c r="N610">
        <v>289</v>
      </c>
      <c r="O610" t="s">
        <v>746</v>
      </c>
      <c r="P610">
        <v>289</v>
      </c>
      <c r="Q610" t="s">
        <v>1007</v>
      </c>
      <c r="R610">
        <v>12</v>
      </c>
      <c r="S610" t="s">
        <v>1017</v>
      </c>
      <c r="T610" s="16">
        <f>COUNTIF($B$2:B610, B610)</f>
        <v>7</v>
      </c>
      <c r="U610" s="16" t="str">
        <f>IF(Orders[[#This Row],[Order Rank]]=1, "New","Repeat")</f>
        <v>Repeat</v>
      </c>
    </row>
    <row r="611" spans="1:21" x14ac:dyDescent="0.25">
      <c r="A611">
        <v>763</v>
      </c>
      <c r="B611" t="s">
        <v>424</v>
      </c>
      <c r="C611">
        <v>29</v>
      </c>
      <c r="D611">
        <v>4</v>
      </c>
      <c r="E611" s="2">
        <v>44987</v>
      </c>
      <c r="F611" s="3">
        <v>0.64038194444444441</v>
      </c>
      <c r="G611" s="2">
        <v>44989</v>
      </c>
      <c r="H611" s="3">
        <v>0.18758101851851852</v>
      </c>
      <c r="I611" t="s">
        <v>537</v>
      </c>
      <c r="J611" t="s">
        <v>700</v>
      </c>
      <c r="K611">
        <v>2</v>
      </c>
      <c r="L611">
        <v>4</v>
      </c>
      <c r="M611">
        <v>15</v>
      </c>
      <c r="N611">
        <v>1252</v>
      </c>
      <c r="O611" t="s">
        <v>746</v>
      </c>
      <c r="P611">
        <v>5008</v>
      </c>
      <c r="Q611" t="s">
        <v>1011</v>
      </c>
      <c r="R611">
        <v>12</v>
      </c>
      <c r="S611" t="s">
        <v>1017</v>
      </c>
      <c r="T611" s="16">
        <f>COUNTIF($B$2:B611, B611)</f>
        <v>7</v>
      </c>
      <c r="U611" s="16" t="str">
        <f>IF(Orders[[#This Row],[Order Rank]]=1, "New","Repeat")</f>
        <v>Repeat</v>
      </c>
    </row>
    <row r="612" spans="1:21" x14ac:dyDescent="0.25">
      <c r="A612">
        <v>257</v>
      </c>
      <c r="B612" t="s">
        <v>465</v>
      </c>
      <c r="C612">
        <v>21</v>
      </c>
      <c r="D612">
        <v>3</v>
      </c>
      <c r="E612" s="2">
        <v>45160</v>
      </c>
      <c r="F612" s="3">
        <v>0.65484953703703708</v>
      </c>
      <c r="G612" s="2">
        <v>45162</v>
      </c>
      <c r="H612" s="3">
        <v>0.94420138888888894</v>
      </c>
      <c r="I612" t="s">
        <v>63</v>
      </c>
      <c r="J612" t="s">
        <v>793</v>
      </c>
      <c r="K612">
        <v>2</v>
      </c>
      <c r="L612">
        <v>22</v>
      </c>
      <c r="M612">
        <v>15</v>
      </c>
      <c r="N612">
        <v>1561</v>
      </c>
      <c r="O612" t="s">
        <v>794</v>
      </c>
      <c r="P612">
        <v>4683</v>
      </c>
      <c r="Q612" t="s">
        <v>1010</v>
      </c>
      <c r="R612">
        <v>12</v>
      </c>
      <c r="S612" t="s">
        <v>1017</v>
      </c>
      <c r="T612" s="16">
        <f>COUNTIF($B$2:B612, B612)</f>
        <v>8</v>
      </c>
      <c r="U612" s="16" t="str">
        <f>IF(Orders[[#This Row],[Order Rank]]=1, "New","Repeat")</f>
        <v>Repeat</v>
      </c>
    </row>
    <row r="613" spans="1:21" x14ac:dyDescent="0.25">
      <c r="A613">
        <v>288</v>
      </c>
      <c r="B613" t="s">
        <v>222</v>
      </c>
      <c r="C613">
        <v>34</v>
      </c>
      <c r="D613">
        <v>2</v>
      </c>
      <c r="E613" s="2">
        <v>45159</v>
      </c>
      <c r="F613" s="3">
        <v>0.66594907407407411</v>
      </c>
      <c r="G613" s="2">
        <v>45161</v>
      </c>
      <c r="H613" s="3">
        <v>0.86291666666666667</v>
      </c>
      <c r="I613" t="s">
        <v>802</v>
      </c>
      <c r="J613" t="s">
        <v>793</v>
      </c>
      <c r="K613">
        <v>2</v>
      </c>
      <c r="L613">
        <v>20</v>
      </c>
      <c r="M613">
        <v>15</v>
      </c>
      <c r="N613">
        <v>1335</v>
      </c>
      <c r="O613" t="s">
        <v>794</v>
      </c>
      <c r="P613">
        <v>2670</v>
      </c>
      <c r="Q613" t="s">
        <v>1009</v>
      </c>
      <c r="R613">
        <v>12</v>
      </c>
      <c r="S613" t="s">
        <v>1017</v>
      </c>
      <c r="T613" s="16">
        <f>COUNTIF($B$2:B613, B613)</f>
        <v>5</v>
      </c>
      <c r="U613" s="16" t="str">
        <f>IF(Orders[[#This Row],[Order Rank]]=1, "New","Repeat")</f>
        <v>Repeat</v>
      </c>
    </row>
    <row r="614" spans="1:21" x14ac:dyDescent="0.25">
      <c r="A614">
        <v>326</v>
      </c>
      <c r="B614" t="s">
        <v>529</v>
      </c>
      <c r="C614">
        <v>34</v>
      </c>
      <c r="D614">
        <v>3</v>
      </c>
      <c r="E614" s="2">
        <v>45165</v>
      </c>
      <c r="F614" s="3">
        <v>0.65214120370370365</v>
      </c>
      <c r="G614" s="2">
        <v>45172</v>
      </c>
      <c r="H614" s="3">
        <v>0.64828703703703705</v>
      </c>
      <c r="I614" t="s">
        <v>19</v>
      </c>
      <c r="J614" t="s">
        <v>793</v>
      </c>
      <c r="K614">
        <v>7</v>
      </c>
      <c r="L614">
        <v>15</v>
      </c>
      <c r="M614">
        <v>15</v>
      </c>
      <c r="N614">
        <v>1335</v>
      </c>
      <c r="O614" t="s">
        <v>794</v>
      </c>
      <c r="P614">
        <v>4005</v>
      </c>
      <c r="Q614" t="s">
        <v>1008</v>
      </c>
      <c r="R614">
        <v>12</v>
      </c>
      <c r="S614" t="s">
        <v>1017</v>
      </c>
      <c r="T614" s="16">
        <f>COUNTIF($B$2:B614, B614)</f>
        <v>7</v>
      </c>
      <c r="U614" s="16" t="str">
        <f>IF(Orders[[#This Row],[Order Rank]]=1, "New","Repeat")</f>
        <v>Repeat</v>
      </c>
    </row>
    <row r="615" spans="1:21" x14ac:dyDescent="0.25">
      <c r="A615">
        <v>406</v>
      </c>
      <c r="B615" t="s">
        <v>305</v>
      </c>
      <c r="C615">
        <v>55</v>
      </c>
      <c r="D615">
        <v>4</v>
      </c>
      <c r="E615" s="2">
        <v>45163</v>
      </c>
      <c r="F615" s="3">
        <v>0.66616898148148151</v>
      </c>
      <c r="G615" s="2">
        <v>45171</v>
      </c>
      <c r="H615" s="3">
        <v>0.26658564814814817</v>
      </c>
      <c r="I615" t="s">
        <v>391</v>
      </c>
      <c r="J615" t="s">
        <v>793</v>
      </c>
      <c r="K615">
        <v>8</v>
      </c>
      <c r="L615">
        <v>6</v>
      </c>
      <c r="M615">
        <v>15</v>
      </c>
      <c r="N615">
        <v>1904</v>
      </c>
      <c r="O615" t="s">
        <v>794</v>
      </c>
      <c r="P615">
        <v>7616</v>
      </c>
      <c r="Q615" t="s">
        <v>1007</v>
      </c>
      <c r="R615">
        <v>12</v>
      </c>
      <c r="S615" t="s">
        <v>1017</v>
      </c>
      <c r="T615" s="16">
        <f>COUNTIF($B$2:B615, B615)</f>
        <v>5</v>
      </c>
      <c r="U615" s="16" t="str">
        <f>IF(Orders[[#This Row],[Order Rank]]=1, "New","Repeat")</f>
        <v>Repeat</v>
      </c>
    </row>
    <row r="616" spans="1:21" x14ac:dyDescent="0.25">
      <c r="A616">
        <v>529</v>
      </c>
      <c r="B616" t="s">
        <v>90</v>
      </c>
      <c r="C616">
        <v>64</v>
      </c>
      <c r="D616">
        <v>2</v>
      </c>
      <c r="E616" s="2">
        <v>45163</v>
      </c>
      <c r="F616" s="3">
        <v>0.65796296296296297</v>
      </c>
      <c r="G616" s="2">
        <v>45166</v>
      </c>
      <c r="H616" s="3">
        <v>0.58701388888888884</v>
      </c>
      <c r="I616" t="s">
        <v>69</v>
      </c>
      <c r="J616" t="s">
        <v>793</v>
      </c>
      <c r="K616">
        <v>3</v>
      </c>
      <c r="L616">
        <v>14</v>
      </c>
      <c r="M616">
        <v>15</v>
      </c>
      <c r="N616">
        <v>1878</v>
      </c>
      <c r="O616" t="s">
        <v>794</v>
      </c>
      <c r="P616">
        <v>3756</v>
      </c>
      <c r="Q616" t="s">
        <v>1007</v>
      </c>
      <c r="R616">
        <v>12</v>
      </c>
      <c r="S616" t="s">
        <v>1017</v>
      </c>
      <c r="T616" s="16">
        <f>COUNTIF($B$2:B616, B616)</f>
        <v>8</v>
      </c>
      <c r="U616" s="16" t="str">
        <f>IF(Orders[[#This Row],[Order Rank]]=1, "New","Repeat")</f>
        <v>Repeat</v>
      </c>
    </row>
    <row r="617" spans="1:21" x14ac:dyDescent="0.25">
      <c r="A617">
        <v>536</v>
      </c>
      <c r="B617" t="s">
        <v>299</v>
      </c>
      <c r="C617">
        <v>59</v>
      </c>
      <c r="D617">
        <v>3</v>
      </c>
      <c r="E617" s="2">
        <v>45163</v>
      </c>
      <c r="F617" s="3">
        <v>0.6353240740740741</v>
      </c>
      <c r="G617" s="2">
        <v>45168</v>
      </c>
      <c r="H617" s="3">
        <v>0.46747685185185184</v>
      </c>
      <c r="I617" t="s">
        <v>318</v>
      </c>
      <c r="J617" t="s">
        <v>793</v>
      </c>
      <c r="K617">
        <v>5</v>
      </c>
      <c r="L617">
        <v>11</v>
      </c>
      <c r="M617">
        <v>15</v>
      </c>
      <c r="N617">
        <v>811</v>
      </c>
      <c r="O617" t="s">
        <v>794</v>
      </c>
      <c r="P617">
        <v>2433</v>
      </c>
      <c r="Q617" t="s">
        <v>1007</v>
      </c>
      <c r="R617">
        <v>12</v>
      </c>
      <c r="S617" t="s">
        <v>1017</v>
      </c>
      <c r="T617" s="16">
        <f>COUNTIF($B$2:B617, B617)</f>
        <v>5</v>
      </c>
      <c r="U617" s="16" t="str">
        <f>IF(Orders[[#This Row],[Order Rank]]=1, "New","Repeat")</f>
        <v>Repeat</v>
      </c>
    </row>
    <row r="618" spans="1:21" x14ac:dyDescent="0.25">
      <c r="A618">
        <v>808</v>
      </c>
      <c r="B618" t="s">
        <v>24</v>
      </c>
      <c r="C618">
        <v>9</v>
      </c>
      <c r="D618">
        <v>2</v>
      </c>
      <c r="E618" s="2">
        <v>45167</v>
      </c>
      <c r="F618" s="3">
        <v>0.65045138888888887</v>
      </c>
      <c r="G618" s="2">
        <v>45168</v>
      </c>
      <c r="H618" s="3">
        <v>0.42454861111111108</v>
      </c>
      <c r="I618" t="s">
        <v>502</v>
      </c>
      <c r="J618" t="s">
        <v>793</v>
      </c>
      <c r="K618">
        <v>1</v>
      </c>
      <c r="L618">
        <v>10</v>
      </c>
      <c r="M618">
        <v>15</v>
      </c>
      <c r="N618">
        <v>1605</v>
      </c>
      <c r="O618" t="s">
        <v>794</v>
      </c>
      <c r="P618">
        <v>3210</v>
      </c>
      <c r="Q618" t="s">
        <v>1010</v>
      </c>
      <c r="R618">
        <v>12</v>
      </c>
      <c r="S618" t="s">
        <v>1017</v>
      </c>
      <c r="T618" s="16">
        <f>COUNTIF($B$2:B618, B618)</f>
        <v>7</v>
      </c>
      <c r="U618" s="16" t="str">
        <f>IF(Orders[[#This Row],[Order Rank]]=1, "New","Repeat")</f>
        <v>Repeat</v>
      </c>
    </row>
    <row r="619" spans="1:21" x14ac:dyDescent="0.25">
      <c r="A619">
        <v>823</v>
      </c>
      <c r="B619" t="s">
        <v>524</v>
      </c>
      <c r="C619">
        <v>64</v>
      </c>
      <c r="D619">
        <v>3</v>
      </c>
      <c r="E619" s="2">
        <v>45165</v>
      </c>
      <c r="F619" s="3">
        <v>0.64126157407407403</v>
      </c>
      <c r="G619" s="2">
        <v>45170</v>
      </c>
      <c r="H619" s="3">
        <v>0.61990740740740746</v>
      </c>
      <c r="I619" t="s">
        <v>651</v>
      </c>
      <c r="J619" t="s">
        <v>793</v>
      </c>
      <c r="K619">
        <v>5</v>
      </c>
      <c r="L619">
        <v>14</v>
      </c>
      <c r="M619">
        <v>15</v>
      </c>
      <c r="N619">
        <v>1878</v>
      </c>
      <c r="O619" t="s">
        <v>794</v>
      </c>
      <c r="P619">
        <v>5634</v>
      </c>
      <c r="Q619" t="s">
        <v>1008</v>
      </c>
      <c r="R619">
        <v>12</v>
      </c>
      <c r="S619" t="s">
        <v>1017</v>
      </c>
      <c r="T619" s="16">
        <f>COUNTIF($B$2:B619, B619)</f>
        <v>8</v>
      </c>
      <c r="U619" s="16" t="str">
        <f>IF(Orders[[#This Row],[Order Rank]]=1, "New","Repeat")</f>
        <v>Repeat</v>
      </c>
    </row>
    <row r="620" spans="1:21" x14ac:dyDescent="0.25">
      <c r="A620">
        <v>881</v>
      </c>
      <c r="B620" t="s">
        <v>102</v>
      </c>
      <c r="C620">
        <v>28</v>
      </c>
      <c r="D620">
        <v>4</v>
      </c>
      <c r="E620" s="2">
        <v>45159</v>
      </c>
      <c r="F620" s="3">
        <v>0.6372916666666667</v>
      </c>
      <c r="G620" s="2">
        <v>45166</v>
      </c>
      <c r="H620" s="3">
        <v>0.5414930555555556</v>
      </c>
      <c r="I620" t="s">
        <v>549</v>
      </c>
      <c r="J620" t="s">
        <v>793</v>
      </c>
      <c r="K620">
        <v>7</v>
      </c>
      <c r="L620">
        <v>12</v>
      </c>
      <c r="M620">
        <v>15</v>
      </c>
      <c r="N620">
        <v>1778</v>
      </c>
      <c r="O620" t="s">
        <v>794</v>
      </c>
      <c r="P620">
        <v>7112</v>
      </c>
      <c r="Q620" t="s">
        <v>1009</v>
      </c>
      <c r="R620">
        <v>12</v>
      </c>
      <c r="S620" t="s">
        <v>1017</v>
      </c>
      <c r="T620" s="16">
        <f>COUNTIF($B$2:B620, B620)</f>
        <v>6</v>
      </c>
      <c r="U620" s="16" t="str">
        <f>IF(Orders[[#This Row],[Order Rank]]=1, "New","Repeat")</f>
        <v>Repeat</v>
      </c>
    </row>
    <row r="621" spans="1:21" x14ac:dyDescent="0.25">
      <c r="A621">
        <v>908</v>
      </c>
      <c r="B621" t="s">
        <v>541</v>
      </c>
      <c r="C621">
        <v>28</v>
      </c>
      <c r="D621">
        <v>5</v>
      </c>
      <c r="E621" s="2">
        <v>45160</v>
      </c>
      <c r="F621" s="3">
        <v>0.66070601851851851</v>
      </c>
      <c r="G621" s="2">
        <v>45162</v>
      </c>
      <c r="H621" s="3">
        <v>0.95148148148148148</v>
      </c>
      <c r="I621" t="s">
        <v>715</v>
      </c>
      <c r="J621" t="s">
        <v>793</v>
      </c>
      <c r="K621">
        <v>2</v>
      </c>
      <c r="L621">
        <v>22</v>
      </c>
      <c r="M621">
        <v>15</v>
      </c>
      <c r="N621">
        <v>1778</v>
      </c>
      <c r="O621" t="s">
        <v>794</v>
      </c>
      <c r="P621">
        <v>8890</v>
      </c>
      <c r="Q621" t="s">
        <v>1010</v>
      </c>
      <c r="R621">
        <v>12</v>
      </c>
      <c r="S621" t="s">
        <v>1017</v>
      </c>
      <c r="T621" s="16">
        <f>COUNTIF($B$2:B621, B621)</f>
        <v>7</v>
      </c>
      <c r="U621" s="16" t="str">
        <f>IF(Orders[[#This Row],[Order Rank]]=1, "New","Repeat")</f>
        <v>Repeat</v>
      </c>
    </row>
    <row r="622" spans="1:21" x14ac:dyDescent="0.25">
      <c r="A622">
        <v>113</v>
      </c>
      <c r="B622" t="s">
        <v>204</v>
      </c>
      <c r="C622">
        <v>1</v>
      </c>
      <c r="D622">
        <v>3</v>
      </c>
      <c r="E622" s="2">
        <v>45244</v>
      </c>
      <c r="F622" s="3">
        <v>0.64618055555555554</v>
      </c>
      <c r="G622" s="2">
        <v>45253</v>
      </c>
      <c r="H622" s="3">
        <v>0.1852662037037037</v>
      </c>
      <c r="I622" t="s">
        <v>26</v>
      </c>
      <c r="J622" t="s">
        <v>698</v>
      </c>
      <c r="K622">
        <v>9</v>
      </c>
      <c r="L622">
        <v>4</v>
      </c>
      <c r="M622">
        <v>15</v>
      </c>
      <c r="N622">
        <v>1935</v>
      </c>
      <c r="O622" t="s">
        <v>821</v>
      </c>
      <c r="P622">
        <v>5805</v>
      </c>
      <c r="Q622" t="s">
        <v>1010</v>
      </c>
      <c r="R622">
        <v>12</v>
      </c>
      <c r="S622" t="s">
        <v>1017</v>
      </c>
      <c r="T622" s="16">
        <f>COUNTIF($B$2:B622, B622)</f>
        <v>8</v>
      </c>
      <c r="U622" s="16" t="str">
        <f>IF(Orders[[#This Row],[Order Rank]]=1, "New","Repeat")</f>
        <v>Repeat</v>
      </c>
    </row>
    <row r="623" spans="1:21" x14ac:dyDescent="0.25">
      <c r="A623">
        <v>951</v>
      </c>
      <c r="B623" t="s">
        <v>156</v>
      </c>
      <c r="C623">
        <v>20</v>
      </c>
      <c r="D623">
        <v>1</v>
      </c>
      <c r="E623" s="2">
        <v>45253</v>
      </c>
      <c r="F623" s="3">
        <v>0.64871527777777782</v>
      </c>
      <c r="G623" s="2">
        <v>45255</v>
      </c>
      <c r="H623" s="3">
        <v>0.7941435185185185</v>
      </c>
      <c r="I623" t="s">
        <v>827</v>
      </c>
      <c r="J623" t="s">
        <v>697</v>
      </c>
      <c r="K623">
        <v>2</v>
      </c>
      <c r="L623">
        <v>19</v>
      </c>
      <c r="M623">
        <v>15</v>
      </c>
      <c r="N623">
        <v>697</v>
      </c>
      <c r="O623" t="s">
        <v>821</v>
      </c>
      <c r="P623">
        <v>697</v>
      </c>
      <c r="Q623" t="s">
        <v>1011</v>
      </c>
      <c r="R623">
        <v>12</v>
      </c>
      <c r="S623" t="s">
        <v>1017</v>
      </c>
      <c r="T623" s="16">
        <f>COUNTIF($B$2:B623, B623)</f>
        <v>8</v>
      </c>
      <c r="U623" s="16" t="str">
        <f>IF(Orders[[#This Row],[Order Rank]]=1, "New","Repeat")</f>
        <v>Repeat</v>
      </c>
    </row>
    <row r="624" spans="1:21" x14ac:dyDescent="0.25">
      <c r="A624">
        <v>133</v>
      </c>
      <c r="B624" t="s">
        <v>120</v>
      </c>
      <c r="C624">
        <v>43</v>
      </c>
      <c r="D624">
        <v>5</v>
      </c>
      <c r="E624" s="2">
        <v>45240</v>
      </c>
      <c r="F624" s="3">
        <v>0.66104166666666664</v>
      </c>
      <c r="G624" s="2">
        <v>45246</v>
      </c>
      <c r="H624" s="3">
        <v>0.47420138888888891</v>
      </c>
      <c r="I624" t="s">
        <v>431</v>
      </c>
      <c r="J624" t="s">
        <v>828</v>
      </c>
      <c r="K624">
        <v>6</v>
      </c>
      <c r="L624">
        <v>11</v>
      </c>
      <c r="M624">
        <v>15</v>
      </c>
      <c r="N624">
        <v>750</v>
      </c>
      <c r="O624" t="s">
        <v>821</v>
      </c>
      <c r="P624">
        <v>3750</v>
      </c>
      <c r="Q624" t="s">
        <v>1007</v>
      </c>
      <c r="R624">
        <v>12</v>
      </c>
      <c r="S624" t="s">
        <v>1017</v>
      </c>
      <c r="T624" s="16">
        <f>COUNTIF($B$2:B624, B624)</f>
        <v>6</v>
      </c>
      <c r="U624" s="16" t="str">
        <f>IF(Orders[[#This Row],[Order Rank]]=1, "New","Repeat")</f>
        <v>Repeat</v>
      </c>
    </row>
    <row r="625" spans="1:21" x14ac:dyDescent="0.25">
      <c r="A625">
        <v>174</v>
      </c>
      <c r="B625" t="s">
        <v>299</v>
      </c>
      <c r="C625">
        <v>4</v>
      </c>
      <c r="D625">
        <v>3</v>
      </c>
      <c r="E625" s="2">
        <v>45233</v>
      </c>
      <c r="F625" s="3">
        <v>0.65231481481481479</v>
      </c>
      <c r="G625" s="2">
        <v>45243</v>
      </c>
      <c r="H625" s="3">
        <v>0.75469907407407411</v>
      </c>
      <c r="I625" t="s">
        <v>623</v>
      </c>
      <c r="J625" t="s">
        <v>828</v>
      </c>
      <c r="K625">
        <v>10</v>
      </c>
      <c r="L625">
        <v>18</v>
      </c>
      <c r="M625">
        <v>15</v>
      </c>
      <c r="N625">
        <v>1199</v>
      </c>
      <c r="O625" t="s">
        <v>821</v>
      </c>
      <c r="P625">
        <v>3597</v>
      </c>
      <c r="Q625" t="s">
        <v>1007</v>
      </c>
      <c r="R625">
        <v>12</v>
      </c>
      <c r="S625" t="s">
        <v>1017</v>
      </c>
      <c r="T625" s="16">
        <f>COUNTIF($B$2:B625, B625)</f>
        <v>6</v>
      </c>
      <c r="U625" s="16" t="str">
        <f>IF(Orders[[#This Row],[Order Rank]]=1, "New","Repeat")</f>
        <v>Repeat</v>
      </c>
    </row>
    <row r="626" spans="1:21" x14ac:dyDescent="0.25">
      <c r="A626">
        <v>250</v>
      </c>
      <c r="B626" t="s">
        <v>518</v>
      </c>
      <c r="C626">
        <v>37</v>
      </c>
      <c r="D626">
        <v>5</v>
      </c>
      <c r="E626" s="2">
        <v>45238</v>
      </c>
      <c r="F626" s="3">
        <v>0.63017361111111114</v>
      </c>
      <c r="G626" s="2">
        <v>45239</v>
      </c>
      <c r="H626" s="3">
        <v>6.3958333333333339E-2</v>
      </c>
      <c r="I626" t="s">
        <v>804</v>
      </c>
      <c r="J626" t="s">
        <v>828</v>
      </c>
      <c r="K626">
        <v>1</v>
      </c>
      <c r="L626">
        <v>1</v>
      </c>
      <c r="M626">
        <v>15</v>
      </c>
      <c r="N626">
        <v>1428</v>
      </c>
      <c r="O626" t="s">
        <v>821</v>
      </c>
      <c r="P626">
        <v>7140</v>
      </c>
      <c r="Q626" t="s">
        <v>1006</v>
      </c>
      <c r="R626">
        <v>12</v>
      </c>
      <c r="S626" t="s">
        <v>1017</v>
      </c>
      <c r="T626" s="16">
        <f>COUNTIF($B$2:B626, B626)</f>
        <v>3</v>
      </c>
      <c r="U626" s="16" t="str">
        <f>IF(Orders[[#This Row],[Order Rank]]=1, "New","Repeat")</f>
        <v>Repeat</v>
      </c>
    </row>
    <row r="627" spans="1:21" x14ac:dyDescent="0.25">
      <c r="A627">
        <v>870</v>
      </c>
      <c r="B627" t="s">
        <v>120</v>
      </c>
      <c r="C627">
        <v>43</v>
      </c>
      <c r="D627">
        <v>5</v>
      </c>
      <c r="E627" s="2">
        <v>45235</v>
      </c>
      <c r="F627" s="3">
        <v>0.6345601851851852</v>
      </c>
      <c r="G627" s="2">
        <v>45237</v>
      </c>
      <c r="H627" s="3">
        <v>0.28447916666666667</v>
      </c>
      <c r="I627" t="s">
        <v>254</v>
      </c>
      <c r="J627" t="s">
        <v>828</v>
      </c>
      <c r="K627">
        <v>2</v>
      </c>
      <c r="L627">
        <v>6</v>
      </c>
      <c r="M627">
        <v>15</v>
      </c>
      <c r="N627">
        <v>750</v>
      </c>
      <c r="O627" t="s">
        <v>821</v>
      </c>
      <c r="P627">
        <v>3750</v>
      </c>
      <c r="Q627" t="s">
        <v>1008</v>
      </c>
      <c r="R627">
        <v>12</v>
      </c>
      <c r="S627" t="s">
        <v>1017</v>
      </c>
      <c r="T627" s="16">
        <f>COUNTIF($B$2:B627, B627)</f>
        <v>7</v>
      </c>
      <c r="U627" s="16" t="str">
        <f>IF(Orders[[#This Row],[Order Rank]]=1, "New","Repeat")</f>
        <v>Repeat</v>
      </c>
    </row>
    <row r="628" spans="1:21" x14ac:dyDescent="0.25">
      <c r="A628">
        <v>351</v>
      </c>
      <c r="B628" t="s">
        <v>594</v>
      </c>
      <c r="C628">
        <v>1</v>
      </c>
      <c r="D628">
        <v>1</v>
      </c>
      <c r="E628" s="2">
        <v>44942</v>
      </c>
      <c r="F628" s="3">
        <v>0.63271990740740736</v>
      </c>
      <c r="G628" s="2">
        <v>44951</v>
      </c>
      <c r="H628" s="3">
        <v>0.93748842592592596</v>
      </c>
      <c r="I628" t="s">
        <v>478</v>
      </c>
      <c r="J628" t="s">
        <v>698</v>
      </c>
      <c r="K628">
        <v>9</v>
      </c>
      <c r="L628">
        <v>22</v>
      </c>
      <c r="M628">
        <v>15</v>
      </c>
      <c r="N628">
        <v>1935</v>
      </c>
      <c r="O628" t="s">
        <v>841</v>
      </c>
      <c r="P628">
        <v>1935</v>
      </c>
      <c r="Q628" t="s">
        <v>1009</v>
      </c>
      <c r="R628">
        <v>12</v>
      </c>
      <c r="S628" t="s">
        <v>1017</v>
      </c>
      <c r="T628" s="16">
        <f>COUNTIF($B$2:B628, B628)</f>
        <v>15</v>
      </c>
      <c r="U628" s="16" t="str">
        <f>IF(Orders[[#This Row],[Order Rank]]=1, "New","Repeat")</f>
        <v>Repeat</v>
      </c>
    </row>
    <row r="629" spans="1:21" x14ac:dyDescent="0.25">
      <c r="A629">
        <v>295</v>
      </c>
      <c r="B629" t="s">
        <v>476</v>
      </c>
      <c r="C629">
        <v>18</v>
      </c>
      <c r="D629">
        <v>1</v>
      </c>
      <c r="E629" s="2">
        <v>45075</v>
      </c>
      <c r="F629" s="3">
        <v>0.66260416666666666</v>
      </c>
      <c r="G629" s="2">
        <v>45079</v>
      </c>
      <c r="H629" s="3">
        <v>0.42131944444444447</v>
      </c>
      <c r="I629" t="s">
        <v>806</v>
      </c>
      <c r="J629" t="s">
        <v>706</v>
      </c>
      <c r="K629">
        <v>4</v>
      </c>
      <c r="L629">
        <v>10</v>
      </c>
      <c r="M629">
        <v>15</v>
      </c>
      <c r="N629">
        <v>781</v>
      </c>
      <c r="O629" t="s">
        <v>839</v>
      </c>
      <c r="P629">
        <v>781</v>
      </c>
      <c r="Q629" t="s">
        <v>1009</v>
      </c>
      <c r="R629">
        <v>12</v>
      </c>
      <c r="S629" t="s">
        <v>1017</v>
      </c>
      <c r="T629" s="16">
        <f>COUNTIF($B$2:B629, B629)</f>
        <v>6</v>
      </c>
      <c r="U629" s="16" t="str">
        <f>IF(Orders[[#This Row],[Order Rank]]=1, "New","Repeat")</f>
        <v>Repeat</v>
      </c>
    </row>
    <row r="630" spans="1:21" x14ac:dyDescent="0.25">
      <c r="A630">
        <v>345</v>
      </c>
      <c r="B630" t="s">
        <v>344</v>
      </c>
      <c r="C630">
        <v>45</v>
      </c>
      <c r="D630">
        <v>4</v>
      </c>
      <c r="E630" s="2">
        <v>45184</v>
      </c>
      <c r="F630" s="3">
        <v>0.65326388888888887</v>
      </c>
      <c r="G630" s="2">
        <v>45192</v>
      </c>
      <c r="H630" s="3">
        <v>0.96633101851851855</v>
      </c>
      <c r="I630" t="s">
        <v>645</v>
      </c>
      <c r="J630" t="s">
        <v>706</v>
      </c>
      <c r="K630">
        <v>8</v>
      </c>
      <c r="L630">
        <v>23</v>
      </c>
      <c r="M630">
        <v>15</v>
      </c>
      <c r="N630">
        <v>722</v>
      </c>
      <c r="O630" t="s">
        <v>842</v>
      </c>
      <c r="P630">
        <v>2888</v>
      </c>
      <c r="Q630" t="s">
        <v>1007</v>
      </c>
      <c r="R630">
        <v>12</v>
      </c>
      <c r="S630" t="s">
        <v>1017</v>
      </c>
      <c r="T630" s="16">
        <f>COUNTIF($B$2:B630, B630)</f>
        <v>7</v>
      </c>
      <c r="U630" s="16" t="str">
        <f>IF(Orders[[#This Row],[Order Rank]]=1, "New","Repeat")</f>
        <v>Repeat</v>
      </c>
    </row>
    <row r="631" spans="1:21" x14ac:dyDescent="0.25">
      <c r="A631">
        <v>900</v>
      </c>
      <c r="B631" t="s">
        <v>174</v>
      </c>
      <c r="C631">
        <v>57</v>
      </c>
      <c r="D631">
        <v>3</v>
      </c>
      <c r="E631" s="2">
        <v>45023</v>
      </c>
      <c r="F631" s="3">
        <v>0.63124999999999998</v>
      </c>
      <c r="G631" s="2">
        <v>45031</v>
      </c>
      <c r="H631" s="3">
        <v>0.35478009259259258</v>
      </c>
      <c r="I631" t="s">
        <v>761</v>
      </c>
      <c r="J631" t="s">
        <v>706</v>
      </c>
      <c r="K631">
        <v>8</v>
      </c>
      <c r="L631">
        <v>8</v>
      </c>
      <c r="M631">
        <v>15</v>
      </c>
      <c r="N631">
        <v>1582</v>
      </c>
      <c r="O631" t="s">
        <v>836</v>
      </c>
      <c r="P631">
        <v>4746</v>
      </c>
      <c r="Q631" t="s">
        <v>1007</v>
      </c>
      <c r="R631">
        <v>12</v>
      </c>
      <c r="S631" t="s">
        <v>1017</v>
      </c>
      <c r="T631" s="16">
        <f>COUNTIF($B$2:B631, B631)</f>
        <v>7</v>
      </c>
      <c r="U631" s="16" t="str">
        <f>IF(Orders[[#This Row],[Order Rank]]=1, "New","Repeat")</f>
        <v>Repeat</v>
      </c>
    </row>
    <row r="632" spans="1:21" x14ac:dyDescent="0.25">
      <c r="A632">
        <v>98</v>
      </c>
      <c r="B632" t="s">
        <v>198</v>
      </c>
      <c r="C632">
        <v>8</v>
      </c>
      <c r="D632">
        <v>1</v>
      </c>
      <c r="E632" s="2">
        <v>45229</v>
      </c>
      <c r="F632" s="3">
        <v>0.6430555555555556</v>
      </c>
      <c r="G632" s="2">
        <v>45231</v>
      </c>
      <c r="H632" s="3">
        <v>0.69060185185185186</v>
      </c>
      <c r="I632" t="s">
        <v>26</v>
      </c>
      <c r="J632" t="s">
        <v>697</v>
      </c>
      <c r="K632">
        <v>2</v>
      </c>
      <c r="L632">
        <v>16</v>
      </c>
      <c r="M632">
        <v>15</v>
      </c>
      <c r="N632">
        <v>252</v>
      </c>
      <c r="O632" t="s">
        <v>844</v>
      </c>
      <c r="P632">
        <v>252</v>
      </c>
      <c r="Q632" t="s">
        <v>1009</v>
      </c>
      <c r="R632">
        <v>12</v>
      </c>
      <c r="S632" t="s">
        <v>1017</v>
      </c>
      <c r="T632" s="16">
        <f>COUNTIF($B$2:B632, B632)</f>
        <v>6</v>
      </c>
      <c r="U632" s="16" t="str">
        <f>IF(Orders[[#This Row],[Order Rank]]=1, "New","Repeat")</f>
        <v>Repeat</v>
      </c>
    </row>
    <row r="633" spans="1:21" x14ac:dyDescent="0.25">
      <c r="A633">
        <v>216</v>
      </c>
      <c r="B633" t="s">
        <v>37</v>
      </c>
      <c r="C633">
        <v>23</v>
      </c>
      <c r="D633">
        <v>1</v>
      </c>
      <c r="E633" s="2">
        <v>45202</v>
      </c>
      <c r="F633" s="3">
        <v>0.65734953703703702</v>
      </c>
      <c r="G633" s="2">
        <v>45207</v>
      </c>
      <c r="H633" s="3">
        <v>0.8656018518518519</v>
      </c>
      <c r="I633" t="s">
        <v>218</v>
      </c>
      <c r="J633" t="s">
        <v>697</v>
      </c>
      <c r="K633">
        <v>5</v>
      </c>
      <c r="L633">
        <v>20</v>
      </c>
      <c r="M633">
        <v>15</v>
      </c>
      <c r="N633">
        <v>1098</v>
      </c>
      <c r="O633" t="s">
        <v>844</v>
      </c>
      <c r="P633">
        <v>1098</v>
      </c>
      <c r="Q633" t="s">
        <v>1010</v>
      </c>
      <c r="R633">
        <v>12</v>
      </c>
      <c r="S633" t="s">
        <v>1017</v>
      </c>
      <c r="T633" s="16">
        <f>COUNTIF($B$2:B633, B633)</f>
        <v>3</v>
      </c>
      <c r="U633" s="16" t="str">
        <f>IF(Orders[[#This Row],[Order Rank]]=1, "New","Repeat")</f>
        <v>Repeat</v>
      </c>
    </row>
    <row r="634" spans="1:21" x14ac:dyDescent="0.25">
      <c r="A634">
        <v>365</v>
      </c>
      <c r="B634" t="s">
        <v>180</v>
      </c>
      <c r="C634">
        <v>8</v>
      </c>
      <c r="D634">
        <v>5</v>
      </c>
      <c r="E634" s="2">
        <v>45078</v>
      </c>
      <c r="F634" s="3">
        <v>0.6470717592592593</v>
      </c>
      <c r="G634" s="2">
        <v>45081</v>
      </c>
      <c r="H634" s="3">
        <v>0.4274189814814815</v>
      </c>
      <c r="I634" t="s">
        <v>277</v>
      </c>
      <c r="J634" t="s">
        <v>697</v>
      </c>
      <c r="K634">
        <v>3</v>
      </c>
      <c r="L634">
        <v>10</v>
      </c>
      <c r="M634">
        <v>15</v>
      </c>
      <c r="N634">
        <v>252</v>
      </c>
      <c r="O634" t="s">
        <v>840</v>
      </c>
      <c r="P634">
        <v>1260</v>
      </c>
      <c r="Q634" t="s">
        <v>1011</v>
      </c>
      <c r="R634">
        <v>12</v>
      </c>
      <c r="S634" t="s">
        <v>1017</v>
      </c>
      <c r="T634" s="16">
        <f>COUNTIF($B$2:B634, B634)</f>
        <v>12</v>
      </c>
      <c r="U634" s="16" t="str">
        <f>IF(Orders[[#This Row],[Order Rank]]=1, "New","Repeat")</f>
        <v>Repeat</v>
      </c>
    </row>
    <row r="635" spans="1:21" x14ac:dyDescent="0.25">
      <c r="A635">
        <v>539</v>
      </c>
      <c r="B635" t="s">
        <v>344</v>
      </c>
      <c r="C635">
        <v>20</v>
      </c>
      <c r="D635">
        <v>3</v>
      </c>
      <c r="E635" s="2">
        <v>45086</v>
      </c>
      <c r="F635" s="3">
        <v>0.65229166666666671</v>
      </c>
      <c r="G635" s="2">
        <v>45093</v>
      </c>
      <c r="H635" s="3">
        <v>0.5951967592592593</v>
      </c>
      <c r="I635" t="s">
        <v>853</v>
      </c>
      <c r="J635" t="s">
        <v>697</v>
      </c>
      <c r="K635">
        <v>7</v>
      </c>
      <c r="L635">
        <v>14</v>
      </c>
      <c r="M635">
        <v>15</v>
      </c>
      <c r="N635">
        <v>697</v>
      </c>
      <c r="O635" t="s">
        <v>840</v>
      </c>
      <c r="P635">
        <v>2091</v>
      </c>
      <c r="Q635" t="s">
        <v>1007</v>
      </c>
      <c r="R635">
        <v>12</v>
      </c>
      <c r="S635" t="s">
        <v>1017</v>
      </c>
      <c r="T635" s="16">
        <f>COUNTIF($B$2:B635, B635)</f>
        <v>8</v>
      </c>
      <c r="U635" s="16" t="str">
        <f>IF(Orders[[#This Row],[Order Rank]]=1, "New","Repeat")</f>
        <v>Repeat</v>
      </c>
    </row>
    <row r="636" spans="1:21" x14ac:dyDescent="0.25">
      <c r="A636">
        <v>556</v>
      </c>
      <c r="B636" t="s">
        <v>441</v>
      </c>
      <c r="C636">
        <v>17</v>
      </c>
      <c r="D636">
        <v>1</v>
      </c>
      <c r="E636" s="2">
        <v>45273</v>
      </c>
      <c r="F636" s="3">
        <v>0.64886574074074077</v>
      </c>
      <c r="G636" s="2">
        <v>45281</v>
      </c>
      <c r="H636" s="3">
        <v>0.6595833333333333</v>
      </c>
      <c r="I636" t="s">
        <v>590</v>
      </c>
      <c r="J636" t="s">
        <v>697</v>
      </c>
      <c r="K636">
        <v>8</v>
      </c>
      <c r="L636">
        <v>15</v>
      </c>
      <c r="M636">
        <v>15</v>
      </c>
      <c r="N636">
        <v>1899</v>
      </c>
      <c r="O636" t="s">
        <v>835</v>
      </c>
      <c r="P636">
        <v>1899</v>
      </c>
      <c r="Q636" t="s">
        <v>1006</v>
      </c>
      <c r="R636">
        <v>12</v>
      </c>
      <c r="S636" t="s">
        <v>1017</v>
      </c>
      <c r="T636" s="16">
        <f>COUNTIF($B$2:B636, B636)</f>
        <v>3</v>
      </c>
      <c r="U636" s="16" t="str">
        <f>IF(Orders[[#This Row],[Order Rank]]=1, "New","Repeat")</f>
        <v>Repeat</v>
      </c>
    </row>
    <row r="637" spans="1:21" x14ac:dyDescent="0.25">
      <c r="A637">
        <v>572</v>
      </c>
      <c r="B637" t="s">
        <v>366</v>
      </c>
      <c r="C637">
        <v>25</v>
      </c>
      <c r="D637">
        <v>5</v>
      </c>
      <c r="E637" s="2">
        <v>45081</v>
      </c>
      <c r="F637" s="3">
        <v>0.6587615740740741</v>
      </c>
      <c r="G637" s="2">
        <v>45087</v>
      </c>
      <c r="H637" s="3">
        <v>0.42486111111111113</v>
      </c>
      <c r="I637" t="s">
        <v>248</v>
      </c>
      <c r="J637" t="s">
        <v>697</v>
      </c>
      <c r="K637">
        <v>6</v>
      </c>
      <c r="L637">
        <v>10</v>
      </c>
      <c r="M637">
        <v>15</v>
      </c>
      <c r="N637">
        <v>1202</v>
      </c>
      <c r="O637" t="s">
        <v>840</v>
      </c>
      <c r="P637">
        <v>6010</v>
      </c>
      <c r="Q637" t="s">
        <v>1008</v>
      </c>
      <c r="R637">
        <v>12</v>
      </c>
      <c r="S637" t="s">
        <v>1017</v>
      </c>
      <c r="T637" s="16">
        <f>COUNTIF($B$2:B637, B637)</f>
        <v>5</v>
      </c>
      <c r="U637" s="16" t="str">
        <f>IF(Orders[[#This Row],[Order Rank]]=1, "New","Repeat")</f>
        <v>Repeat</v>
      </c>
    </row>
    <row r="638" spans="1:21" x14ac:dyDescent="0.25">
      <c r="A638">
        <v>626</v>
      </c>
      <c r="B638" t="s">
        <v>156</v>
      </c>
      <c r="C638">
        <v>40</v>
      </c>
      <c r="D638">
        <v>5</v>
      </c>
      <c r="E638" s="2">
        <v>45192</v>
      </c>
      <c r="F638" s="3">
        <v>0.63400462962962967</v>
      </c>
      <c r="G638" s="2">
        <v>45196</v>
      </c>
      <c r="H638" s="3">
        <v>0.34331018518518519</v>
      </c>
      <c r="I638" t="s">
        <v>645</v>
      </c>
      <c r="J638" t="s">
        <v>697</v>
      </c>
      <c r="K638">
        <v>4</v>
      </c>
      <c r="L638">
        <v>8</v>
      </c>
      <c r="M638">
        <v>15</v>
      </c>
      <c r="N638">
        <v>1923</v>
      </c>
      <c r="O638" t="s">
        <v>842</v>
      </c>
      <c r="P638">
        <v>9615</v>
      </c>
      <c r="Q638" t="s">
        <v>1005</v>
      </c>
      <c r="R638">
        <v>12</v>
      </c>
      <c r="S638" t="s">
        <v>1017</v>
      </c>
      <c r="T638" s="16">
        <f>COUNTIF($B$2:B638, B638)</f>
        <v>9</v>
      </c>
      <c r="U638" s="16" t="str">
        <f>IF(Orders[[#This Row],[Order Rank]]=1, "New","Repeat")</f>
        <v>Repeat</v>
      </c>
    </row>
    <row r="639" spans="1:21" x14ac:dyDescent="0.25">
      <c r="A639">
        <v>781</v>
      </c>
      <c r="B639" t="s">
        <v>506</v>
      </c>
      <c r="C639">
        <v>40</v>
      </c>
      <c r="D639">
        <v>2</v>
      </c>
      <c r="E639" s="2">
        <v>45196</v>
      </c>
      <c r="F639" s="3">
        <v>0.64372685185185186</v>
      </c>
      <c r="G639" s="2">
        <v>45204</v>
      </c>
      <c r="H639" s="3">
        <v>0.81907407407407407</v>
      </c>
      <c r="I639" t="s">
        <v>647</v>
      </c>
      <c r="J639" t="s">
        <v>697</v>
      </c>
      <c r="K639">
        <v>8</v>
      </c>
      <c r="L639">
        <v>19</v>
      </c>
      <c r="M639">
        <v>15</v>
      </c>
      <c r="N639">
        <v>1923</v>
      </c>
      <c r="O639" t="s">
        <v>842</v>
      </c>
      <c r="P639">
        <v>3846</v>
      </c>
      <c r="Q639" t="s">
        <v>1006</v>
      </c>
      <c r="R639">
        <v>12</v>
      </c>
      <c r="S639" t="s">
        <v>1017</v>
      </c>
      <c r="T639" s="16">
        <f>COUNTIF($B$2:B639, B639)</f>
        <v>9</v>
      </c>
      <c r="U639" s="16" t="str">
        <f>IF(Orders[[#This Row],[Order Rank]]=1, "New","Repeat")</f>
        <v>Repeat</v>
      </c>
    </row>
    <row r="640" spans="1:21" x14ac:dyDescent="0.25">
      <c r="A640">
        <v>930</v>
      </c>
      <c r="B640" t="s">
        <v>500</v>
      </c>
      <c r="C640">
        <v>61</v>
      </c>
      <c r="D640">
        <v>3</v>
      </c>
      <c r="E640" s="2">
        <v>45080</v>
      </c>
      <c r="F640" s="3">
        <v>0.66146990740740741</v>
      </c>
      <c r="G640" s="2">
        <v>45084</v>
      </c>
      <c r="H640" s="3">
        <v>0.8203125</v>
      </c>
      <c r="I640" t="s">
        <v>116</v>
      </c>
      <c r="J640" t="s">
        <v>697</v>
      </c>
      <c r="K640">
        <v>4</v>
      </c>
      <c r="L640">
        <v>19</v>
      </c>
      <c r="M640">
        <v>15</v>
      </c>
      <c r="N640">
        <v>810</v>
      </c>
      <c r="O640" t="s">
        <v>840</v>
      </c>
      <c r="P640">
        <v>2430</v>
      </c>
      <c r="Q640" t="s">
        <v>1005</v>
      </c>
      <c r="R640">
        <v>12</v>
      </c>
      <c r="S640" t="s">
        <v>1017</v>
      </c>
      <c r="T640" s="16">
        <f>COUNTIF($B$2:B640, B640)</f>
        <v>9</v>
      </c>
      <c r="U640" s="16" t="str">
        <f>IF(Orders[[#This Row],[Order Rank]]=1, "New","Repeat")</f>
        <v>Repeat</v>
      </c>
    </row>
    <row r="641" spans="1:21" x14ac:dyDescent="0.25">
      <c r="A641">
        <v>416</v>
      </c>
      <c r="B641" t="s">
        <v>49</v>
      </c>
      <c r="C641">
        <v>58</v>
      </c>
      <c r="D641">
        <v>5</v>
      </c>
      <c r="E641" s="2">
        <v>44969</v>
      </c>
      <c r="F641" s="3">
        <v>0.69516203703703705</v>
      </c>
      <c r="G641" s="2">
        <v>44974</v>
      </c>
      <c r="H641" s="3">
        <v>0.4007060185185185</v>
      </c>
      <c r="I641" t="s">
        <v>650</v>
      </c>
      <c r="J641" t="s">
        <v>619</v>
      </c>
      <c r="K641">
        <v>5</v>
      </c>
      <c r="L641">
        <v>9</v>
      </c>
      <c r="M641">
        <v>16</v>
      </c>
      <c r="N641">
        <v>1492</v>
      </c>
      <c r="O641" t="s">
        <v>620</v>
      </c>
      <c r="P641">
        <v>7460</v>
      </c>
      <c r="Q641" t="s">
        <v>1008</v>
      </c>
      <c r="R641">
        <v>12</v>
      </c>
      <c r="S641" t="s">
        <v>1017</v>
      </c>
      <c r="T641" s="16">
        <f>COUNTIF($B$2:B641, B641)</f>
        <v>3</v>
      </c>
      <c r="U641" s="16" t="str">
        <f>IF(Orders[[#This Row],[Order Rank]]=1, "New","Repeat")</f>
        <v>Repeat</v>
      </c>
    </row>
    <row r="642" spans="1:21" x14ac:dyDescent="0.25">
      <c r="A642">
        <v>423</v>
      </c>
      <c r="B642" t="s">
        <v>407</v>
      </c>
      <c r="C642">
        <v>19</v>
      </c>
      <c r="D642">
        <v>1</v>
      </c>
      <c r="E642" s="2">
        <v>44968</v>
      </c>
      <c r="F642" s="3">
        <v>0.69928240740740744</v>
      </c>
      <c r="G642" s="2">
        <v>44974</v>
      </c>
      <c r="H642" s="3">
        <v>7.0023148148148145E-3</v>
      </c>
      <c r="I642" t="s">
        <v>651</v>
      </c>
      <c r="J642" t="s">
        <v>619</v>
      </c>
      <c r="K642">
        <v>6</v>
      </c>
      <c r="L642">
        <v>0</v>
      </c>
      <c r="M642">
        <v>16</v>
      </c>
      <c r="N642">
        <v>1234</v>
      </c>
      <c r="O642" t="s">
        <v>620</v>
      </c>
      <c r="P642">
        <v>1234</v>
      </c>
      <c r="Q642" t="s">
        <v>1005</v>
      </c>
      <c r="R642">
        <v>12</v>
      </c>
      <c r="S642" t="s">
        <v>1017</v>
      </c>
      <c r="T642" s="16">
        <f>COUNTIF($B$2:B642, B642)</f>
        <v>8</v>
      </c>
      <c r="U642" s="16" t="str">
        <f>IF(Orders[[#This Row],[Order Rank]]=1, "New","Repeat")</f>
        <v>Repeat</v>
      </c>
    </row>
    <row r="643" spans="1:21" x14ac:dyDescent="0.25">
      <c r="A643">
        <v>13</v>
      </c>
      <c r="B643" t="s">
        <v>156</v>
      </c>
      <c r="C643">
        <v>20</v>
      </c>
      <c r="D643">
        <v>3</v>
      </c>
      <c r="E643" s="2">
        <v>44981</v>
      </c>
      <c r="F643" s="3">
        <v>0.69949074074074069</v>
      </c>
      <c r="G643" s="2">
        <v>44989</v>
      </c>
      <c r="H643" s="3">
        <v>0.10251157407407407</v>
      </c>
      <c r="I643" t="s">
        <v>703</v>
      </c>
      <c r="J643" t="s">
        <v>697</v>
      </c>
      <c r="K643">
        <v>8</v>
      </c>
      <c r="L643">
        <v>2</v>
      </c>
      <c r="M643">
        <v>16</v>
      </c>
      <c r="N643">
        <v>697</v>
      </c>
      <c r="O643" t="s">
        <v>620</v>
      </c>
      <c r="P643">
        <v>2091</v>
      </c>
      <c r="Q643" t="s">
        <v>1007</v>
      </c>
      <c r="R643">
        <v>12</v>
      </c>
      <c r="S643" t="s">
        <v>1017</v>
      </c>
      <c r="T643" s="16">
        <f>COUNTIF($B$2:B643, B643)</f>
        <v>10</v>
      </c>
      <c r="U643" s="16" t="str">
        <f>IF(Orders[[#This Row],[Order Rank]]=1, "New","Repeat")</f>
        <v>Repeat</v>
      </c>
    </row>
    <row r="644" spans="1:21" x14ac:dyDescent="0.25">
      <c r="A644">
        <v>114</v>
      </c>
      <c r="B644" t="s">
        <v>67</v>
      </c>
      <c r="C644">
        <v>40</v>
      </c>
      <c r="D644">
        <v>4</v>
      </c>
      <c r="E644" s="2">
        <v>44960</v>
      </c>
      <c r="F644" s="3">
        <v>0.66892361111111109</v>
      </c>
      <c r="G644" s="2">
        <v>44964</v>
      </c>
      <c r="H644" s="3">
        <v>9.9166666666666667E-2</v>
      </c>
      <c r="I644" t="s">
        <v>711</v>
      </c>
      <c r="J644" t="s">
        <v>697</v>
      </c>
      <c r="K644">
        <v>4</v>
      </c>
      <c r="L644">
        <v>2</v>
      </c>
      <c r="M644">
        <v>16</v>
      </c>
      <c r="N644">
        <v>1923</v>
      </c>
      <c r="O644" t="s">
        <v>620</v>
      </c>
      <c r="P644">
        <v>7692</v>
      </c>
      <c r="Q644" t="s">
        <v>1007</v>
      </c>
      <c r="R644">
        <v>12</v>
      </c>
      <c r="S644" t="s">
        <v>1017</v>
      </c>
      <c r="T644" s="16">
        <f>COUNTIF($B$2:B644, B644)</f>
        <v>11</v>
      </c>
      <c r="U644" s="16" t="str">
        <f>IF(Orders[[#This Row],[Order Rank]]=1, "New","Repeat")</f>
        <v>Repeat</v>
      </c>
    </row>
    <row r="645" spans="1:21" x14ac:dyDescent="0.25">
      <c r="A645">
        <v>755</v>
      </c>
      <c r="B645" t="s">
        <v>234</v>
      </c>
      <c r="C645">
        <v>6</v>
      </c>
      <c r="D645">
        <v>5</v>
      </c>
      <c r="E645" s="2">
        <v>44984</v>
      </c>
      <c r="F645" s="3">
        <v>0.68988425925925922</v>
      </c>
      <c r="G645" s="2">
        <v>44991</v>
      </c>
      <c r="H645" s="3">
        <v>9.5046296296296295E-2</v>
      </c>
      <c r="I645" t="s">
        <v>624</v>
      </c>
      <c r="J645" t="s">
        <v>700</v>
      </c>
      <c r="K645">
        <v>7</v>
      </c>
      <c r="L645">
        <v>2</v>
      </c>
      <c r="M645">
        <v>16</v>
      </c>
      <c r="N645">
        <v>1112</v>
      </c>
      <c r="O645" t="s">
        <v>620</v>
      </c>
      <c r="P645">
        <v>5560</v>
      </c>
      <c r="Q645" t="s">
        <v>1009</v>
      </c>
      <c r="R645">
        <v>12</v>
      </c>
      <c r="S645" t="s">
        <v>1017</v>
      </c>
      <c r="T645" s="16">
        <f>COUNTIF($B$2:B645, B645)</f>
        <v>8</v>
      </c>
      <c r="U645" s="16" t="str">
        <f>IF(Orders[[#This Row],[Order Rank]]=1, "New","Repeat")</f>
        <v>Repeat</v>
      </c>
    </row>
    <row r="646" spans="1:21" x14ac:dyDescent="0.25">
      <c r="A646">
        <v>128</v>
      </c>
      <c r="B646" t="s">
        <v>395</v>
      </c>
      <c r="C646">
        <v>12</v>
      </c>
      <c r="D646">
        <v>3</v>
      </c>
      <c r="E646" s="2">
        <v>44991</v>
      </c>
      <c r="F646" s="3">
        <v>0.70171296296296293</v>
      </c>
      <c r="G646" s="2">
        <v>44998</v>
      </c>
      <c r="H646" s="3">
        <v>0.63285879629629627</v>
      </c>
      <c r="I646" t="s">
        <v>747</v>
      </c>
      <c r="J646" t="s">
        <v>697</v>
      </c>
      <c r="K646">
        <v>7</v>
      </c>
      <c r="L646">
        <v>15</v>
      </c>
      <c r="M646">
        <v>16</v>
      </c>
      <c r="N646">
        <v>672</v>
      </c>
      <c r="O646" t="s">
        <v>746</v>
      </c>
      <c r="P646">
        <v>2016</v>
      </c>
      <c r="Q646" t="s">
        <v>1009</v>
      </c>
      <c r="R646">
        <v>12</v>
      </c>
      <c r="S646" t="s">
        <v>1017</v>
      </c>
      <c r="T646" s="16">
        <f>COUNTIF($B$2:B646, B646)</f>
        <v>4</v>
      </c>
      <c r="U646" s="16" t="str">
        <f>IF(Orders[[#This Row],[Order Rank]]=1, "New","Repeat")</f>
        <v>Repeat</v>
      </c>
    </row>
    <row r="647" spans="1:21" x14ac:dyDescent="0.25">
      <c r="A647">
        <v>695</v>
      </c>
      <c r="B647" t="s">
        <v>287</v>
      </c>
      <c r="C647">
        <v>23</v>
      </c>
      <c r="D647">
        <v>4</v>
      </c>
      <c r="E647" s="2">
        <v>44990</v>
      </c>
      <c r="F647" s="3">
        <v>0.69226851851851856</v>
      </c>
      <c r="G647" s="2">
        <v>44999</v>
      </c>
      <c r="H647" s="3">
        <v>0.70953703703703708</v>
      </c>
      <c r="I647" t="s">
        <v>307</v>
      </c>
      <c r="J647" t="s">
        <v>697</v>
      </c>
      <c r="K647">
        <v>9</v>
      </c>
      <c r="L647">
        <v>17</v>
      </c>
      <c r="M647">
        <v>16</v>
      </c>
      <c r="N647">
        <v>1098</v>
      </c>
      <c r="O647" t="s">
        <v>746</v>
      </c>
      <c r="P647">
        <v>4392</v>
      </c>
      <c r="Q647" t="s">
        <v>1008</v>
      </c>
      <c r="R647">
        <v>12</v>
      </c>
      <c r="S647" t="s">
        <v>1017</v>
      </c>
      <c r="T647" s="16">
        <f>COUNTIF($B$2:B647, B647)</f>
        <v>10</v>
      </c>
      <c r="U647" s="16" t="str">
        <f>IF(Orders[[#This Row],[Order Rank]]=1, "New","Repeat")</f>
        <v>Repeat</v>
      </c>
    </row>
    <row r="648" spans="1:21" x14ac:dyDescent="0.25">
      <c r="A648">
        <v>35</v>
      </c>
      <c r="B648" t="s">
        <v>339</v>
      </c>
      <c r="C648">
        <v>7</v>
      </c>
      <c r="D648">
        <v>5</v>
      </c>
      <c r="E648" s="2">
        <v>44987</v>
      </c>
      <c r="F648" s="3">
        <v>0.67391203703703706</v>
      </c>
      <c r="G648" s="2">
        <v>44990</v>
      </c>
      <c r="H648" s="3">
        <v>0.625462962962963</v>
      </c>
      <c r="I648" t="s">
        <v>641</v>
      </c>
      <c r="J648" t="s">
        <v>700</v>
      </c>
      <c r="K648">
        <v>3</v>
      </c>
      <c r="L648">
        <v>15</v>
      </c>
      <c r="M648">
        <v>16</v>
      </c>
      <c r="N648">
        <v>409</v>
      </c>
      <c r="O648" t="s">
        <v>746</v>
      </c>
      <c r="P648">
        <v>2045</v>
      </c>
      <c r="Q648" t="s">
        <v>1011</v>
      </c>
      <c r="R648">
        <v>12</v>
      </c>
      <c r="S648" t="s">
        <v>1017</v>
      </c>
      <c r="T648" s="16">
        <f>COUNTIF($B$2:B648, B648)</f>
        <v>9</v>
      </c>
      <c r="U648" s="16" t="str">
        <f>IF(Orders[[#This Row],[Order Rank]]=1, "New","Repeat")</f>
        <v>Repeat</v>
      </c>
    </row>
    <row r="649" spans="1:21" x14ac:dyDescent="0.25">
      <c r="A649">
        <v>137</v>
      </c>
      <c r="B649" t="s">
        <v>424</v>
      </c>
      <c r="C649">
        <v>47</v>
      </c>
      <c r="D649">
        <v>2</v>
      </c>
      <c r="E649" s="2">
        <v>44990</v>
      </c>
      <c r="F649" s="3">
        <v>0.6711111111111111</v>
      </c>
      <c r="G649" s="2">
        <v>44996</v>
      </c>
      <c r="H649" s="3">
        <v>0.3120486111111111</v>
      </c>
      <c r="I649" t="s">
        <v>572</v>
      </c>
      <c r="J649" t="s">
        <v>700</v>
      </c>
      <c r="K649">
        <v>6</v>
      </c>
      <c r="L649">
        <v>7</v>
      </c>
      <c r="M649">
        <v>16</v>
      </c>
      <c r="N649">
        <v>1638</v>
      </c>
      <c r="O649" t="s">
        <v>746</v>
      </c>
      <c r="P649">
        <v>3276</v>
      </c>
      <c r="Q649" t="s">
        <v>1008</v>
      </c>
      <c r="R649">
        <v>12</v>
      </c>
      <c r="S649" t="s">
        <v>1017</v>
      </c>
      <c r="T649" s="16">
        <f>COUNTIF($B$2:B649, B649)</f>
        <v>8</v>
      </c>
      <c r="U649" s="16" t="str">
        <f>IF(Orders[[#This Row],[Order Rank]]=1, "New","Repeat")</f>
        <v>Repeat</v>
      </c>
    </row>
    <row r="650" spans="1:21" x14ac:dyDescent="0.25">
      <c r="A650">
        <v>402</v>
      </c>
      <c r="B650" t="s">
        <v>234</v>
      </c>
      <c r="C650">
        <v>29</v>
      </c>
      <c r="D650">
        <v>1</v>
      </c>
      <c r="E650" s="2">
        <v>44990</v>
      </c>
      <c r="F650" s="3">
        <v>0.69616898148148143</v>
      </c>
      <c r="G650" s="2">
        <v>44993</v>
      </c>
      <c r="H650" s="3">
        <v>0.5644675925925926</v>
      </c>
      <c r="I650" t="s">
        <v>688</v>
      </c>
      <c r="J650" t="s">
        <v>700</v>
      </c>
      <c r="K650">
        <v>3</v>
      </c>
      <c r="L650">
        <v>13</v>
      </c>
      <c r="M650">
        <v>16</v>
      </c>
      <c r="N650">
        <v>1252</v>
      </c>
      <c r="O650" t="s">
        <v>746</v>
      </c>
      <c r="P650">
        <v>1252</v>
      </c>
      <c r="Q650" t="s">
        <v>1008</v>
      </c>
      <c r="R650">
        <v>12</v>
      </c>
      <c r="S650" t="s">
        <v>1017</v>
      </c>
      <c r="T650" s="16">
        <f>COUNTIF($B$2:B650, B650)</f>
        <v>9</v>
      </c>
      <c r="U650" s="16" t="str">
        <f>IF(Orders[[#This Row],[Order Rank]]=1, "New","Repeat")</f>
        <v>Repeat</v>
      </c>
    </row>
    <row r="651" spans="1:21" x14ac:dyDescent="0.25">
      <c r="A651">
        <v>686</v>
      </c>
      <c r="B651" t="s">
        <v>168</v>
      </c>
      <c r="C651">
        <v>50</v>
      </c>
      <c r="D651">
        <v>1</v>
      </c>
      <c r="E651" s="2">
        <v>44986</v>
      </c>
      <c r="F651" s="3">
        <v>0.68724537037037037</v>
      </c>
      <c r="G651" s="2">
        <v>44996</v>
      </c>
      <c r="H651" s="3">
        <v>0.90137731481481487</v>
      </c>
      <c r="I651" t="s">
        <v>666</v>
      </c>
      <c r="J651" t="s">
        <v>700</v>
      </c>
      <c r="K651">
        <v>10</v>
      </c>
      <c r="L651">
        <v>21</v>
      </c>
      <c r="M651">
        <v>16</v>
      </c>
      <c r="N651">
        <v>422</v>
      </c>
      <c r="O651" t="s">
        <v>746</v>
      </c>
      <c r="P651">
        <v>422</v>
      </c>
      <c r="Q651" t="s">
        <v>1006</v>
      </c>
      <c r="R651">
        <v>12</v>
      </c>
      <c r="S651" t="s">
        <v>1017</v>
      </c>
      <c r="T651" s="16">
        <f>COUNTIF($B$2:B651, B651)</f>
        <v>6</v>
      </c>
      <c r="U651" s="16" t="str">
        <f>IF(Orders[[#This Row],[Order Rank]]=1, "New","Repeat")</f>
        <v>Repeat</v>
      </c>
    </row>
    <row r="652" spans="1:21" x14ac:dyDescent="0.25">
      <c r="A652">
        <v>738</v>
      </c>
      <c r="B652" t="s">
        <v>588</v>
      </c>
      <c r="C652">
        <v>16</v>
      </c>
      <c r="D652">
        <v>5</v>
      </c>
      <c r="E652" s="2">
        <v>44988</v>
      </c>
      <c r="F652" s="3">
        <v>0.68307870370370372</v>
      </c>
      <c r="G652" s="2">
        <v>44994</v>
      </c>
      <c r="H652" s="3">
        <v>6.7037037037037034E-2</v>
      </c>
      <c r="I652" t="s">
        <v>283</v>
      </c>
      <c r="J652" t="s">
        <v>700</v>
      </c>
      <c r="K652">
        <v>6</v>
      </c>
      <c r="L652">
        <v>1</v>
      </c>
      <c r="M652">
        <v>16</v>
      </c>
      <c r="N652">
        <v>1721</v>
      </c>
      <c r="O652" t="s">
        <v>746</v>
      </c>
      <c r="P652">
        <v>8605</v>
      </c>
      <c r="Q652" t="s">
        <v>1007</v>
      </c>
      <c r="R652">
        <v>12</v>
      </c>
      <c r="S652" t="s">
        <v>1017</v>
      </c>
      <c r="T652" s="16">
        <f>COUNTIF($B$2:B652, B652)</f>
        <v>8</v>
      </c>
      <c r="U652" s="16" t="str">
        <f>IF(Orders[[#This Row],[Order Rank]]=1, "New","Repeat")</f>
        <v>Repeat</v>
      </c>
    </row>
    <row r="653" spans="1:21" x14ac:dyDescent="0.25">
      <c r="A653">
        <v>848</v>
      </c>
      <c r="B653" t="s">
        <v>43</v>
      </c>
      <c r="C653">
        <v>6</v>
      </c>
      <c r="D653">
        <v>1</v>
      </c>
      <c r="E653" s="2">
        <v>44991</v>
      </c>
      <c r="F653" s="3">
        <v>0.70343750000000005</v>
      </c>
      <c r="G653" s="2">
        <v>44995</v>
      </c>
      <c r="H653" s="3">
        <v>0.93527777777777776</v>
      </c>
      <c r="I653" t="s">
        <v>782</v>
      </c>
      <c r="J653" t="s">
        <v>700</v>
      </c>
      <c r="K653">
        <v>4</v>
      </c>
      <c r="L653">
        <v>22</v>
      </c>
      <c r="M653">
        <v>16</v>
      </c>
      <c r="N653">
        <v>1112</v>
      </c>
      <c r="O653" t="s">
        <v>746</v>
      </c>
      <c r="P653">
        <v>1112</v>
      </c>
      <c r="Q653" t="s">
        <v>1009</v>
      </c>
      <c r="R653">
        <v>12</v>
      </c>
      <c r="S653" t="s">
        <v>1017</v>
      </c>
      <c r="T653" s="16">
        <f>COUNTIF($B$2:B653, B653)</f>
        <v>3</v>
      </c>
      <c r="U653" s="16" t="str">
        <f>IF(Orders[[#This Row],[Order Rank]]=1, "New","Repeat")</f>
        <v>Repeat</v>
      </c>
    </row>
    <row r="654" spans="1:21" x14ac:dyDescent="0.25">
      <c r="A654">
        <v>71</v>
      </c>
      <c r="B654" t="s">
        <v>90</v>
      </c>
      <c r="C654">
        <v>9</v>
      </c>
      <c r="D654">
        <v>5</v>
      </c>
      <c r="E654" s="2">
        <v>45158</v>
      </c>
      <c r="F654" s="3">
        <v>0.68895833333333334</v>
      </c>
      <c r="G654" s="2">
        <v>45166</v>
      </c>
      <c r="H654" s="3">
        <v>0.5635648148148148</v>
      </c>
      <c r="I654" t="s">
        <v>796</v>
      </c>
      <c r="J654" t="s">
        <v>793</v>
      </c>
      <c r="K654">
        <v>8</v>
      </c>
      <c r="L654">
        <v>13</v>
      </c>
      <c r="M654">
        <v>16</v>
      </c>
      <c r="N654">
        <v>1605</v>
      </c>
      <c r="O654" t="s">
        <v>794</v>
      </c>
      <c r="P654">
        <v>8025</v>
      </c>
      <c r="Q654" t="s">
        <v>1008</v>
      </c>
      <c r="R654">
        <v>12</v>
      </c>
      <c r="S654" t="s">
        <v>1017</v>
      </c>
      <c r="T654" s="16">
        <f>COUNTIF($B$2:B654, B654)</f>
        <v>9</v>
      </c>
      <c r="U654" s="16" t="str">
        <f>IF(Orders[[#This Row],[Order Rank]]=1, "New","Repeat")</f>
        <v>Repeat</v>
      </c>
    </row>
    <row r="655" spans="1:21" x14ac:dyDescent="0.25">
      <c r="A655">
        <v>145</v>
      </c>
      <c r="B655" t="s">
        <v>339</v>
      </c>
      <c r="C655">
        <v>59</v>
      </c>
      <c r="D655">
        <v>5</v>
      </c>
      <c r="E655" s="2">
        <v>45167</v>
      </c>
      <c r="F655" s="3">
        <v>0.7034259259259259</v>
      </c>
      <c r="G655" s="2">
        <v>45172</v>
      </c>
      <c r="H655" s="3">
        <v>0.54473379629629626</v>
      </c>
      <c r="I655" t="s">
        <v>685</v>
      </c>
      <c r="J655" t="s">
        <v>793</v>
      </c>
      <c r="K655">
        <v>5</v>
      </c>
      <c r="L655">
        <v>13</v>
      </c>
      <c r="M655">
        <v>16</v>
      </c>
      <c r="N655">
        <v>811</v>
      </c>
      <c r="O655" t="s">
        <v>794</v>
      </c>
      <c r="P655">
        <v>4055</v>
      </c>
      <c r="Q655" t="s">
        <v>1010</v>
      </c>
      <c r="R655">
        <v>12</v>
      </c>
      <c r="S655" t="s">
        <v>1017</v>
      </c>
      <c r="T655" s="16">
        <f>COUNTIF($B$2:B655, B655)</f>
        <v>10</v>
      </c>
      <c r="U655" s="16" t="str">
        <f>IF(Orders[[#This Row],[Order Rank]]=1, "New","Repeat")</f>
        <v>Repeat</v>
      </c>
    </row>
    <row r="656" spans="1:21" x14ac:dyDescent="0.25">
      <c r="A656">
        <v>180</v>
      </c>
      <c r="B656" t="s">
        <v>355</v>
      </c>
      <c r="C656">
        <v>55</v>
      </c>
      <c r="D656">
        <v>2</v>
      </c>
      <c r="E656" s="2">
        <v>45162</v>
      </c>
      <c r="F656" s="3">
        <v>0.69482638888888892</v>
      </c>
      <c r="G656" s="2">
        <v>45165</v>
      </c>
      <c r="H656" s="3">
        <v>0.36474537037037036</v>
      </c>
      <c r="I656" t="s">
        <v>537</v>
      </c>
      <c r="J656" t="s">
        <v>793</v>
      </c>
      <c r="K656">
        <v>3</v>
      </c>
      <c r="L656">
        <v>8</v>
      </c>
      <c r="M656">
        <v>16</v>
      </c>
      <c r="N656">
        <v>1904</v>
      </c>
      <c r="O656" t="s">
        <v>794</v>
      </c>
      <c r="P656">
        <v>3808</v>
      </c>
      <c r="Q656" t="s">
        <v>1011</v>
      </c>
      <c r="R656">
        <v>12</v>
      </c>
      <c r="S656" t="s">
        <v>1017</v>
      </c>
      <c r="T656" s="16">
        <f>COUNTIF($B$2:B656, B656)</f>
        <v>7</v>
      </c>
      <c r="U656" s="16" t="str">
        <f>IF(Orders[[#This Row],[Order Rank]]=1, "New","Repeat")</f>
        <v>Repeat</v>
      </c>
    </row>
    <row r="657" spans="1:21" x14ac:dyDescent="0.25">
      <c r="A657">
        <v>358</v>
      </c>
      <c r="B657" t="s">
        <v>252</v>
      </c>
      <c r="C657">
        <v>55</v>
      </c>
      <c r="D657">
        <v>1</v>
      </c>
      <c r="E657" s="2">
        <v>45158</v>
      </c>
      <c r="F657" s="3">
        <v>0.7038078703703704</v>
      </c>
      <c r="G657" s="2">
        <v>45163</v>
      </c>
      <c r="H657" s="3">
        <v>0.56292824074074077</v>
      </c>
      <c r="I657" t="s">
        <v>653</v>
      </c>
      <c r="J657" t="s">
        <v>793</v>
      </c>
      <c r="K657">
        <v>5</v>
      </c>
      <c r="L657">
        <v>13</v>
      </c>
      <c r="M657">
        <v>16</v>
      </c>
      <c r="N657">
        <v>1904</v>
      </c>
      <c r="O657" t="s">
        <v>794</v>
      </c>
      <c r="P657">
        <v>1904</v>
      </c>
      <c r="Q657" t="s">
        <v>1008</v>
      </c>
      <c r="R657">
        <v>12</v>
      </c>
      <c r="S657" t="s">
        <v>1017</v>
      </c>
      <c r="T657" s="16">
        <f>COUNTIF($B$2:B657, B657)</f>
        <v>9</v>
      </c>
      <c r="U657" s="16" t="str">
        <f>IF(Orders[[#This Row],[Order Rank]]=1, "New","Repeat")</f>
        <v>Repeat</v>
      </c>
    </row>
    <row r="658" spans="1:21" x14ac:dyDescent="0.25">
      <c r="A658">
        <v>703</v>
      </c>
      <c r="B658" t="s">
        <v>424</v>
      </c>
      <c r="C658">
        <v>53</v>
      </c>
      <c r="D658">
        <v>4</v>
      </c>
      <c r="E658" s="2">
        <v>45161</v>
      </c>
      <c r="F658" s="3">
        <v>0.68031249999999999</v>
      </c>
      <c r="G658" s="2">
        <v>45170</v>
      </c>
      <c r="H658" s="3">
        <v>0.25839120370370372</v>
      </c>
      <c r="I658" t="s">
        <v>704</v>
      </c>
      <c r="J658" t="s">
        <v>793</v>
      </c>
      <c r="K658">
        <v>9</v>
      </c>
      <c r="L658">
        <v>6</v>
      </c>
      <c r="M658">
        <v>16</v>
      </c>
      <c r="N658">
        <v>1672</v>
      </c>
      <c r="O658" t="s">
        <v>794</v>
      </c>
      <c r="P658">
        <v>6688</v>
      </c>
      <c r="Q658" t="s">
        <v>1006</v>
      </c>
      <c r="R658">
        <v>12</v>
      </c>
      <c r="S658" t="s">
        <v>1017</v>
      </c>
      <c r="T658" s="16">
        <f>COUNTIF($B$2:B658, B658)</f>
        <v>9</v>
      </c>
      <c r="U658" s="16" t="str">
        <f>IF(Orders[[#This Row],[Order Rank]]=1, "New","Repeat")</f>
        <v>Repeat</v>
      </c>
    </row>
    <row r="659" spans="1:21" x14ac:dyDescent="0.25">
      <c r="A659">
        <v>284</v>
      </c>
      <c r="B659" t="s">
        <v>349</v>
      </c>
      <c r="C659">
        <v>17</v>
      </c>
      <c r="D659">
        <v>1</v>
      </c>
      <c r="E659" s="2">
        <v>45148</v>
      </c>
      <c r="F659" s="3">
        <v>0.67574074074074075</v>
      </c>
      <c r="G659" s="2">
        <v>45154</v>
      </c>
      <c r="H659" s="3">
        <v>0.47357638888888887</v>
      </c>
      <c r="I659" t="s">
        <v>624</v>
      </c>
      <c r="J659" t="s">
        <v>697</v>
      </c>
      <c r="K659">
        <v>6</v>
      </c>
      <c r="L659">
        <v>11</v>
      </c>
      <c r="M659">
        <v>16</v>
      </c>
      <c r="N659">
        <v>1899</v>
      </c>
      <c r="O659" t="s">
        <v>794</v>
      </c>
      <c r="P659">
        <v>1899</v>
      </c>
      <c r="Q659" t="s">
        <v>1011</v>
      </c>
      <c r="R659">
        <v>12</v>
      </c>
      <c r="S659" t="s">
        <v>1017</v>
      </c>
      <c r="T659" s="16">
        <f>COUNTIF($B$2:B659, B659)</f>
        <v>4</v>
      </c>
      <c r="U659" s="16" t="str">
        <f>IF(Orders[[#This Row],[Order Rank]]=1, "New","Repeat")</f>
        <v>Repeat</v>
      </c>
    </row>
    <row r="660" spans="1:21" x14ac:dyDescent="0.25">
      <c r="A660">
        <v>273</v>
      </c>
      <c r="B660" t="s">
        <v>293</v>
      </c>
      <c r="C660">
        <v>10</v>
      </c>
      <c r="D660">
        <v>2</v>
      </c>
      <c r="E660" s="2">
        <v>45252</v>
      </c>
      <c r="F660" s="3">
        <v>0.67540509259259263</v>
      </c>
      <c r="G660" s="2">
        <v>45254</v>
      </c>
      <c r="H660" s="3">
        <v>7.8333333333333338E-2</v>
      </c>
      <c r="I660" t="s">
        <v>748</v>
      </c>
      <c r="J660" t="s">
        <v>706</v>
      </c>
      <c r="K660">
        <v>2</v>
      </c>
      <c r="L660">
        <v>1</v>
      </c>
      <c r="M660">
        <v>16</v>
      </c>
      <c r="N660">
        <v>259</v>
      </c>
      <c r="O660" t="s">
        <v>821</v>
      </c>
      <c r="P660">
        <v>518</v>
      </c>
      <c r="Q660" t="s">
        <v>1006</v>
      </c>
      <c r="R660">
        <v>12</v>
      </c>
      <c r="S660" t="s">
        <v>1017</v>
      </c>
      <c r="T660" s="16">
        <f>COUNTIF($B$2:B660, B660)</f>
        <v>5</v>
      </c>
      <c r="U660" s="16" t="str">
        <f>IF(Orders[[#This Row],[Order Rank]]=1, "New","Repeat")</f>
        <v>Repeat</v>
      </c>
    </row>
    <row r="661" spans="1:21" x14ac:dyDescent="0.25">
      <c r="A661">
        <v>740</v>
      </c>
      <c r="B661" t="s">
        <v>37</v>
      </c>
      <c r="C661">
        <v>56</v>
      </c>
      <c r="D661">
        <v>4</v>
      </c>
      <c r="E661" s="2">
        <v>45237</v>
      </c>
      <c r="F661" s="3">
        <v>0.67497685185185186</v>
      </c>
      <c r="G661" s="2">
        <v>45242</v>
      </c>
      <c r="H661" s="3">
        <v>0.42211805555555554</v>
      </c>
      <c r="I661" t="s">
        <v>673</v>
      </c>
      <c r="J661" t="s">
        <v>697</v>
      </c>
      <c r="K661">
        <v>5</v>
      </c>
      <c r="L661">
        <v>10</v>
      </c>
      <c r="M661">
        <v>16</v>
      </c>
      <c r="N661">
        <v>1272</v>
      </c>
      <c r="O661" t="s">
        <v>821</v>
      </c>
      <c r="P661">
        <v>5088</v>
      </c>
      <c r="Q661" t="s">
        <v>1010</v>
      </c>
      <c r="R661">
        <v>12</v>
      </c>
      <c r="S661" t="s">
        <v>1017</v>
      </c>
      <c r="T661" s="16">
        <f>COUNTIF($B$2:B661, B661)</f>
        <v>4</v>
      </c>
      <c r="U661" s="16" t="str">
        <f>IF(Orders[[#This Row],[Order Rank]]=1, "New","Repeat")</f>
        <v>Repeat</v>
      </c>
    </row>
    <row r="662" spans="1:21" x14ac:dyDescent="0.25">
      <c r="A662">
        <v>807</v>
      </c>
      <c r="B662" t="s">
        <v>49</v>
      </c>
      <c r="C662">
        <v>40</v>
      </c>
      <c r="D662">
        <v>4</v>
      </c>
      <c r="E662" s="2">
        <v>45259</v>
      </c>
      <c r="F662" s="3">
        <v>0.68077546296296299</v>
      </c>
      <c r="G662" s="2">
        <v>45269</v>
      </c>
      <c r="H662" s="3">
        <v>0.13190972222222222</v>
      </c>
      <c r="I662" t="s">
        <v>484</v>
      </c>
      <c r="J662" t="s">
        <v>697</v>
      </c>
      <c r="K662">
        <v>10</v>
      </c>
      <c r="L662">
        <v>3</v>
      </c>
      <c r="M662">
        <v>16</v>
      </c>
      <c r="N662">
        <v>1923</v>
      </c>
      <c r="O662" t="s">
        <v>821</v>
      </c>
      <c r="P662">
        <v>7692</v>
      </c>
      <c r="Q662" t="s">
        <v>1006</v>
      </c>
      <c r="R662">
        <v>12</v>
      </c>
      <c r="S662" t="s">
        <v>1017</v>
      </c>
      <c r="T662" s="16">
        <f>COUNTIF($B$2:B662, B662)</f>
        <v>4</v>
      </c>
      <c r="U662" s="16" t="str">
        <f>IF(Orders[[#This Row],[Order Rank]]=1, "New","Repeat")</f>
        <v>Repeat</v>
      </c>
    </row>
    <row r="663" spans="1:21" x14ac:dyDescent="0.25">
      <c r="A663">
        <v>986</v>
      </c>
      <c r="B663" t="s">
        <v>518</v>
      </c>
      <c r="C663">
        <v>1</v>
      </c>
      <c r="D663">
        <v>2</v>
      </c>
      <c r="E663" s="2">
        <v>45233</v>
      </c>
      <c r="F663" s="3">
        <v>0.69576388888888885</v>
      </c>
      <c r="G663" s="2">
        <v>45235</v>
      </c>
      <c r="H663" s="3">
        <v>0.94685185185185183</v>
      </c>
      <c r="I663" t="s">
        <v>680</v>
      </c>
      <c r="J663" t="s">
        <v>698</v>
      </c>
      <c r="K663">
        <v>2</v>
      </c>
      <c r="L663">
        <v>22</v>
      </c>
      <c r="M663">
        <v>16</v>
      </c>
      <c r="N663">
        <v>1935</v>
      </c>
      <c r="O663" t="s">
        <v>821</v>
      </c>
      <c r="P663">
        <v>3870</v>
      </c>
      <c r="Q663" t="s">
        <v>1007</v>
      </c>
      <c r="R663">
        <v>12</v>
      </c>
      <c r="S663" t="s">
        <v>1017</v>
      </c>
      <c r="T663" s="16">
        <f>COUNTIF($B$2:B663, B663)</f>
        <v>4</v>
      </c>
      <c r="U663" s="16" t="str">
        <f>IF(Orders[[#This Row],[Order Rank]]=1, "New","Repeat")</f>
        <v>Repeat</v>
      </c>
    </row>
    <row r="664" spans="1:21" x14ac:dyDescent="0.25">
      <c r="A664">
        <v>411</v>
      </c>
      <c r="B664" t="s">
        <v>49</v>
      </c>
      <c r="C664">
        <v>48</v>
      </c>
      <c r="D664">
        <v>1</v>
      </c>
      <c r="E664" s="2">
        <v>45235</v>
      </c>
      <c r="F664" s="3">
        <v>0.68858796296296299</v>
      </c>
      <c r="G664" s="2">
        <v>45238</v>
      </c>
      <c r="H664" s="3">
        <v>0.30655092592592592</v>
      </c>
      <c r="I664" t="s">
        <v>643</v>
      </c>
      <c r="J664" t="s">
        <v>828</v>
      </c>
      <c r="K664">
        <v>3</v>
      </c>
      <c r="L664">
        <v>7</v>
      </c>
      <c r="M664">
        <v>16</v>
      </c>
      <c r="N664">
        <v>433</v>
      </c>
      <c r="O664" t="s">
        <v>821</v>
      </c>
      <c r="P664">
        <v>433</v>
      </c>
      <c r="Q664" t="s">
        <v>1008</v>
      </c>
      <c r="R664">
        <v>12</v>
      </c>
      <c r="S664" t="s">
        <v>1017</v>
      </c>
      <c r="T664" s="16">
        <f>COUNTIF($B$2:B664, B664)</f>
        <v>5</v>
      </c>
      <c r="U664" s="16" t="str">
        <f>IF(Orders[[#This Row],[Order Rank]]=1, "New","Repeat")</f>
        <v>Repeat</v>
      </c>
    </row>
    <row r="665" spans="1:21" x14ac:dyDescent="0.25">
      <c r="A665">
        <v>618</v>
      </c>
      <c r="B665" t="s">
        <v>441</v>
      </c>
      <c r="C665">
        <v>60</v>
      </c>
      <c r="D665">
        <v>4</v>
      </c>
      <c r="E665" s="2">
        <v>45235</v>
      </c>
      <c r="F665" s="3">
        <v>0.67306712962962967</v>
      </c>
      <c r="G665" s="2">
        <v>45245</v>
      </c>
      <c r="H665" s="3">
        <v>0.72333333333333338</v>
      </c>
      <c r="I665" t="s">
        <v>684</v>
      </c>
      <c r="J665" t="s">
        <v>828</v>
      </c>
      <c r="K665">
        <v>10</v>
      </c>
      <c r="L665">
        <v>17</v>
      </c>
      <c r="M665">
        <v>16</v>
      </c>
      <c r="N665">
        <v>827</v>
      </c>
      <c r="O665" t="s">
        <v>821</v>
      </c>
      <c r="P665">
        <v>3308</v>
      </c>
      <c r="Q665" t="s">
        <v>1008</v>
      </c>
      <c r="R665">
        <v>12</v>
      </c>
      <c r="S665" t="s">
        <v>1017</v>
      </c>
      <c r="T665" s="16">
        <f>COUNTIF($B$2:B665, B665)</f>
        <v>4</v>
      </c>
      <c r="U665" s="16" t="str">
        <f>IF(Orders[[#This Row],[Order Rank]]=1, "New","Repeat")</f>
        <v>Repeat</v>
      </c>
    </row>
    <row r="666" spans="1:21" x14ac:dyDescent="0.25">
      <c r="A666">
        <v>878</v>
      </c>
      <c r="B666" t="s">
        <v>349</v>
      </c>
      <c r="C666">
        <v>4</v>
      </c>
      <c r="D666">
        <v>2</v>
      </c>
      <c r="E666" s="2">
        <v>45240</v>
      </c>
      <c r="F666" s="3">
        <v>0.69234953703703705</v>
      </c>
      <c r="G666" s="2">
        <v>45249</v>
      </c>
      <c r="H666" s="3">
        <v>0.69831018518518517</v>
      </c>
      <c r="I666" t="s">
        <v>164</v>
      </c>
      <c r="J666" t="s">
        <v>828</v>
      </c>
      <c r="K666">
        <v>9</v>
      </c>
      <c r="L666">
        <v>16</v>
      </c>
      <c r="M666">
        <v>16</v>
      </c>
      <c r="N666">
        <v>1199</v>
      </c>
      <c r="O666" t="s">
        <v>821</v>
      </c>
      <c r="P666">
        <v>2398</v>
      </c>
      <c r="Q666" t="s">
        <v>1007</v>
      </c>
      <c r="R666">
        <v>12</v>
      </c>
      <c r="S666" t="s">
        <v>1017</v>
      </c>
      <c r="T666" s="16">
        <f>COUNTIF($B$2:B666, B666)</f>
        <v>5</v>
      </c>
      <c r="U666" s="16" t="str">
        <f>IF(Orders[[#This Row],[Order Rank]]=1, "New","Repeat")</f>
        <v>Repeat</v>
      </c>
    </row>
    <row r="667" spans="1:21" x14ac:dyDescent="0.25">
      <c r="A667">
        <v>998</v>
      </c>
      <c r="B667" t="s">
        <v>287</v>
      </c>
      <c r="C667">
        <v>44</v>
      </c>
      <c r="D667">
        <v>1</v>
      </c>
      <c r="E667" s="2">
        <v>45236</v>
      </c>
      <c r="F667" s="3">
        <v>0.67859953703703701</v>
      </c>
      <c r="G667" s="2">
        <v>45244</v>
      </c>
      <c r="H667" s="3">
        <v>0.18987268518518519</v>
      </c>
      <c r="I667" t="s">
        <v>802</v>
      </c>
      <c r="J667" t="s">
        <v>828</v>
      </c>
      <c r="K667">
        <v>8</v>
      </c>
      <c r="L667">
        <v>4</v>
      </c>
      <c r="M667">
        <v>16</v>
      </c>
      <c r="N667">
        <v>794</v>
      </c>
      <c r="O667" t="s">
        <v>821</v>
      </c>
      <c r="P667">
        <v>794</v>
      </c>
      <c r="Q667" t="s">
        <v>1009</v>
      </c>
      <c r="R667">
        <v>12</v>
      </c>
      <c r="S667" t="s">
        <v>1017</v>
      </c>
      <c r="T667" s="16">
        <f>COUNTIF($B$2:B667, B667)</f>
        <v>11</v>
      </c>
      <c r="U667" s="16" t="str">
        <f>IF(Orders[[#This Row],[Order Rank]]=1, "New","Repeat")</f>
        <v>Repeat</v>
      </c>
    </row>
    <row r="668" spans="1:21" x14ac:dyDescent="0.25">
      <c r="A668">
        <v>487</v>
      </c>
      <c r="B668" t="s">
        <v>328</v>
      </c>
      <c r="C668">
        <v>51</v>
      </c>
      <c r="D668">
        <v>1</v>
      </c>
      <c r="E668" s="2">
        <v>44931</v>
      </c>
      <c r="F668" s="3">
        <v>0.69927083333333329</v>
      </c>
      <c r="G668" s="2">
        <v>44935</v>
      </c>
      <c r="H668" s="3">
        <v>0.18631944444444445</v>
      </c>
      <c r="I668" t="s">
        <v>200</v>
      </c>
      <c r="J668" t="s">
        <v>698</v>
      </c>
      <c r="K668">
        <v>4</v>
      </c>
      <c r="L668">
        <v>4</v>
      </c>
      <c r="M668">
        <v>16</v>
      </c>
      <c r="N668">
        <v>1084</v>
      </c>
      <c r="O668" t="s">
        <v>841</v>
      </c>
      <c r="P668">
        <v>1084</v>
      </c>
      <c r="Q668" t="s">
        <v>1011</v>
      </c>
      <c r="R668">
        <v>12</v>
      </c>
      <c r="S668" t="s">
        <v>1017</v>
      </c>
      <c r="T668" s="16">
        <f>COUNTIF($B$2:B668, B668)</f>
        <v>8</v>
      </c>
      <c r="U668" s="16" t="str">
        <f>IF(Orders[[#This Row],[Order Rank]]=1, "New","Repeat")</f>
        <v>Repeat</v>
      </c>
    </row>
    <row r="669" spans="1:21" x14ac:dyDescent="0.25">
      <c r="A669">
        <v>732</v>
      </c>
      <c r="B669" t="s">
        <v>524</v>
      </c>
      <c r="C669">
        <v>1</v>
      </c>
      <c r="D669">
        <v>2</v>
      </c>
      <c r="E669" s="2">
        <v>45215</v>
      </c>
      <c r="F669" s="3">
        <v>0.69944444444444442</v>
      </c>
      <c r="G669" s="2">
        <v>45220</v>
      </c>
      <c r="H669" s="3">
        <v>0.7890625</v>
      </c>
      <c r="I669" t="s">
        <v>827</v>
      </c>
      <c r="J669" t="s">
        <v>698</v>
      </c>
      <c r="K669">
        <v>5</v>
      </c>
      <c r="L669">
        <v>18</v>
      </c>
      <c r="M669">
        <v>16</v>
      </c>
      <c r="N669">
        <v>1935</v>
      </c>
      <c r="O669" t="s">
        <v>844</v>
      </c>
      <c r="P669">
        <v>3870</v>
      </c>
      <c r="Q669" t="s">
        <v>1009</v>
      </c>
      <c r="R669">
        <v>12</v>
      </c>
      <c r="S669" t="s">
        <v>1017</v>
      </c>
      <c r="T669" s="16">
        <f>COUNTIF($B$2:B669, B669)</f>
        <v>9</v>
      </c>
      <c r="U669" s="16" t="str">
        <f>IF(Orders[[#This Row],[Order Rank]]=1, "New","Repeat")</f>
        <v>Repeat</v>
      </c>
    </row>
    <row r="670" spans="1:21" x14ac:dyDescent="0.25">
      <c r="A670">
        <v>766</v>
      </c>
      <c r="B670" t="s">
        <v>465</v>
      </c>
      <c r="C670">
        <v>1</v>
      </c>
      <c r="D670">
        <v>4</v>
      </c>
      <c r="E670" s="2">
        <v>45109</v>
      </c>
      <c r="F670" s="3">
        <v>0.68672453703703706</v>
      </c>
      <c r="G670" s="2">
        <v>45114</v>
      </c>
      <c r="H670" s="3">
        <v>1.3703703703703704E-2</v>
      </c>
      <c r="I670" t="s">
        <v>795</v>
      </c>
      <c r="J670" t="s">
        <v>698</v>
      </c>
      <c r="K670">
        <v>5</v>
      </c>
      <c r="L670">
        <v>0</v>
      </c>
      <c r="M670">
        <v>16</v>
      </c>
      <c r="N670">
        <v>1935</v>
      </c>
      <c r="O670" t="s">
        <v>838</v>
      </c>
      <c r="P670">
        <v>7740</v>
      </c>
      <c r="Q670" t="s">
        <v>1008</v>
      </c>
      <c r="R670">
        <v>12</v>
      </c>
      <c r="S670" t="s">
        <v>1017</v>
      </c>
      <c r="T670" s="16">
        <f>COUNTIF($B$2:B670, B670)</f>
        <v>9</v>
      </c>
      <c r="U670" s="16" t="str">
        <f>IF(Orders[[#This Row],[Order Rank]]=1, "New","Repeat")</f>
        <v>Repeat</v>
      </c>
    </row>
    <row r="671" spans="1:21" x14ac:dyDescent="0.25">
      <c r="A671">
        <v>932</v>
      </c>
      <c r="B671" t="s">
        <v>240</v>
      </c>
      <c r="C671">
        <v>63</v>
      </c>
      <c r="D671">
        <v>2</v>
      </c>
      <c r="E671" s="2">
        <v>45228</v>
      </c>
      <c r="F671" s="3">
        <v>0.68923611111111116</v>
      </c>
      <c r="G671" s="2">
        <v>45232</v>
      </c>
      <c r="H671" s="3">
        <v>0.92859953703703701</v>
      </c>
      <c r="I671" t="s">
        <v>646</v>
      </c>
      <c r="J671" t="s">
        <v>698</v>
      </c>
      <c r="K671">
        <v>4</v>
      </c>
      <c r="L671">
        <v>22</v>
      </c>
      <c r="M671">
        <v>16</v>
      </c>
      <c r="N671">
        <v>1348</v>
      </c>
      <c r="O671" t="s">
        <v>844</v>
      </c>
      <c r="P671">
        <v>2696</v>
      </c>
      <c r="Q671" t="s">
        <v>1008</v>
      </c>
      <c r="R671">
        <v>12</v>
      </c>
      <c r="S671" t="s">
        <v>1017</v>
      </c>
      <c r="T671" s="16">
        <f>COUNTIF($B$2:B671, B671)</f>
        <v>11</v>
      </c>
      <c r="U671" s="16" t="str">
        <f>IF(Orders[[#This Row],[Order Rank]]=1, "New","Repeat")</f>
        <v>Repeat</v>
      </c>
    </row>
    <row r="672" spans="1:21" x14ac:dyDescent="0.25">
      <c r="A672">
        <v>559</v>
      </c>
      <c r="B672" t="s">
        <v>506</v>
      </c>
      <c r="C672">
        <v>45</v>
      </c>
      <c r="D672">
        <v>1</v>
      </c>
      <c r="E672" s="2">
        <v>45279</v>
      </c>
      <c r="F672" s="3">
        <v>0.69248842592592597</v>
      </c>
      <c r="G672" s="2">
        <v>45286</v>
      </c>
      <c r="H672" s="3">
        <v>0.7748032407407407</v>
      </c>
      <c r="I672" t="s">
        <v>735</v>
      </c>
      <c r="J672" t="s">
        <v>706</v>
      </c>
      <c r="K672">
        <v>7</v>
      </c>
      <c r="L672">
        <v>18</v>
      </c>
      <c r="M672">
        <v>16</v>
      </c>
      <c r="N672">
        <v>722</v>
      </c>
      <c r="O672" t="s">
        <v>835</v>
      </c>
      <c r="P672">
        <v>722</v>
      </c>
      <c r="Q672" t="s">
        <v>1010</v>
      </c>
      <c r="R672">
        <v>12</v>
      </c>
      <c r="S672" t="s">
        <v>1017</v>
      </c>
      <c r="T672" s="16">
        <f>COUNTIF($B$2:B672, B672)</f>
        <v>10</v>
      </c>
      <c r="U672" s="16" t="str">
        <f>IF(Orders[[#This Row],[Order Rank]]=1, "New","Repeat")</f>
        <v>Repeat</v>
      </c>
    </row>
    <row r="673" spans="1:21" x14ac:dyDescent="0.25">
      <c r="A673">
        <v>646</v>
      </c>
      <c r="B673" t="s">
        <v>102</v>
      </c>
      <c r="C673">
        <v>38</v>
      </c>
      <c r="D673">
        <v>5</v>
      </c>
      <c r="E673" s="2">
        <v>45059</v>
      </c>
      <c r="F673" s="3">
        <v>0.68761574074074072</v>
      </c>
      <c r="G673" s="2">
        <v>45069</v>
      </c>
      <c r="H673" s="3">
        <v>0.38678240740740738</v>
      </c>
      <c r="I673" t="s">
        <v>846</v>
      </c>
      <c r="J673" t="s">
        <v>706</v>
      </c>
      <c r="K673">
        <v>10</v>
      </c>
      <c r="L673">
        <v>9</v>
      </c>
      <c r="M673">
        <v>16</v>
      </c>
      <c r="N673">
        <v>562</v>
      </c>
      <c r="O673" t="s">
        <v>839</v>
      </c>
      <c r="P673">
        <v>2810</v>
      </c>
      <c r="Q673" t="s">
        <v>1005</v>
      </c>
      <c r="R673">
        <v>12</v>
      </c>
      <c r="S673" t="s">
        <v>1017</v>
      </c>
      <c r="T673" s="16">
        <f>COUNTIF($B$2:B673, B673)</f>
        <v>7</v>
      </c>
      <c r="U673" s="16" t="str">
        <f>IF(Orders[[#This Row],[Order Rank]]=1, "New","Repeat")</f>
        <v>Repeat</v>
      </c>
    </row>
    <row r="674" spans="1:21" x14ac:dyDescent="0.25">
      <c r="A674">
        <v>136</v>
      </c>
      <c r="B674" t="s">
        <v>228</v>
      </c>
      <c r="C674">
        <v>56</v>
      </c>
      <c r="D674">
        <v>1</v>
      </c>
      <c r="E674" s="2">
        <v>45174</v>
      </c>
      <c r="F674" s="3">
        <v>0.67290509259259257</v>
      </c>
      <c r="G674" s="2">
        <v>45178</v>
      </c>
      <c r="H674" s="3">
        <v>0.9252083333333333</v>
      </c>
      <c r="I674" t="s">
        <v>289</v>
      </c>
      <c r="J674" t="s">
        <v>697</v>
      </c>
      <c r="K674">
        <v>4</v>
      </c>
      <c r="L674">
        <v>22</v>
      </c>
      <c r="M674">
        <v>16</v>
      </c>
      <c r="N674">
        <v>1272</v>
      </c>
      <c r="O674" t="s">
        <v>842</v>
      </c>
      <c r="P674">
        <v>1272</v>
      </c>
      <c r="Q674" t="s">
        <v>1010</v>
      </c>
      <c r="R674">
        <v>12</v>
      </c>
      <c r="S674" t="s">
        <v>1017</v>
      </c>
      <c r="T674" s="16">
        <f>COUNTIF($B$2:B674, B674)</f>
        <v>7</v>
      </c>
      <c r="U674" s="16" t="str">
        <f>IF(Orders[[#This Row],[Order Rank]]=1, "New","Repeat")</f>
        <v>Repeat</v>
      </c>
    </row>
    <row r="675" spans="1:21" x14ac:dyDescent="0.25">
      <c r="A675">
        <v>384</v>
      </c>
      <c r="B675" t="s">
        <v>37</v>
      </c>
      <c r="C675">
        <v>25</v>
      </c>
      <c r="D675">
        <v>3</v>
      </c>
      <c r="E675" s="2">
        <v>45057</v>
      </c>
      <c r="F675" s="3">
        <v>0.70690972222222226</v>
      </c>
      <c r="G675" s="2">
        <v>45061</v>
      </c>
      <c r="H675" s="3">
        <v>0.58140046296296299</v>
      </c>
      <c r="I675" t="s">
        <v>478</v>
      </c>
      <c r="J675" t="s">
        <v>697</v>
      </c>
      <c r="K675">
        <v>4</v>
      </c>
      <c r="L675">
        <v>13</v>
      </c>
      <c r="M675">
        <v>16</v>
      </c>
      <c r="N675">
        <v>1202</v>
      </c>
      <c r="O675" t="s">
        <v>839</v>
      </c>
      <c r="P675">
        <v>3606</v>
      </c>
      <c r="Q675" t="s">
        <v>1011</v>
      </c>
      <c r="R675">
        <v>12</v>
      </c>
      <c r="S675" t="s">
        <v>1017</v>
      </c>
      <c r="T675" s="16">
        <f>COUNTIF($B$2:B675, B675)</f>
        <v>5</v>
      </c>
      <c r="U675" s="16" t="str">
        <f>IF(Orders[[#This Row],[Order Rank]]=1, "New","Repeat")</f>
        <v>Repeat</v>
      </c>
    </row>
    <row r="676" spans="1:21" x14ac:dyDescent="0.25">
      <c r="A676">
        <v>501</v>
      </c>
      <c r="B676" t="s">
        <v>401</v>
      </c>
      <c r="C676">
        <v>46</v>
      </c>
      <c r="D676">
        <v>2</v>
      </c>
      <c r="E676" s="2">
        <v>45171</v>
      </c>
      <c r="F676" s="3">
        <v>0.68589120370370371</v>
      </c>
      <c r="G676" s="2">
        <v>45177</v>
      </c>
      <c r="H676" s="3">
        <v>0.315</v>
      </c>
      <c r="I676" t="s">
        <v>825</v>
      </c>
      <c r="J676" t="s">
        <v>697</v>
      </c>
      <c r="K676">
        <v>6</v>
      </c>
      <c r="L676">
        <v>7</v>
      </c>
      <c r="M676">
        <v>16</v>
      </c>
      <c r="N676">
        <v>758</v>
      </c>
      <c r="O676" t="s">
        <v>842</v>
      </c>
      <c r="P676">
        <v>1516</v>
      </c>
      <c r="Q676" t="s">
        <v>1005</v>
      </c>
      <c r="R676">
        <v>12</v>
      </c>
      <c r="S676" t="s">
        <v>1017</v>
      </c>
      <c r="T676" s="16">
        <f>COUNTIF($B$2:B676, B676)</f>
        <v>6</v>
      </c>
      <c r="U676" s="16" t="str">
        <f>IF(Orders[[#This Row],[Order Rank]]=1, "New","Repeat")</f>
        <v>Repeat</v>
      </c>
    </row>
    <row r="677" spans="1:21" x14ac:dyDescent="0.25">
      <c r="A677">
        <v>583</v>
      </c>
      <c r="B677" t="s">
        <v>162</v>
      </c>
      <c r="C677">
        <v>56</v>
      </c>
      <c r="D677">
        <v>4</v>
      </c>
      <c r="E677" s="2">
        <v>45187</v>
      </c>
      <c r="F677" s="3">
        <v>0.69959490740740737</v>
      </c>
      <c r="G677" s="2">
        <v>45191</v>
      </c>
      <c r="H677" s="3">
        <v>0.83232638888888888</v>
      </c>
      <c r="I677" t="s">
        <v>774</v>
      </c>
      <c r="J677" t="s">
        <v>697</v>
      </c>
      <c r="K677">
        <v>4</v>
      </c>
      <c r="L677">
        <v>19</v>
      </c>
      <c r="M677">
        <v>16</v>
      </c>
      <c r="N677">
        <v>1272</v>
      </c>
      <c r="O677" t="s">
        <v>842</v>
      </c>
      <c r="P677">
        <v>5088</v>
      </c>
      <c r="Q677" t="s">
        <v>1009</v>
      </c>
      <c r="R677">
        <v>12</v>
      </c>
      <c r="S677" t="s">
        <v>1017</v>
      </c>
      <c r="T677" s="16">
        <f>COUNTIF($B$2:B677, B677)</f>
        <v>3</v>
      </c>
      <c r="U677" s="16" t="str">
        <f>IF(Orders[[#This Row],[Order Rank]]=1, "New","Repeat")</f>
        <v>Repeat</v>
      </c>
    </row>
    <row r="678" spans="1:21" x14ac:dyDescent="0.25">
      <c r="A678">
        <v>828</v>
      </c>
      <c r="B678" t="s">
        <v>275</v>
      </c>
      <c r="C678">
        <v>8</v>
      </c>
      <c r="D678">
        <v>3</v>
      </c>
      <c r="E678" s="2">
        <v>45223</v>
      </c>
      <c r="F678" s="3">
        <v>0.69931712962962966</v>
      </c>
      <c r="G678" s="2">
        <v>45231</v>
      </c>
      <c r="H678" s="3">
        <v>0.92983796296296295</v>
      </c>
      <c r="I678" t="s">
        <v>784</v>
      </c>
      <c r="J678" t="s">
        <v>697</v>
      </c>
      <c r="K678">
        <v>8</v>
      </c>
      <c r="L678">
        <v>22</v>
      </c>
      <c r="M678">
        <v>16</v>
      </c>
      <c r="N678">
        <v>252</v>
      </c>
      <c r="O678" t="s">
        <v>844</v>
      </c>
      <c r="P678">
        <v>756</v>
      </c>
      <c r="Q678" t="s">
        <v>1010</v>
      </c>
      <c r="R678">
        <v>12</v>
      </c>
      <c r="S678" t="s">
        <v>1017</v>
      </c>
      <c r="T678" s="16">
        <f>COUNTIF($B$2:B678, B678)</f>
        <v>10</v>
      </c>
      <c r="U678" s="16" t="str">
        <f>IF(Orders[[#This Row],[Order Rank]]=1, "New","Repeat")</f>
        <v>Repeat</v>
      </c>
    </row>
    <row r="679" spans="1:21" x14ac:dyDescent="0.25">
      <c r="A679">
        <v>280</v>
      </c>
      <c r="B679" t="s">
        <v>30</v>
      </c>
      <c r="C679">
        <v>19</v>
      </c>
      <c r="D679">
        <v>3</v>
      </c>
      <c r="E679" s="2">
        <v>44964</v>
      </c>
      <c r="F679" s="3">
        <v>0.73943287037037042</v>
      </c>
      <c r="G679" s="2">
        <v>44969</v>
      </c>
      <c r="H679" s="3">
        <v>0.68825231481481486</v>
      </c>
      <c r="I679" t="s">
        <v>92</v>
      </c>
      <c r="J679" t="s">
        <v>619</v>
      </c>
      <c r="K679">
        <v>5</v>
      </c>
      <c r="L679">
        <v>16</v>
      </c>
      <c r="M679">
        <v>17</v>
      </c>
      <c r="N679">
        <v>1234</v>
      </c>
      <c r="O679" t="s">
        <v>620</v>
      </c>
      <c r="P679">
        <v>3702</v>
      </c>
      <c r="Q679" t="s">
        <v>1010</v>
      </c>
      <c r="R679">
        <v>12</v>
      </c>
      <c r="S679" t="s">
        <v>1017</v>
      </c>
      <c r="T679" s="16">
        <f>COUNTIF($B$2:B679, B679)</f>
        <v>8</v>
      </c>
      <c r="U679" s="16" t="str">
        <f>IF(Orders[[#This Row],[Order Rank]]=1, "New","Repeat")</f>
        <v>Repeat</v>
      </c>
    </row>
    <row r="680" spans="1:21" x14ac:dyDescent="0.25">
      <c r="A680">
        <v>477</v>
      </c>
      <c r="B680" t="s">
        <v>594</v>
      </c>
      <c r="C680">
        <v>33</v>
      </c>
      <c r="D680">
        <v>4</v>
      </c>
      <c r="E680" s="2">
        <v>44969</v>
      </c>
      <c r="F680" s="3">
        <v>0.72093750000000001</v>
      </c>
      <c r="G680" s="2">
        <v>44971</v>
      </c>
      <c r="H680" s="3">
        <v>0.13324074074074074</v>
      </c>
      <c r="I680" t="s">
        <v>116</v>
      </c>
      <c r="J680" t="s">
        <v>619</v>
      </c>
      <c r="K680">
        <v>2</v>
      </c>
      <c r="L680">
        <v>3</v>
      </c>
      <c r="M680">
        <v>17</v>
      </c>
      <c r="N680">
        <v>314</v>
      </c>
      <c r="O680" t="s">
        <v>620</v>
      </c>
      <c r="P680">
        <v>1256</v>
      </c>
      <c r="Q680" t="s">
        <v>1008</v>
      </c>
      <c r="R680">
        <v>12</v>
      </c>
      <c r="S680" t="s">
        <v>1017</v>
      </c>
      <c r="T680" s="16">
        <f>COUNTIF($B$2:B680, B680)</f>
        <v>16</v>
      </c>
      <c r="U680" s="16" t="str">
        <f>IF(Orders[[#This Row],[Order Rank]]=1, "New","Repeat")</f>
        <v>Repeat</v>
      </c>
    </row>
    <row r="681" spans="1:21" x14ac:dyDescent="0.25">
      <c r="A681">
        <v>479</v>
      </c>
      <c r="B681" t="s">
        <v>429</v>
      </c>
      <c r="C681">
        <v>11</v>
      </c>
      <c r="D681">
        <v>1</v>
      </c>
      <c r="E681" s="2">
        <v>44964</v>
      </c>
      <c r="F681" s="3">
        <v>0.74190972222222218</v>
      </c>
      <c r="G681" s="2">
        <v>44968</v>
      </c>
      <c r="H681" s="3">
        <v>0.45015046296296296</v>
      </c>
      <c r="I681" t="s">
        <v>660</v>
      </c>
      <c r="J681" t="s">
        <v>619</v>
      </c>
      <c r="K681">
        <v>4</v>
      </c>
      <c r="L681">
        <v>10</v>
      </c>
      <c r="M681">
        <v>17</v>
      </c>
      <c r="N681">
        <v>1096</v>
      </c>
      <c r="O681" t="s">
        <v>620</v>
      </c>
      <c r="P681">
        <v>1096</v>
      </c>
      <c r="Q681" t="s">
        <v>1010</v>
      </c>
      <c r="R681">
        <v>12</v>
      </c>
      <c r="S681" t="s">
        <v>1017</v>
      </c>
      <c r="T681" s="16">
        <f>COUNTIF($B$2:B681, B681)</f>
        <v>9</v>
      </c>
      <c r="U681" s="16" t="str">
        <f>IF(Orders[[#This Row],[Order Rank]]=1, "New","Repeat")</f>
        <v>Repeat</v>
      </c>
    </row>
    <row r="682" spans="1:21" x14ac:dyDescent="0.25">
      <c r="A682">
        <v>593</v>
      </c>
      <c r="B682" t="s">
        <v>108</v>
      </c>
      <c r="C682">
        <v>58</v>
      </c>
      <c r="D682">
        <v>3</v>
      </c>
      <c r="E682" s="2">
        <v>44962</v>
      </c>
      <c r="F682" s="3">
        <v>0.72962962962962963</v>
      </c>
      <c r="G682" s="2">
        <v>44969</v>
      </c>
      <c r="H682" s="3">
        <v>0.39864583333333331</v>
      </c>
      <c r="I682" t="s">
        <v>478</v>
      </c>
      <c r="J682" t="s">
        <v>619</v>
      </c>
      <c r="K682">
        <v>7</v>
      </c>
      <c r="L682">
        <v>9</v>
      </c>
      <c r="M682">
        <v>17</v>
      </c>
      <c r="N682">
        <v>1492</v>
      </c>
      <c r="O682" t="s">
        <v>620</v>
      </c>
      <c r="P682">
        <v>4476</v>
      </c>
      <c r="Q682" t="s">
        <v>1008</v>
      </c>
      <c r="R682">
        <v>12</v>
      </c>
      <c r="S682" t="s">
        <v>1017</v>
      </c>
      <c r="T682" s="16">
        <f>COUNTIF($B$2:B682, B682)</f>
        <v>8</v>
      </c>
      <c r="U682" s="16" t="str">
        <f>IF(Orders[[#This Row],[Order Rank]]=1, "New","Repeat")</f>
        <v>Repeat</v>
      </c>
    </row>
    <row r="683" spans="1:21" x14ac:dyDescent="0.25">
      <c r="A683">
        <v>659</v>
      </c>
      <c r="B683" t="s">
        <v>299</v>
      </c>
      <c r="C683">
        <v>19</v>
      </c>
      <c r="D683">
        <v>5</v>
      </c>
      <c r="E683" s="2">
        <v>44962</v>
      </c>
      <c r="F683" s="3">
        <v>0.73953703703703699</v>
      </c>
      <c r="G683" s="2">
        <v>44969</v>
      </c>
      <c r="H683" s="3">
        <v>0.94285879629629632</v>
      </c>
      <c r="I683" t="s">
        <v>673</v>
      </c>
      <c r="J683" t="s">
        <v>619</v>
      </c>
      <c r="K683">
        <v>7</v>
      </c>
      <c r="L683">
        <v>22</v>
      </c>
      <c r="M683">
        <v>17</v>
      </c>
      <c r="N683">
        <v>1234</v>
      </c>
      <c r="O683" t="s">
        <v>620</v>
      </c>
      <c r="P683">
        <v>6170</v>
      </c>
      <c r="Q683" t="s">
        <v>1008</v>
      </c>
      <c r="R683">
        <v>12</v>
      </c>
      <c r="S683" t="s">
        <v>1017</v>
      </c>
      <c r="T683" s="16">
        <f>COUNTIF($B$2:B683, B683)</f>
        <v>7</v>
      </c>
      <c r="U683" s="16" t="str">
        <f>IF(Orders[[#This Row],[Order Rank]]=1, "New","Repeat")</f>
        <v>Repeat</v>
      </c>
    </row>
    <row r="684" spans="1:21" x14ac:dyDescent="0.25">
      <c r="A684">
        <v>711</v>
      </c>
      <c r="B684" t="s">
        <v>558</v>
      </c>
      <c r="C684">
        <v>68</v>
      </c>
      <c r="D684">
        <v>3</v>
      </c>
      <c r="E684" s="2">
        <v>44961</v>
      </c>
      <c r="F684" s="3">
        <v>0.71907407407407409</v>
      </c>
      <c r="G684" s="2">
        <v>44963</v>
      </c>
      <c r="H684" s="3">
        <v>0.61866898148148153</v>
      </c>
      <c r="I684" t="s">
        <v>431</v>
      </c>
      <c r="J684" t="s">
        <v>619</v>
      </c>
      <c r="K684">
        <v>2</v>
      </c>
      <c r="L684">
        <v>14</v>
      </c>
      <c r="M684">
        <v>17</v>
      </c>
      <c r="N684">
        <v>597</v>
      </c>
      <c r="O684" t="s">
        <v>620</v>
      </c>
      <c r="P684">
        <v>1791</v>
      </c>
      <c r="Q684" t="s">
        <v>1005</v>
      </c>
      <c r="R684">
        <v>12</v>
      </c>
      <c r="S684" t="s">
        <v>1017</v>
      </c>
      <c r="T684" s="16">
        <f>COUNTIF($B$2:B684, B684)</f>
        <v>8</v>
      </c>
      <c r="U684" s="16" t="str">
        <f>IF(Orders[[#This Row],[Order Rank]]=1, "New","Repeat")</f>
        <v>Repeat</v>
      </c>
    </row>
    <row r="685" spans="1:21" x14ac:dyDescent="0.25">
      <c r="A685">
        <v>793</v>
      </c>
      <c r="B685" t="s">
        <v>570</v>
      </c>
      <c r="C685">
        <v>58</v>
      </c>
      <c r="D685">
        <v>5</v>
      </c>
      <c r="E685" s="2">
        <v>44962</v>
      </c>
      <c r="F685" s="3">
        <v>0.73421296296296301</v>
      </c>
      <c r="G685" s="2">
        <v>44972</v>
      </c>
      <c r="H685" s="3">
        <v>6.1307870370370374E-2</v>
      </c>
      <c r="I685" t="s">
        <v>682</v>
      </c>
      <c r="J685" t="s">
        <v>619</v>
      </c>
      <c r="K685">
        <v>10</v>
      </c>
      <c r="L685">
        <v>1</v>
      </c>
      <c r="M685">
        <v>17</v>
      </c>
      <c r="N685">
        <v>1492</v>
      </c>
      <c r="O685" t="s">
        <v>620</v>
      </c>
      <c r="P685">
        <v>7460</v>
      </c>
      <c r="Q685" t="s">
        <v>1008</v>
      </c>
      <c r="R685">
        <v>12</v>
      </c>
      <c r="S685" t="s">
        <v>1017</v>
      </c>
      <c r="T685" s="16">
        <f>COUNTIF($B$2:B685, B685)</f>
        <v>5</v>
      </c>
      <c r="U685" s="16" t="str">
        <f>IF(Orders[[#This Row],[Order Rank]]=1, "New","Repeat")</f>
        <v>Repeat</v>
      </c>
    </row>
    <row r="686" spans="1:21" x14ac:dyDescent="0.25">
      <c r="A686">
        <v>285</v>
      </c>
      <c r="B686" t="s">
        <v>494</v>
      </c>
      <c r="C686">
        <v>7</v>
      </c>
      <c r="D686">
        <v>5</v>
      </c>
      <c r="E686" s="2">
        <v>44983</v>
      </c>
      <c r="F686" s="3">
        <v>0.72689814814814813</v>
      </c>
      <c r="G686" s="2">
        <v>44986</v>
      </c>
      <c r="H686" s="3">
        <v>0.53634259259259254</v>
      </c>
      <c r="I686" t="s">
        <v>640</v>
      </c>
      <c r="J686" t="s">
        <v>700</v>
      </c>
      <c r="K686">
        <v>3</v>
      </c>
      <c r="L686">
        <v>12</v>
      </c>
      <c r="M686">
        <v>17</v>
      </c>
      <c r="N686">
        <v>409</v>
      </c>
      <c r="O686" t="s">
        <v>620</v>
      </c>
      <c r="P686">
        <v>2045</v>
      </c>
      <c r="Q686" t="s">
        <v>1008</v>
      </c>
      <c r="R686">
        <v>12</v>
      </c>
      <c r="S686" t="s">
        <v>1017</v>
      </c>
      <c r="T686" s="16">
        <f>COUNTIF($B$2:B686, B686)</f>
        <v>4</v>
      </c>
      <c r="U686" s="16" t="str">
        <f>IF(Orders[[#This Row],[Order Rank]]=1, "New","Repeat")</f>
        <v>Repeat</v>
      </c>
    </row>
    <row r="687" spans="1:21" x14ac:dyDescent="0.25">
      <c r="A687">
        <v>354</v>
      </c>
      <c r="B687" t="s">
        <v>524</v>
      </c>
      <c r="C687">
        <v>13</v>
      </c>
      <c r="D687">
        <v>5</v>
      </c>
      <c r="E687" s="2">
        <v>44983</v>
      </c>
      <c r="F687" s="3">
        <v>0.72601851851851851</v>
      </c>
      <c r="G687" s="2">
        <v>44991</v>
      </c>
      <c r="H687" s="3">
        <v>0.40523148148148147</v>
      </c>
      <c r="I687" t="s">
        <v>720</v>
      </c>
      <c r="J687" t="s">
        <v>700</v>
      </c>
      <c r="K687">
        <v>8</v>
      </c>
      <c r="L687">
        <v>9</v>
      </c>
      <c r="M687">
        <v>17</v>
      </c>
      <c r="N687">
        <v>1141</v>
      </c>
      <c r="O687" t="s">
        <v>620</v>
      </c>
      <c r="P687">
        <v>5705</v>
      </c>
      <c r="Q687" t="s">
        <v>1008</v>
      </c>
      <c r="R687">
        <v>12</v>
      </c>
      <c r="S687" t="s">
        <v>1017</v>
      </c>
      <c r="T687" s="16">
        <f>COUNTIF($B$2:B687, B687)</f>
        <v>10</v>
      </c>
      <c r="U687" s="16" t="str">
        <f>IF(Orders[[#This Row],[Order Rank]]=1, "New","Repeat")</f>
        <v>Repeat</v>
      </c>
    </row>
    <row r="688" spans="1:21" x14ac:dyDescent="0.25">
      <c r="A688">
        <v>409</v>
      </c>
      <c r="B688" t="s">
        <v>305</v>
      </c>
      <c r="C688">
        <v>50</v>
      </c>
      <c r="D688">
        <v>4</v>
      </c>
      <c r="E688" s="2">
        <v>44983</v>
      </c>
      <c r="F688" s="3">
        <v>0.73887731481481478</v>
      </c>
      <c r="G688" s="2">
        <v>44985</v>
      </c>
      <c r="H688" s="3">
        <v>0.8228819444444444</v>
      </c>
      <c r="I688" t="s">
        <v>704</v>
      </c>
      <c r="J688" t="s">
        <v>700</v>
      </c>
      <c r="K688">
        <v>2</v>
      </c>
      <c r="L688">
        <v>19</v>
      </c>
      <c r="M688">
        <v>17</v>
      </c>
      <c r="N688">
        <v>422</v>
      </c>
      <c r="O688" t="s">
        <v>620</v>
      </c>
      <c r="P688">
        <v>1688</v>
      </c>
      <c r="Q688" t="s">
        <v>1008</v>
      </c>
      <c r="R688">
        <v>12</v>
      </c>
      <c r="S688" t="s">
        <v>1017</v>
      </c>
      <c r="T688" s="16">
        <f>COUNTIF($B$2:B688, B688)</f>
        <v>6</v>
      </c>
      <c r="U688" s="16" t="str">
        <f>IF(Orders[[#This Row],[Order Rank]]=1, "New","Repeat")</f>
        <v>Repeat</v>
      </c>
    </row>
    <row r="689" spans="1:21" x14ac:dyDescent="0.25">
      <c r="A689">
        <v>470</v>
      </c>
      <c r="B689" t="s">
        <v>198</v>
      </c>
      <c r="C689">
        <v>47</v>
      </c>
      <c r="D689">
        <v>5</v>
      </c>
      <c r="E689" s="2">
        <v>44985</v>
      </c>
      <c r="F689" s="3">
        <v>0.73199074074074078</v>
      </c>
      <c r="G689" s="2">
        <v>44991</v>
      </c>
      <c r="H689" s="3">
        <v>0.64547453703703705</v>
      </c>
      <c r="I689" t="s">
        <v>712</v>
      </c>
      <c r="J689" t="s">
        <v>700</v>
      </c>
      <c r="K689">
        <v>6</v>
      </c>
      <c r="L689">
        <v>15</v>
      </c>
      <c r="M689">
        <v>17</v>
      </c>
      <c r="N689">
        <v>1638</v>
      </c>
      <c r="O689" t="s">
        <v>620</v>
      </c>
      <c r="P689">
        <v>8190</v>
      </c>
      <c r="Q689" t="s">
        <v>1010</v>
      </c>
      <c r="R689">
        <v>12</v>
      </c>
      <c r="S689" t="s">
        <v>1017</v>
      </c>
      <c r="T689" s="16">
        <f>COUNTIF($B$2:B689, B689)</f>
        <v>7</v>
      </c>
      <c r="U689" s="16" t="str">
        <f>IF(Orders[[#This Row],[Order Rank]]=1, "New","Repeat")</f>
        <v>Repeat</v>
      </c>
    </row>
    <row r="690" spans="1:21" x14ac:dyDescent="0.25">
      <c r="A690">
        <v>508</v>
      </c>
      <c r="B690" t="s">
        <v>222</v>
      </c>
      <c r="C690">
        <v>69</v>
      </c>
      <c r="D690">
        <v>1</v>
      </c>
      <c r="E690" s="2">
        <v>44983</v>
      </c>
      <c r="F690" s="3">
        <v>0.72879629629629628</v>
      </c>
      <c r="G690" s="2">
        <v>44989</v>
      </c>
      <c r="H690" s="3">
        <v>0.299375</v>
      </c>
      <c r="I690" t="s">
        <v>726</v>
      </c>
      <c r="J690" t="s">
        <v>700</v>
      </c>
      <c r="K690">
        <v>6</v>
      </c>
      <c r="L690">
        <v>7</v>
      </c>
      <c r="M690">
        <v>17</v>
      </c>
      <c r="N690">
        <v>998</v>
      </c>
      <c r="O690" t="s">
        <v>620</v>
      </c>
      <c r="P690">
        <v>998</v>
      </c>
      <c r="Q690" t="s">
        <v>1008</v>
      </c>
      <c r="R690">
        <v>12</v>
      </c>
      <c r="S690" t="s">
        <v>1017</v>
      </c>
      <c r="T690" s="16">
        <f>COUNTIF($B$2:B690, B690)</f>
        <v>6</v>
      </c>
      <c r="U690" s="16" t="str">
        <f>IF(Orders[[#This Row],[Order Rank]]=1, "New","Repeat")</f>
        <v>Repeat</v>
      </c>
    </row>
    <row r="691" spans="1:21" x14ac:dyDescent="0.25">
      <c r="A691">
        <v>785</v>
      </c>
      <c r="B691" t="s">
        <v>322</v>
      </c>
      <c r="C691">
        <v>47</v>
      </c>
      <c r="D691">
        <v>5</v>
      </c>
      <c r="E691" s="2">
        <v>44983</v>
      </c>
      <c r="F691" s="3">
        <v>0.73719907407407403</v>
      </c>
      <c r="G691" s="2">
        <v>44986</v>
      </c>
      <c r="H691" s="3">
        <v>0.54818287037037039</v>
      </c>
      <c r="I691" t="s">
        <v>737</v>
      </c>
      <c r="J691" t="s">
        <v>700</v>
      </c>
      <c r="K691">
        <v>3</v>
      </c>
      <c r="L691">
        <v>13</v>
      </c>
      <c r="M691">
        <v>17</v>
      </c>
      <c r="N691">
        <v>1638</v>
      </c>
      <c r="O691" t="s">
        <v>620</v>
      </c>
      <c r="P691">
        <v>8190</v>
      </c>
      <c r="Q691" t="s">
        <v>1008</v>
      </c>
      <c r="R691">
        <v>12</v>
      </c>
      <c r="S691" t="s">
        <v>1017</v>
      </c>
      <c r="T691" s="16">
        <f>COUNTIF($B$2:B691, B691)</f>
        <v>10</v>
      </c>
      <c r="U691" s="16" t="str">
        <f>IF(Orders[[#This Row],[Order Rank]]=1, "New","Repeat")</f>
        <v>Repeat</v>
      </c>
    </row>
    <row r="692" spans="1:21" x14ac:dyDescent="0.25">
      <c r="A692">
        <v>687</v>
      </c>
      <c r="B692" t="s">
        <v>588</v>
      </c>
      <c r="C692">
        <v>8</v>
      </c>
      <c r="D692">
        <v>5</v>
      </c>
      <c r="E692" s="2">
        <v>45000</v>
      </c>
      <c r="F692" s="3">
        <v>0.74809027777777781</v>
      </c>
      <c r="G692" s="2">
        <v>45004</v>
      </c>
      <c r="H692" s="3">
        <v>0.20201388888888888</v>
      </c>
      <c r="I692" t="s">
        <v>758</v>
      </c>
      <c r="J692" t="s">
        <v>697</v>
      </c>
      <c r="K692">
        <v>4</v>
      </c>
      <c r="L692">
        <v>4</v>
      </c>
      <c r="M692">
        <v>17</v>
      </c>
      <c r="N692">
        <v>252</v>
      </c>
      <c r="O692" t="s">
        <v>746</v>
      </c>
      <c r="P692">
        <v>1260</v>
      </c>
      <c r="Q692" t="s">
        <v>1006</v>
      </c>
      <c r="R692">
        <v>12</v>
      </c>
      <c r="S692" t="s">
        <v>1017</v>
      </c>
      <c r="T692" s="16">
        <f>COUNTIF($B$2:B692, B692)</f>
        <v>9</v>
      </c>
      <c r="U692" s="16" t="str">
        <f>IF(Orders[[#This Row],[Order Rank]]=1, "New","Repeat")</f>
        <v>Repeat</v>
      </c>
    </row>
    <row r="693" spans="1:21" x14ac:dyDescent="0.25">
      <c r="A693">
        <v>419</v>
      </c>
      <c r="B693" t="s">
        <v>395</v>
      </c>
      <c r="C693">
        <v>47</v>
      </c>
      <c r="D693">
        <v>3</v>
      </c>
      <c r="E693" s="2">
        <v>44990</v>
      </c>
      <c r="F693" s="3">
        <v>0.72142361111111108</v>
      </c>
      <c r="G693" s="2">
        <v>44996</v>
      </c>
      <c r="H693" s="3">
        <v>0.5788888888888889</v>
      </c>
      <c r="I693" t="s">
        <v>745</v>
      </c>
      <c r="J693" t="s">
        <v>700</v>
      </c>
      <c r="K693">
        <v>6</v>
      </c>
      <c r="L693">
        <v>13</v>
      </c>
      <c r="M693">
        <v>17</v>
      </c>
      <c r="N693">
        <v>1638</v>
      </c>
      <c r="O693" t="s">
        <v>746</v>
      </c>
      <c r="P693">
        <v>4914</v>
      </c>
      <c r="Q693" t="s">
        <v>1008</v>
      </c>
      <c r="R693">
        <v>12</v>
      </c>
      <c r="S693" t="s">
        <v>1017</v>
      </c>
      <c r="T693" s="16">
        <f>COUNTIF($B$2:B693, B693)</f>
        <v>5</v>
      </c>
      <c r="U693" s="16" t="str">
        <f>IF(Orders[[#This Row],[Order Rank]]=1, "New","Repeat")</f>
        <v>Repeat</v>
      </c>
    </row>
    <row r="694" spans="1:21" x14ac:dyDescent="0.25">
      <c r="A694">
        <v>565</v>
      </c>
      <c r="B694" t="s">
        <v>79</v>
      </c>
      <c r="C694">
        <v>50</v>
      </c>
      <c r="D694">
        <v>3</v>
      </c>
      <c r="E694" s="2">
        <v>44991</v>
      </c>
      <c r="F694" s="3">
        <v>0.72796296296296292</v>
      </c>
      <c r="G694" s="2">
        <v>44999</v>
      </c>
      <c r="H694" s="3">
        <v>0.55054398148148154</v>
      </c>
      <c r="I694" t="s">
        <v>140</v>
      </c>
      <c r="J694" t="s">
        <v>700</v>
      </c>
      <c r="K694">
        <v>8</v>
      </c>
      <c r="L694">
        <v>13</v>
      </c>
      <c r="M694">
        <v>17</v>
      </c>
      <c r="N694">
        <v>422</v>
      </c>
      <c r="O694" t="s">
        <v>746</v>
      </c>
      <c r="P694">
        <v>1266</v>
      </c>
      <c r="Q694" t="s">
        <v>1009</v>
      </c>
      <c r="R694">
        <v>12</v>
      </c>
      <c r="S694" t="s">
        <v>1017</v>
      </c>
      <c r="T694" s="16">
        <f>COUNTIF($B$2:B694, B694)</f>
        <v>4</v>
      </c>
      <c r="U694" s="16" t="str">
        <f>IF(Orders[[#This Row],[Order Rank]]=1, "New","Repeat")</f>
        <v>Repeat</v>
      </c>
    </row>
    <row r="695" spans="1:21" x14ac:dyDescent="0.25">
      <c r="A695">
        <v>722</v>
      </c>
      <c r="B695" t="s">
        <v>275</v>
      </c>
      <c r="C695">
        <v>13</v>
      </c>
      <c r="D695">
        <v>5</v>
      </c>
      <c r="E695" s="2">
        <v>44987</v>
      </c>
      <c r="F695" s="3">
        <v>0.72945601851851849</v>
      </c>
      <c r="G695" s="2">
        <v>44993</v>
      </c>
      <c r="H695" s="3">
        <v>0.33817129629629628</v>
      </c>
      <c r="I695" t="s">
        <v>785</v>
      </c>
      <c r="J695" t="s">
        <v>700</v>
      </c>
      <c r="K695">
        <v>6</v>
      </c>
      <c r="L695">
        <v>8</v>
      </c>
      <c r="M695">
        <v>17</v>
      </c>
      <c r="N695">
        <v>1141</v>
      </c>
      <c r="O695" t="s">
        <v>746</v>
      </c>
      <c r="P695">
        <v>5705</v>
      </c>
      <c r="Q695" t="s">
        <v>1011</v>
      </c>
      <c r="R695">
        <v>12</v>
      </c>
      <c r="S695" t="s">
        <v>1017</v>
      </c>
      <c r="T695" s="16">
        <f>COUNTIF($B$2:B695, B695)</f>
        <v>11</v>
      </c>
      <c r="U695" s="16" t="str">
        <f>IF(Orders[[#This Row],[Order Rank]]=1, "New","Repeat")</f>
        <v>Repeat</v>
      </c>
    </row>
    <row r="696" spans="1:21" x14ac:dyDescent="0.25">
      <c r="A696">
        <v>794</v>
      </c>
      <c r="B696" t="s">
        <v>476</v>
      </c>
      <c r="C696">
        <v>13</v>
      </c>
      <c r="D696">
        <v>4</v>
      </c>
      <c r="E696" s="2">
        <v>44989</v>
      </c>
      <c r="F696" s="3">
        <v>0.71664351851851849</v>
      </c>
      <c r="G696" s="2">
        <v>44994</v>
      </c>
      <c r="H696" s="3">
        <v>0.61881944444444448</v>
      </c>
      <c r="I696" t="s">
        <v>786</v>
      </c>
      <c r="J696" t="s">
        <v>700</v>
      </c>
      <c r="K696">
        <v>5</v>
      </c>
      <c r="L696">
        <v>14</v>
      </c>
      <c r="M696">
        <v>17</v>
      </c>
      <c r="N696">
        <v>1141</v>
      </c>
      <c r="O696" t="s">
        <v>746</v>
      </c>
      <c r="P696">
        <v>4564</v>
      </c>
      <c r="Q696" t="s">
        <v>1005</v>
      </c>
      <c r="R696">
        <v>12</v>
      </c>
      <c r="S696" t="s">
        <v>1017</v>
      </c>
      <c r="T696" s="16">
        <f>COUNTIF($B$2:B696, B696)</f>
        <v>7</v>
      </c>
      <c r="U696" s="16" t="str">
        <f>IF(Orders[[#This Row],[Order Rank]]=1, "New","Repeat")</f>
        <v>Repeat</v>
      </c>
    </row>
    <row r="697" spans="1:21" x14ac:dyDescent="0.25">
      <c r="A697">
        <v>795</v>
      </c>
      <c r="B697" t="s">
        <v>424</v>
      </c>
      <c r="C697">
        <v>7</v>
      </c>
      <c r="D697">
        <v>1</v>
      </c>
      <c r="E697" s="2">
        <v>44988</v>
      </c>
      <c r="F697" s="3">
        <v>0.74902777777777774</v>
      </c>
      <c r="G697" s="2">
        <v>44992</v>
      </c>
      <c r="H697" s="3">
        <v>0.9290046296296296</v>
      </c>
      <c r="I697" t="s">
        <v>656</v>
      </c>
      <c r="J697" t="s">
        <v>700</v>
      </c>
      <c r="K697">
        <v>4</v>
      </c>
      <c r="L697">
        <v>22</v>
      </c>
      <c r="M697">
        <v>17</v>
      </c>
      <c r="N697">
        <v>409</v>
      </c>
      <c r="O697" t="s">
        <v>746</v>
      </c>
      <c r="P697">
        <v>409</v>
      </c>
      <c r="Q697" t="s">
        <v>1007</v>
      </c>
      <c r="R697">
        <v>12</v>
      </c>
      <c r="S697" t="s">
        <v>1017</v>
      </c>
      <c r="T697" s="16">
        <f>COUNTIF($B$2:B697, B697)</f>
        <v>10</v>
      </c>
      <c r="U697" s="16" t="str">
        <f>IF(Orders[[#This Row],[Order Rank]]=1, "New","Repeat")</f>
        <v>Repeat</v>
      </c>
    </row>
    <row r="698" spans="1:21" x14ac:dyDescent="0.25">
      <c r="A698">
        <v>344</v>
      </c>
      <c r="B698" t="s">
        <v>132</v>
      </c>
      <c r="C698">
        <v>28</v>
      </c>
      <c r="D698">
        <v>5</v>
      </c>
      <c r="E698" s="2">
        <v>45167</v>
      </c>
      <c r="F698" s="3">
        <v>0.71275462962962965</v>
      </c>
      <c r="G698" s="2">
        <v>45172</v>
      </c>
      <c r="H698" s="3">
        <v>0.26952546296296298</v>
      </c>
      <c r="I698" t="s">
        <v>755</v>
      </c>
      <c r="J698" t="s">
        <v>793</v>
      </c>
      <c r="K698">
        <v>5</v>
      </c>
      <c r="L698">
        <v>6</v>
      </c>
      <c r="M698">
        <v>17</v>
      </c>
      <c r="N698">
        <v>1778</v>
      </c>
      <c r="O698" t="s">
        <v>794</v>
      </c>
      <c r="P698">
        <v>8890</v>
      </c>
      <c r="Q698" t="s">
        <v>1010</v>
      </c>
      <c r="R698">
        <v>12</v>
      </c>
      <c r="S698" t="s">
        <v>1017</v>
      </c>
      <c r="T698" s="16">
        <f>COUNTIF($B$2:B698, B698)</f>
        <v>10</v>
      </c>
      <c r="U698" s="16" t="str">
        <f>IF(Orders[[#This Row],[Order Rank]]=1, "New","Repeat")</f>
        <v>Repeat</v>
      </c>
    </row>
    <row r="699" spans="1:21" x14ac:dyDescent="0.25">
      <c r="A699">
        <v>435</v>
      </c>
      <c r="B699" t="s">
        <v>114</v>
      </c>
      <c r="C699">
        <v>53</v>
      </c>
      <c r="D699">
        <v>4</v>
      </c>
      <c r="E699" s="2">
        <v>45160</v>
      </c>
      <c r="F699" s="3">
        <v>0.72743055555555558</v>
      </c>
      <c r="G699" s="2">
        <v>45165</v>
      </c>
      <c r="H699" s="3">
        <v>0.52446759259259257</v>
      </c>
      <c r="I699" t="s">
        <v>690</v>
      </c>
      <c r="J699" t="s">
        <v>793</v>
      </c>
      <c r="K699">
        <v>5</v>
      </c>
      <c r="L699">
        <v>12</v>
      </c>
      <c r="M699">
        <v>17</v>
      </c>
      <c r="N699">
        <v>1672</v>
      </c>
      <c r="O699" t="s">
        <v>794</v>
      </c>
      <c r="P699">
        <v>6688</v>
      </c>
      <c r="Q699" t="s">
        <v>1010</v>
      </c>
      <c r="R699">
        <v>12</v>
      </c>
      <c r="S699" t="s">
        <v>1017</v>
      </c>
      <c r="T699" s="16">
        <f>COUNTIF($B$2:B699, B699)</f>
        <v>6</v>
      </c>
      <c r="U699" s="16" t="str">
        <f>IF(Orders[[#This Row],[Order Rank]]=1, "New","Repeat")</f>
        <v>Repeat</v>
      </c>
    </row>
    <row r="700" spans="1:21" x14ac:dyDescent="0.25">
      <c r="A700">
        <v>647</v>
      </c>
      <c r="B700" t="s">
        <v>418</v>
      </c>
      <c r="C700">
        <v>21</v>
      </c>
      <c r="D700">
        <v>5</v>
      </c>
      <c r="E700" s="2">
        <v>45163</v>
      </c>
      <c r="F700" s="3">
        <v>0.70862268518518523</v>
      </c>
      <c r="G700" s="2">
        <v>45164</v>
      </c>
      <c r="H700" s="3">
        <v>6.1851851851851852E-2</v>
      </c>
      <c r="I700" t="s">
        <v>543</v>
      </c>
      <c r="J700" t="s">
        <v>793</v>
      </c>
      <c r="K700">
        <v>1</v>
      </c>
      <c r="L700">
        <v>1</v>
      </c>
      <c r="M700">
        <v>17</v>
      </c>
      <c r="N700">
        <v>1561</v>
      </c>
      <c r="O700" t="s">
        <v>794</v>
      </c>
      <c r="P700">
        <v>7805</v>
      </c>
      <c r="Q700" t="s">
        <v>1007</v>
      </c>
      <c r="R700">
        <v>12</v>
      </c>
      <c r="S700" t="s">
        <v>1017</v>
      </c>
      <c r="T700" s="16">
        <f>COUNTIF($B$2:B700, B700)</f>
        <v>6</v>
      </c>
      <c r="U700" s="16" t="str">
        <f>IF(Orders[[#This Row],[Order Rank]]=1, "New","Repeat")</f>
        <v>Repeat</v>
      </c>
    </row>
    <row r="701" spans="1:21" x14ac:dyDescent="0.25">
      <c r="A701">
        <v>771</v>
      </c>
      <c r="B701" t="s">
        <v>344</v>
      </c>
      <c r="C701">
        <v>9</v>
      </c>
      <c r="D701">
        <v>2</v>
      </c>
      <c r="E701" s="2">
        <v>45164</v>
      </c>
      <c r="F701" s="3">
        <v>0.70841435185185186</v>
      </c>
      <c r="G701" s="2">
        <v>45170</v>
      </c>
      <c r="H701" s="3">
        <v>0.45435185185185184</v>
      </c>
      <c r="I701" t="s">
        <v>717</v>
      </c>
      <c r="J701" t="s">
        <v>793</v>
      </c>
      <c r="K701">
        <v>6</v>
      </c>
      <c r="L701">
        <v>10</v>
      </c>
      <c r="M701">
        <v>17</v>
      </c>
      <c r="N701">
        <v>1605</v>
      </c>
      <c r="O701" t="s">
        <v>794</v>
      </c>
      <c r="P701">
        <v>3210</v>
      </c>
      <c r="Q701" t="s">
        <v>1005</v>
      </c>
      <c r="R701">
        <v>12</v>
      </c>
      <c r="S701" t="s">
        <v>1017</v>
      </c>
      <c r="T701" s="16">
        <f>COUNTIF($B$2:B701, B701)</f>
        <v>9</v>
      </c>
      <c r="U701" s="16" t="str">
        <f>IF(Orders[[#This Row],[Order Rank]]=1, "New","Repeat")</f>
        <v>Repeat</v>
      </c>
    </row>
    <row r="702" spans="1:21" x14ac:dyDescent="0.25">
      <c r="A702">
        <v>856</v>
      </c>
      <c r="B702" t="s">
        <v>465</v>
      </c>
      <c r="C702">
        <v>21</v>
      </c>
      <c r="D702">
        <v>2</v>
      </c>
      <c r="E702" s="2">
        <v>45165</v>
      </c>
      <c r="F702" s="3">
        <v>0.73623842592592592</v>
      </c>
      <c r="G702" s="2">
        <v>45171</v>
      </c>
      <c r="H702" s="3">
        <v>0.67835648148148153</v>
      </c>
      <c r="I702" t="s">
        <v>75</v>
      </c>
      <c r="J702" t="s">
        <v>793</v>
      </c>
      <c r="K702">
        <v>6</v>
      </c>
      <c r="L702">
        <v>16</v>
      </c>
      <c r="M702">
        <v>17</v>
      </c>
      <c r="N702">
        <v>1561</v>
      </c>
      <c r="O702" t="s">
        <v>794</v>
      </c>
      <c r="P702">
        <v>3122</v>
      </c>
      <c r="Q702" t="s">
        <v>1008</v>
      </c>
      <c r="R702">
        <v>12</v>
      </c>
      <c r="S702" t="s">
        <v>1017</v>
      </c>
      <c r="T702" s="16">
        <f>COUNTIF($B$2:B702, B702)</f>
        <v>10</v>
      </c>
      <c r="U702" s="16" t="str">
        <f>IF(Orders[[#This Row],[Order Rank]]=1, "New","Repeat")</f>
        <v>Repeat</v>
      </c>
    </row>
    <row r="703" spans="1:21" x14ac:dyDescent="0.25">
      <c r="A703">
        <v>495</v>
      </c>
      <c r="B703" t="s">
        <v>55</v>
      </c>
      <c r="C703">
        <v>20</v>
      </c>
      <c r="D703">
        <v>1</v>
      </c>
      <c r="E703" s="2">
        <v>45166</v>
      </c>
      <c r="F703" s="3">
        <v>0.73783564814814817</v>
      </c>
      <c r="G703" s="2">
        <v>45167</v>
      </c>
      <c r="H703" s="3">
        <v>0.9524421296296296</v>
      </c>
      <c r="I703" t="s">
        <v>781</v>
      </c>
      <c r="J703" t="s">
        <v>697</v>
      </c>
      <c r="K703">
        <v>1</v>
      </c>
      <c r="L703">
        <v>22</v>
      </c>
      <c r="M703">
        <v>17</v>
      </c>
      <c r="N703">
        <v>697</v>
      </c>
      <c r="O703" t="s">
        <v>794</v>
      </c>
      <c r="P703">
        <v>697</v>
      </c>
      <c r="Q703" t="s">
        <v>1009</v>
      </c>
      <c r="R703">
        <v>12</v>
      </c>
      <c r="S703" t="s">
        <v>1017</v>
      </c>
      <c r="T703" s="16">
        <f>COUNTIF($B$2:B703, B703)</f>
        <v>9</v>
      </c>
      <c r="U703" s="16" t="str">
        <f>IF(Orders[[#This Row],[Order Rank]]=1, "New","Repeat")</f>
        <v>Repeat</v>
      </c>
    </row>
    <row r="704" spans="1:21" x14ac:dyDescent="0.25">
      <c r="A704">
        <v>189</v>
      </c>
      <c r="B704" t="s">
        <v>108</v>
      </c>
      <c r="C704">
        <v>57</v>
      </c>
      <c r="D704">
        <v>1</v>
      </c>
      <c r="E704" s="2">
        <v>45249</v>
      </c>
      <c r="F704" s="3">
        <v>0.7238310185185185</v>
      </c>
      <c r="G704" s="2">
        <v>45252</v>
      </c>
      <c r="H704" s="3">
        <v>0.55687500000000001</v>
      </c>
      <c r="I704" t="s">
        <v>391</v>
      </c>
      <c r="J704" t="s">
        <v>706</v>
      </c>
      <c r="K704">
        <v>3</v>
      </c>
      <c r="L704">
        <v>13</v>
      </c>
      <c r="M704">
        <v>17</v>
      </c>
      <c r="N704">
        <v>1582</v>
      </c>
      <c r="O704" t="s">
        <v>821</v>
      </c>
      <c r="P704">
        <v>1582</v>
      </c>
      <c r="Q704" t="s">
        <v>1008</v>
      </c>
      <c r="R704">
        <v>12</v>
      </c>
      <c r="S704" t="s">
        <v>1017</v>
      </c>
      <c r="T704" s="16">
        <f>COUNTIF($B$2:B704, B704)</f>
        <v>9</v>
      </c>
      <c r="U704" s="16" t="str">
        <f>IF(Orders[[#This Row],[Order Rank]]=1, "New","Repeat")</f>
        <v>Repeat</v>
      </c>
    </row>
    <row r="705" spans="1:21" x14ac:dyDescent="0.25">
      <c r="A705">
        <v>49</v>
      </c>
      <c r="B705" t="s">
        <v>132</v>
      </c>
      <c r="C705">
        <v>43</v>
      </c>
      <c r="D705">
        <v>1</v>
      </c>
      <c r="E705" s="2">
        <v>45241</v>
      </c>
      <c r="F705" s="3">
        <v>0.73923611111111109</v>
      </c>
      <c r="G705" s="2">
        <v>45248</v>
      </c>
      <c r="H705" s="3">
        <v>0.57629629629629631</v>
      </c>
      <c r="I705" t="s">
        <v>658</v>
      </c>
      <c r="J705" t="s">
        <v>828</v>
      </c>
      <c r="K705">
        <v>7</v>
      </c>
      <c r="L705">
        <v>13</v>
      </c>
      <c r="M705">
        <v>17</v>
      </c>
      <c r="N705">
        <v>750</v>
      </c>
      <c r="O705" t="s">
        <v>821</v>
      </c>
      <c r="P705">
        <v>750</v>
      </c>
      <c r="Q705" t="s">
        <v>1005</v>
      </c>
      <c r="R705">
        <v>12</v>
      </c>
      <c r="S705" t="s">
        <v>1017</v>
      </c>
      <c r="T705" s="16">
        <f>COUNTIF($B$2:B705, B705)</f>
        <v>11</v>
      </c>
      <c r="U705" s="16" t="str">
        <f>IF(Orders[[#This Row],[Order Rank]]=1, "New","Repeat")</f>
        <v>Repeat</v>
      </c>
    </row>
    <row r="706" spans="1:21" x14ac:dyDescent="0.25">
      <c r="A706">
        <v>106</v>
      </c>
      <c r="B706" t="s">
        <v>570</v>
      </c>
      <c r="C706">
        <v>41</v>
      </c>
      <c r="D706">
        <v>2</v>
      </c>
      <c r="E706" s="2">
        <v>45236</v>
      </c>
      <c r="F706" s="3">
        <v>0.74706018518518513</v>
      </c>
      <c r="G706" s="2">
        <v>45238</v>
      </c>
      <c r="H706" s="3">
        <v>0.95865740740740746</v>
      </c>
      <c r="I706" t="s">
        <v>63</v>
      </c>
      <c r="J706" t="s">
        <v>828</v>
      </c>
      <c r="K706">
        <v>2</v>
      </c>
      <c r="L706">
        <v>23</v>
      </c>
      <c r="M706">
        <v>17</v>
      </c>
      <c r="N706">
        <v>1977</v>
      </c>
      <c r="O706" t="s">
        <v>821</v>
      </c>
      <c r="P706">
        <v>3954</v>
      </c>
      <c r="Q706" t="s">
        <v>1009</v>
      </c>
      <c r="R706">
        <v>12</v>
      </c>
      <c r="S706" t="s">
        <v>1017</v>
      </c>
      <c r="T706" s="16">
        <f>COUNTIF($B$2:B706, B706)</f>
        <v>6</v>
      </c>
      <c r="U706" s="16" t="str">
        <f>IF(Orders[[#This Row],[Order Rank]]=1, "New","Repeat")</f>
        <v>Repeat</v>
      </c>
    </row>
    <row r="707" spans="1:21" x14ac:dyDescent="0.25">
      <c r="A707">
        <v>613</v>
      </c>
      <c r="B707" t="s">
        <v>383</v>
      </c>
      <c r="C707">
        <v>4</v>
      </c>
      <c r="D707">
        <v>5</v>
      </c>
      <c r="E707" s="2">
        <v>45240</v>
      </c>
      <c r="F707" s="3">
        <v>0.74622685185185189</v>
      </c>
      <c r="G707" s="2">
        <v>45244</v>
      </c>
      <c r="H707" s="3">
        <v>0.80447916666666663</v>
      </c>
      <c r="I707" t="s">
        <v>784</v>
      </c>
      <c r="J707" t="s">
        <v>828</v>
      </c>
      <c r="K707">
        <v>4</v>
      </c>
      <c r="L707">
        <v>19</v>
      </c>
      <c r="M707">
        <v>17</v>
      </c>
      <c r="N707">
        <v>1199</v>
      </c>
      <c r="O707" t="s">
        <v>821</v>
      </c>
      <c r="P707">
        <v>5995</v>
      </c>
      <c r="Q707" t="s">
        <v>1007</v>
      </c>
      <c r="R707">
        <v>12</v>
      </c>
      <c r="S707" t="s">
        <v>1017</v>
      </c>
      <c r="T707" s="16">
        <f>COUNTIF($B$2:B707, B707)</f>
        <v>10</v>
      </c>
      <c r="U707" s="16" t="str">
        <f>IF(Orders[[#This Row],[Order Rank]]=1, "New","Repeat")</f>
        <v>Repeat</v>
      </c>
    </row>
    <row r="708" spans="1:21" x14ac:dyDescent="0.25">
      <c r="A708">
        <v>610</v>
      </c>
      <c r="B708" t="s">
        <v>413</v>
      </c>
      <c r="C708">
        <v>5</v>
      </c>
      <c r="D708">
        <v>3</v>
      </c>
      <c r="E708" s="2">
        <v>44929</v>
      </c>
      <c r="F708" s="3">
        <v>0.72616898148148146</v>
      </c>
      <c r="G708" s="2">
        <v>44931</v>
      </c>
      <c r="H708" s="3">
        <v>8.0555555555555554E-3</v>
      </c>
      <c r="I708" t="s">
        <v>683</v>
      </c>
      <c r="J708" t="s">
        <v>698</v>
      </c>
      <c r="K708">
        <v>2</v>
      </c>
      <c r="L708">
        <v>0</v>
      </c>
      <c r="M708">
        <v>17</v>
      </c>
      <c r="N708">
        <v>1444</v>
      </c>
      <c r="O708" t="s">
        <v>841</v>
      </c>
      <c r="P708">
        <v>4332</v>
      </c>
      <c r="Q708" t="s">
        <v>1010</v>
      </c>
      <c r="R708">
        <v>12</v>
      </c>
      <c r="S708" t="s">
        <v>1017</v>
      </c>
      <c r="T708" s="16">
        <f>COUNTIF($B$2:B708, B708)</f>
        <v>4</v>
      </c>
      <c r="U708" s="16" t="str">
        <f>IF(Orders[[#This Row],[Order Rank]]=1, "New","Repeat")</f>
        <v>Repeat</v>
      </c>
    </row>
    <row r="709" spans="1:21" x14ac:dyDescent="0.25">
      <c r="A709">
        <v>887</v>
      </c>
      <c r="B709" t="s">
        <v>547</v>
      </c>
      <c r="C709">
        <v>51</v>
      </c>
      <c r="D709">
        <v>3</v>
      </c>
      <c r="E709" s="2">
        <v>45106</v>
      </c>
      <c r="F709" s="3">
        <v>0.72255787037037034</v>
      </c>
      <c r="G709" s="2">
        <v>45107</v>
      </c>
      <c r="H709" s="3">
        <v>0.41377314814814814</v>
      </c>
      <c r="I709" t="s">
        <v>811</v>
      </c>
      <c r="J709" t="s">
        <v>698</v>
      </c>
      <c r="K709">
        <v>1</v>
      </c>
      <c r="L709">
        <v>9</v>
      </c>
      <c r="M709">
        <v>17</v>
      </c>
      <c r="N709">
        <v>1084</v>
      </c>
      <c r="O709" t="s">
        <v>840</v>
      </c>
      <c r="P709">
        <v>3252</v>
      </c>
      <c r="Q709" t="s">
        <v>1011</v>
      </c>
      <c r="R709">
        <v>12</v>
      </c>
      <c r="S709" t="s">
        <v>1017</v>
      </c>
      <c r="T709" s="16">
        <f>COUNTIF($B$2:B709, B709)</f>
        <v>9</v>
      </c>
      <c r="U709" s="16" t="str">
        <f>IF(Orders[[#This Row],[Order Rank]]=1, "New","Repeat")</f>
        <v>Repeat</v>
      </c>
    </row>
    <row r="710" spans="1:21" x14ac:dyDescent="0.25">
      <c r="A710">
        <v>903</v>
      </c>
      <c r="B710" t="s">
        <v>401</v>
      </c>
      <c r="C710">
        <v>63</v>
      </c>
      <c r="D710">
        <v>2</v>
      </c>
      <c r="E710" s="2">
        <v>45184</v>
      </c>
      <c r="F710" s="3">
        <v>0.73776620370370372</v>
      </c>
      <c r="G710" s="2">
        <v>45191</v>
      </c>
      <c r="H710" s="3">
        <v>0.81155092592592593</v>
      </c>
      <c r="I710" t="s">
        <v>664</v>
      </c>
      <c r="J710" t="s">
        <v>698</v>
      </c>
      <c r="K710">
        <v>7</v>
      </c>
      <c r="L710">
        <v>19</v>
      </c>
      <c r="M710">
        <v>17</v>
      </c>
      <c r="N710">
        <v>1348</v>
      </c>
      <c r="O710" t="s">
        <v>842</v>
      </c>
      <c r="P710">
        <v>2696</v>
      </c>
      <c r="Q710" t="s">
        <v>1007</v>
      </c>
      <c r="R710">
        <v>12</v>
      </c>
      <c r="S710" t="s">
        <v>1017</v>
      </c>
      <c r="T710" s="16">
        <f>COUNTIF($B$2:B710, B710)</f>
        <v>7</v>
      </c>
      <c r="U710" s="16" t="str">
        <f>IF(Orders[[#This Row],[Order Rank]]=1, "New","Repeat")</f>
        <v>Repeat</v>
      </c>
    </row>
    <row r="711" spans="1:21" x14ac:dyDescent="0.25">
      <c r="A711">
        <v>67</v>
      </c>
      <c r="B711" t="s">
        <v>293</v>
      </c>
      <c r="C711">
        <v>10</v>
      </c>
      <c r="D711">
        <v>2</v>
      </c>
      <c r="E711" s="2">
        <v>45113</v>
      </c>
      <c r="F711" s="3">
        <v>0.72802083333333334</v>
      </c>
      <c r="G711" s="2">
        <v>45121</v>
      </c>
      <c r="H711" s="3">
        <v>0.88265046296296301</v>
      </c>
      <c r="I711" t="s">
        <v>688</v>
      </c>
      <c r="J711" t="s">
        <v>706</v>
      </c>
      <c r="K711">
        <v>8</v>
      </c>
      <c r="L711">
        <v>21</v>
      </c>
      <c r="M711">
        <v>17</v>
      </c>
      <c r="N711">
        <v>259</v>
      </c>
      <c r="O711" t="s">
        <v>838</v>
      </c>
      <c r="P711">
        <v>518</v>
      </c>
      <c r="Q711" t="s">
        <v>1011</v>
      </c>
      <c r="R711">
        <v>12</v>
      </c>
      <c r="S711" t="s">
        <v>1017</v>
      </c>
      <c r="T711" s="16">
        <f>COUNTIF($B$2:B711, B711)</f>
        <v>6</v>
      </c>
      <c r="U711" s="16" t="str">
        <f>IF(Orders[[#This Row],[Order Rank]]=1, "New","Repeat")</f>
        <v>Repeat</v>
      </c>
    </row>
    <row r="712" spans="1:21" x14ac:dyDescent="0.25">
      <c r="A712">
        <v>93</v>
      </c>
      <c r="B712" t="s">
        <v>293</v>
      </c>
      <c r="C712">
        <v>24</v>
      </c>
      <c r="D712">
        <v>4</v>
      </c>
      <c r="E712" s="2">
        <v>45047</v>
      </c>
      <c r="F712" s="3">
        <v>0.74373842592592587</v>
      </c>
      <c r="G712" s="2">
        <v>45049</v>
      </c>
      <c r="H712" s="3">
        <v>0.77495370370370376</v>
      </c>
      <c r="I712" t="s">
        <v>572</v>
      </c>
      <c r="J712" t="s">
        <v>706</v>
      </c>
      <c r="K712">
        <v>2</v>
      </c>
      <c r="L712">
        <v>18</v>
      </c>
      <c r="M712">
        <v>17</v>
      </c>
      <c r="N712">
        <v>535</v>
      </c>
      <c r="O712" t="s">
        <v>839</v>
      </c>
      <c r="P712">
        <v>2140</v>
      </c>
      <c r="Q712" t="s">
        <v>1009</v>
      </c>
      <c r="R712">
        <v>12</v>
      </c>
      <c r="S712" t="s">
        <v>1017</v>
      </c>
      <c r="T712" s="16">
        <f>COUNTIF($B$2:B712, B712)</f>
        <v>7</v>
      </c>
      <c r="U712" s="16" t="str">
        <f>IF(Orders[[#This Row],[Order Rank]]=1, "New","Repeat")</f>
        <v>Repeat</v>
      </c>
    </row>
    <row r="713" spans="1:21" x14ac:dyDescent="0.25">
      <c r="A713">
        <v>458</v>
      </c>
      <c r="B713" t="s">
        <v>334</v>
      </c>
      <c r="C713">
        <v>32</v>
      </c>
      <c r="D713">
        <v>2</v>
      </c>
      <c r="E713" s="2">
        <v>45126</v>
      </c>
      <c r="F713" s="3">
        <v>0.72326388888888893</v>
      </c>
      <c r="G713" s="2">
        <v>45131</v>
      </c>
      <c r="H713" s="3">
        <v>0.85606481481481478</v>
      </c>
      <c r="I713" t="s">
        <v>713</v>
      </c>
      <c r="J713" t="s">
        <v>706</v>
      </c>
      <c r="K713">
        <v>5</v>
      </c>
      <c r="L713">
        <v>20</v>
      </c>
      <c r="M713">
        <v>17</v>
      </c>
      <c r="N713">
        <v>1792</v>
      </c>
      <c r="O713" t="s">
        <v>838</v>
      </c>
      <c r="P713">
        <v>3584</v>
      </c>
      <c r="Q713" t="s">
        <v>1006</v>
      </c>
      <c r="R713">
        <v>12</v>
      </c>
      <c r="S713" t="s">
        <v>1017</v>
      </c>
      <c r="T713" s="16">
        <f>COUNTIF($B$2:B713, B713)</f>
        <v>8</v>
      </c>
      <c r="U713" s="16" t="str">
        <f>IF(Orders[[#This Row],[Order Rank]]=1, "New","Repeat")</f>
        <v>Repeat</v>
      </c>
    </row>
    <row r="714" spans="1:21" x14ac:dyDescent="0.25">
      <c r="A714">
        <v>744</v>
      </c>
      <c r="B714" t="s">
        <v>150</v>
      </c>
      <c r="C714">
        <v>45</v>
      </c>
      <c r="D714">
        <v>4</v>
      </c>
      <c r="E714" s="2">
        <v>45212</v>
      </c>
      <c r="F714" s="3">
        <v>0.7453819444444445</v>
      </c>
      <c r="G714" s="2">
        <v>45213</v>
      </c>
      <c r="H714" s="3">
        <v>0.33478009259259262</v>
      </c>
      <c r="I714" t="s">
        <v>636</v>
      </c>
      <c r="J714" t="s">
        <v>706</v>
      </c>
      <c r="K714">
        <v>1</v>
      </c>
      <c r="L714">
        <v>8</v>
      </c>
      <c r="M714">
        <v>17</v>
      </c>
      <c r="N714">
        <v>722</v>
      </c>
      <c r="O714" t="s">
        <v>844</v>
      </c>
      <c r="P714">
        <v>2888</v>
      </c>
      <c r="Q714" t="s">
        <v>1007</v>
      </c>
      <c r="R714">
        <v>12</v>
      </c>
      <c r="S714" t="s">
        <v>1017</v>
      </c>
      <c r="T714" s="16">
        <f>COUNTIF($B$2:B714, B714)</f>
        <v>5</v>
      </c>
      <c r="U714" s="16" t="str">
        <f>IF(Orders[[#This Row],[Order Rank]]=1, "New","Repeat")</f>
        <v>Repeat</v>
      </c>
    </row>
    <row r="715" spans="1:21" x14ac:dyDescent="0.25">
      <c r="A715">
        <v>835</v>
      </c>
      <c r="B715" t="s">
        <v>535</v>
      </c>
      <c r="C715">
        <v>32</v>
      </c>
      <c r="D715">
        <v>2</v>
      </c>
      <c r="E715" s="2">
        <v>45112</v>
      </c>
      <c r="F715" s="3">
        <v>0.73325231481481479</v>
      </c>
      <c r="G715" s="2">
        <v>45113</v>
      </c>
      <c r="H715" s="3">
        <v>0.98207175925925927</v>
      </c>
      <c r="I715" t="s">
        <v>590</v>
      </c>
      <c r="J715" t="s">
        <v>706</v>
      </c>
      <c r="K715">
        <v>1</v>
      </c>
      <c r="L715">
        <v>23</v>
      </c>
      <c r="M715">
        <v>17</v>
      </c>
      <c r="N715">
        <v>1792</v>
      </c>
      <c r="O715" t="s">
        <v>838</v>
      </c>
      <c r="P715">
        <v>3584</v>
      </c>
      <c r="Q715" t="s">
        <v>1006</v>
      </c>
      <c r="R715">
        <v>12</v>
      </c>
      <c r="S715" t="s">
        <v>1017</v>
      </c>
      <c r="T715" s="16">
        <f>COUNTIF($B$2:B715, B715)</f>
        <v>8</v>
      </c>
      <c r="U715" s="16" t="str">
        <f>IF(Orders[[#This Row],[Order Rank]]=1, "New","Repeat")</f>
        <v>Repeat</v>
      </c>
    </row>
    <row r="716" spans="1:21" x14ac:dyDescent="0.25">
      <c r="A716">
        <v>79</v>
      </c>
      <c r="B716" t="s">
        <v>73</v>
      </c>
      <c r="C716">
        <v>40</v>
      </c>
      <c r="D716">
        <v>2</v>
      </c>
      <c r="E716" s="2">
        <v>45078</v>
      </c>
      <c r="F716" s="3">
        <v>0.72881944444444446</v>
      </c>
      <c r="G716" s="2">
        <v>45088</v>
      </c>
      <c r="H716" s="3">
        <v>0.31589120370370372</v>
      </c>
      <c r="I716" t="s">
        <v>726</v>
      </c>
      <c r="J716" t="s">
        <v>697</v>
      </c>
      <c r="K716">
        <v>10</v>
      </c>
      <c r="L716">
        <v>7</v>
      </c>
      <c r="M716">
        <v>17</v>
      </c>
      <c r="N716">
        <v>1923</v>
      </c>
      <c r="O716" t="s">
        <v>840</v>
      </c>
      <c r="P716">
        <v>3846</v>
      </c>
      <c r="Q716" t="s">
        <v>1011</v>
      </c>
      <c r="R716">
        <v>12</v>
      </c>
      <c r="S716" t="s">
        <v>1017</v>
      </c>
      <c r="T716" s="16">
        <f>COUNTIF($B$2:B716, B716)</f>
        <v>8</v>
      </c>
      <c r="U716" s="16" t="str">
        <f>IF(Orders[[#This Row],[Order Rank]]=1, "New","Repeat")</f>
        <v>Repeat</v>
      </c>
    </row>
    <row r="717" spans="1:21" x14ac:dyDescent="0.25">
      <c r="A717">
        <v>328</v>
      </c>
      <c r="B717" t="s">
        <v>156</v>
      </c>
      <c r="C717">
        <v>23</v>
      </c>
      <c r="D717">
        <v>3</v>
      </c>
      <c r="E717" s="2">
        <v>45033</v>
      </c>
      <c r="F717" s="3">
        <v>0.74418981481481483</v>
      </c>
      <c r="G717" s="2">
        <v>45038</v>
      </c>
      <c r="H717" s="3">
        <v>0.37451388888888887</v>
      </c>
      <c r="I717" t="s">
        <v>283</v>
      </c>
      <c r="J717" t="s">
        <v>697</v>
      </c>
      <c r="K717">
        <v>5</v>
      </c>
      <c r="L717">
        <v>8</v>
      </c>
      <c r="M717">
        <v>17</v>
      </c>
      <c r="N717">
        <v>1098</v>
      </c>
      <c r="O717" t="s">
        <v>836</v>
      </c>
      <c r="P717">
        <v>3294</v>
      </c>
      <c r="Q717" t="s">
        <v>1009</v>
      </c>
      <c r="R717">
        <v>12</v>
      </c>
      <c r="S717" t="s">
        <v>1017</v>
      </c>
      <c r="T717" s="16">
        <f>COUNTIF($B$2:B717, B717)</f>
        <v>11</v>
      </c>
      <c r="U717" s="16" t="str">
        <f>IF(Orders[[#This Row],[Order Rank]]=1, "New","Repeat")</f>
        <v>Repeat</v>
      </c>
    </row>
    <row r="718" spans="1:21" x14ac:dyDescent="0.25">
      <c r="A718">
        <v>679</v>
      </c>
      <c r="B718" t="s">
        <v>126</v>
      </c>
      <c r="C718">
        <v>56</v>
      </c>
      <c r="D718">
        <v>2</v>
      </c>
      <c r="E718" s="2">
        <v>45204</v>
      </c>
      <c r="F718" s="3">
        <v>0.72869212962962959</v>
      </c>
      <c r="G718" s="2">
        <v>45213</v>
      </c>
      <c r="H718" s="3">
        <v>0.5403472222222222</v>
      </c>
      <c r="I718" t="s">
        <v>837</v>
      </c>
      <c r="J718" t="s">
        <v>697</v>
      </c>
      <c r="K718">
        <v>9</v>
      </c>
      <c r="L718">
        <v>12</v>
      </c>
      <c r="M718">
        <v>17</v>
      </c>
      <c r="N718">
        <v>1272</v>
      </c>
      <c r="O718" t="s">
        <v>844</v>
      </c>
      <c r="P718">
        <v>2544</v>
      </c>
      <c r="Q718" t="s">
        <v>1011</v>
      </c>
      <c r="R718">
        <v>12</v>
      </c>
      <c r="S718" t="s">
        <v>1017</v>
      </c>
      <c r="T718" s="16">
        <f>COUNTIF($B$2:B718, B718)</f>
        <v>6</v>
      </c>
      <c r="U718" s="16" t="str">
        <f>IF(Orders[[#This Row],[Order Rank]]=1, "New","Repeat")</f>
        <v>Repeat</v>
      </c>
    </row>
    <row r="719" spans="1:21" x14ac:dyDescent="0.25">
      <c r="A719">
        <v>798</v>
      </c>
      <c r="B719" t="s">
        <v>270</v>
      </c>
      <c r="C719">
        <v>30</v>
      </c>
      <c r="D719">
        <v>5</v>
      </c>
      <c r="E719" s="2">
        <v>45277</v>
      </c>
      <c r="F719" s="3">
        <v>0.73284722222222221</v>
      </c>
      <c r="G719" s="2">
        <v>45286</v>
      </c>
      <c r="H719" s="3">
        <v>7.7881944444444448E-2</v>
      </c>
      <c r="I719" t="s">
        <v>449</v>
      </c>
      <c r="J719" t="s">
        <v>697</v>
      </c>
      <c r="K719">
        <v>9</v>
      </c>
      <c r="L719">
        <v>1</v>
      </c>
      <c r="M719">
        <v>17</v>
      </c>
      <c r="N719">
        <v>751</v>
      </c>
      <c r="O719" t="s">
        <v>835</v>
      </c>
      <c r="P719">
        <v>3755</v>
      </c>
      <c r="Q719" t="s">
        <v>1008</v>
      </c>
      <c r="R719">
        <v>12</v>
      </c>
      <c r="S719" t="s">
        <v>1017</v>
      </c>
      <c r="T719" s="16">
        <f>COUNTIF($B$2:B719, B719)</f>
        <v>5</v>
      </c>
      <c r="U719" s="16" t="str">
        <f>IF(Orders[[#This Row],[Order Rank]]=1, "New","Repeat")</f>
        <v>Repeat</v>
      </c>
    </row>
    <row r="720" spans="1:21" x14ac:dyDescent="0.25">
      <c r="A720">
        <v>812</v>
      </c>
      <c r="B720" t="s">
        <v>355</v>
      </c>
      <c r="C720">
        <v>40</v>
      </c>
      <c r="D720">
        <v>2</v>
      </c>
      <c r="E720" s="2">
        <v>45272</v>
      </c>
      <c r="F720" s="3">
        <v>0.72209490740740745</v>
      </c>
      <c r="G720" s="2">
        <v>45274</v>
      </c>
      <c r="H720" s="3">
        <v>6.1481481481481484E-2</v>
      </c>
      <c r="I720" t="s">
        <v>670</v>
      </c>
      <c r="J720" t="s">
        <v>697</v>
      </c>
      <c r="K720">
        <v>2</v>
      </c>
      <c r="L720">
        <v>1</v>
      </c>
      <c r="M720">
        <v>17</v>
      </c>
      <c r="N720">
        <v>1923</v>
      </c>
      <c r="O720" t="s">
        <v>835</v>
      </c>
      <c r="P720">
        <v>3846</v>
      </c>
      <c r="Q720" t="s">
        <v>1010</v>
      </c>
      <c r="R720">
        <v>12</v>
      </c>
      <c r="S720" t="s">
        <v>1017</v>
      </c>
      <c r="T720" s="16">
        <f>COUNTIF($B$2:B720, B720)</f>
        <v>8</v>
      </c>
      <c r="U720" s="16" t="str">
        <f>IF(Orders[[#This Row],[Order Rank]]=1, "New","Repeat")</f>
        <v>Repeat</v>
      </c>
    </row>
    <row r="721" spans="1:21" x14ac:dyDescent="0.25">
      <c r="A721">
        <v>842</v>
      </c>
      <c r="B721" t="s">
        <v>512</v>
      </c>
      <c r="C721">
        <v>46</v>
      </c>
      <c r="D721">
        <v>2</v>
      </c>
      <c r="E721" s="2">
        <v>45289</v>
      </c>
      <c r="F721" s="3">
        <v>0.71635416666666663</v>
      </c>
      <c r="G721" s="2">
        <v>45292</v>
      </c>
      <c r="H721" s="3">
        <v>0.10261574074074074</v>
      </c>
      <c r="I721" t="s">
        <v>762</v>
      </c>
      <c r="J721" t="s">
        <v>697</v>
      </c>
      <c r="K721">
        <v>3</v>
      </c>
      <c r="L721">
        <v>2</v>
      </c>
      <c r="M721">
        <v>17</v>
      </c>
      <c r="N721">
        <v>758</v>
      </c>
      <c r="O721" t="s">
        <v>835</v>
      </c>
      <c r="P721">
        <v>1516</v>
      </c>
      <c r="Q721" t="s">
        <v>1007</v>
      </c>
      <c r="R721">
        <v>12</v>
      </c>
      <c r="S721" t="s">
        <v>1017</v>
      </c>
      <c r="T721" s="16">
        <f>COUNTIF($B$2:B721, B721)</f>
        <v>6</v>
      </c>
      <c r="U721" s="16" t="str">
        <f>IF(Orders[[#This Row],[Order Rank]]=1, "New","Repeat")</f>
        <v>Repeat</v>
      </c>
    </row>
    <row r="722" spans="1:21" x14ac:dyDescent="0.25">
      <c r="A722">
        <v>146</v>
      </c>
      <c r="B722" t="s">
        <v>192</v>
      </c>
      <c r="C722">
        <v>52</v>
      </c>
      <c r="D722">
        <v>5</v>
      </c>
      <c r="E722" s="2">
        <v>44970</v>
      </c>
      <c r="F722" s="3">
        <v>0.7666087962962963</v>
      </c>
      <c r="G722" s="2">
        <v>44973</v>
      </c>
      <c r="H722" s="3">
        <v>0.17195601851851852</v>
      </c>
      <c r="I722" t="s">
        <v>628</v>
      </c>
      <c r="J722" t="s">
        <v>619</v>
      </c>
      <c r="K722">
        <v>3</v>
      </c>
      <c r="L722">
        <v>4</v>
      </c>
      <c r="M722">
        <v>18</v>
      </c>
      <c r="N722">
        <v>236</v>
      </c>
      <c r="O722" t="s">
        <v>620</v>
      </c>
      <c r="P722">
        <v>1180</v>
      </c>
      <c r="Q722" t="s">
        <v>1009</v>
      </c>
      <c r="R722">
        <v>12</v>
      </c>
      <c r="S722" t="s">
        <v>1017</v>
      </c>
      <c r="T722" s="16">
        <f>COUNTIF($B$2:B722, B722)</f>
        <v>9</v>
      </c>
      <c r="U722" s="16" t="str">
        <f>IF(Orders[[#This Row],[Order Rank]]=1, "New","Repeat")</f>
        <v>Repeat</v>
      </c>
    </row>
    <row r="723" spans="1:21" x14ac:dyDescent="0.25">
      <c r="A723">
        <v>442</v>
      </c>
      <c r="B723" t="s">
        <v>150</v>
      </c>
      <c r="C723">
        <v>3</v>
      </c>
      <c r="D723">
        <v>3</v>
      </c>
      <c r="E723" s="2">
        <v>44965</v>
      </c>
      <c r="F723" s="3">
        <v>0.75231481481481477</v>
      </c>
      <c r="G723" s="2">
        <v>44972</v>
      </c>
      <c r="H723" s="3">
        <v>0.33725694444444443</v>
      </c>
      <c r="I723" t="s">
        <v>146</v>
      </c>
      <c r="J723" t="s">
        <v>619</v>
      </c>
      <c r="K723">
        <v>7</v>
      </c>
      <c r="L723">
        <v>8</v>
      </c>
      <c r="M723">
        <v>18</v>
      </c>
      <c r="N723">
        <v>1534</v>
      </c>
      <c r="O723" t="s">
        <v>620</v>
      </c>
      <c r="P723">
        <v>4602</v>
      </c>
      <c r="Q723" t="s">
        <v>1006</v>
      </c>
      <c r="R723">
        <v>12</v>
      </c>
      <c r="S723" t="s">
        <v>1017</v>
      </c>
      <c r="T723" s="16">
        <f>COUNTIF($B$2:B723, B723)</f>
        <v>6</v>
      </c>
      <c r="U723" s="16" t="str">
        <f>IF(Orders[[#This Row],[Order Rank]]=1, "New","Repeat")</f>
        <v>Repeat</v>
      </c>
    </row>
    <row r="724" spans="1:21" x14ac:dyDescent="0.25">
      <c r="A724">
        <v>582</v>
      </c>
      <c r="B724" t="s">
        <v>126</v>
      </c>
      <c r="C724">
        <v>3</v>
      </c>
      <c r="D724">
        <v>4</v>
      </c>
      <c r="E724" s="2">
        <v>44961</v>
      </c>
      <c r="F724" s="3">
        <v>0.77119212962962957</v>
      </c>
      <c r="G724" s="2">
        <v>44962</v>
      </c>
      <c r="H724" s="3">
        <v>0.80325231481481485</v>
      </c>
      <c r="I724" t="s">
        <v>668</v>
      </c>
      <c r="J724" t="s">
        <v>619</v>
      </c>
      <c r="K724">
        <v>1</v>
      </c>
      <c r="L724">
        <v>19</v>
      </c>
      <c r="M724">
        <v>18</v>
      </c>
      <c r="N724">
        <v>1534</v>
      </c>
      <c r="O724" t="s">
        <v>620</v>
      </c>
      <c r="P724">
        <v>6136</v>
      </c>
      <c r="Q724" t="s">
        <v>1005</v>
      </c>
      <c r="R724">
        <v>12</v>
      </c>
      <c r="S724" t="s">
        <v>1017</v>
      </c>
      <c r="T724" s="16">
        <f>COUNTIF($B$2:B724, B724)</f>
        <v>7</v>
      </c>
      <c r="U724" s="16" t="str">
        <f>IF(Orders[[#This Row],[Order Rank]]=1, "New","Repeat")</f>
        <v>Repeat</v>
      </c>
    </row>
    <row r="725" spans="1:21" x14ac:dyDescent="0.25">
      <c r="A725">
        <v>656</v>
      </c>
      <c r="B725" t="s">
        <v>204</v>
      </c>
      <c r="C725">
        <v>68</v>
      </c>
      <c r="D725">
        <v>2</v>
      </c>
      <c r="E725" s="2">
        <v>44962</v>
      </c>
      <c r="F725" s="3">
        <v>0.77408564814814818</v>
      </c>
      <c r="G725" s="2">
        <v>44963</v>
      </c>
      <c r="H725" s="3">
        <v>0.1986111111111111</v>
      </c>
      <c r="I725" t="s">
        <v>672</v>
      </c>
      <c r="J725" t="s">
        <v>619</v>
      </c>
      <c r="K725">
        <v>1</v>
      </c>
      <c r="L725">
        <v>4</v>
      </c>
      <c r="M725">
        <v>18</v>
      </c>
      <c r="N725">
        <v>597</v>
      </c>
      <c r="O725" t="s">
        <v>620</v>
      </c>
      <c r="P725">
        <v>1194</v>
      </c>
      <c r="Q725" t="s">
        <v>1008</v>
      </c>
      <c r="R725">
        <v>12</v>
      </c>
      <c r="S725" t="s">
        <v>1017</v>
      </c>
      <c r="T725" s="16">
        <f>COUNTIF($B$2:B725, B725)</f>
        <v>9</v>
      </c>
      <c r="U725" s="16" t="str">
        <f>IF(Orders[[#This Row],[Order Rank]]=1, "New","Repeat")</f>
        <v>Repeat</v>
      </c>
    </row>
    <row r="726" spans="1:21" x14ac:dyDescent="0.25">
      <c r="A726">
        <v>789</v>
      </c>
      <c r="B726" t="s">
        <v>299</v>
      </c>
      <c r="C726">
        <v>58</v>
      </c>
      <c r="D726">
        <v>4</v>
      </c>
      <c r="E726" s="2">
        <v>44965</v>
      </c>
      <c r="F726" s="3">
        <v>0.76361111111111113</v>
      </c>
      <c r="G726" s="2">
        <v>44972</v>
      </c>
      <c r="H726" s="3">
        <v>0.33369212962962963</v>
      </c>
      <c r="I726" t="s">
        <v>680</v>
      </c>
      <c r="J726" t="s">
        <v>619</v>
      </c>
      <c r="K726">
        <v>7</v>
      </c>
      <c r="L726">
        <v>8</v>
      </c>
      <c r="M726">
        <v>18</v>
      </c>
      <c r="N726">
        <v>1492</v>
      </c>
      <c r="O726" t="s">
        <v>620</v>
      </c>
      <c r="P726">
        <v>5968</v>
      </c>
      <c r="Q726" t="s">
        <v>1006</v>
      </c>
      <c r="R726">
        <v>12</v>
      </c>
      <c r="S726" t="s">
        <v>1017</v>
      </c>
      <c r="T726" s="16">
        <f>COUNTIF($B$2:B726, B726)</f>
        <v>8</v>
      </c>
      <c r="U726" s="16" t="str">
        <f>IF(Orders[[#This Row],[Order Rank]]=1, "New","Repeat")</f>
        <v>Repeat</v>
      </c>
    </row>
    <row r="727" spans="1:21" x14ac:dyDescent="0.25">
      <c r="A727">
        <v>865</v>
      </c>
      <c r="B727" t="s">
        <v>204</v>
      </c>
      <c r="C727">
        <v>19</v>
      </c>
      <c r="D727">
        <v>1</v>
      </c>
      <c r="E727" s="2">
        <v>44969</v>
      </c>
      <c r="F727" s="3">
        <v>0.75641203703703708</v>
      </c>
      <c r="G727" s="2">
        <v>44970</v>
      </c>
      <c r="H727" s="3">
        <v>0.27638888888888891</v>
      </c>
      <c r="I727" t="s">
        <v>685</v>
      </c>
      <c r="J727" t="s">
        <v>619</v>
      </c>
      <c r="K727">
        <v>1</v>
      </c>
      <c r="L727">
        <v>6</v>
      </c>
      <c r="M727">
        <v>18</v>
      </c>
      <c r="N727">
        <v>1234</v>
      </c>
      <c r="O727" t="s">
        <v>620</v>
      </c>
      <c r="P727">
        <v>1234</v>
      </c>
      <c r="Q727" t="s">
        <v>1008</v>
      </c>
      <c r="R727">
        <v>12</v>
      </c>
      <c r="S727" t="s">
        <v>1017</v>
      </c>
      <c r="T727" s="16">
        <f>COUNTIF($B$2:B727, B727)</f>
        <v>10</v>
      </c>
      <c r="U727" s="16" t="str">
        <f>IF(Orders[[#This Row],[Order Rank]]=1, "New","Repeat")</f>
        <v>Repeat</v>
      </c>
    </row>
    <row r="728" spans="1:21" x14ac:dyDescent="0.25">
      <c r="A728">
        <v>892</v>
      </c>
      <c r="B728" t="s">
        <v>162</v>
      </c>
      <c r="C728">
        <v>11</v>
      </c>
      <c r="D728">
        <v>4</v>
      </c>
      <c r="E728" s="2">
        <v>44963</v>
      </c>
      <c r="F728" s="3">
        <v>0.77296296296296296</v>
      </c>
      <c r="G728" s="2">
        <v>44964</v>
      </c>
      <c r="H728" s="3">
        <v>6.0347222222222219E-2</v>
      </c>
      <c r="I728" t="s">
        <v>688</v>
      </c>
      <c r="J728" t="s">
        <v>619</v>
      </c>
      <c r="K728">
        <v>1</v>
      </c>
      <c r="L728">
        <v>1</v>
      </c>
      <c r="M728">
        <v>18</v>
      </c>
      <c r="N728">
        <v>1096</v>
      </c>
      <c r="O728" t="s">
        <v>620</v>
      </c>
      <c r="P728">
        <v>4384</v>
      </c>
      <c r="Q728" t="s">
        <v>1009</v>
      </c>
      <c r="R728">
        <v>12</v>
      </c>
      <c r="S728" t="s">
        <v>1017</v>
      </c>
      <c r="T728" s="16">
        <f>COUNTIF($B$2:B728, B728)</f>
        <v>4</v>
      </c>
      <c r="U728" s="16" t="str">
        <f>IF(Orders[[#This Row],[Order Rank]]=1, "New","Repeat")</f>
        <v>Repeat</v>
      </c>
    </row>
    <row r="729" spans="1:21" x14ac:dyDescent="0.25">
      <c r="A729">
        <v>918</v>
      </c>
      <c r="B729" t="s">
        <v>500</v>
      </c>
      <c r="C729">
        <v>19</v>
      </c>
      <c r="D729">
        <v>2</v>
      </c>
      <c r="E729" s="2">
        <v>44969</v>
      </c>
      <c r="F729" s="3">
        <v>0.7590972222222222</v>
      </c>
      <c r="G729" s="2">
        <v>44978</v>
      </c>
      <c r="H729" s="3">
        <v>0.91812499999999997</v>
      </c>
      <c r="I729" t="s">
        <v>693</v>
      </c>
      <c r="J729" t="s">
        <v>619</v>
      </c>
      <c r="K729">
        <v>9</v>
      </c>
      <c r="L729">
        <v>22</v>
      </c>
      <c r="M729">
        <v>18</v>
      </c>
      <c r="N729">
        <v>1234</v>
      </c>
      <c r="O729" t="s">
        <v>620</v>
      </c>
      <c r="P729">
        <v>2468</v>
      </c>
      <c r="Q729" t="s">
        <v>1008</v>
      </c>
      <c r="R729">
        <v>12</v>
      </c>
      <c r="S729" t="s">
        <v>1017</v>
      </c>
      <c r="T729" s="16">
        <f>COUNTIF($B$2:B729, B729)</f>
        <v>10</v>
      </c>
      <c r="U729" s="16" t="str">
        <f>IF(Orders[[#This Row],[Order Rank]]=1, "New","Repeat")</f>
        <v>Repeat</v>
      </c>
    </row>
    <row r="730" spans="1:21" x14ac:dyDescent="0.25">
      <c r="A730">
        <v>81</v>
      </c>
      <c r="B730" t="s">
        <v>328</v>
      </c>
      <c r="C730">
        <v>1</v>
      </c>
      <c r="D730">
        <v>5</v>
      </c>
      <c r="E730" s="2">
        <v>44979</v>
      </c>
      <c r="F730" s="3">
        <v>0.77038194444444441</v>
      </c>
      <c r="G730" s="2">
        <v>44988</v>
      </c>
      <c r="H730" s="3">
        <v>0.29828703703703702</v>
      </c>
      <c r="I730" t="s">
        <v>362</v>
      </c>
      <c r="J730" t="s">
        <v>698</v>
      </c>
      <c r="K730">
        <v>9</v>
      </c>
      <c r="L730">
        <v>7</v>
      </c>
      <c r="M730">
        <v>18</v>
      </c>
      <c r="N730">
        <v>1935</v>
      </c>
      <c r="O730" t="s">
        <v>620</v>
      </c>
      <c r="P730">
        <v>9675</v>
      </c>
      <c r="Q730" t="s">
        <v>1006</v>
      </c>
      <c r="R730">
        <v>12</v>
      </c>
      <c r="S730" t="s">
        <v>1017</v>
      </c>
      <c r="T730" s="16">
        <f>COUNTIF($B$2:B730, B730)</f>
        <v>9</v>
      </c>
      <c r="U730" s="16" t="str">
        <f>IF(Orders[[#This Row],[Order Rank]]=1, "New","Repeat")</f>
        <v>Repeat</v>
      </c>
    </row>
    <row r="731" spans="1:21" x14ac:dyDescent="0.25">
      <c r="A731">
        <v>323</v>
      </c>
      <c r="B731" t="s">
        <v>90</v>
      </c>
      <c r="C731">
        <v>23</v>
      </c>
      <c r="D731">
        <v>2</v>
      </c>
      <c r="E731" s="2">
        <v>44966</v>
      </c>
      <c r="F731" s="3">
        <v>0.75907407407407412</v>
      </c>
      <c r="G731" s="2">
        <v>44967</v>
      </c>
      <c r="H731" s="3">
        <v>0.43234953703703705</v>
      </c>
      <c r="I731" t="s">
        <v>531</v>
      </c>
      <c r="J731" t="s">
        <v>697</v>
      </c>
      <c r="K731">
        <v>1</v>
      </c>
      <c r="L731">
        <v>10</v>
      </c>
      <c r="M731">
        <v>18</v>
      </c>
      <c r="N731">
        <v>1098</v>
      </c>
      <c r="O731" t="s">
        <v>620</v>
      </c>
      <c r="P731">
        <v>2196</v>
      </c>
      <c r="Q731" t="s">
        <v>1011</v>
      </c>
      <c r="R731">
        <v>12</v>
      </c>
      <c r="S731" t="s">
        <v>1017</v>
      </c>
      <c r="T731" s="16">
        <f>COUNTIF($B$2:B731, B731)</f>
        <v>10</v>
      </c>
      <c r="U731" s="16" t="str">
        <f>IF(Orders[[#This Row],[Order Rank]]=1, "New","Repeat")</f>
        <v>Repeat</v>
      </c>
    </row>
    <row r="732" spans="1:21" x14ac:dyDescent="0.25">
      <c r="A732">
        <v>324</v>
      </c>
      <c r="B732" t="s">
        <v>441</v>
      </c>
      <c r="C732">
        <v>14</v>
      </c>
      <c r="D732">
        <v>2</v>
      </c>
      <c r="E732" s="2">
        <v>44959</v>
      </c>
      <c r="F732" s="3">
        <v>0.78296296296296297</v>
      </c>
      <c r="G732" s="2">
        <v>44968</v>
      </c>
      <c r="H732" s="3">
        <v>0.64923611111111112</v>
      </c>
      <c r="I732" t="s">
        <v>397</v>
      </c>
      <c r="J732" t="s">
        <v>706</v>
      </c>
      <c r="K732">
        <v>9</v>
      </c>
      <c r="L732">
        <v>15</v>
      </c>
      <c r="M732">
        <v>18</v>
      </c>
      <c r="N732">
        <v>1915</v>
      </c>
      <c r="O732" t="s">
        <v>620</v>
      </c>
      <c r="P732">
        <v>3830</v>
      </c>
      <c r="Q732" t="s">
        <v>1011</v>
      </c>
      <c r="R732">
        <v>12</v>
      </c>
      <c r="S732" t="s">
        <v>1017</v>
      </c>
      <c r="T732" s="16">
        <f>COUNTIF($B$2:B732, B732)</f>
        <v>5</v>
      </c>
      <c r="U732" s="16" t="str">
        <f>IF(Orders[[#This Row],[Order Rank]]=1, "New","Repeat")</f>
        <v>Repeat</v>
      </c>
    </row>
    <row r="733" spans="1:21" x14ac:dyDescent="0.25">
      <c r="A733">
        <v>662</v>
      </c>
      <c r="B733" t="s">
        <v>413</v>
      </c>
      <c r="C733">
        <v>20</v>
      </c>
      <c r="D733">
        <v>3</v>
      </c>
      <c r="E733" s="2">
        <v>44966</v>
      </c>
      <c r="F733" s="3">
        <v>0.77074074074074073</v>
      </c>
      <c r="G733" s="2">
        <v>44975</v>
      </c>
      <c r="H733" s="3">
        <v>0.35269675925925925</v>
      </c>
      <c r="I733" t="s">
        <v>686</v>
      </c>
      <c r="J733" t="s">
        <v>697</v>
      </c>
      <c r="K733">
        <v>9</v>
      </c>
      <c r="L733">
        <v>8</v>
      </c>
      <c r="M733">
        <v>18</v>
      </c>
      <c r="N733">
        <v>697</v>
      </c>
      <c r="O733" t="s">
        <v>620</v>
      </c>
      <c r="P733">
        <v>2091</v>
      </c>
      <c r="Q733" t="s">
        <v>1011</v>
      </c>
      <c r="R733">
        <v>12</v>
      </c>
      <c r="S733" t="s">
        <v>1017</v>
      </c>
      <c r="T733" s="16">
        <f>COUNTIF($B$2:B733, B733)</f>
        <v>5</v>
      </c>
      <c r="U733" s="16" t="str">
        <f>IF(Orders[[#This Row],[Order Rank]]=1, "New","Repeat")</f>
        <v>Repeat</v>
      </c>
    </row>
    <row r="734" spans="1:21" x14ac:dyDescent="0.25">
      <c r="A734">
        <v>723</v>
      </c>
      <c r="B734" t="s">
        <v>281</v>
      </c>
      <c r="C734">
        <v>14</v>
      </c>
      <c r="D734">
        <v>3</v>
      </c>
      <c r="E734" s="2">
        <v>44961</v>
      </c>
      <c r="F734" s="3">
        <v>0.75065972222222221</v>
      </c>
      <c r="G734" s="2">
        <v>44962</v>
      </c>
      <c r="H734" s="3">
        <v>3.9907407407407405E-2</v>
      </c>
      <c r="I734" t="s">
        <v>735</v>
      </c>
      <c r="J734" t="s">
        <v>706</v>
      </c>
      <c r="K734">
        <v>1</v>
      </c>
      <c r="L734">
        <v>0</v>
      </c>
      <c r="M734">
        <v>18</v>
      </c>
      <c r="N734">
        <v>1915</v>
      </c>
      <c r="O734" t="s">
        <v>620</v>
      </c>
      <c r="P734">
        <v>5745</v>
      </c>
      <c r="Q734" t="s">
        <v>1005</v>
      </c>
      <c r="R734">
        <v>12</v>
      </c>
      <c r="S734" t="s">
        <v>1017</v>
      </c>
      <c r="T734" s="16">
        <f>COUNTIF($B$2:B734, B734)</f>
        <v>11</v>
      </c>
      <c r="U734" s="16" t="str">
        <f>IF(Orders[[#This Row],[Order Rank]]=1, "New","Repeat")</f>
        <v>Repeat</v>
      </c>
    </row>
    <row r="735" spans="1:21" x14ac:dyDescent="0.25">
      <c r="A735">
        <v>729</v>
      </c>
      <c r="B735" t="s">
        <v>192</v>
      </c>
      <c r="C735">
        <v>17</v>
      </c>
      <c r="D735">
        <v>1</v>
      </c>
      <c r="E735" s="2">
        <v>44980</v>
      </c>
      <c r="F735" s="3">
        <v>0.76380787037037035</v>
      </c>
      <c r="G735" s="2">
        <v>44982</v>
      </c>
      <c r="H735" s="3">
        <v>0.49396990740740743</v>
      </c>
      <c r="I735" t="s">
        <v>736</v>
      </c>
      <c r="J735" t="s">
        <v>697</v>
      </c>
      <c r="K735">
        <v>2</v>
      </c>
      <c r="L735">
        <v>11</v>
      </c>
      <c r="M735">
        <v>18</v>
      </c>
      <c r="N735">
        <v>1899</v>
      </c>
      <c r="O735" t="s">
        <v>620</v>
      </c>
      <c r="P735">
        <v>1899</v>
      </c>
      <c r="Q735" t="s">
        <v>1011</v>
      </c>
      <c r="R735">
        <v>12</v>
      </c>
      <c r="S735" t="s">
        <v>1017</v>
      </c>
      <c r="T735" s="16">
        <f>COUNTIF($B$2:B735, B735)</f>
        <v>10</v>
      </c>
      <c r="U735" s="16" t="str">
        <f>IF(Orders[[#This Row],[Order Rank]]=1, "New","Repeat")</f>
        <v>Repeat</v>
      </c>
    </row>
    <row r="736" spans="1:21" x14ac:dyDescent="0.25">
      <c r="A736">
        <v>832</v>
      </c>
      <c r="B736" t="s">
        <v>168</v>
      </c>
      <c r="C736">
        <v>65</v>
      </c>
      <c r="D736">
        <v>4</v>
      </c>
      <c r="E736" s="2">
        <v>44958</v>
      </c>
      <c r="F736" s="3">
        <v>0.78916666666666668</v>
      </c>
      <c r="G736" s="2">
        <v>44967</v>
      </c>
      <c r="H736" s="3">
        <v>9.6863425925925922E-2</v>
      </c>
      <c r="I736" t="s">
        <v>739</v>
      </c>
      <c r="J736" t="s">
        <v>698</v>
      </c>
      <c r="K736">
        <v>9</v>
      </c>
      <c r="L736">
        <v>2</v>
      </c>
      <c r="M736">
        <v>18</v>
      </c>
      <c r="N736">
        <v>1895</v>
      </c>
      <c r="O736" t="s">
        <v>620</v>
      </c>
      <c r="P736">
        <v>7580</v>
      </c>
      <c r="Q736" t="s">
        <v>1006</v>
      </c>
      <c r="R736">
        <v>12</v>
      </c>
      <c r="S736" t="s">
        <v>1017</v>
      </c>
      <c r="T736" s="16">
        <f>COUNTIF($B$2:B736, B736)</f>
        <v>7</v>
      </c>
      <c r="U736" s="16" t="str">
        <f>IF(Orders[[#This Row],[Order Rank]]=1, "New","Repeat")</f>
        <v>Repeat</v>
      </c>
    </row>
    <row r="737" spans="1:21" x14ac:dyDescent="0.25">
      <c r="A737">
        <v>982</v>
      </c>
      <c r="B737" t="s">
        <v>126</v>
      </c>
      <c r="C737">
        <v>47</v>
      </c>
      <c r="D737">
        <v>4</v>
      </c>
      <c r="E737" s="2">
        <v>44985</v>
      </c>
      <c r="F737" s="3">
        <v>0.78915509259259264</v>
      </c>
      <c r="G737" s="2">
        <v>44989</v>
      </c>
      <c r="H737" s="3">
        <v>0.13290509259259259</v>
      </c>
      <c r="I737" t="s">
        <v>744</v>
      </c>
      <c r="J737" t="s">
        <v>700</v>
      </c>
      <c r="K737">
        <v>4</v>
      </c>
      <c r="L737">
        <v>3</v>
      </c>
      <c r="M737">
        <v>18</v>
      </c>
      <c r="N737">
        <v>1638</v>
      </c>
      <c r="O737" t="s">
        <v>620</v>
      </c>
      <c r="P737">
        <v>6552</v>
      </c>
      <c r="Q737" t="s">
        <v>1010</v>
      </c>
      <c r="R737">
        <v>12</v>
      </c>
      <c r="S737" t="s">
        <v>1017</v>
      </c>
      <c r="T737" s="16">
        <f>COUNTIF($B$2:B737, B737)</f>
        <v>8</v>
      </c>
      <c r="U737" s="16" t="str">
        <f>IF(Orders[[#This Row],[Order Rank]]=1, "New","Repeat")</f>
        <v>Repeat</v>
      </c>
    </row>
    <row r="738" spans="1:21" x14ac:dyDescent="0.25">
      <c r="A738">
        <v>197</v>
      </c>
      <c r="B738" t="s">
        <v>570</v>
      </c>
      <c r="C738">
        <v>45</v>
      </c>
      <c r="D738">
        <v>2</v>
      </c>
      <c r="E738" s="2">
        <v>45007</v>
      </c>
      <c r="F738" s="3">
        <v>0.77687499999999998</v>
      </c>
      <c r="G738" s="2">
        <v>45011</v>
      </c>
      <c r="H738" s="3">
        <v>0.14590277777777777</v>
      </c>
      <c r="I738" t="s">
        <v>739</v>
      </c>
      <c r="J738" t="s">
        <v>706</v>
      </c>
      <c r="K738">
        <v>4</v>
      </c>
      <c r="L738">
        <v>3</v>
      </c>
      <c r="M738">
        <v>18</v>
      </c>
      <c r="N738">
        <v>722</v>
      </c>
      <c r="O738" t="s">
        <v>746</v>
      </c>
      <c r="P738">
        <v>1444</v>
      </c>
      <c r="Q738" t="s">
        <v>1006</v>
      </c>
      <c r="R738">
        <v>12</v>
      </c>
      <c r="S738" t="s">
        <v>1017</v>
      </c>
      <c r="T738" s="16">
        <f>COUNTIF($B$2:B738, B738)</f>
        <v>7</v>
      </c>
      <c r="U738" s="16" t="str">
        <f>IF(Orders[[#This Row],[Order Rank]]=1, "New","Repeat")</f>
        <v>Repeat</v>
      </c>
    </row>
    <row r="739" spans="1:21" x14ac:dyDescent="0.25">
      <c r="A739">
        <v>228</v>
      </c>
      <c r="B739" t="s">
        <v>222</v>
      </c>
      <c r="C739">
        <v>36</v>
      </c>
      <c r="D739">
        <v>1</v>
      </c>
      <c r="E739" s="2">
        <v>44995</v>
      </c>
      <c r="F739" s="3">
        <v>0.77837962962962959</v>
      </c>
      <c r="G739" s="2">
        <v>44996</v>
      </c>
      <c r="H739" s="3">
        <v>0.4375</v>
      </c>
      <c r="I739" t="s">
        <v>749</v>
      </c>
      <c r="J739" t="s">
        <v>706</v>
      </c>
      <c r="K739">
        <v>1</v>
      </c>
      <c r="L739">
        <v>10</v>
      </c>
      <c r="M739">
        <v>18</v>
      </c>
      <c r="N739">
        <v>203</v>
      </c>
      <c r="O739" t="s">
        <v>746</v>
      </c>
      <c r="P739">
        <v>203</v>
      </c>
      <c r="Q739" t="s">
        <v>1007</v>
      </c>
      <c r="R739">
        <v>12</v>
      </c>
      <c r="S739" t="s">
        <v>1017</v>
      </c>
      <c r="T739" s="16">
        <f>COUNTIF($B$2:B739, B739)</f>
        <v>7</v>
      </c>
      <c r="U739" s="16" t="str">
        <f>IF(Orders[[#This Row],[Order Rank]]=1, "New","Repeat")</f>
        <v>Repeat</v>
      </c>
    </row>
    <row r="740" spans="1:21" x14ac:dyDescent="0.25">
      <c r="A740">
        <v>895</v>
      </c>
      <c r="B740" t="s">
        <v>401</v>
      </c>
      <c r="C740">
        <v>45</v>
      </c>
      <c r="D740">
        <v>1</v>
      </c>
      <c r="E740" s="2">
        <v>45013</v>
      </c>
      <c r="F740" s="3">
        <v>0.78189814814814818</v>
      </c>
      <c r="G740" s="2">
        <v>45022</v>
      </c>
      <c r="H740" s="3">
        <v>0.12060185185185185</v>
      </c>
      <c r="I740" t="s">
        <v>194</v>
      </c>
      <c r="J740" t="s">
        <v>706</v>
      </c>
      <c r="K740">
        <v>9</v>
      </c>
      <c r="L740">
        <v>2</v>
      </c>
      <c r="M740">
        <v>18</v>
      </c>
      <c r="N740">
        <v>722</v>
      </c>
      <c r="O740" t="s">
        <v>746</v>
      </c>
      <c r="P740">
        <v>722</v>
      </c>
      <c r="Q740" t="s">
        <v>1010</v>
      </c>
      <c r="R740">
        <v>12</v>
      </c>
      <c r="S740" t="s">
        <v>1017</v>
      </c>
      <c r="T740" s="16">
        <f>COUNTIF($B$2:B740, B740)</f>
        <v>8</v>
      </c>
      <c r="U740" s="16" t="str">
        <f>IF(Orders[[#This Row],[Order Rank]]=1, "New","Repeat")</f>
        <v>Repeat</v>
      </c>
    </row>
    <row r="741" spans="1:21" x14ac:dyDescent="0.25">
      <c r="A741">
        <v>317</v>
      </c>
      <c r="B741" t="s">
        <v>96</v>
      </c>
      <c r="C741">
        <v>29</v>
      </c>
      <c r="D741">
        <v>3</v>
      </c>
      <c r="E741" s="2">
        <v>44992</v>
      </c>
      <c r="F741" s="3">
        <v>0.7857291666666667</v>
      </c>
      <c r="G741" s="2">
        <v>45000</v>
      </c>
      <c r="H741" s="3">
        <v>0.67557870370370365</v>
      </c>
      <c r="I741" t="s">
        <v>496</v>
      </c>
      <c r="J741" t="s">
        <v>700</v>
      </c>
      <c r="K741">
        <v>8</v>
      </c>
      <c r="L741">
        <v>16</v>
      </c>
      <c r="M741">
        <v>18</v>
      </c>
      <c r="N741">
        <v>1252</v>
      </c>
      <c r="O741" t="s">
        <v>746</v>
      </c>
      <c r="P741">
        <v>3756</v>
      </c>
      <c r="Q741" t="s">
        <v>1010</v>
      </c>
      <c r="R741">
        <v>12</v>
      </c>
      <c r="S741" t="s">
        <v>1017</v>
      </c>
      <c r="T741" s="16">
        <f>COUNTIF($B$2:B741, B741)</f>
        <v>6</v>
      </c>
      <c r="U741" s="16" t="str">
        <f>IF(Orders[[#This Row],[Order Rank]]=1, "New","Repeat")</f>
        <v>Repeat</v>
      </c>
    </row>
    <row r="742" spans="1:21" x14ac:dyDescent="0.25">
      <c r="A742">
        <v>700</v>
      </c>
      <c r="B742" t="s">
        <v>49</v>
      </c>
      <c r="C742">
        <v>6</v>
      </c>
      <c r="D742">
        <v>1</v>
      </c>
      <c r="E742" s="2">
        <v>44989</v>
      </c>
      <c r="F742" s="3">
        <v>0.76246527777777773</v>
      </c>
      <c r="G742" s="2">
        <v>44994</v>
      </c>
      <c r="H742" s="3">
        <v>0.57160879629629635</v>
      </c>
      <c r="I742" t="s">
        <v>784</v>
      </c>
      <c r="J742" t="s">
        <v>700</v>
      </c>
      <c r="K742">
        <v>5</v>
      </c>
      <c r="L742">
        <v>13</v>
      </c>
      <c r="M742">
        <v>18</v>
      </c>
      <c r="N742">
        <v>1112</v>
      </c>
      <c r="O742" t="s">
        <v>746</v>
      </c>
      <c r="P742">
        <v>1112</v>
      </c>
      <c r="Q742" t="s">
        <v>1005</v>
      </c>
      <c r="R742">
        <v>12</v>
      </c>
      <c r="S742" t="s">
        <v>1017</v>
      </c>
      <c r="T742" s="16">
        <f>COUNTIF($B$2:B742, B742)</f>
        <v>6</v>
      </c>
      <c r="U742" s="16" t="str">
        <f>IF(Orders[[#This Row],[Order Rank]]=1, "New","Repeat")</f>
        <v>Repeat</v>
      </c>
    </row>
    <row r="743" spans="1:21" x14ac:dyDescent="0.25">
      <c r="A743">
        <v>705</v>
      </c>
      <c r="B743" t="s">
        <v>37</v>
      </c>
      <c r="C743">
        <v>7</v>
      </c>
      <c r="D743">
        <v>1</v>
      </c>
      <c r="E743" s="2">
        <v>44990</v>
      </c>
      <c r="F743" s="3">
        <v>0.76251157407407411</v>
      </c>
      <c r="G743" s="2">
        <v>44999</v>
      </c>
      <c r="H743" s="3">
        <v>0.74802083333333336</v>
      </c>
      <c r="I743" t="s">
        <v>781</v>
      </c>
      <c r="J743" t="s">
        <v>700</v>
      </c>
      <c r="K743">
        <v>9</v>
      </c>
      <c r="L743">
        <v>17</v>
      </c>
      <c r="M743">
        <v>18</v>
      </c>
      <c r="N743">
        <v>409</v>
      </c>
      <c r="O743" t="s">
        <v>746</v>
      </c>
      <c r="P743">
        <v>409</v>
      </c>
      <c r="Q743" t="s">
        <v>1008</v>
      </c>
      <c r="R743">
        <v>12</v>
      </c>
      <c r="S743" t="s">
        <v>1017</v>
      </c>
      <c r="T743" s="16">
        <f>COUNTIF($B$2:B743, B743)</f>
        <v>6</v>
      </c>
      <c r="U743" s="16" t="str">
        <f>IF(Orders[[#This Row],[Order Rank]]=1, "New","Repeat")</f>
        <v>Repeat</v>
      </c>
    </row>
    <row r="744" spans="1:21" x14ac:dyDescent="0.25">
      <c r="A744">
        <v>948</v>
      </c>
      <c r="B744" t="s">
        <v>372</v>
      </c>
      <c r="C744">
        <v>26</v>
      </c>
      <c r="D744">
        <v>3</v>
      </c>
      <c r="E744" s="2">
        <v>44989</v>
      </c>
      <c r="F744" s="3">
        <v>0.76517361111111115</v>
      </c>
      <c r="G744" s="2">
        <v>44992</v>
      </c>
      <c r="H744" s="3">
        <v>0.5496064814814815</v>
      </c>
      <c r="I744" t="s">
        <v>718</v>
      </c>
      <c r="J744" t="s">
        <v>700</v>
      </c>
      <c r="K744">
        <v>3</v>
      </c>
      <c r="L744">
        <v>13</v>
      </c>
      <c r="M744">
        <v>18</v>
      </c>
      <c r="N744">
        <v>289</v>
      </c>
      <c r="O744" t="s">
        <v>746</v>
      </c>
      <c r="P744">
        <v>867</v>
      </c>
      <c r="Q744" t="s">
        <v>1005</v>
      </c>
      <c r="R744">
        <v>12</v>
      </c>
      <c r="S744" t="s">
        <v>1017</v>
      </c>
      <c r="T744" s="16">
        <f>COUNTIF($B$2:B744, B744)</f>
        <v>10</v>
      </c>
      <c r="U744" s="16" t="str">
        <f>IF(Orders[[#This Row],[Order Rank]]=1, "New","Repeat")</f>
        <v>Repeat</v>
      </c>
    </row>
    <row r="745" spans="1:21" x14ac:dyDescent="0.25">
      <c r="A745">
        <v>117</v>
      </c>
      <c r="B745" t="s">
        <v>210</v>
      </c>
      <c r="C745">
        <v>59</v>
      </c>
      <c r="D745">
        <v>3</v>
      </c>
      <c r="E745" s="2">
        <v>45158</v>
      </c>
      <c r="F745" s="3">
        <v>0.78478009259259263</v>
      </c>
      <c r="G745" s="2">
        <v>45160</v>
      </c>
      <c r="H745" s="3">
        <v>0.15487268518518518</v>
      </c>
      <c r="I745" t="s">
        <v>798</v>
      </c>
      <c r="J745" t="s">
        <v>793</v>
      </c>
      <c r="K745">
        <v>2</v>
      </c>
      <c r="L745">
        <v>3</v>
      </c>
      <c r="M745">
        <v>18</v>
      </c>
      <c r="N745">
        <v>811</v>
      </c>
      <c r="O745" t="s">
        <v>794</v>
      </c>
      <c r="P745">
        <v>2433</v>
      </c>
      <c r="Q745" t="s">
        <v>1008</v>
      </c>
      <c r="R745">
        <v>12</v>
      </c>
      <c r="S745" t="s">
        <v>1017</v>
      </c>
      <c r="T745" s="16">
        <f>COUNTIF($B$2:B745, B745)</f>
        <v>5</v>
      </c>
      <c r="U745" s="16" t="str">
        <f>IF(Orders[[#This Row],[Order Rank]]=1, "New","Repeat")</f>
        <v>Repeat</v>
      </c>
    </row>
    <row r="746" spans="1:21" x14ac:dyDescent="0.25">
      <c r="A746">
        <v>312</v>
      </c>
      <c r="B746" t="s">
        <v>275</v>
      </c>
      <c r="C746">
        <v>9</v>
      </c>
      <c r="D746">
        <v>1</v>
      </c>
      <c r="E746" s="2">
        <v>45160</v>
      </c>
      <c r="F746" s="3">
        <v>0.76916666666666667</v>
      </c>
      <c r="G746" s="2">
        <v>45165</v>
      </c>
      <c r="H746" s="3">
        <v>0.25085648148148149</v>
      </c>
      <c r="I746" t="s">
        <v>775</v>
      </c>
      <c r="J746" t="s">
        <v>793</v>
      </c>
      <c r="K746">
        <v>5</v>
      </c>
      <c r="L746">
        <v>6</v>
      </c>
      <c r="M746">
        <v>18</v>
      </c>
      <c r="N746">
        <v>1605</v>
      </c>
      <c r="O746" t="s">
        <v>794</v>
      </c>
      <c r="P746">
        <v>1605</v>
      </c>
      <c r="Q746" t="s">
        <v>1010</v>
      </c>
      <c r="R746">
        <v>12</v>
      </c>
      <c r="S746" t="s">
        <v>1017</v>
      </c>
      <c r="T746" s="16">
        <f>COUNTIF($B$2:B746, B746)</f>
        <v>12</v>
      </c>
      <c r="U746" s="16" t="str">
        <f>IF(Orders[[#This Row],[Order Rank]]=1, "New","Repeat")</f>
        <v>Repeat</v>
      </c>
    </row>
    <row r="747" spans="1:21" x14ac:dyDescent="0.25">
      <c r="A747">
        <v>325</v>
      </c>
      <c r="B747" t="s">
        <v>547</v>
      </c>
      <c r="C747">
        <v>27</v>
      </c>
      <c r="D747">
        <v>5</v>
      </c>
      <c r="E747" s="2">
        <v>45163</v>
      </c>
      <c r="F747" s="3">
        <v>0.77135416666666667</v>
      </c>
      <c r="G747" s="2">
        <v>45173</v>
      </c>
      <c r="H747" s="3">
        <v>0.83515046296296291</v>
      </c>
      <c r="I747" t="s">
        <v>803</v>
      </c>
      <c r="J747" t="s">
        <v>793</v>
      </c>
      <c r="K747">
        <v>10</v>
      </c>
      <c r="L747">
        <v>20</v>
      </c>
      <c r="M747">
        <v>18</v>
      </c>
      <c r="N747">
        <v>548</v>
      </c>
      <c r="O747" t="s">
        <v>794</v>
      </c>
      <c r="P747">
        <v>2740</v>
      </c>
      <c r="Q747" t="s">
        <v>1007</v>
      </c>
      <c r="R747">
        <v>12</v>
      </c>
      <c r="S747" t="s">
        <v>1017</v>
      </c>
      <c r="T747" s="16">
        <f>COUNTIF($B$2:B747, B747)</f>
        <v>10</v>
      </c>
      <c r="U747" s="16" t="str">
        <f>IF(Orders[[#This Row],[Order Rank]]=1, "New","Repeat")</f>
        <v>Repeat</v>
      </c>
    </row>
    <row r="748" spans="1:21" x14ac:dyDescent="0.25">
      <c r="A748">
        <v>938</v>
      </c>
      <c r="B748" t="s">
        <v>43</v>
      </c>
      <c r="C748">
        <v>59</v>
      </c>
      <c r="D748">
        <v>3</v>
      </c>
      <c r="E748" s="2">
        <v>45167</v>
      </c>
      <c r="F748" s="3">
        <v>0.75890046296296299</v>
      </c>
      <c r="G748" s="2">
        <v>45177</v>
      </c>
      <c r="H748" s="3">
        <v>5.3854166666666668E-2</v>
      </c>
      <c r="I748" t="s">
        <v>490</v>
      </c>
      <c r="J748" t="s">
        <v>793</v>
      </c>
      <c r="K748">
        <v>10</v>
      </c>
      <c r="L748">
        <v>1</v>
      </c>
      <c r="M748">
        <v>18</v>
      </c>
      <c r="N748">
        <v>811</v>
      </c>
      <c r="O748" t="s">
        <v>794</v>
      </c>
      <c r="P748">
        <v>2433</v>
      </c>
      <c r="Q748" t="s">
        <v>1010</v>
      </c>
      <c r="R748">
        <v>12</v>
      </c>
      <c r="S748" t="s">
        <v>1017</v>
      </c>
      <c r="T748" s="16">
        <f>COUNTIF($B$2:B748, B748)</f>
        <v>4</v>
      </c>
      <c r="U748" s="16" t="str">
        <f>IF(Orders[[#This Row],[Order Rank]]=1, "New","Repeat")</f>
        <v>Repeat</v>
      </c>
    </row>
    <row r="749" spans="1:21" x14ac:dyDescent="0.25">
      <c r="A749">
        <v>979</v>
      </c>
      <c r="B749" t="s">
        <v>192</v>
      </c>
      <c r="C749">
        <v>9</v>
      </c>
      <c r="D749">
        <v>4</v>
      </c>
      <c r="E749" s="2">
        <v>45166</v>
      </c>
      <c r="F749" s="3">
        <v>0.77990740740740738</v>
      </c>
      <c r="G749" s="2">
        <v>45169</v>
      </c>
      <c r="H749" s="3">
        <v>0.84233796296296293</v>
      </c>
      <c r="I749" t="s">
        <v>816</v>
      </c>
      <c r="J749" t="s">
        <v>793</v>
      </c>
      <c r="K749">
        <v>3</v>
      </c>
      <c r="L749">
        <v>20</v>
      </c>
      <c r="M749">
        <v>18</v>
      </c>
      <c r="N749">
        <v>1605</v>
      </c>
      <c r="O749" t="s">
        <v>794</v>
      </c>
      <c r="P749">
        <v>6420</v>
      </c>
      <c r="Q749" t="s">
        <v>1009</v>
      </c>
      <c r="R749">
        <v>12</v>
      </c>
      <c r="S749" t="s">
        <v>1017</v>
      </c>
      <c r="T749" s="16">
        <f>COUNTIF($B$2:B749, B749)</f>
        <v>11</v>
      </c>
      <c r="U749" s="16" t="str">
        <f>IF(Orders[[#This Row],[Order Rank]]=1, "New","Repeat")</f>
        <v>Repeat</v>
      </c>
    </row>
    <row r="750" spans="1:21" x14ac:dyDescent="0.25">
      <c r="A750">
        <v>635</v>
      </c>
      <c r="B750" t="s">
        <v>570</v>
      </c>
      <c r="C750">
        <v>67</v>
      </c>
      <c r="D750">
        <v>1</v>
      </c>
      <c r="E750" s="2">
        <v>45242</v>
      </c>
      <c r="F750" s="3">
        <v>0.77582175925925922</v>
      </c>
      <c r="G750" s="2">
        <v>45252</v>
      </c>
      <c r="H750" s="3">
        <v>0.30800925925925926</v>
      </c>
      <c r="I750" t="s">
        <v>825</v>
      </c>
      <c r="J750" t="s">
        <v>697</v>
      </c>
      <c r="K750">
        <v>10</v>
      </c>
      <c r="L750">
        <v>7</v>
      </c>
      <c r="M750">
        <v>18</v>
      </c>
      <c r="N750">
        <v>1374</v>
      </c>
      <c r="O750" t="s">
        <v>821</v>
      </c>
      <c r="P750">
        <v>1374</v>
      </c>
      <c r="Q750" t="s">
        <v>1008</v>
      </c>
      <c r="R750">
        <v>12</v>
      </c>
      <c r="S750" t="s">
        <v>1017</v>
      </c>
      <c r="T750" s="16">
        <f>COUNTIF($B$2:B750, B750)</f>
        <v>8</v>
      </c>
      <c r="U750" s="16" t="str">
        <f>IF(Orders[[#This Row],[Order Rank]]=1, "New","Repeat")</f>
        <v>Repeat</v>
      </c>
    </row>
    <row r="751" spans="1:21" x14ac:dyDescent="0.25">
      <c r="A751">
        <v>768</v>
      </c>
      <c r="B751" t="s">
        <v>524</v>
      </c>
      <c r="C751">
        <v>1</v>
      </c>
      <c r="D751">
        <v>1</v>
      </c>
      <c r="E751" s="2">
        <v>45241</v>
      </c>
      <c r="F751" s="3">
        <v>0.7761689814814815</v>
      </c>
      <c r="G751" s="2">
        <v>45246</v>
      </c>
      <c r="H751" s="3">
        <v>0.51368055555555558</v>
      </c>
      <c r="I751" t="s">
        <v>817</v>
      </c>
      <c r="J751" t="s">
        <v>698</v>
      </c>
      <c r="K751">
        <v>5</v>
      </c>
      <c r="L751">
        <v>12</v>
      </c>
      <c r="M751">
        <v>18</v>
      </c>
      <c r="N751">
        <v>1935</v>
      </c>
      <c r="O751" t="s">
        <v>821</v>
      </c>
      <c r="P751">
        <v>1935</v>
      </c>
      <c r="Q751" t="s">
        <v>1005</v>
      </c>
      <c r="R751">
        <v>12</v>
      </c>
      <c r="S751" t="s">
        <v>1017</v>
      </c>
      <c r="T751" s="16">
        <f>COUNTIF($B$2:B751, B751)</f>
        <v>11</v>
      </c>
      <c r="U751" s="16" t="str">
        <f>IF(Orders[[#This Row],[Order Rank]]=1, "New","Repeat")</f>
        <v>Repeat</v>
      </c>
    </row>
    <row r="752" spans="1:21" x14ac:dyDescent="0.25">
      <c r="A752">
        <v>183</v>
      </c>
      <c r="B752" t="s">
        <v>494</v>
      </c>
      <c r="C752">
        <v>48</v>
      </c>
      <c r="D752">
        <v>3</v>
      </c>
      <c r="E752" s="2">
        <v>45239</v>
      </c>
      <c r="F752" s="3">
        <v>0.7581134259259259</v>
      </c>
      <c r="G752" s="2">
        <v>45241</v>
      </c>
      <c r="H752" s="3">
        <v>0.64543981481481483</v>
      </c>
      <c r="I752" t="s">
        <v>644</v>
      </c>
      <c r="J752" t="s">
        <v>828</v>
      </c>
      <c r="K752">
        <v>2</v>
      </c>
      <c r="L752">
        <v>15</v>
      </c>
      <c r="M752">
        <v>18</v>
      </c>
      <c r="N752">
        <v>433</v>
      </c>
      <c r="O752" t="s">
        <v>821</v>
      </c>
      <c r="P752">
        <v>1299</v>
      </c>
      <c r="Q752" t="s">
        <v>1011</v>
      </c>
      <c r="R752">
        <v>12</v>
      </c>
      <c r="S752" t="s">
        <v>1017</v>
      </c>
      <c r="T752" s="16">
        <f>COUNTIF($B$2:B752, B752)</f>
        <v>5</v>
      </c>
      <c r="U752" s="16" t="str">
        <f>IF(Orders[[#This Row],[Order Rank]]=1, "New","Repeat")</f>
        <v>Repeat</v>
      </c>
    </row>
    <row r="753" spans="1:21" x14ac:dyDescent="0.25">
      <c r="A753">
        <v>462</v>
      </c>
      <c r="B753" t="s">
        <v>418</v>
      </c>
      <c r="C753">
        <v>60</v>
      </c>
      <c r="D753">
        <v>5</v>
      </c>
      <c r="E753" s="2">
        <v>45234</v>
      </c>
      <c r="F753" s="3">
        <v>0.75701388888888888</v>
      </c>
      <c r="G753" s="2">
        <v>45243</v>
      </c>
      <c r="H753" s="3">
        <v>0.59738425925925931</v>
      </c>
      <c r="I753" t="s">
        <v>711</v>
      </c>
      <c r="J753" t="s">
        <v>828</v>
      </c>
      <c r="K753">
        <v>9</v>
      </c>
      <c r="L753">
        <v>14</v>
      </c>
      <c r="M753">
        <v>18</v>
      </c>
      <c r="N753">
        <v>827</v>
      </c>
      <c r="O753" t="s">
        <v>821</v>
      </c>
      <c r="P753">
        <v>4135</v>
      </c>
      <c r="Q753" t="s">
        <v>1005</v>
      </c>
      <c r="R753">
        <v>12</v>
      </c>
      <c r="S753" t="s">
        <v>1017</v>
      </c>
      <c r="T753" s="16">
        <f>COUNTIF($B$2:B753, B753)</f>
        <v>7</v>
      </c>
      <c r="U753" s="16" t="str">
        <f>IF(Orders[[#This Row],[Order Rank]]=1, "New","Repeat")</f>
        <v>Repeat</v>
      </c>
    </row>
    <row r="754" spans="1:21" x14ac:dyDescent="0.25">
      <c r="A754">
        <v>834</v>
      </c>
      <c r="B754" t="s">
        <v>186</v>
      </c>
      <c r="C754">
        <v>60</v>
      </c>
      <c r="D754">
        <v>5</v>
      </c>
      <c r="E754" s="2">
        <v>45233</v>
      </c>
      <c r="F754" s="3">
        <v>0.77453703703703702</v>
      </c>
      <c r="G754" s="2">
        <v>45242</v>
      </c>
      <c r="H754" s="3">
        <v>0.58459490740740738</v>
      </c>
      <c r="I754" t="s">
        <v>688</v>
      </c>
      <c r="J754" t="s">
        <v>828</v>
      </c>
      <c r="K754">
        <v>9</v>
      </c>
      <c r="L754">
        <v>14</v>
      </c>
      <c r="M754">
        <v>18</v>
      </c>
      <c r="N754">
        <v>827</v>
      </c>
      <c r="O754" t="s">
        <v>821</v>
      </c>
      <c r="P754">
        <v>4135</v>
      </c>
      <c r="Q754" t="s">
        <v>1007</v>
      </c>
      <c r="R754">
        <v>12</v>
      </c>
      <c r="S754" t="s">
        <v>1017</v>
      </c>
      <c r="T754" s="16">
        <f>COUNTIF($B$2:B754, B754)</f>
        <v>8</v>
      </c>
      <c r="U754" s="16" t="str">
        <f>IF(Orders[[#This Row],[Order Rank]]=1, "New","Repeat")</f>
        <v>Repeat</v>
      </c>
    </row>
    <row r="755" spans="1:21" x14ac:dyDescent="0.25">
      <c r="A755">
        <v>847</v>
      </c>
      <c r="B755" t="s">
        <v>67</v>
      </c>
      <c r="C755">
        <v>44</v>
      </c>
      <c r="D755">
        <v>4</v>
      </c>
      <c r="E755" s="2">
        <v>45237</v>
      </c>
      <c r="F755" s="3">
        <v>0.75714120370370375</v>
      </c>
      <c r="G755" s="2">
        <v>45242</v>
      </c>
      <c r="H755" s="3">
        <v>0.43166666666666664</v>
      </c>
      <c r="I755" t="s">
        <v>648</v>
      </c>
      <c r="J755" t="s">
        <v>828</v>
      </c>
      <c r="K755">
        <v>5</v>
      </c>
      <c r="L755">
        <v>10</v>
      </c>
      <c r="M755">
        <v>18</v>
      </c>
      <c r="N755">
        <v>794</v>
      </c>
      <c r="O755" t="s">
        <v>821</v>
      </c>
      <c r="P755">
        <v>3176</v>
      </c>
      <c r="Q755" t="s">
        <v>1010</v>
      </c>
      <c r="R755">
        <v>12</v>
      </c>
      <c r="S755" t="s">
        <v>1017</v>
      </c>
      <c r="T755" s="16">
        <f>COUNTIF($B$2:B755, B755)</f>
        <v>12</v>
      </c>
      <c r="U755" s="16" t="str">
        <f>IF(Orders[[#This Row],[Order Rank]]=1, "New","Repeat")</f>
        <v>Repeat</v>
      </c>
    </row>
    <row r="756" spans="1:21" x14ac:dyDescent="0.25">
      <c r="A756">
        <v>211</v>
      </c>
      <c r="B756" t="s">
        <v>270</v>
      </c>
      <c r="C756">
        <v>31</v>
      </c>
      <c r="D756">
        <v>5</v>
      </c>
      <c r="E756" s="2">
        <v>45221</v>
      </c>
      <c r="F756" s="3">
        <v>0.76040509259259259</v>
      </c>
      <c r="G756" s="2">
        <v>45228</v>
      </c>
      <c r="H756" s="3">
        <v>0.73614583333333339</v>
      </c>
      <c r="I756" t="s">
        <v>81</v>
      </c>
      <c r="J756" t="s">
        <v>698</v>
      </c>
      <c r="K756">
        <v>7</v>
      </c>
      <c r="L756">
        <v>17</v>
      </c>
      <c r="M756">
        <v>18</v>
      </c>
      <c r="N756">
        <v>1804</v>
      </c>
      <c r="O756" t="s">
        <v>844</v>
      </c>
      <c r="P756">
        <v>9020</v>
      </c>
      <c r="Q756" t="s">
        <v>1008</v>
      </c>
      <c r="R756">
        <v>12</v>
      </c>
      <c r="S756" t="s">
        <v>1017</v>
      </c>
      <c r="T756" s="16">
        <f>COUNTIF($B$2:B756, B756)</f>
        <v>6</v>
      </c>
      <c r="U756" s="16" t="str">
        <f>IF(Orders[[#This Row],[Order Rank]]=1, "New","Repeat")</f>
        <v>Repeat</v>
      </c>
    </row>
    <row r="757" spans="1:21" x14ac:dyDescent="0.25">
      <c r="A757">
        <v>552</v>
      </c>
      <c r="B757" t="s">
        <v>389</v>
      </c>
      <c r="C757">
        <v>31</v>
      </c>
      <c r="D757">
        <v>3</v>
      </c>
      <c r="E757" s="2">
        <v>45056</v>
      </c>
      <c r="F757" s="3">
        <v>0.7913310185185185</v>
      </c>
      <c r="G757" s="2">
        <v>45057</v>
      </c>
      <c r="H757" s="3">
        <v>0.71466435185185184</v>
      </c>
      <c r="I757" t="s">
        <v>760</v>
      </c>
      <c r="J757" t="s">
        <v>698</v>
      </c>
      <c r="K757">
        <v>1</v>
      </c>
      <c r="L757">
        <v>17</v>
      </c>
      <c r="M757">
        <v>18</v>
      </c>
      <c r="N757">
        <v>1804</v>
      </c>
      <c r="O757" t="s">
        <v>839</v>
      </c>
      <c r="P757">
        <v>5412</v>
      </c>
      <c r="Q757" t="s">
        <v>1006</v>
      </c>
      <c r="R757">
        <v>12</v>
      </c>
      <c r="S757" t="s">
        <v>1017</v>
      </c>
      <c r="T757" s="16">
        <f>COUNTIF($B$2:B757, B757)</f>
        <v>8</v>
      </c>
      <c r="U757" s="16" t="str">
        <f>IF(Orders[[#This Row],[Order Rank]]=1, "New","Repeat")</f>
        <v>Repeat</v>
      </c>
    </row>
    <row r="758" spans="1:21" x14ac:dyDescent="0.25">
      <c r="A758">
        <v>585</v>
      </c>
      <c r="B758" t="s">
        <v>90</v>
      </c>
      <c r="C758">
        <v>63</v>
      </c>
      <c r="D758">
        <v>5</v>
      </c>
      <c r="E758" s="2">
        <v>45042</v>
      </c>
      <c r="F758" s="3">
        <v>0.77269675925925929</v>
      </c>
      <c r="G758" s="2">
        <v>45047</v>
      </c>
      <c r="H758" s="3">
        <v>7.784722222222222E-2</v>
      </c>
      <c r="I758" t="s">
        <v>472</v>
      </c>
      <c r="J758" t="s">
        <v>698</v>
      </c>
      <c r="K758">
        <v>5</v>
      </c>
      <c r="L758">
        <v>1</v>
      </c>
      <c r="M758">
        <v>18</v>
      </c>
      <c r="N758">
        <v>1348</v>
      </c>
      <c r="O758" t="s">
        <v>836</v>
      </c>
      <c r="P758">
        <v>6740</v>
      </c>
      <c r="Q758" t="s">
        <v>1006</v>
      </c>
      <c r="R758">
        <v>12</v>
      </c>
      <c r="S758" t="s">
        <v>1017</v>
      </c>
      <c r="T758" s="16">
        <f>COUNTIF($B$2:B758, B758)</f>
        <v>11</v>
      </c>
      <c r="U758" s="16" t="str">
        <f>IF(Orders[[#This Row],[Order Rank]]=1, "New","Repeat")</f>
        <v>Repeat</v>
      </c>
    </row>
    <row r="759" spans="1:21" x14ac:dyDescent="0.25">
      <c r="A759">
        <v>756</v>
      </c>
      <c r="B759" t="s">
        <v>216</v>
      </c>
      <c r="C759">
        <v>51</v>
      </c>
      <c r="D759">
        <v>4</v>
      </c>
      <c r="E759" s="2">
        <v>45136</v>
      </c>
      <c r="F759" s="3">
        <v>0.7676736111111111</v>
      </c>
      <c r="G759" s="2">
        <v>45141</v>
      </c>
      <c r="H759" s="3">
        <v>0.41391203703703705</v>
      </c>
      <c r="I759" t="s">
        <v>833</v>
      </c>
      <c r="J759" t="s">
        <v>698</v>
      </c>
      <c r="K759">
        <v>5</v>
      </c>
      <c r="L759">
        <v>9</v>
      </c>
      <c r="M759">
        <v>18</v>
      </c>
      <c r="N759">
        <v>1084</v>
      </c>
      <c r="O759" t="s">
        <v>838</v>
      </c>
      <c r="P759">
        <v>4336</v>
      </c>
      <c r="Q759" t="s">
        <v>1005</v>
      </c>
      <c r="R759">
        <v>12</v>
      </c>
      <c r="S759" t="s">
        <v>1017</v>
      </c>
      <c r="T759" s="16">
        <f>COUNTIF($B$2:B759, B759)</f>
        <v>5</v>
      </c>
      <c r="U759" s="16" t="str">
        <f>IF(Orders[[#This Row],[Order Rank]]=1, "New","Repeat")</f>
        <v>Repeat</v>
      </c>
    </row>
    <row r="760" spans="1:21" x14ac:dyDescent="0.25">
      <c r="A760">
        <v>829</v>
      </c>
      <c r="B760" t="s">
        <v>132</v>
      </c>
      <c r="C760">
        <v>42</v>
      </c>
      <c r="D760">
        <v>4</v>
      </c>
      <c r="E760" s="2">
        <v>45279</v>
      </c>
      <c r="F760" s="3">
        <v>0.77478009259259262</v>
      </c>
      <c r="G760" s="2">
        <v>45286</v>
      </c>
      <c r="H760" s="3">
        <v>0.42921296296296296</v>
      </c>
      <c r="I760" t="s">
        <v>811</v>
      </c>
      <c r="J760" t="s">
        <v>698</v>
      </c>
      <c r="K760">
        <v>7</v>
      </c>
      <c r="L760">
        <v>10</v>
      </c>
      <c r="M760">
        <v>18</v>
      </c>
      <c r="N760">
        <v>1744</v>
      </c>
      <c r="O760" t="s">
        <v>835</v>
      </c>
      <c r="P760">
        <v>6976</v>
      </c>
      <c r="Q760" t="s">
        <v>1010</v>
      </c>
      <c r="R760">
        <v>12</v>
      </c>
      <c r="S760" t="s">
        <v>1017</v>
      </c>
      <c r="T760" s="16">
        <f>COUNTIF($B$2:B760, B760)</f>
        <v>12</v>
      </c>
      <c r="U760" s="16" t="str">
        <f>IF(Orders[[#This Row],[Order Rank]]=1, "New","Repeat")</f>
        <v>Repeat</v>
      </c>
    </row>
    <row r="761" spans="1:21" x14ac:dyDescent="0.25">
      <c r="A761">
        <v>115</v>
      </c>
      <c r="B761" t="s">
        <v>570</v>
      </c>
      <c r="C761">
        <v>57</v>
      </c>
      <c r="D761">
        <v>1</v>
      </c>
      <c r="E761" s="2">
        <v>45044</v>
      </c>
      <c r="F761" s="3">
        <v>0.75789351851851849</v>
      </c>
      <c r="G761" s="2">
        <v>45051</v>
      </c>
      <c r="H761" s="3">
        <v>0.48369212962962965</v>
      </c>
      <c r="I761" t="s">
        <v>738</v>
      </c>
      <c r="J761" t="s">
        <v>706</v>
      </c>
      <c r="K761">
        <v>7</v>
      </c>
      <c r="L761">
        <v>11</v>
      </c>
      <c r="M761">
        <v>18</v>
      </c>
      <c r="N761">
        <v>1582</v>
      </c>
      <c r="O761" t="s">
        <v>836</v>
      </c>
      <c r="P761">
        <v>1582</v>
      </c>
      <c r="Q761" t="s">
        <v>1007</v>
      </c>
      <c r="R761">
        <v>12</v>
      </c>
      <c r="S761" t="s">
        <v>1017</v>
      </c>
      <c r="T761" s="16">
        <f>COUNTIF($B$2:B761, B761)</f>
        <v>9</v>
      </c>
      <c r="U761" s="16" t="str">
        <f>IF(Orders[[#This Row],[Order Rank]]=1, "New","Repeat")</f>
        <v>Repeat</v>
      </c>
    </row>
    <row r="762" spans="1:21" x14ac:dyDescent="0.25">
      <c r="A762">
        <v>191</v>
      </c>
      <c r="B762" t="s">
        <v>85</v>
      </c>
      <c r="C762">
        <v>24</v>
      </c>
      <c r="D762">
        <v>3</v>
      </c>
      <c r="E762" s="2">
        <v>45211</v>
      </c>
      <c r="F762" s="3">
        <v>0.7590972222222222</v>
      </c>
      <c r="G762" s="2">
        <v>45216</v>
      </c>
      <c r="H762" s="3">
        <v>0.36807870370370371</v>
      </c>
      <c r="I762" t="s">
        <v>739</v>
      </c>
      <c r="J762" t="s">
        <v>706</v>
      </c>
      <c r="K762">
        <v>5</v>
      </c>
      <c r="L762">
        <v>8</v>
      </c>
      <c r="M762">
        <v>18</v>
      </c>
      <c r="N762">
        <v>535</v>
      </c>
      <c r="O762" t="s">
        <v>844</v>
      </c>
      <c r="P762">
        <v>1605</v>
      </c>
      <c r="Q762" t="s">
        <v>1011</v>
      </c>
      <c r="R762">
        <v>12</v>
      </c>
      <c r="S762" t="s">
        <v>1017</v>
      </c>
      <c r="T762" s="16">
        <f>COUNTIF($B$2:B762, B762)</f>
        <v>8</v>
      </c>
      <c r="U762" s="16" t="str">
        <f>IF(Orders[[#This Row],[Order Rank]]=1, "New","Repeat")</f>
        <v>Repeat</v>
      </c>
    </row>
    <row r="763" spans="1:21" x14ac:dyDescent="0.25">
      <c r="A763">
        <v>227</v>
      </c>
      <c r="B763" t="s">
        <v>37</v>
      </c>
      <c r="C763">
        <v>24</v>
      </c>
      <c r="D763">
        <v>4</v>
      </c>
      <c r="E763" s="2">
        <v>45285</v>
      </c>
      <c r="F763" s="3">
        <v>0.78520833333333329</v>
      </c>
      <c r="G763" s="2">
        <v>45286</v>
      </c>
      <c r="H763" s="3">
        <v>0.59009259259259261</v>
      </c>
      <c r="I763" t="s">
        <v>206</v>
      </c>
      <c r="J763" t="s">
        <v>706</v>
      </c>
      <c r="K763">
        <v>1</v>
      </c>
      <c r="L763">
        <v>14</v>
      </c>
      <c r="M763">
        <v>18</v>
      </c>
      <c r="N763">
        <v>535</v>
      </c>
      <c r="O763" t="s">
        <v>835</v>
      </c>
      <c r="P763">
        <v>2140</v>
      </c>
      <c r="Q763" t="s">
        <v>1009</v>
      </c>
      <c r="R763">
        <v>12</v>
      </c>
      <c r="S763" t="s">
        <v>1017</v>
      </c>
      <c r="T763" s="16">
        <f>COUNTIF($B$2:B763, B763)</f>
        <v>7</v>
      </c>
      <c r="U763" s="16" t="str">
        <f>IF(Orders[[#This Row],[Order Rank]]=1, "New","Repeat")</f>
        <v>Repeat</v>
      </c>
    </row>
    <row r="764" spans="1:21" x14ac:dyDescent="0.25">
      <c r="A764">
        <v>271</v>
      </c>
      <c r="B764" t="s">
        <v>246</v>
      </c>
      <c r="C764">
        <v>36</v>
      </c>
      <c r="D764">
        <v>5</v>
      </c>
      <c r="E764" s="2">
        <v>45100</v>
      </c>
      <c r="F764" s="3">
        <v>0.76923611111111112</v>
      </c>
      <c r="G764" s="2">
        <v>45107</v>
      </c>
      <c r="H764" s="3">
        <v>0.76394675925925926</v>
      </c>
      <c r="I764" t="s">
        <v>832</v>
      </c>
      <c r="J764" t="s">
        <v>706</v>
      </c>
      <c r="K764">
        <v>7</v>
      </c>
      <c r="L764">
        <v>18</v>
      </c>
      <c r="M764">
        <v>18</v>
      </c>
      <c r="N764">
        <v>203</v>
      </c>
      <c r="O764" t="s">
        <v>840</v>
      </c>
      <c r="P764">
        <v>1015</v>
      </c>
      <c r="Q764" t="s">
        <v>1007</v>
      </c>
      <c r="R764">
        <v>12</v>
      </c>
      <c r="S764" t="s">
        <v>1017</v>
      </c>
      <c r="T764" s="16">
        <f>COUNTIF($B$2:B764, B764)</f>
        <v>6</v>
      </c>
      <c r="U764" s="16" t="str">
        <f>IF(Orders[[#This Row],[Order Rank]]=1, "New","Repeat")</f>
        <v>Repeat</v>
      </c>
    </row>
    <row r="765" spans="1:21" x14ac:dyDescent="0.25">
      <c r="A765">
        <v>578</v>
      </c>
      <c r="B765" t="s">
        <v>61</v>
      </c>
      <c r="C765">
        <v>18</v>
      </c>
      <c r="D765">
        <v>4</v>
      </c>
      <c r="E765" s="2">
        <v>45138</v>
      </c>
      <c r="F765" s="3">
        <v>0.76921296296296293</v>
      </c>
      <c r="G765" s="2">
        <v>45144</v>
      </c>
      <c r="H765" s="3">
        <v>0.69681712962962961</v>
      </c>
      <c r="I765" t="s">
        <v>572</v>
      </c>
      <c r="J765" t="s">
        <v>706</v>
      </c>
      <c r="K765">
        <v>6</v>
      </c>
      <c r="L765">
        <v>16</v>
      </c>
      <c r="M765">
        <v>18</v>
      </c>
      <c r="N765">
        <v>781</v>
      </c>
      <c r="O765" t="s">
        <v>838</v>
      </c>
      <c r="P765">
        <v>3124</v>
      </c>
      <c r="Q765" t="s">
        <v>1009</v>
      </c>
      <c r="R765">
        <v>12</v>
      </c>
      <c r="S765" t="s">
        <v>1017</v>
      </c>
      <c r="T765" s="16">
        <f>COUNTIF($B$2:B765, B765)</f>
        <v>13</v>
      </c>
      <c r="U765" s="16" t="str">
        <f>IF(Orders[[#This Row],[Order Rank]]=1, "New","Repeat")</f>
        <v>Repeat</v>
      </c>
    </row>
    <row r="766" spans="1:21" x14ac:dyDescent="0.25">
      <c r="A766">
        <v>845</v>
      </c>
      <c r="B766" t="s">
        <v>204</v>
      </c>
      <c r="C766">
        <v>57</v>
      </c>
      <c r="D766">
        <v>5</v>
      </c>
      <c r="E766" s="2">
        <v>45216</v>
      </c>
      <c r="F766" s="3">
        <v>0.78560185185185183</v>
      </c>
      <c r="G766" s="2">
        <v>45224</v>
      </c>
      <c r="H766" s="3">
        <v>0.1215625</v>
      </c>
      <c r="I766" t="s">
        <v>795</v>
      </c>
      <c r="J766" t="s">
        <v>706</v>
      </c>
      <c r="K766">
        <v>8</v>
      </c>
      <c r="L766">
        <v>2</v>
      </c>
      <c r="M766">
        <v>18</v>
      </c>
      <c r="N766">
        <v>1582</v>
      </c>
      <c r="O766" t="s">
        <v>844</v>
      </c>
      <c r="P766">
        <v>7910</v>
      </c>
      <c r="Q766" t="s">
        <v>1010</v>
      </c>
      <c r="R766">
        <v>12</v>
      </c>
      <c r="S766" t="s">
        <v>1017</v>
      </c>
      <c r="T766" s="16">
        <f>COUNTIF($B$2:B766, B766)</f>
        <v>11</v>
      </c>
      <c r="U766" s="16" t="str">
        <f>IF(Orders[[#This Row],[Order Rank]]=1, "New","Repeat")</f>
        <v>Repeat</v>
      </c>
    </row>
    <row r="767" spans="1:21" x14ac:dyDescent="0.25">
      <c r="A767">
        <v>381</v>
      </c>
      <c r="B767" t="s">
        <v>90</v>
      </c>
      <c r="C767">
        <v>25</v>
      </c>
      <c r="D767">
        <v>3</v>
      </c>
      <c r="E767" s="2">
        <v>44951</v>
      </c>
      <c r="F767" s="3">
        <v>0.7708680555555556</v>
      </c>
      <c r="G767" s="2">
        <v>44954</v>
      </c>
      <c r="H767" s="3">
        <v>0.26465277777777779</v>
      </c>
      <c r="I767" t="s">
        <v>508</v>
      </c>
      <c r="J767" t="s">
        <v>697</v>
      </c>
      <c r="K767">
        <v>3</v>
      </c>
      <c r="L767">
        <v>6</v>
      </c>
      <c r="M767">
        <v>18</v>
      </c>
      <c r="N767">
        <v>1202</v>
      </c>
      <c r="O767" t="s">
        <v>841</v>
      </c>
      <c r="P767">
        <v>3606</v>
      </c>
      <c r="Q767" t="s">
        <v>1006</v>
      </c>
      <c r="R767">
        <v>12</v>
      </c>
      <c r="S767" t="s">
        <v>1017</v>
      </c>
      <c r="T767" s="16">
        <f>COUNTIF($B$2:B767, B767)</f>
        <v>12</v>
      </c>
      <c r="U767" s="16" t="str">
        <f>IF(Orders[[#This Row],[Order Rank]]=1, "New","Repeat")</f>
        <v>Repeat</v>
      </c>
    </row>
    <row r="768" spans="1:21" x14ac:dyDescent="0.25">
      <c r="A768">
        <v>831</v>
      </c>
      <c r="B768" t="s">
        <v>476</v>
      </c>
      <c r="C768">
        <v>56</v>
      </c>
      <c r="D768">
        <v>5</v>
      </c>
      <c r="E768" s="2">
        <v>45070</v>
      </c>
      <c r="F768" s="3">
        <v>0.77885416666666663</v>
      </c>
      <c r="G768" s="2">
        <v>45080</v>
      </c>
      <c r="H768" s="3">
        <v>0.79603009259259261</v>
      </c>
      <c r="I768" t="s">
        <v>845</v>
      </c>
      <c r="J768" t="s">
        <v>697</v>
      </c>
      <c r="K768">
        <v>10</v>
      </c>
      <c r="L768">
        <v>19</v>
      </c>
      <c r="M768">
        <v>18</v>
      </c>
      <c r="N768">
        <v>1272</v>
      </c>
      <c r="O768" t="s">
        <v>839</v>
      </c>
      <c r="P768">
        <v>6360</v>
      </c>
      <c r="Q768" t="s">
        <v>1006</v>
      </c>
      <c r="R768">
        <v>12</v>
      </c>
      <c r="S768" t="s">
        <v>1017</v>
      </c>
      <c r="T768" s="16">
        <f>COUNTIF($B$2:B768, B768)</f>
        <v>8</v>
      </c>
      <c r="U768" s="16" t="str">
        <f>IF(Orders[[#This Row],[Order Rank]]=1, "New","Repeat")</f>
        <v>Repeat</v>
      </c>
    </row>
    <row r="769" spans="1:21" x14ac:dyDescent="0.25">
      <c r="A769">
        <v>913</v>
      </c>
      <c r="B769" t="s">
        <v>553</v>
      </c>
      <c r="C769">
        <v>56</v>
      </c>
      <c r="D769">
        <v>5</v>
      </c>
      <c r="E769" s="2">
        <v>45270</v>
      </c>
      <c r="F769" s="3">
        <v>0.77736111111111106</v>
      </c>
      <c r="G769" s="2">
        <v>45272</v>
      </c>
      <c r="H769" s="3">
        <v>0.2341087962962963</v>
      </c>
      <c r="I769" t="s">
        <v>330</v>
      </c>
      <c r="J769" t="s">
        <v>697</v>
      </c>
      <c r="K769">
        <v>2</v>
      </c>
      <c r="L769">
        <v>5</v>
      </c>
      <c r="M769">
        <v>18</v>
      </c>
      <c r="N769">
        <v>1272</v>
      </c>
      <c r="O769" t="s">
        <v>835</v>
      </c>
      <c r="P769">
        <v>6360</v>
      </c>
      <c r="Q769" t="s">
        <v>1008</v>
      </c>
      <c r="R769">
        <v>12</v>
      </c>
      <c r="S769" t="s">
        <v>1017</v>
      </c>
      <c r="T769" s="16">
        <f>COUNTIF($B$2:B769, B769)</f>
        <v>10</v>
      </c>
      <c r="U769" s="16" t="str">
        <f>IF(Orders[[#This Row],[Order Rank]]=1, "New","Repeat")</f>
        <v>Repeat</v>
      </c>
    </row>
    <row r="770" spans="1:21" x14ac:dyDescent="0.25">
      <c r="A770">
        <v>5</v>
      </c>
      <c r="B770" t="s">
        <v>470</v>
      </c>
      <c r="C770">
        <v>58</v>
      </c>
      <c r="D770">
        <v>2</v>
      </c>
      <c r="E770" s="2">
        <v>44968</v>
      </c>
      <c r="F770" s="3">
        <v>0.82277777777777783</v>
      </c>
      <c r="G770" s="2">
        <v>44975</v>
      </c>
      <c r="H770" s="3">
        <v>0.46449074074074076</v>
      </c>
      <c r="I770" t="s">
        <v>618</v>
      </c>
      <c r="J770" t="s">
        <v>619</v>
      </c>
      <c r="K770">
        <v>7</v>
      </c>
      <c r="L770">
        <v>11</v>
      </c>
      <c r="M770">
        <v>19</v>
      </c>
      <c r="N770">
        <v>1492</v>
      </c>
      <c r="O770" t="s">
        <v>620</v>
      </c>
      <c r="P770">
        <v>2984</v>
      </c>
      <c r="Q770" t="s">
        <v>1005</v>
      </c>
      <c r="R770">
        <v>12</v>
      </c>
      <c r="S770" t="s">
        <v>1017</v>
      </c>
      <c r="T770" s="16">
        <f>COUNTIF($B$2:B770, B770)</f>
        <v>5</v>
      </c>
      <c r="U770" s="16" t="str">
        <f>IF(Orders[[#This Row],[Order Rank]]=1, "New","Repeat")</f>
        <v>Repeat</v>
      </c>
    </row>
    <row r="771" spans="1:21" x14ac:dyDescent="0.25">
      <c r="A771">
        <v>864</v>
      </c>
      <c r="B771" t="s">
        <v>210</v>
      </c>
      <c r="C771">
        <v>11</v>
      </c>
      <c r="D771">
        <v>1</v>
      </c>
      <c r="E771" s="2">
        <v>44968</v>
      </c>
      <c r="F771" s="3">
        <v>0.8155324074074074</v>
      </c>
      <c r="G771" s="2">
        <v>44972</v>
      </c>
      <c r="H771" s="3">
        <v>0.33724537037037039</v>
      </c>
      <c r="I771" t="s">
        <v>684</v>
      </c>
      <c r="J771" t="s">
        <v>619</v>
      </c>
      <c r="K771">
        <v>4</v>
      </c>
      <c r="L771">
        <v>8</v>
      </c>
      <c r="M771">
        <v>19</v>
      </c>
      <c r="N771">
        <v>1096</v>
      </c>
      <c r="O771" t="s">
        <v>620</v>
      </c>
      <c r="P771">
        <v>1096</v>
      </c>
      <c r="Q771" t="s">
        <v>1005</v>
      </c>
      <c r="R771">
        <v>12</v>
      </c>
      <c r="S771" t="s">
        <v>1017</v>
      </c>
      <c r="T771" s="16">
        <f>COUNTIF($B$2:B771, B771)</f>
        <v>6</v>
      </c>
      <c r="U771" s="16" t="str">
        <f>IF(Orders[[#This Row],[Order Rank]]=1, "New","Repeat")</f>
        <v>Repeat</v>
      </c>
    </row>
    <row r="772" spans="1:21" x14ac:dyDescent="0.25">
      <c r="A772">
        <v>905</v>
      </c>
      <c r="B772" t="s">
        <v>482</v>
      </c>
      <c r="C772">
        <v>58</v>
      </c>
      <c r="D772">
        <v>1</v>
      </c>
      <c r="E772" s="2">
        <v>44967</v>
      </c>
      <c r="F772" s="3">
        <v>0.81359953703703702</v>
      </c>
      <c r="G772" s="2">
        <v>44973</v>
      </c>
      <c r="H772" s="3">
        <v>0.35571759259259261</v>
      </c>
      <c r="I772" t="s">
        <v>655</v>
      </c>
      <c r="J772" t="s">
        <v>619</v>
      </c>
      <c r="K772">
        <v>6</v>
      </c>
      <c r="L772">
        <v>8</v>
      </c>
      <c r="M772">
        <v>19</v>
      </c>
      <c r="N772">
        <v>1492</v>
      </c>
      <c r="O772" t="s">
        <v>620</v>
      </c>
      <c r="P772">
        <v>1492</v>
      </c>
      <c r="Q772" t="s">
        <v>1007</v>
      </c>
      <c r="R772">
        <v>12</v>
      </c>
      <c r="S772" t="s">
        <v>1017</v>
      </c>
      <c r="T772" s="16">
        <f>COUNTIF($B$2:B772, B772)</f>
        <v>6</v>
      </c>
      <c r="U772" s="16" t="str">
        <f>IF(Orders[[#This Row],[Order Rank]]=1, "New","Repeat")</f>
        <v>Repeat</v>
      </c>
    </row>
    <row r="773" spans="1:21" x14ac:dyDescent="0.25">
      <c r="A773">
        <v>163</v>
      </c>
      <c r="B773" t="s">
        <v>500</v>
      </c>
      <c r="C773">
        <v>54</v>
      </c>
      <c r="D773">
        <v>4</v>
      </c>
      <c r="E773" s="2">
        <v>44974</v>
      </c>
      <c r="F773" s="3">
        <v>0.82650462962962967</v>
      </c>
      <c r="G773" s="2">
        <v>44982</v>
      </c>
      <c r="H773" s="3">
        <v>0.43074074074074076</v>
      </c>
      <c r="I773" t="s">
        <v>656</v>
      </c>
      <c r="J773" t="s">
        <v>697</v>
      </c>
      <c r="K773">
        <v>8</v>
      </c>
      <c r="L773">
        <v>10</v>
      </c>
      <c r="M773">
        <v>19</v>
      </c>
      <c r="N773">
        <v>1236</v>
      </c>
      <c r="O773" t="s">
        <v>620</v>
      </c>
      <c r="P773">
        <v>4944</v>
      </c>
      <c r="Q773" t="s">
        <v>1007</v>
      </c>
      <c r="R773">
        <v>12</v>
      </c>
      <c r="S773" t="s">
        <v>1017</v>
      </c>
      <c r="T773" s="16">
        <f>COUNTIF($B$2:B773, B773)</f>
        <v>11</v>
      </c>
      <c r="U773" s="16" t="str">
        <f>IF(Orders[[#This Row],[Order Rank]]=1, "New","Repeat")</f>
        <v>Repeat</v>
      </c>
    </row>
    <row r="774" spans="1:21" x14ac:dyDescent="0.25">
      <c r="A774">
        <v>550</v>
      </c>
      <c r="B774" t="s">
        <v>150</v>
      </c>
      <c r="C774">
        <v>29</v>
      </c>
      <c r="D774">
        <v>5</v>
      </c>
      <c r="E774" s="2">
        <v>44984</v>
      </c>
      <c r="F774" s="3">
        <v>0.81125000000000003</v>
      </c>
      <c r="G774" s="2">
        <v>44990</v>
      </c>
      <c r="H774" s="3">
        <v>0.71086805555555554</v>
      </c>
      <c r="I774" t="s">
        <v>730</v>
      </c>
      <c r="J774" t="s">
        <v>700</v>
      </c>
      <c r="K774">
        <v>6</v>
      </c>
      <c r="L774">
        <v>17</v>
      </c>
      <c r="M774">
        <v>19</v>
      </c>
      <c r="N774">
        <v>1252</v>
      </c>
      <c r="O774" t="s">
        <v>620</v>
      </c>
      <c r="P774">
        <v>6260</v>
      </c>
      <c r="Q774" t="s">
        <v>1009</v>
      </c>
      <c r="R774">
        <v>12</v>
      </c>
      <c r="S774" t="s">
        <v>1017</v>
      </c>
      <c r="T774" s="16">
        <f>COUNTIF($B$2:B774, B774)</f>
        <v>7</v>
      </c>
      <c r="U774" s="16" t="str">
        <f>IF(Orders[[#This Row],[Order Rank]]=1, "New","Repeat")</f>
        <v>Repeat</v>
      </c>
    </row>
    <row r="775" spans="1:21" x14ac:dyDescent="0.25">
      <c r="A775">
        <v>816</v>
      </c>
      <c r="B775" t="s">
        <v>264</v>
      </c>
      <c r="C775">
        <v>35</v>
      </c>
      <c r="D775">
        <v>3</v>
      </c>
      <c r="E775" s="2">
        <v>44985</v>
      </c>
      <c r="F775" s="3">
        <v>0.82251157407407405</v>
      </c>
      <c r="G775" s="2">
        <v>44995</v>
      </c>
      <c r="H775" s="3">
        <v>0.57056712962962963</v>
      </c>
      <c r="I775" t="s">
        <v>656</v>
      </c>
      <c r="J775" t="s">
        <v>700</v>
      </c>
      <c r="K775">
        <v>10</v>
      </c>
      <c r="L775">
        <v>13</v>
      </c>
      <c r="M775">
        <v>19</v>
      </c>
      <c r="N775">
        <v>1865</v>
      </c>
      <c r="O775" t="s">
        <v>620</v>
      </c>
      <c r="P775">
        <v>5595</v>
      </c>
      <c r="Q775" t="s">
        <v>1010</v>
      </c>
      <c r="R775">
        <v>12</v>
      </c>
      <c r="S775" t="s">
        <v>1017</v>
      </c>
      <c r="T775" s="16">
        <f>COUNTIF($B$2:B775, B775)</f>
        <v>7</v>
      </c>
      <c r="U775" s="16" t="str">
        <f>IF(Orders[[#This Row],[Order Rank]]=1, "New","Repeat")</f>
        <v>Repeat</v>
      </c>
    </row>
    <row r="776" spans="1:21" x14ac:dyDescent="0.25">
      <c r="A776">
        <v>147</v>
      </c>
      <c r="B776" t="s">
        <v>482</v>
      </c>
      <c r="C776">
        <v>8</v>
      </c>
      <c r="D776">
        <v>4</v>
      </c>
      <c r="E776" s="2">
        <v>45002</v>
      </c>
      <c r="F776" s="3">
        <v>0.81128472222222225</v>
      </c>
      <c r="G776" s="2">
        <v>45008</v>
      </c>
      <c r="H776" s="3">
        <v>0.57721064814814815</v>
      </c>
      <c r="I776" t="s">
        <v>737</v>
      </c>
      <c r="J776" t="s">
        <v>697</v>
      </c>
      <c r="K776">
        <v>6</v>
      </c>
      <c r="L776">
        <v>13</v>
      </c>
      <c r="M776">
        <v>19</v>
      </c>
      <c r="N776">
        <v>252</v>
      </c>
      <c r="O776" t="s">
        <v>746</v>
      </c>
      <c r="P776">
        <v>1008</v>
      </c>
      <c r="Q776" t="s">
        <v>1007</v>
      </c>
      <c r="R776">
        <v>12</v>
      </c>
      <c r="S776" t="s">
        <v>1017</v>
      </c>
      <c r="T776" s="16">
        <f>COUNTIF($B$2:B776, B776)</f>
        <v>7</v>
      </c>
      <c r="U776" s="16" t="str">
        <f>IF(Orders[[#This Row],[Order Rank]]=1, "New","Repeat")</f>
        <v>Repeat</v>
      </c>
    </row>
    <row r="777" spans="1:21" x14ac:dyDescent="0.25">
      <c r="A777">
        <v>637</v>
      </c>
      <c r="B777" t="s">
        <v>344</v>
      </c>
      <c r="C777">
        <v>51</v>
      </c>
      <c r="D777">
        <v>3</v>
      </c>
      <c r="E777" s="2">
        <v>44997</v>
      </c>
      <c r="F777" s="3">
        <v>0.81210648148148146</v>
      </c>
      <c r="G777" s="2">
        <v>45005</v>
      </c>
      <c r="H777" s="3">
        <v>0.94043981481481487</v>
      </c>
      <c r="I777" t="s">
        <v>692</v>
      </c>
      <c r="J777" t="s">
        <v>698</v>
      </c>
      <c r="K777">
        <v>8</v>
      </c>
      <c r="L777">
        <v>22</v>
      </c>
      <c r="M777">
        <v>19</v>
      </c>
      <c r="N777">
        <v>1084</v>
      </c>
      <c r="O777" t="s">
        <v>746</v>
      </c>
      <c r="P777">
        <v>3252</v>
      </c>
      <c r="Q777" t="s">
        <v>1008</v>
      </c>
      <c r="R777">
        <v>12</v>
      </c>
      <c r="S777" t="s">
        <v>1017</v>
      </c>
      <c r="T777" s="16">
        <f>COUNTIF($B$2:B777, B777)</f>
        <v>10</v>
      </c>
      <c r="U777" s="16" t="str">
        <f>IF(Orders[[#This Row],[Order Rank]]=1, "New","Repeat")</f>
        <v>Repeat</v>
      </c>
    </row>
    <row r="778" spans="1:21" x14ac:dyDescent="0.25">
      <c r="A778">
        <v>134</v>
      </c>
      <c r="B778" t="s">
        <v>228</v>
      </c>
      <c r="C778">
        <v>69</v>
      </c>
      <c r="D778">
        <v>5</v>
      </c>
      <c r="E778" s="2">
        <v>44990</v>
      </c>
      <c r="F778" s="3">
        <v>0.80053240740740739</v>
      </c>
      <c r="G778" s="2">
        <v>44999</v>
      </c>
      <c r="H778" s="3">
        <v>0.20728009259259259</v>
      </c>
      <c r="I778" t="s">
        <v>623</v>
      </c>
      <c r="J778" t="s">
        <v>700</v>
      </c>
      <c r="K778">
        <v>9</v>
      </c>
      <c r="L778">
        <v>4</v>
      </c>
      <c r="M778">
        <v>19</v>
      </c>
      <c r="N778">
        <v>998</v>
      </c>
      <c r="O778" t="s">
        <v>746</v>
      </c>
      <c r="P778">
        <v>4990</v>
      </c>
      <c r="Q778" t="s">
        <v>1008</v>
      </c>
      <c r="R778">
        <v>12</v>
      </c>
      <c r="S778" t="s">
        <v>1017</v>
      </c>
      <c r="T778" s="16">
        <f>COUNTIF($B$2:B778, B778)</f>
        <v>8</v>
      </c>
      <c r="U778" s="16" t="str">
        <f>IF(Orders[[#This Row],[Order Rank]]=1, "New","Repeat")</f>
        <v>Repeat</v>
      </c>
    </row>
    <row r="779" spans="1:21" x14ac:dyDescent="0.25">
      <c r="A779">
        <v>801</v>
      </c>
      <c r="B779" t="s">
        <v>355</v>
      </c>
      <c r="C779">
        <v>35</v>
      </c>
      <c r="D779">
        <v>1</v>
      </c>
      <c r="E779" s="2">
        <v>44992</v>
      </c>
      <c r="F779" s="3">
        <v>0.8026388888888889</v>
      </c>
      <c r="G779" s="2">
        <v>45000</v>
      </c>
      <c r="H779" s="3">
        <v>0.27444444444444444</v>
      </c>
      <c r="I779" t="s">
        <v>787</v>
      </c>
      <c r="J779" t="s">
        <v>700</v>
      </c>
      <c r="K779">
        <v>8</v>
      </c>
      <c r="L779">
        <v>6</v>
      </c>
      <c r="M779">
        <v>19</v>
      </c>
      <c r="N779">
        <v>1865</v>
      </c>
      <c r="O779" t="s">
        <v>746</v>
      </c>
      <c r="P779">
        <v>1865</v>
      </c>
      <c r="Q779" t="s">
        <v>1010</v>
      </c>
      <c r="R779">
        <v>12</v>
      </c>
      <c r="S779" t="s">
        <v>1017</v>
      </c>
      <c r="T779" s="16">
        <f>COUNTIF($B$2:B779, B779)</f>
        <v>9</v>
      </c>
      <c r="U779" s="16" t="str">
        <f>IF(Orders[[#This Row],[Order Rank]]=1, "New","Repeat")</f>
        <v>Repeat</v>
      </c>
    </row>
    <row r="780" spans="1:21" x14ac:dyDescent="0.25">
      <c r="A780">
        <v>809</v>
      </c>
      <c r="B780" t="s">
        <v>377</v>
      </c>
      <c r="C780">
        <v>35</v>
      </c>
      <c r="D780">
        <v>1</v>
      </c>
      <c r="E780" s="2">
        <v>44992</v>
      </c>
      <c r="F780" s="3">
        <v>0.82693287037037033</v>
      </c>
      <c r="G780" s="2">
        <v>45002</v>
      </c>
      <c r="H780" s="3">
        <v>7.7476851851851852E-2</v>
      </c>
      <c r="I780" t="s">
        <v>675</v>
      </c>
      <c r="J780" t="s">
        <v>700</v>
      </c>
      <c r="K780">
        <v>10</v>
      </c>
      <c r="L780">
        <v>1</v>
      </c>
      <c r="M780">
        <v>19</v>
      </c>
      <c r="N780">
        <v>1865</v>
      </c>
      <c r="O780" t="s">
        <v>746</v>
      </c>
      <c r="P780">
        <v>1865</v>
      </c>
      <c r="Q780" t="s">
        <v>1010</v>
      </c>
      <c r="R780">
        <v>12</v>
      </c>
      <c r="S780" t="s">
        <v>1017</v>
      </c>
      <c r="T780" s="16">
        <f>COUNTIF($B$2:B780, B780)</f>
        <v>7</v>
      </c>
      <c r="U780" s="16" t="str">
        <f>IF(Orders[[#This Row],[Order Rank]]=1, "New","Repeat")</f>
        <v>Repeat</v>
      </c>
    </row>
    <row r="781" spans="1:21" x14ac:dyDescent="0.25">
      <c r="A781">
        <v>52</v>
      </c>
      <c r="B781" t="s">
        <v>150</v>
      </c>
      <c r="C781">
        <v>9</v>
      </c>
      <c r="D781">
        <v>1</v>
      </c>
      <c r="E781" s="2">
        <v>45167</v>
      </c>
      <c r="F781" s="3">
        <v>0.83011574074074079</v>
      </c>
      <c r="G781" s="2">
        <v>45176</v>
      </c>
      <c r="H781" s="3">
        <v>0.1819675925925926</v>
      </c>
      <c r="I781" t="s">
        <v>795</v>
      </c>
      <c r="J781" t="s">
        <v>793</v>
      </c>
      <c r="K781">
        <v>9</v>
      </c>
      <c r="L781">
        <v>4</v>
      </c>
      <c r="M781">
        <v>19</v>
      </c>
      <c r="N781">
        <v>1605</v>
      </c>
      <c r="O781" t="s">
        <v>794</v>
      </c>
      <c r="P781">
        <v>1605</v>
      </c>
      <c r="Q781" t="s">
        <v>1010</v>
      </c>
      <c r="R781">
        <v>12</v>
      </c>
      <c r="S781" t="s">
        <v>1017</v>
      </c>
      <c r="T781" s="16">
        <f>COUNTIF($B$2:B781, B781)</f>
        <v>8</v>
      </c>
      <c r="U781" s="16" t="str">
        <f>IF(Orders[[#This Row],[Order Rank]]=1, "New","Repeat")</f>
        <v>Repeat</v>
      </c>
    </row>
    <row r="782" spans="1:21" x14ac:dyDescent="0.25">
      <c r="A782">
        <v>83</v>
      </c>
      <c r="B782" t="s">
        <v>228</v>
      </c>
      <c r="C782">
        <v>27</v>
      </c>
      <c r="D782">
        <v>4</v>
      </c>
      <c r="E782" s="2">
        <v>45161</v>
      </c>
      <c r="F782" s="3">
        <v>0.80001157407407408</v>
      </c>
      <c r="G782" s="2">
        <v>45171</v>
      </c>
      <c r="H782" s="3">
        <v>0.61388888888888893</v>
      </c>
      <c r="I782" t="s">
        <v>641</v>
      </c>
      <c r="J782" t="s">
        <v>793</v>
      </c>
      <c r="K782">
        <v>10</v>
      </c>
      <c r="L782">
        <v>14</v>
      </c>
      <c r="M782">
        <v>19</v>
      </c>
      <c r="N782">
        <v>548</v>
      </c>
      <c r="O782" t="s">
        <v>794</v>
      </c>
      <c r="P782">
        <v>2192</v>
      </c>
      <c r="Q782" t="s">
        <v>1006</v>
      </c>
      <c r="R782">
        <v>12</v>
      </c>
      <c r="S782" t="s">
        <v>1017</v>
      </c>
      <c r="T782" s="16">
        <f>COUNTIF($B$2:B782, B782)</f>
        <v>9</v>
      </c>
      <c r="U782" s="16" t="str">
        <f>IF(Orders[[#This Row],[Order Rank]]=1, "New","Repeat")</f>
        <v>Repeat</v>
      </c>
    </row>
    <row r="783" spans="1:21" x14ac:dyDescent="0.25">
      <c r="A783">
        <v>277</v>
      </c>
      <c r="B783" t="s">
        <v>377</v>
      </c>
      <c r="C783">
        <v>34</v>
      </c>
      <c r="D783">
        <v>5</v>
      </c>
      <c r="E783" s="2">
        <v>45161</v>
      </c>
      <c r="F783" s="3">
        <v>0.8032407407407407</v>
      </c>
      <c r="G783" s="2">
        <v>45167</v>
      </c>
      <c r="H783" s="3">
        <v>0.65993055555555558</v>
      </c>
      <c r="I783" t="s">
        <v>478</v>
      </c>
      <c r="J783" t="s">
        <v>793</v>
      </c>
      <c r="K783">
        <v>6</v>
      </c>
      <c r="L783">
        <v>15</v>
      </c>
      <c r="M783">
        <v>19</v>
      </c>
      <c r="N783">
        <v>1335</v>
      </c>
      <c r="O783" t="s">
        <v>794</v>
      </c>
      <c r="P783">
        <v>6675</v>
      </c>
      <c r="Q783" t="s">
        <v>1006</v>
      </c>
      <c r="R783">
        <v>12</v>
      </c>
      <c r="S783" t="s">
        <v>1017</v>
      </c>
      <c r="T783" s="16">
        <f>COUNTIF($B$2:B783, B783)</f>
        <v>8</v>
      </c>
      <c r="U783" s="16" t="str">
        <f>IF(Orders[[#This Row],[Order Rank]]=1, "New","Repeat")</f>
        <v>Repeat</v>
      </c>
    </row>
    <row r="784" spans="1:21" x14ac:dyDescent="0.25">
      <c r="A784">
        <v>401</v>
      </c>
      <c r="B784" t="s">
        <v>535</v>
      </c>
      <c r="C784">
        <v>9</v>
      </c>
      <c r="D784">
        <v>5</v>
      </c>
      <c r="E784" s="2">
        <v>45167</v>
      </c>
      <c r="F784" s="3">
        <v>0.82885416666666667</v>
      </c>
      <c r="G784" s="2">
        <v>45173</v>
      </c>
      <c r="H784" s="3">
        <v>0.30494212962962963</v>
      </c>
      <c r="I784" t="s">
        <v>330</v>
      </c>
      <c r="J784" t="s">
        <v>793</v>
      </c>
      <c r="K784">
        <v>6</v>
      </c>
      <c r="L784">
        <v>7</v>
      </c>
      <c r="M784">
        <v>19</v>
      </c>
      <c r="N784">
        <v>1605</v>
      </c>
      <c r="O784" t="s">
        <v>794</v>
      </c>
      <c r="P784">
        <v>8025</v>
      </c>
      <c r="Q784" t="s">
        <v>1010</v>
      </c>
      <c r="R784">
        <v>12</v>
      </c>
      <c r="S784" t="s">
        <v>1017</v>
      </c>
      <c r="T784" s="16">
        <f>COUNTIF($B$2:B784, B784)</f>
        <v>9</v>
      </c>
      <c r="U784" s="16" t="str">
        <f>IF(Orders[[#This Row],[Order Rank]]=1, "New","Repeat")</f>
        <v>Repeat</v>
      </c>
    </row>
    <row r="785" spans="1:21" x14ac:dyDescent="0.25">
      <c r="A785">
        <v>549</v>
      </c>
      <c r="B785" t="s">
        <v>138</v>
      </c>
      <c r="C785">
        <v>64</v>
      </c>
      <c r="D785">
        <v>1</v>
      </c>
      <c r="E785" s="2">
        <v>45160</v>
      </c>
      <c r="F785" s="3">
        <v>0.81230324074074078</v>
      </c>
      <c r="G785" s="2">
        <v>45170</v>
      </c>
      <c r="H785" s="3">
        <v>0.10358796296296297</v>
      </c>
      <c r="I785" t="s">
        <v>807</v>
      </c>
      <c r="J785" t="s">
        <v>793</v>
      </c>
      <c r="K785">
        <v>10</v>
      </c>
      <c r="L785">
        <v>2</v>
      </c>
      <c r="M785">
        <v>19</v>
      </c>
      <c r="N785">
        <v>1878</v>
      </c>
      <c r="O785" t="s">
        <v>794</v>
      </c>
      <c r="P785">
        <v>1878</v>
      </c>
      <c r="Q785" t="s">
        <v>1010</v>
      </c>
      <c r="R785">
        <v>12</v>
      </c>
      <c r="S785" t="s">
        <v>1017</v>
      </c>
      <c r="T785" s="16">
        <f>COUNTIF($B$2:B785, B785)</f>
        <v>4</v>
      </c>
      <c r="U785" s="16" t="str">
        <f>IF(Orders[[#This Row],[Order Rank]]=1, "New","Repeat")</f>
        <v>Repeat</v>
      </c>
    </row>
    <row r="786" spans="1:21" x14ac:dyDescent="0.25">
      <c r="A786">
        <v>599</v>
      </c>
      <c r="B786" t="s">
        <v>37</v>
      </c>
      <c r="C786">
        <v>34</v>
      </c>
      <c r="D786">
        <v>1</v>
      </c>
      <c r="E786" s="2">
        <v>45159</v>
      </c>
      <c r="F786" s="3">
        <v>0.81416666666666671</v>
      </c>
      <c r="G786" s="2">
        <v>45162</v>
      </c>
      <c r="H786" s="3">
        <v>0.50962962962962965</v>
      </c>
      <c r="I786" t="s">
        <v>799</v>
      </c>
      <c r="J786" t="s">
        <v>793</v>
      </c>
      <c r="K786">
        <v>3</v>
      </c>
      <c r="L786">
        <v>12</v>
      </c>
      <c r="M786">
        <v>19</v>
      </c>
      <c r="N786">
        <v>1335</v>
      </c>
      <c r="O786" t="s">
        <v>794</v>
      </c>
      <c r="P786">
        <v>1335</v>
      </c>
      <c r="Q786" t="s">
        <v>1009</v>
      </c>
      <c r="R786">
        <v>12</v>
      </c>
      <c r="S786" t="s">
        <v>1017</v>
      </c>
      <c r="T786" s="16">
        <f>COUNTIF($B$2:B786, B786)</f>
        <v>8</v>
      </c>
      <c r="U786" s="16" t="str">
        <f>IF(Orders[[#This Row],[Order Rank]]=1, "New","Repeat")</f>
        <v>Repeat</v>
      </c>
    </row>
    <row r="787" spans="1:21" x14ac:dyDescent="0.25">
      <c r="A787">
        <v>652</v>
      </c>
      <c r="B787" t="s">
        <v>204</v>
      </c>
      <c r="C787">
        <v>21</v>
      </c>
      <c r="D787">
        <v>2</v>
      </c>
      <c r="E787" s="2">
        <v>45166</v>
      </c>
      <c r="F787" s="3">
        <v>0.82024305555555554</v>
      </c>
      <c r="G787" s="2">
        <v>45172</v>
      </c>
      <c r="H787" s="3">
        <v>1.0532407407407407E-3</v>
      </c>
      <c r="I787" t="s">
        <v>601</v>
      </c>
      <c r="J787" t="s">
        <v>793</v>
      </c>
      <c r="K787">
        <v>6</v>
      </c>
      <c r="L787">
        <v>0</v>
      </c>
      <c r="M787">
        <v>19</v>
      </c>
      <c r="N787">
        <v>1561</v>
      </c>
      <c r="O787" t="s">
        <v>794</v>
      </c>
      <c r="P787">
        <v>3122</v>
      </c>
      <c r="Q787" t="s">
        <v>1009</v>
      </c>
      <c r="R787">
        <v>12</v>
      </c>
      <c r="S787" t="s">
        <v>1017</v>
      </c>
      <c r="T787" s="16">
        <f>COUNTIF($B$2:B787, B787)</f>
        <v>12</v>
      </c>
      <c r="U787" s="16" t="str">
        <f>IF(Orders[[#This Row],[Order Rank]]=1, "New","Repeat")</f>
        <v>Repeat</v>
      </c>
    </row>
    <row r="788" spans="1:21" x14ac:dyDescent="0.25">
      <c r="A788">
        <v>726</v>
      </c>
      <c r="B788" t="s">
        <v>275</v>
      </c>
      <c r="C788">
        <v>34</v>
      </c>
      <c r="D788">
        <v>2</v>
      </c>
      <c r="E788" s="2">
        <v>45159</v>
      </c>
      <c r="F788" s="3">
        <v>0.79896990740740736</v>
      </c>
      <c r="G788" s="2">
        <v>45169</v>
      </c>
      <c r="H788" s="3">
        <v>0.78782407407407407</v>
      </c>
      <c r="I788" t="s">
        <v>665</v>
      </c>
      <c r="J788" t="s">
        <v>793</v>
      </c>
      <c r="K788">
        <v>10</v>
      </c>
      <c r="L788">
        <v>18</v>
      </c>
      <c r="M788">
        <v>19</v>
      </c>
      <c r="N788">
        <v>1335</v>
      </c>
      <c r="O788" t="s">
        <v>794</v>
      </c>
      <c r="P788">
        <v>2670</v>
      </c>
      <c r="Q788" t="s">
        <v>1009</v>
      </c>
      <c r="R788">
        <v>12</v>
      </c>
      <c r="S788" t="s">
        <v>1017</v>
      </c>
      <c r="T788" s="16">
        <f>COUNTIF($B$2:B788, B788)</f>
        <v>13</v>
      </c>
      <c r="U788" s="16" t="str">
        <f>IF(Orders[[#This Row],[Order Rank]]=1, "New","Repeat")</f>
        <v>Repeat</v>
      </c>
    </row>
    <row r="789" spans="1:21" x14ac:dyDescent="0.25">
      <c r="A789">
        <v>742</v>
      </c>
      <c r="B789" t="s">
        <v>535</v>
      </c>
      <c r="C789">
        <v>53</v>
      </c>
      <c r="D789">
        <v>5</v>
      </c>
      <c r="E789" s="2">
        <v>45162</v>
      </c>
      <c r="F789" s="3">
        <v>0.82646990740740744</v>
      </c>
      <c r="G789" s="2">
        <v>45164</v>
      </c>
      <c r="H789" s="3">
        <v>0.6653472222222222</v>
      </c>
      <c r="I789" t="s">
        <v>19</v>
      </c>
      <c r="J789" t="s">
        <v>793</v>
      </c>
      <c r="K789">
        <v>2</v>
      </c>
      <c r="L789">
        <v>15</v>
      </c>
      <c r="M789">
        <v>19</v>
      </c>
      <c r="N789">
        <v>1672</v>
      </c>
      <c r="O789" t="s">
        <v>794</v>
      </c>
      <c r="P789">
        <v>8360</v>
      </c>
      <c r="Q789" t="s">
        <v>1011</v>
      </c>
      <c r="R789">
        <v>12</v>
      </c>
      <c r="S789" t="s">
        <v>1017</v>
      </c>
      <c r="T789" s="16">
        <f>COUNTIF($B$2:B789, B789)</f>
        <v>10</v>
      </c>
      <c r="U789" s="16" t="str">
        <f>IF(Orders[[#This Row],[Order Rank]]=1, "New","Repeat")</f>
        <v>Repeat</v>
      </c>
    </row>
    <row r="790" spans="1:21" x14ac:dyDescent="0.25">
      <c r="A790">
        <v>300</v>
      </c>
      <c r="B790" t="s">
        <v>204</v>
      </c>
      <c r="C790">
        <v>22</v>
      </c>
      <c r="D790">
        <v>1</v>
      </c>
      <c r="E790" s="2">
        <v>45167</v>
      </c>
      <c r="F790" s="3">
        <v>0.80561342592592589</v>
      </c>
      <c r="G790" s="2">
        <v>45177</v>
      </c>
      <c r="H790" s="3">
        <v>0.76754629629629634</v>
      </c>
      <c r="I790" t="s">
        <v>818</v>
      </c>
      <c r="J790" t="s">
        <v>698</v>
      </c>
      <c r="K790">
        <v>10</v>
      </c>
      <c r="L790">
        <v>18</v>
      </c>
      <c r="M790">
        <v>19</v>
      </c>
      <c r="N790">
        <v>1639</v>
      </c>
      <c r="O790" t="s">
        <v>794</v>
      </c>
      <c r="P790">
        <v>1639</v>
      </c>
      <c r="Q790" t="s">
        <v>1010</v>
      </c>
      <c r="R790">
        <v>12</v>
      </c>
      <c r="S790" t="s">
        <v>1017</v>
      </c>
      <c r="T790" s="16">
        <f>COUNTIF($B$2:B790, B790)</f>
        <v>13</v>
      </c>
      <c r="U790" s="16" t="str">
        <f>IF(Orders[[#This Row],[Order Rank]]=1, "New","Repeat")</f>
        <v>Repeat</v>
      </c>
    </row>
    <row r="791" spans="1:21" x14ac:dyDescent="0.25">
      <c r="A791">
        <v>764</v>
      </c>
      <c r="B791" t="s">
        <v>246</v>
      </c>
      <c r="C791">
        <v>65</v>
      </c>
      <c r="D791">
        <v>3</v>
      </c>
      <c r="E791" s="2">
        <v>45139</v>
      </c>
      <c r="F791" s="3">
        <v>0.83305555555555555</v>
      </c>
      <c r="G791" s="2">
        <v>45143</v>
      </c>
      <c r="H791" s="3">
        <v>0.39208333333333334</v>
      </c>
      <c r="I791" t="s">
        <v>820</v>
      </c>
      <c r="J791" t="s">
        <v>698</v>
      </c>
      <c r="K791">
        <v>4</v>
      </c>
      <c r="L791">
        <v>9</v>
      </c>
      <c r="M791">
        <v>19</v>
      </c>
      <c r="N791">
        <v>1895</v>
      </c>
      <c r="O791" t="s">
        <v>794</v>
      </c>
      <c r="P791">
        <v>5685</v>
      </c>
      <c r="Q791" t="s">
        <v>1010</v>
      </c>
      <c r="R791">
        <v>12</v>
      </c>
      <c r="S791" t="s">
        <v>1017</v>
      </c>
      <c r="T791" s="16">
        <f>COUNTIF($B$2:B791, B791)</f>
        <v>7</v>
      </c>
      <c r="U791" s="16" t="str">
        <f>IF(Orders[[#This Row],[Order Rank]]=1, "New","Repeat")</f>
        <v>Repeat</v>
      </c>
    </row>
    <row r="792" spans="1:21" x14ac:dyDescent="0.25">
      <c r="A792">
        <v>363</v>
      </c>
      <c r="B792" t="s">
        <v>144</v>
      </c>
      <c r="C792">
        <v>15</v>
      </c>
      <c r="D792">
        <v>2</v>
      </c>
      <c r="E792" s="2">
        <v>45257</v>
      </c>
      <c r="F792" s="3">
        <v>0.79237268518518522</v>
      </c>
      <c r="G792" s="2">
        <v>45265</v>
      </c>
      <c r="H792" s="3">
        <v>7.6805555555555557E-2</v>
      </c>
      <c r="I792" t="s">
        <v>712</v>
      </c>
      <c r="J792" t="s">
        <v>697</v>
      </c>
      <c r="K792">
        <v>8</v>
      </c>
      <c r="L792">
        <v>1</v>
      </c>
      <c r="M792">
        <v>19</v>
      </c>
      <c r="N792">
        <v>1488</v>
      </c>
      <c r="O792" t="s">
        <v>821</v>
      </c>
      <c r="P792">
        <v>2976</v>
      </c>
      <c r="Q792" t="s">
        <v>1009</v>
      </c>
      <c r="R792">
        <v>12</v>
      </c>
      <c r="S792" t="s">
        <v>1017</v>
      </c>
      <c r="T792" s="16">
        <f>COUNTIF($B$2:B792, B792)</f>
        <v>8</v>
      </c>
      <c r="U792" s="16" t="str">
        <f>IF(Orders[[#This Row],[Order Rank]]=1, "New","Repeat")</f>
        <v>Repeat</v>
      </c>
    </row>
    <row r="793" spans="1:21" x14ac:dyDescent="0.25">
      <c r="A793">
        <v>372</v>
      </c>
      <c r="B793" t="s">
        <v>49</v>
      </c>
      <c r="C793">
        <v>25</v>
      </c>
      <c r="D793">
        <v>3</v>
      </c>
      <c r="E793" s="2">
        <v>45238</v>
      </c>
      <c r="F793" s="3">
        <v>0.79473379629629626</v>
      </c>
      <c r="G793" s="2">
        <v>45248</v>
      </c>
      <c r="H793" s="3">
        <v>0.76997685185185183</v>
      </c>
      <c r="I793" t="s">
        <v>248</v>
      </c>
      <c r="J793" t="s">
        <v>697</v>
      </c>
      <c r="K793">
        <v>10</v>
      </c>
      <c r="L793">
        <v>18</v>
      </c>
      <c r="M793">
        <v>19</v>
      </c>
      <c r="N793">
        <v>1202</v>
      </c>
      <c r="O793" t="s">
        <v>821</v>
      </c>
      <c r="P793">
        <v>3606</v>
      </c>
      <c r="Q793" t="s">
        <v>1006</v>
      </c>
      <c r="R793">
        <v>12</v>
      </c>
      <c r="S793" t="s">
        <v>1017</v>
      </c>
      <c r="T793" s="16">
        <f>COUNTIF($B$2:B793, B793)</f>
        <v>7</v>
      </c>
      <c r="U793" s="16" t="str">
        <f>IF(Orders[[#This Row],[Order Rank]]=1, "New","Repeat")</f>
        <v>Repeat</v>
      </c>
    </row>
    <row r="794" spans="1:21" x14ac:dyDescent="0.25">
      <c r="A794">
        <v>974</v>
      </c>
      <c r="B794" t="s">
        <v>96</v>
      </c>
      <c r="C794">
        <v>17</v>
      </c>
      <c r="D794">
        <v>4</v>
      </c>
      <c r="E794" s="2">
        <v>45234</v>
      </c>
      <c r="F794" s="3">
        <v>0.8034606481481481</v>
      </c>
      <c r="G794" s="2">
        <v>45237</v>
      </c>
      <c r="H794" s="3">
        <v>0.67461805555555554</v>
      </c>
      <c r="I794" t="s">
        <v>254</v>
      </c>
      <c r="J794" t="s">
        <v>697</v>
      </c>
      <c r="K794">
        <v>3</v>
      </c>
      <c r="L794">
        <v>16</v>
      </c>
      <c r="M794">
        <v>19</v>
      </c>
      <c r="N794">
        <v>1899</v>
      </c>
      <c r="O794" t="s">
        <v>821</v>
      </c>
      <c r="P794">
        <v>7596</v>
      </c>
      <c r="Q794" t="s">
        <v>1005</v>
      </c>
      <c r="R794">
        <v>12</v>
      </c>
      <c r="S794" t="s">
        <v>1017</v>
      </c>
      <c r="T794" s="16">
        <f>COUNTIF($B$2:B794, B794)</f>
        <v>7</v>
      </c>
      <c r="U794" s="16" t="str">
        <f>IF(Orders[[#This Row],[Order Rank]]=1, "New","Repeat")</f>
        <v>Repeat</v>
      </c>
    </row>
    <row r="795" spans="1:21" x14ac:dyDescent="0.25">
      <c r="A795">
        <v>8</v>
      </c>
      <c r="B795" t="s">
        <v>582</v>
      </c>
      <c r="C795">
        <v>43</v>
      </c>
      <c r="D795">
        <v>3</v>
      </c>
      <c r="E795" s="2">
        <v>45238</v>
      </c>
      <c r="F795" s="3">
        <v>0.80557870370370366</v>
      </c>
      <c r="G795" s="2">
        <v>45244</v>
      </c>
      <c r="H795" s="3">
        <v>0.36440972222222223</v>
      </c>
      <c r="I795" t="s">
        <v>678</v>
      </c>
      <c r="J795" t="s">
        <v>828</v>
      </c>
      <c r="K795">
        <v>6</v>
      </c>
      <c r="L795">
        <v>8</v>
      </c>
      <c r="M795">
        <v>19</v>
      </c>
      <c r="N795">
        <v>750</v>
      </c>
      <c r="O795" t="s">
        <v>821</v>
      </c>
      <c r="P795">
        <v>2250</v>
      </c>
      <c r="Q795" t="s">
        <v>1006</v>
      </c>
      <c r="R795">
        <v>12</v>
      </c>
      <c r="S795" t="s">
        <v>1017</v>
      </c>
      <c r="T795" s="16">
        <f>COUNTIF($B$2:B795, B795)</f>
        <v>9</v>
      </c>
      <c r="U795" s="16" t="str">
        <f>IF(Orders[[#This Row],[Order Rank]]=1, "New","Repeat")</f>
        <v>Repeat</v>
      </c>
    </row>
    <row r="796" spans="1:21" x14ac:dyDescent="0.25">
      <c r="A796">
        <v>39</v>
      </c>
      <c r="B796" t="s">
        <v>334</v>
      </c>
      <c r="C796">
        <v>43</v>
      </c>
      <c r="D796">
        <v>2</v>
      </c>
      <c r="E796" s="2">
        <v>45232</v>
      </c>
      <c r="F796" s="3">
        <v>0.80969907407407404</v>
      </c>
      <c r="G796" s="2">
        <v>45234</v>
      </c>
      <c r="H796" s="3">
        <v>0.56159722222222219</v>
      </c>
      <c r="I796" t="s">
        <v>224</v>
      </c>
      <c r="J796" t="s">
        <v>828</v>
      </c>
      <c r="K796">
        <v>2</v>
      </c>
      <c r="L796">
        <v>13</v>
      </c>
      <c r="M796">
        <v>19</v>
      </c>
      <c r="N796">
        <v>750</v>
      </c>
      <c r="O796" t="s">
        <v>821</v>
      </c>
      <c r="P796">
        <v>1500</v>
      </c>
      <c r="Q796" t="s">
        <v>1011</v>
      </c>
      <c r="R796">
        <v>12</v>
      </c>
      <c r="S796" t="s">
        <v>1017</v>
      </c>
      <c r="T796" s="16">
        <f>COUNTIF($B$2:B796, B796)</f>
        <v>9</v>
      </c>
      <c r="U796" s="16" t="str">
        <f>IF(Orders[[#This Row],[Order Rank]]=1, "New","Repeat")</f>
        <v>Repeat</v>
      </c>
    </row>
    <row r="797" spans="1:21" x14ac:dyDescent="0.25">
      <c r="A797">
        <v>256</v>
      </c>
      <c r="B797" t="s">
        <v>395</v>
      </c>
      <c r="C797">
        <v>4</v>
      </c>
      <c r="D797">
        <v>5</v>
      </c>
      <c r="E797" s="2">
        <v>45236</v>
      </c>
      <c r="F797" s="3">
        <v>0.80126157407407406</v>
      </c>
      <c r="G797" s="2">
        <v>45244</v>
      </c>
      <c r="H797" s="3">
        <v>0.75410879629629635</v>
      </c>
      <c r="I797" t="s">
        <v>657</v>
      </c>
      <c r="J797" t="s">
        <v>828</v>
      </c>
      <c r="K797">
        <v>8</v>
      </c>
      <c r="L797">
        <v>18</v>
      </c>
      <c r="M797">
        <v>19</v>
      </c>
      <c r="N797">
        <v>1199</v>
      </c>
      <c r="O797" t="s">
        <v>821</v>
      </c>
      <c r="P797">
        <v>5995</v>
      </c>
      <c r="Q797" t="s">
        <v>1009</v>
      </c>
      <c r="R797">
        <v>12</v>
      </c>
      <c r="S797" t="s">
        <v>1017</v>
      </c>
      <c r="T797" s="16">
        <f>COUNTIF($B$2:B797, B797)</f>
        <v>6</v>
      </c>
      <c r="U797" s="16" t="str">
        <f>IF(Orders[[#This Row],[Order Rank]]=1, "New","Repeat")</f>
        <v>Repeat</v>
      </c>
    </row>
    <row r="798" spans="1:21" x14ac:dyDescent="0.25">
      <c r="A798">
        <v>485</v>
      </c>
      <c r="B798" t="s">
        <v>186</v>
      </c>
      <c r="C798">
        <v>43</v>
      </c>
      <c r="D798">
        <v>4</v>
      </c>
      <c r="E798" s="2">
        <v>45236</v>
      </c>
      <c r="F798" s="3">
        <v>0.80583333333333329</v>
      </c>
      <c r="G798" s="2">
        <v>45244</v>
      </c>
      <c r="H798" s="3">
        <v>0.81057870370370366</v>
      </c>
      <c r="I798" t="s">
        <v>472</v>
      </c>
      <c r="J798" t="s">
        <v>828</v>
      </c>
      <c r="K798">
        <v>8</v>
      </c>
      <c r="L798">
        <v>19</v>
      </c>
      <c r="M798">
        <v>19</v>
      </c>
      <c r="N798">
        <v>750</v>
      </c>
      <c r="O798" t="s">
        <v>821</v>
      </c>
      <c r="P798">
        <v>3000</v>
      </c>
      <c r="Q798" t="s">
        <v>1009</v>
      </c>
      <c r="R798">
        <v>12</v>
      </c>
      <c r="S798" t="s">
        <v>1017</v>
      </c>
      <c r="T798" s="16">
        <f>COUNTIF($B$2:B798, B798)</f>
        <v>9</v>
      </c>
      <c r="U798" s="16" t="str">
        <f>IF(Orders[[#This Row],[Order Rank]]=1, "New","Repeat")</f>
        <v>Repeat</v>
      </c>
    </row>
    <row r="799" spans="1:21" x14ac:dyDescent="0.25">
      <c r="A799">
        <v>648</v>
      </c>
      <c r="B799" t="s">
        <v>252</v>
      </c>
      <c r="C799">
        <v>41</v>
      </c>
      <c r="D799">
        <v>3</v>
      </c>
      <c r="E799" s="2">
        <v>45235</v>
      </c>
      <c r="F799" s="3">
        <v>0.79601851851851857</v>
      </c>
      <c r="G799" s="2">
        <v>45239</v>
      </c>
      <c r="H799" s="3">
        <v>0.35069444444444442</v>
      </c>
      <c r="I799" t="s">
        <v>750</v>
      </c>
      <c r="J799" t="s">
        <v>828</v>
      </c>
      <c r="K799">
        <v>4</v>
      </c>
      <c r="L799">
        <v>8</v>
      </c>
      <c r="M799">
        <v>19</v>
      </c>
      <c r="N799">
        <v>1977</v>
      </c>
      <c r="O799" t="s">
        <v>821</v>
      </c>
      <c r="P799">
        <v>5931</v>
      </c>
      <c r="Q799" t="s">
        <v>1008</v>
      </c>
      <c r="R799">
        <v>12</v>
      </c>
      <c r="S799" t="s">
        <v>1017</v>
      </c>
      <c r="T799" s="16">
        <f>COUNTIF($B$2:B799, B799)</f>
        <v>10</v>
      </c>
      <c r="U799" s="16" t="str">
        <f>IF(Orders[[#This Row],[Order Rank]]=1, "New","Repeat")</f>
        <v>Repeat</v>
      </c>
    </row>
    <row r="800" spans="1:21" x14ac:dyDescent="0.25">
      <c r="A800">
        <v>431</v>
      </c>
      <c r="B800" t="s">
        <v>349</v>
      </c>
      <c r="C800">
        <v>1</v>
      </c>
      <c r="D800">
        <v>4</v>
      </c>
      <c r="E800" s="2">
        <v>45273</v>
      </c>
      <c r="F800" s="3">
        <v>0.8011921296296296</v>
      </c>
      <c r="G800" s="2">
        <v>45279</v>
      </c>
      <c r="H800" s="3">
        <v>0.87666666666666671</v>
      </c>
      <c r="I800" t="s">
        <v>726</v>
      </c>
      <c r="J800" t="s">
        <v>698</v>
      </c>
      <c r="K800">
        <v>6</v>
      </c>
      <c r="L800">
        <v>21</v>
      </c>
      <c r="M800">
        <v>19</v>
      </c>
      <c r="N800">
        <v>1935</v>
      </c>
      <c r="O800" t="s">
        <v>835</v>
      </c>
      <c r="P800">
        <v>7740</v>
      </c>
      <c r="Q800" t="s">
        <v>1006</v>
      </c>
      <c r="R800">
        <v>12</v>
      </c>
      <c r="S800" t="s">
        <v>1017</v>
      </c>
      <c r="T800" s="16">
        <f>COUNTIF($B$2:B800, B800)</f>
        <v>6</v>
      </c>
      <c r="U800" s="16" t="str">
        <f>IF(Orders[[#This Row],[Order Rank]]=1, "New","Repeat")</f>
        <v>Repeat</v>
      </c>
    </row>
    <row r="801" spans="1:21" x14ac:dyDescent="0.25">
      <c r="A801">
        <v>484</v>
      </c>
      <c r="B801" t="s">
        <v>216</v>
      </c>
      <c r="C801">
        <v>1</v>
      </c>
      <c r="D801">
        <v>5</v>
      </c>
      <c r="E801" s="2">
        <v>45072</v>
      </c>
      <c r="F801" s="3">
        <v>0.79438657407407409</v>
      </c>
      <c r="G801" s="2">
        <v>45080</v>
      </c>
      <c r="H801" s="3">
        <v>0.8140856481481481</v>
      </c>
      <c r="I801" t="s">
        <v>678</v>
      </c>
      <c r="J801" t="s">
        <v>698</v>
      </c>
      <c r="K801">
        <v>8</v>
      </c>
      <c r="L801">
        <v>19</v>
      </c>
      <c r="M801">
        <v>19</v>
      </c>
      <c r="N801">
        <v>1935</v>
      </c>
      <c r="O801" t="s">
        <v>839</v>
      </c>
      <c r="P801">
        <v>9675</v>
      </c>
      <c r="Q801" t="s">
        <v>1007</v>
      </c>
      <c r="R801">
        <v>12</v>
      </c>
      <c r="S801" t="s">
        <v>1017</v>
      </c>
      <c r="T801" s="16">
        <f>COUNTIF($B$2:B801, B801)</f>
        <v>6</v>
      </c>
      <c r="U801" s="16" t="str">
        <f>IF(Orders[[#This Row],[Order Rank]]=1, "New","Repeat")</f>
        <v>Repeat</v>
      </c>
    </row>
    <row r="802" spans="1:21" x14ac:dyDescent="0.25">
      <c r="A802">
        <v>540</v>
      </c>
      <c r="B802" t="s">
        <v>494</v>
      </c>
      <c r="C802">
        <v>22</v>
      </c>
      <c r="D802">
        <v>4</v>
      </c>
      <c r="E802" s="2">
        <v>45175</v>
      </c>
      <c r="F802" s="3">
        <v>0.79693287037037042</v>
      </c>
      <c r="G802" s="2">
        <v>45178</v>
      </c>
      <c r="H802" s="3">
        <v>5.9722222222222225E-2</v>
      </c>
      <c r="I802" t="s">
        <v>846</v>
      </c>
      <c r="J802" t="s">
        <v>698</v>
      </c>
      <c r="K802">
        <v>3</v>
      </c>
      <c r="L802">
        <v>1</v>
      </c>
      <c r="M802">
        <v>19</v>
      </c>
      <c r="N802">
        <v>1639</v>
      </c>
      <c r="O802" t="s">
        <v>842</v>
      </c>
      <c r="P802">
        <v>6556</v>
      </c>
      <c r="Q802" t="s">
        <v>1006</v>
      </c>
      <c r="R802">
        <v>12</v>
      </c>
      <c r="S802" t="s">
        <v>1017</v>
      </c>
      <c r="T802" s="16">
        <f>COUNTIF($B$2:B802, B802)</f>
        <v>6</v>
      </c>
      <c r="U802" s="16" t="str">
        <f>IF(Orders[[#This Row],[Order Rank]]=1, "New","Repeat")</f>
        <v>Repeat</v>
      </c>
    </row>
    <row r="803" spans="1:21" x14ac:dyDescent="0.25">
      <c r="A803">
        <v>604</v>
      </c>
      <c r="B803" t="s">
        <v>418</v>
      </c>
      <c r="C803">
        <v>39</v>
      </c>
      <c r="D803">
        <v>3</v>
      </c>
      <c r="E803" s="2">
        <v>44957</v>
      </c>
      <c r="F803" s="3">
        <v>0.82981481481481478</v>
      </c>
      <c r="G803" s="2">
        <v>44960</v>
      </c>
      <c r="H803" s="3">
        <v>0.89210648148148153</v>
      </c>
      <c r="I803" t="s">
        <v>847</v>
      </c>
      <c r="J803" t="s">
        <v>698</v>
      </c>
      <c r="K803">
        <v>3</v>
      </c>
      <c r="L803">
        <v>21</v>
      </c>
      <c r="M803">
        <v>19</v>
      </c>
      <c r="N803">
        <v>387</v>
      </c>
      <c r="O803" t="s">
        <v>841</v>
      </c>
      <c r="P803">
        <v>1161</v>
      </c>
      <c r="Q803" t="s">
        <v>1010</v>
      </c>
      <c r="R803">
        <v>12</v>
      </c>
      <c r="S803" t="s">
        <v>1017</v>
      </c>
      <c r="T803" s="16">
        <f>COUNTIF($B$2:B803, B803)</f>
        <v>8</v>
      </c>
      <c r="U803" s="16" t="str">
        <f>IF(Orders[[#This Row],[Order Rank]]=1, "New","Repeat")</f>
        <v>Repeat</v>
      </c>
    </row>
    <row r="804" spans="1:21" x14ac:dyDescent="0.25">
      <c r="A804">
        <v>714</v>
      </c>
      <c r="B804" t="s">
        <v>328</v>
      </c>
      <c r="C804">
        <v>63</v>
      </c>
      <c r="D804">
        <v>2</v>
      </c>
      <c r="E804" s="2">
        <v>45078</v>
      </c>
      <c r="F804" s="3">
        <v>0.8112152777777778</v>
      </c>
      <c r="G804" s="2">
        <v>45080</v>
      </c>
      <c r="H804" s="3">
        <v>0.32917824074074076</v>
      </c>
      <c r="I804" t="s">
        <v>814</v>
      </c>
      <c r="J804" t="s">
        <v>698</v>
      </c>
      <c r="K804">
        <v>2</v>
      </c>
      <c r="L804">
        <v>7</v>
      </c>
      <c r="M804">
        <v>19</v>
      </c>
      <c r="N804">
        <v>1348</v>
      </c>
      <c r="O804" t="s">
        <v>840</v>
      </c>
      <c r="P804">
        <v>2696</v>
      </c>
      <c r="Q804" t="s">
        <v>1011</v>
      </c>
      <c r="R804">
        <v>12</v>
      </c>
      <c r="S804" t="s">
        <v>1017</v>
      </c>
      <c r="T804" s="16">
        <f>COUNTIF($B$2:B804, B804)</f>
        <v>10</v>
      </c>
      <c r="U804" s="16" t="str">
        <f>IF(Orders[[#This Row],[Order Rank]]=1, "New","Repeat")</f>
        <v>Repeat</v>
      </c>
    </row>
    <row r="805" spans="1:21" x14ac:dyDescent="0.25">
      <c r="A805">
        <v>844</v>
      </c>
      <c r="B805" t="s">
        <v>407</v>
      </c>
      <c r="C805">
        <v>51</v>
      </c>
      <c r="D805">
        <v>1</v>
      </c>
      <c r="E805" s="2">
        <v>45208</v>
      </c>
      <c r="F805" s="3">
        <v>0.80063657407407407</v>
      </c>
      <c r="G805" s="2">
        <v>45209</v>
      </c>
      <c r="H805" s="3">
        <v>0.40864583333333332</v>
      </c>
      <c r="I805" t="s">
        <v>368</v>
      </c>
      <c r="J805" t="s">
        <v>698</v>
      </c>
      <c r="K805">
        <v>1</v>
      </c>
      <c r="L805">
        <v>9</v>
      </c>
      <c r="M805">
        <v>19</v>
      </c>
      <c r="N805">
        <v>1084</v>
      </c>
      <c r="O805" t="s">
        <v>844</v>
      </c>
      <c r="P805">
        <v>1084</v>
      </c>
      <c r="Q805" t="s">
        <v>1009</v>
      </c>
      <c r="R805">
        <v>12</v>
      </c>
      <c r="S805" t="s">
        <v>1017</v>
      </c>
      <c r="T805" s="16">
        <f>COUNTIF($B$2:B805, B805)</f>
        <v>9</v>
      </c>
      <c r="U805" s="16" t="str">
        <f>IF(Orders[[#This Row],[Order Rank]]=1, "New","Repeat")</f>
        <v>Repeat</v>
      </c>
    </row>
    <row r="806" spans="1:21" x14ac:dyDescent="0.25">
      <c r="A806">
        <v>885</v>
      </c>
      <c r="B806" t="s">
        <v>506</v>
      </c>
      <c r="C806">
        <v>42</v>
      </c>
      <c r="D806">
        <v>2</v>
      </c>
      <c r="E806" s="2">
        <v>45216</v>
      </c>
      <c r="F806" s="3">
        <v>0.82844907407407409</v>
      </c>
      <c r="G806" s="2">
        <v>45220</v>
      </c>
      <c r="H806" s="3">
        <v>0.78206018518518516</v>
      </c>
      <c r="I806" t="s">
        <v>765</v>
      </c>
      <c r="J806" t="s">
        <v>698</v>
      </c>
      <c r="K806">
        <v>4</v>
      </c>
      <c r="L806">
        <v>18</v>
      </c>
      <c r="M806">
        <v>19</v>
      </c>
      <c r="N806">
        <v>1744</v>
      </c>
      <c r="O806" t="s">
        <v>844</v>
      </c>
      <c r="P806">
        <v>3488</v>
      </c>
      <c r="Q806" t="s">
        <v>1010</v>
      </c>
      <c r="R806">
        <v>12</v>
      </c>
      <c r="S806" t="s">
        <v>1017</v>
      </c>
      <c r="T806" s="16">
        <f>COUNTIF($B$2:B806, B806)</f>
        <v>11</v>
      </c>
      <c r="U806" s="16" t="str">
        <f>IF(Orders[[#This Row],[Order Rank]]=1, "New","Repeat")</f>
        <v>Repeat</v>
      </c>
    </row>
    <row r="807" spans="1:21" x14ac:dyDescent="0.25">
      <c r="A807">
        <v>950</v>
      </c>
      <c r="B807" t="s">
        <v>96</v>
      </c>
      <c r="C807">
        <v>39</v>
      </c>
      <c r="D807">
        <v>3</v>
      </c>
      <c r="E807" s="2">
        <v>45215</v>
      </c>
      <c r="F807" s="3">
        <v>0.81319444444444444</v>
      </c>
      <c r="G807" s="2">
        <v>45217</v>
      </c>
      <c r="H807" s="3">
        <v>0.88148148148148153</v>
      </c>
      <c r="I807" t="s">
        <v>508</v>
      </c>
      <c r="J807" t="s">
        <v>698</v>
      </c>
      <c r="K807">
        <v>2</v>
      </c>
      <c r="L807">
        <v>21</v>
      </c>
      <c r="M807">
        <v>19</v>
      </c>
      <c r="N807">
        <v>387</v>
      </c>
      <c r="O807" t="s">
        <v>844</v>
      </c>
      <c r="P807">
        <v>1161</v>
      </c>
      <c r="Q807" t="s">
        <v>1009</v>
      </c>
      <c r="R807">
        <v>12</v>
      </c>
      <c r="S807" t="s">
        <v>1017</v>
      </c>
      <c r="T807" s="16">
        <f>COUNTIF($B$2:B807, B807)</f>
        <v>8</v>
      </c>
      <c r="U807" s="16" t="str">
        <f>IF(Orders[[#This Row],[Order Rank]]=1, "New","Repeat")</f>
        <v>Repeat</v>
      </c>
    </row>
    <row r="808" spans="1:21" x14ac:dyDescent="0.25">
      <c r="A808">
        <v>102</v>
      </c>
      <c r="B808" t="s">
        <v>488</v>
      </c>
      <c r="C808">
        <v>10</v>
      </c>
      <c r="D808">
        <v>3</v>
      </c>
      <c r="E808" s="2">
        <v>45227</v>
      </c>
      <c r="F808" s="3">
        <v>0.81543981481481487</v>
      </c>
      <c r="G808" s="2">
        <v>45236</v>
      </c>
      <c r="H808" s="3">
        <v>0.29623842592592592</v>
      </c>
      <c r="I808" t="s">
        <v>715</v>
      </c>
      <c r="J808" t="s">
        <v>706</v>
      </c>
      <c r="K808">
        <v>9</v>
      </c>
      <c r="L808">
        <v>7</v>
      </c>
      <c r="M808">
        <v>19</v>
      </c>
      <c r="N808">
        <v>259</v>
      </c>
      <c r="O808" t="s">
        <v>844</v>
      </c>
      <c r="P808">
        <v>777</v>
      </c>
      <c r="Q808" t="s">
        <v>1005</v>
      </c>
      <c r="R808">
        <v>12</v>
      </c>
      <c r="S808" t="s">
        <v>1017</v>
      </c>
      <c r="T808" s="16">
        <f>COUNTIF($B$2:B808, B808)</f>
        <v>4</v>
      </c>
      <c r="U808" s="16" t="str">
        <f>IF(Orders[[#This Row],[Order Rank]]=1, "New","Repeat")</f>
        <v>Repeat</v>
      </c>
    </row>
    <row r="809" spans="1:21" x14ac:dyDescent="0.25">
      <c r="A809">
        <v>452</v>
      </c>
      <c r="B809" t="s">
        <v>281</v>
      </c>
      <c r="C809">
        <v>70</v>
      </c>
      <c r="D809">
        <v>3</v>
      </c>
      <c r="E809" s="2">
        <v>45116</v>
      </c>
      <c r="F809" s="3">
        <v>0.83158564814814817</v>
      </c>
      <c r="G809" s="2">
        <v>45124</v>
      </c>
      <c r="H809" s="3">
        <v>0.48770833333333335</v>
      </c>
      <c r="I809" t="s">
        <v>710</v>
      </c>
      <c r="J809" t="s">
        <v>706</v>
      </c>
      <c r="K809">
        <v>8</v>
      </c>
      <c r="L809">
        <v>11</v>
      </c>
      <c r="M809">
        <v>19</v>
      </c>
      <c r="N809">
        <v>866</v>
      </c>
      <c r="O809" t="s">
        <v>838</v>
      </c>
      <c r="P809">
        <v>2598</v>
      </c>
      <c r="Q809" t="s">
        <v>1008</v>
      </c>
      <c r="R809">
        <v>12</v>
      </c>
      <c r="S809" t="s">
        <v>1017</v>
      </c>
      <c r="T809" s="16">
        <f>COUNTIF($B$2:B809, B809)</f>
        <v>12</v>
      </c>
      <c r="U809" s="16" t="str">
        <f>IF(Orders[[#This Row],[Order Rank]]=1, "New","Repeat")</f>
        <v>Repeat</v>
      </c>
    </row>
    <row r="810" spans="1:21" x14ac:dyDescent="0.25">
      <c r="A810">
        <v>860</v>
      </c>
      <c r="B810" t="s">
        <v>389</v>
      </c>
      <c r="C810">
        <v>14</v>
      </c>
      <c r="D810">
        <v>1</v>
      </c>
      <c r="E810" s="2">
        <v>44936</v>
      </c>
      <c r="F810" s="3">
        <v>0.81248842592592596</v>
      </c>
      <c r="G810" s="2">
        <v>44939</v>
      </c>
      <c r="H810" s="3">
        <v>0.56284722222222228</v>
      </c>
      <c r="I810" t="s">
        <v>816</v>
      </c>
      <c r="J810" t="s">
        <v>706</v>
      </c>
      <c r="K810">
        <v>3</v>
      </c>
      <c r="L810">
        <v>13</v>
      </c>
      <c r="M810">
        <v>19</v>
      </c>
      <c r="N810">
        <v>1915</v>
      </c>
      <c r="O810" t="s">
        <v>841</v>
      </c>
      <c r="P810">
        <v>1915</v>
      </c>
      <c r="Q810" t="s">
        <v>1010</v>
      </c>
      <c r="R810">
        <v>12</v>
      </c>
      <c r="S810" t="s">
        <v>1017</v>
      </c>
      <c r="T810" s="16">
        <f>COUNTIF($B$2:B810, B810)</f>
        <v>9</v>
      </c>
      <c r="U810" s="16" t="str">
        <f>IF(Orders[[#This Row],[Order Rank]]=1, "New","Repeat")</f>
        <v>Repeat</v>
      </c>
    </row>
    <row r="811" spans="1:21" x14ac:dyDescent="0.25">
      <c r="A811">
        <v>883</v>
      </c>
      <c r="B811" t="s">
        <v>258</v>
      </c>
      <c r="C811">
        <v>36</v>
      </c>
      <c r="D811">
        <v>4</v>
      </c>
      <c r="E811" s="2">
        <v>45123</v>
      </c>
      <c r="F811" s="3">
        <v>0.82226851851851857</v>
      </c>
      <c r="G811" s="2">
        <v>45124</v>
      </c>
      <c r="H811" s="3">
        <v>0.87710648148148151</v>
      </c>
      <c r="I811" t="s">
        <v>789</v>
      </c>
      <c r="J811" t="s">
        <v>706</v>
      </c>
      <c r="K811">
        <v>1</v>
      </c>
      <c r="L811">
        <v>21</v>
      </c>
      <c r="M811">
        <v>19</v>
      </c>
      <c r="N811">
        <v>203</v>
      </c>
      <c r="O811" t="s">
        <v>838</v>
      </c>
      <c r="P811">
        <v>812</v>
      </c>
      <c r="Q811" t="s">
        <v>1008</v>
      </c>
      <c r="R811">
        <v>12</v>
      </c>
      <c r="S811" t="s">
        <v>1017</v>
      </c>
      <c r="T811" s="16">
        <f>COUNTIF($B$2:B811, B811)</f>
        <v>9</v>
      </c>
      <c r="U811" s="16" t="str">
        <f>IF(Orders[[#This Row],[Order Rank]]=1, "New","Repeat")</f>
        <v>Repeat</v>
      </c>
    </row>
    <row r="812" spans="1:21" x14ac:dyDescent="0.25">
      <c r="A812">
        <v>931</v>
      </c>
      <c r="B812" t="s">
        <v>328</v>
      </c>
      <c r="C812">
        <v>14</v>
      </c>
      <c r="D812">
        <v>1</v>
      </c>
      <c r="E812" s="2">
        <v>45033</v>
      </c>
      <c r="F812" s="3">
        <v>0.82513888888888887</v>
      </c>
      <c r="G812" s="2">
        <v>45035</v>
      </c>
      <c r="H812" s="3">
        <v>0.43443287037037037</v>
      </c>
      <c r="I812" t="s">
        <v>710</v>
      </c>
      <c r="J812" t="s">
        <v>706</v>
      </c>
      <c r="K812">
        <v>2</v>
      </c>
      <c r="L812">
        <v>10</v>
      </c>
      <c r="M812">
        <v>19</v>
      </c>
      <c r="N812">
        <v>1915</v>
      </c>
      <c r="O812" t="s">
        <v>836</v>
      </c>
      <c r="P812">
        <v>1915</v>
      </c>
      <c r="Q812" t="s">
        <v>1009</v>
      </c>
      <c r="R812">
        <v>12</v>
      </c>
      <c r="S812" t="s">
        <v>1017</v>
      </c>
      <c r="T812" s="16">
        <f>COUNTIF($B$2:B812, B812)</f>
        <v>11</v>
      </c>
      <c r="U812" s="16" t="str">
        <f>IF(Orders[[#This Row],[Order Rank]]=1, "New","Repeat")</f>
        <v>Repeat</v>
      </c>
    </row>
    <row r="813" spans="1:21" x14ac:dyDescent="0.25">
      <c r="A813">
        <v>947</v>
      </c>
      <c r="B813" t="s">
        <v>599</v>
      </c>
      <c r="C813">
        <v>38</v>
      </c>
      <c r="D813">
        <v>3</v>
      </c>
      <c r="E813" s="2">
        <v>45205</v>
      </c>
      <c r="F813" s="3">
        <v>0.80299768518518522</v>
      </c>
      <c r="G813" s="2">
        <v>45207</v>
      </c>
      <c r="H813" s="3">
        <v>0.97554398148148147</v>
      </c>
      <c r="I813" t="s">
        <v>643</v>
      </c>
      <c r="J813" t="s">
        <v>706</v>
      </c>
      <c r="K813">
        <v>2</v>
      </c>
      <c r="L813">
        <v>23</v>
      </c>
      <c r="M813">
        <v>19</v>
      </c>
      <c r="N813">
        <v>562</v>
      </c>
      <c r="O813" t="s">
        <v>844</v>
      </c>
      <c r="P813">
        <v>1686</v>
      </c>
      <c r="Q813" t="s">
        <v>1007</v>
      </c>
      <c r="R813">
        <v>12</v>
      </c>
      <c r="S813" t="s">
        <v>1017</v>
      </c>
      <c r="T813" s="16">
        <f>COUNTIF($B$2:B813, B813)</f>
        <v>7</v>
      </c>
      <c r="U813" s="16" t="str">
        <f>IF(Orders[[#This Row],[Order Rank]]=1, "New","Repeat")</f>
        <v>Repeat</v>
      </c>
    </row>
    <row r="814" spans="1:21" x14ac:dyDescent="0.25">
      <c r="A814">
        <v>3</v>
      </c>
      <c r="B814" t="s">
        <v>186</v>
      </c>
      <c r="C814">
        <v>67</v>
      </c>
      <c r="D814">
        <v>5</v>
      </c>
      <c r="E814" s="2">
        <v>45121</v>
      </c>
      <c r="F814" s="3">
        <v>0.80003472222222227</v>
      </c>
      <c r="G814" s="2">
        <v>45126</v>
      </c>
      <c r="H814" s="3">
        <v>0.73541666666666672</v>
      </c>
      <c r="I814" t="s">
        <v>32</v>
      </c>
      <c r="J814" t="s">
        <v>697</v>
      </c>
      <c r="K814">
        <v>5</v>
      </c>
      <c r="L814">
        <v>17</v>
      </c>
      <c r="M814">
        <v>19</v>
      </c>
      <c r="N814">
        <v>1374</v>
      </c>
      <c r="O814" t="s">
        <v>838</v>
      </c>
      <c r="P814">
        <v>6870</v>
      </c>
      <c r="Q814" t="s">
        <v>1007</v>
      </c>
      <c r="R814">
        <v>12</v>
      </c>
      <c r="S814" t="s">
        <v>1017</v>
      </c>
      <c r="T814" s="16">
        <f>COUNTIF($B$2:B814, B814)</f>
        <v>10</v>
      </c>
      <c r="U814" s="16" t="str">
        <f>IF(Orders[[#This Row],[Order Rank]]=1, "New","Repeat")</f>
        <v>Repeat</v>
      </c>
    </row>
    <row r="815" spans="1:21" x14ac:dyDescent="0.25">
      <c r="A815">
        <v>69</v>
      </c>
      <c r="B815" t="s">
        <v>547</v>
      </c>
      <c r="C815">
        <v>12</v>
      </c>
      <c r="D815">
        <v>4</v>
      </c>
      <c r="E815" s="2">
        <v>45171</v>
      </c>
      <c r="F815" s="3">
        <v>0.80672453703703706</v>
      </c>
      <c r="G815" s="2">
        <v>45177</v>
      </c>
      <c r="H815" s="3">
        <v>0.3958564814814815</v>
      </c>
      <c r="I815" t="s">
        <v>437</v>
      </c>
      <c r="J815" t="s">
        <v>697</v>
      </c>
      <c r="K815">
        <v>6</v>
      </c>
      <c r="L815">
        <v>9</v>
      </c>
      <c r="M815">
        <v>19</v>
      </c>
      <c r="N815">
        <v>672</v>
      </c>
      <c r="O815" t="s">
        <v>842</v>
      </c>
      <c r="P815">
        <v>2688</v>
      </c>
      <c r="Q815" t="s">
        <v>1005</v>
      </c>
      <c r="R815">
        <v>12</v>
      </c>
      <c r="S815" t="s">
        <v>1017</v>
      </c>
      <c r="T815" s="16">
        <f>COUNTIF($B$2:B815, B815)</f>
        <v>11</v>
      </c>
      <c r="U815" s="16" t="str">
        <f>IF(Orders[[#This Row],[Order Rank]]=1, "New","Repeat")</f>
        <v>Repeat</v>
      </c>
    </row>
    <row r="816" spans="1:21" x14ac:dyDescent="0.25">
      <c r="A816">
        <v>41</v>
      </c>
      <c r="B816" t="s">
        <v>293</v>
      </c>
      <c r="C816">
        <v>54</v>
      </c>
      <c r="D816">
        <v>4</v>
      </c>
      <c r="E816" s="2">
        <v>45085</v>
      </c>
      <c r="F816" s="3">
        <v>0.80543981481481486</v>
      </c>
      <c r="G816" s="2">
        <v>45087</v>
      </c>
      <c r="H816" s="3">
        <v>0.60395833333333337</v>
      </c>
      <c r="I816" t="s">
        <v>851</v>
      </c>
      <c r="J816" t="s">
        <v>697</v>
      </c>
      <c r="K816">
        <v>2</v>
      </c>
      <c r="L816">
        <v>14</v>
      </c>
      <c r="M816">
        <v>19</v>
      </c>
      <c r="N816">
        <v>1236</v>
      </c>
      <c r="O816" t="s">
        <v>840</v>
      </c>
      <c r="P816">
        <v>4944</v>
      </c>
      <c r="Q816" t="s">
        <v>1011</v>
      </c>
      <c r="R816">
        <v>12</v>
      </c>
      <c r="S816" t="s">
        <v>1017</v>
      </c>
      <c r="T816" s="16">
        <f>COUNTIF($B$2:B816, B816)</f>
        <v>8</v>
      </c>
      <c r="U816" s="16" t="str">
        <f>IF(Orders[[#This Row],[Order Rank]]=1, "New","Repeat")</f>
        <v>Repeat</v>
      </c>
    </row>
    <row r="817" spans="1:21" x14ac:dyDescent="0.25">
      <c r="A817">
        <v>313</v>
      </c>
      <c r="B817" t="s">
        <v>344</v>
      </c>
      <c r="C817">
        <v>30</v>
      </c>
      <c r="D817">
        <v>2</v>
      </c>
      <c r="E817" s="2">
        <v>45129</v>
      </c>
      <c r="F817" s="3">
        <v>0.80866898148148147</v>
      </c>
      <c r="G817" s="2">
        <v>45133</v>
      </c>
      <c r="H817" s="3">
        <v>0.25431712962962966</v>
      </c>
      <c r="I817" t="s">
        <v>667</v>
      </c>
      <c r="J817" t="s">
        <v>697</v>
      </c>
      <c r="K817">
        <v>4</v>
      </c>
      <c r="L817">
        <v>6</v>
      </c>
      <c r="M817">
        <v>19</v>
      </c>
      <c r="N817">
        <v>751</v>
      </c>
      <c r="O817" t="s">
        <v>838</v>
      </c>
      <c r="P817">
        <v>1502</v>
      </c>
      <c r="Q817" t="s">
        <v>1005</v>
      </c>
      <c r="R817">
        <v>12</v>
      </c>
      <c r="S817" t="s">
        <v>1017</v>
      </c>
      <c r="T817" s="16">
        <f>COUNTIF($B$2:B817, B817)</f>
        <v>11</v>
      </c>
      <c r="U817" s="16" t="str">
        <f>IF(Orders[[#This Row],[Order Rank]]=1, "New","Repeat")</f>
        <v>Repeat</v>
      </c>
    </row>
    <row r="818" spans="1:21" x14ac:dyDescent="0.25">
      <c r="A818">
        <v>542</v>
      </c>
      <c r="B818" t="s">
        <v>316</v>
      </c>
      <c r="C818">
        <v>54</v>
      </c>
      <c r="D818">
        <v>5</v>
      </c>
      <c r="E818" s="2">
        <v>45114</v>
      </c>
      <c r="F818" s="3">
        <v>0.82037037037037042</v>
      </c>
      <c r="G818" s="2">
        <v>45119</v>
      </c>
      <c r="H818" s="3">
        <v>0.41125</v>
      </c>
      <c r="I818" t="s">
        <v>368</v>
      </c>
      <c r="J818" t="s">
        <v>697</v>
      </c>
      <c r="K818">
        <v>5</v>
      </c>
      <c r="L818">
        <v>9</v>
      </c>
      <c r="M818">
        <v>19</v>
      </c>
      <c r="N818">
        <v>1236</v>
      </c>
      <c r="O818" t="s">
        <v>838</v>
      </c>
      <c r="P818">
        <v>6180</v>
      </c>
      <c r="Q818" t="s">
        <v>1007</v>
      </c>
      <c r="R818">
        <v>12</v>
      </c>
      <c r="S818" t="s">
        <v>1017</v>
      </c>
      <c r="T818" s="16">
        <f>COUNTIF($B$2:B818, B818)</f>
        <v>12</v>
      </c>
      <c r="U818" s="16" t="str">
        <f>IF(Orders[[#This Row],[Order Rank]]=1, "New","Repeat")</f>
        <v>Repeat</v>
      </c>
    </row>
    <row r="819" spans="1:21" x14ac:dyDescent="0.25">
      <c r="A819">
        <v>688</v>
      </c>
      <c r="B819" t="s">
        <v>102</v>
      </c>
      <c r="C819">
        <v>54</v>
      </c>
      <c r="D819">
        <v>2</v>
      </c>
      <c r="E819" s="2">
        <v>44954</v>
      </c>
      <c r="F819" s="3">
        <v>0.79313657407407412</v>
      </c>
      <c r="G819" s="2">
        <v>44956</v>
      </c>
      <c r="H819" s="3">
        <v>0.57733796296296291</v>
      </c>
      <c r="I819" t="s">
        <v>684</v>
      </c>
      <c r="J819" t="s">
        <v>697</v>
      </c>
      <c r="K819">
        <v>2</v>
      </c>
      <c r="L819">
        <v>13</v>
      </c>
      <c r="M819">
        <v>19</v>
      </c>
      <c r="N819">
        <v>1236</v>
      </c>
      <c r="O819" t="s">
        <v>841</v>
      </c>
      <c r="P819">
        <v>2472</v>
      </c>
      <c r="Q819" t="s">
        <v>1005</v>
      </c>
      <c r="R819">
        <v>12</v>
      </c>
      <c r="S819" t="s">
        <v>1017</v>
      </c>
      <c r="T819" s="16">
        <f>COUNTIF($B$2:B819, B819)</f>
        <v>8</v>
      </c>
      <c r="U819" s="16" t="str">
        <f>IF(Orders[[#This Row],[Order Rank]]=1, "New","Repeat")</f>
        <v>Repeat</v>
      </c>
    </row>
    <row r="820" spans="1:21" x14ac:dyDescent="0.25">
      <c r="A820">
        <v>694</v>
      </c>
      <c r="B820" t="s">
        <v>120</v>
      </c>
      <c r="C820">
        <v>23</v>
      </c>
      <c r="D820">
        <v>2</v>
      </c>
      <c r="E820" s="2">
        <v>45031</v>
      </c>
      <c r="F820" s="3">
        <v>0.81003472222222217</v>
      </c>
      <c r="G820" s="2">
        <v>45037</v>
      </c>
      <c r="H820" s="3">
        <v>0.70753472222222225</v>
      </c>
      <c r="I820" t="s">
        <v>779</v>
      </c>
      <c r="J820" t="s">
        <v>697</v>
      </c>
      <c r="K820">
        <v>6</v>
      </c>
      <c r="L820">
        <v>16</v>
      </c>
      <c r="M820">
        <v>19</v>
      </c>
      <c r="N820">
        <v>1098</v>
      </c>
      <c r="O820" t="s">
        <v>836</v>
      </c>
      <c r="P820">
        <v>2196</v>
      </c>
      <c r="Q820" t="s">
        <v>1005</v>
      </c>
      <c r="R820">
        <v>12</v>
      </c>
      <c r="S820" t="s">
        <v>1017</v>
      </c>
      <c r="T820" s="16">
        <f>COUNTIF($B$2:B820, B820)</f>
        <v>8</v>
      </c>
      <c r="U820" s="16" t="str">
        <f>IF(Orders[[#This Row],[Order Rank]]=1, "New","Repeat")</f>
        <v>Repeat</v>
      </c>
    </row>
    <row r="821" spans="1:21" x14ac:dyDescent="0.25">
      <c r="A821">
        <v>830</v>
      </c>
      <c r="B821" t="s">
        <v>55</v>
      </c>
      <c r="C821">
        <v>46</v>
      </c>
      <c r="D821">
        <v>2</v>
      </c>
      <c r="E821" s="2">
        <v>44938</v>
      </c>
      <c r="F821" s="3">
        <v>0.80478009259259264</v>
      </c>
      <c r="G821" s="2">
        <v>44941</v>
      </c>
      <c r="H821" s="3">
        <v>0.21135416666666668</v>
      </c>
      <c r="I821" t="s">
        <v>212</v>
      </c>
      <c r="J821" t="s">
        <v>697</v>
      </c>
      <c r="K821">
        <v>3</v>
      </c>
      <c r="L821">
        <v>5</v>
      </c>
      <c r="M821">
        <v>19</v>
      </c>
      <c r="N821">
        <v>758</v>
      </c>
      <c r="O821" t="s">
        <v>841</v>
      </c>
      <c r="P821">
        <v>1516</v>
      </c>
      <c r="Q821" t="s">
        <v>1011</v>
      </c>
      <c r="R821">
        <v>12</v>
      </c>
      <c r="S821" t="s">
        <v>1017</v>
      </c>
      <c r="T821" s="16">
        <f>COUNTIF($B$2:B821, B821)</f>
        <v>10</v>
      </c>
      <c r="U821" s="16" t="str">
        <f>IF(Orders[[#This Row],[Order Rank]]=1, "New","Repeat")</f>
        <v>Repeat</v>
      </c>
    </row>
    <row r="822" spans="1:21" x14ac:dyDescent="0.25">
      <c r="A822">
        <v>840</v>
      </c>
      <c r="B822" t="s">
        <v>198</v>
      </c>
      <c r="C822">
        <v>67</v>
      </c>
      <c r="D822">
        <v>2</v>
      </c>
      <c r="E822" s="2">
        <v>44939</v>
      </c>
      <c r="F822" s="3">
        <v>0.80526620370370372</v>
      </c>
      <c r="G822" s="2">
        <v>44942</v>
      </c>
      <c r="H822" s="3">
        <v>0.4934027777777778</v>
      </c>
      <c r="I822" t="s">
        <v>640</v>
      </c>
      <c r="J822" t="s">
        <v>697</v>
      </c>
      <c r="K822">
        <v>3</v>
      </c>
      <c r="L822">
        <v>11</v>
      </c>
      <c r="M822">
        <v>19</v>
      </c>
      <c r="N822">
        <v>1374</v>
      </c>
      <c r="O822" t="s">
        <v>841</v>
      </c>
      <c r="P822">
        <v>2748</v>
      </c>
      <c r="Q822" t="s">
        <v>1007</v>
      </c>
      <c r="R822">
        <v>12</v>
      </c>
      <c r="S822" t="s">
        <v>1017</v>
      </c>
      <c r="T822" s="16">
        <f>COUNTIF($B$2:B822, B822)</f>
        <v>8</v>
      </c>
      <c r="U822" s="16" t="str">
        <f>IF(Orders[[#This Row],[Order Rank]]=1, "New","Repeat")</f>
        <v>Repeat</v>
      </c>
    </row>
    <row r="823" spans="1:21" x14ac:dyDescent="0.25">
      <c r="A823">
        <v>131</v>
      </c>
      <c r="B823" t="s">
        <v>470</v>
      </c>
      <c r="C823">
        <v>3</v>
      </c>
      <c r="D823">
        <v>5</v>
      </c>
      <c r="E823" s="2">
        <v>44961</v>
      </c>
      <c r="F823" s="3">
        <v>0.85474537037037035</v>
      </c>
      <c r="G823" s="2">
        <v>44968</v>
      </c>
      <c r="H823" s="3">
        <v>0.35350694444444447</v>
      </c>
      <c r="I823" t="s">
        <v>368</v>
      </c>
      <c r="J823" t="s">
        <v>619</v>
      </c>
      <c r="K823">
        <v>7</v>
      </c>
      <c r="L823">
        <v>8</v>
      </c>
      <c r="M823">
        <v>20</v>
      </c>
      <c r="N823">
        <v>1534</v>
      </c>
      <c r="O823" t="s">
        <v>620</v>
      </c>
      <c r="P823">
        <v>7670</v>
      </c>
      <c r="Q823" t="s">
        <v>1005</v>
      </c>
      <c r="R823">
        <v>12</v>
      </c>
      <c r="S823" t="s">
        <v>1017</v>
      </c>
      <c r="T823" s="16">
        <f>COUNTIF($B$2:B823, B823)</f>
        <v>6</v>
      </c>
      <c r="U823" s="16" t="str">
        <f>IF(Orders[[#This Row],[Order Rank]]=1, "New","Repeat")</f>
        <v>Repeat</v>
      </c>
    </row>
    <row r="824" spans="1:21" x14ac:dyDescent="0.25">
      <c r="A824">
        <v>229</v>
      </c>
      <c r="B824" t="s">
        <v>476</v>
      </c>
      <c r="C824">
        <v>49</v>
      </c>
      <c r="D824">
        <v>3</v>
      </c>
      <c r="E824" s="2">
        <v>44968</v>
      </c>
      <c r="F824" s="3">
        <v>0.8719675925925926</v>
      </c>
      <c r="G824" s="2">
        <v>44977</v>
      </c>
      <c r="H824" s="3">
        <v>0.39780092592592592</v>
      </c>
      <c r="I824" t="s">
        <v>636</v>
      </c>
      <c r="J824" t="s">
        <v>619</v>
      </c>
      <c r="K824">
        <v>9</v>
      </c>
      <c r="L824">
        <v>9</v>
      </c>
      <c r="M824">
        <v>20</v>
      </c>
      <c r="N824">
        <v>903</v>
      </c>
      <c r="O824" t="s">
        <v>620</v>
      </c>
      <c r="P824">
        <v>2709</v>
      </c>
      <c r="Q824" t="s">
        <v>1005</v>
      </c>
      <c r="R824">
        <v>12</v>
      </c>
      <c r="S824" t="s">
        <v>1017</v>
      </c>
      <c r="T824" s="16">
        <f>COUNTIF($B$2:B824, B824)</f>
        <v>9</v>
      </c>
      <c r="U824" s="16" t="str">
        <f>IF(Orders[[#This Row],[Order Rank]]=1, "New","Repeat")</f>
        <v>Repeat</v>
      </c>
    </row>
    <row r="825" spans="1:21" x14ac:dyDescent="0.25">
      <c r="A825">
        <v>243</v>
      </c>
      <c r="B825" t="s">
        <v>270</v>
      </c>
      <c r="C825">
        <v>3</v>
      </c>
      <c r="D825">
        <v>1</v>
      </c>
      <c r="E825" s="2">
        <v>44962</v>
      </c>
      <c r="F825" s="3">
        <v>0.86848379629629635</v>
      </c>
      <c r="G825" s="2">
        <v>44967</v>
      </c>
      <c r="H825" s="3">
        <v>0.52145833333333336</v>
      </c>
      <c r="I825" t="s">
        <v>637</v>
      </c>
      <c r="J825" t="s">
        <v>619</v>
      </c>
      <c r="K825">
        <v>5</v>
      </c>
      <c r="L825">
        <v>12</v>
      </c>
      <c r="M825">
        <v>20</v>
      </c>
      <c r="N825">
        <v>1534</v>
      </c>
      <c r="O825" t="s">
        <v>620</v>
      </c>
      <c r="P825">
        <v>1534</v>
      </c>
      <c r="Q825" t="s">
        <v>1008</v>
      </c>
      <c r="R825">
        <v>12</v>
      </c>
      <c r="S825" t="s">
        <v>1017</v>
      </c>
      <c r="T825" s="16">
        <f>COUNTIF($B$2:B825, B825)</f>
        <v>7</v>
      </c>
      <c r="U825" s="16" t="str">
        <f>IF(Orders[[#This Row],[Order Rank]]=1, "New","Repeat")</f>
        <v>Repeat</v>
      </c>
    </row>
    <row r="826" spans="1:21" x14ac:dyDescent="0.25">
      <c r="A826">
        <v>297</v>
      </c>
      <c r="B826" t="s">
        <v>293</v>
      </c>
      <c r="C826">
        <v>13</v>
      </c>
      <c r="D826">
        <v>3</v>
      </c>
      <c r="E826" s="2">
        <v>44985</v>
      </c>
      <c r="F826" s="3">
        <v>0.84408564814814813</v>
      </c>
      <c r="G826" s="2">
        <v>44990</v>
      </c>
      <c r="H826" s="3">
        <v>0.8697569444444444</v>
      </c>
      <c r="I826" t="s">
        <v>601</v>
      </c>
      <c r="J826" t="s">
        <v>700</v>
      </c>
      <c r="K826">
        <v>5</v>
      </c>
      <c r="L826">
        <v>20</v>
      </c>
      <c r="M826">
        <v>20</v>
      </c>
      <c r="N826">
        <v>1141</v>
      </c>
      <c r="O826" t="s">
        <v>620</v>
      </c>
      <c r="P826">
        <v>3423</v>
      </c>
      <c r="Q826" t="s">
        <v>1010</v>
      </c>
      <c r="R826">
        <v>12</v>
      </c>
      <c r="S826" t="s">
        <v>1017</v>
      </c>
      <c r="T826" s="16">
        <f>COUNTIF($B$2:B826, B826)</f>
        <v>9</v>
      </c>
      <c r="U826" s="16" t="str">
        <f>IF(Orders[[#This Row],[Order Rank]]=1, "New","Repeat")</f>
        <v>Repeat</v>
      </c>
    </row>
    <row r="827" spans="1:21" x14ac:dyDescent="0.25">
      <c r="A827">
        <v>554</v>
      </c>
      <c r="B827" t="s">
        <v>281</v>
      </c>
      <c r="C827">
        <v>29</v>
      </c>
      <c r="D827">
        <v>4</v>
      </c>
      <c r="E827" s="2">
        <v>44985</v>
      </c>
      <c r="F827" s="3">
        <v>0.85077546296296291</v>
      </c>
      <c r="G827" s="2">
        <v>44988</v>
      </c>
      <c r="H827" s="3">
        <v>0.70070601851851855</v>
      </c>
      <c r="I827" t="s">
        <v>731</v>
      </c>
      <c r="J827" t="s">
        <v>700</v>
      </c>
      <c r="K827">
        <v>3</v>
      </c>
      <c r="L827">
        <v>16</v>
      </c>
      <c r="M827">
        <v>20</v>
      </c>
      <c r="N827">
        <v>1252</v>
      </c>
      <c r="O827" t="s">
        <v>620</v>
      </c>
      <c r="P827">
        <v>5008</v>
      </c>
      <c r="Q827" t="s">
        <v>1010</v>
      </c>
      <c r="R827">
        <v>12</v>
      </c>
      <c r="S827" t="s">
        <v>1017</v>
      </c>
      <c r="T827" s="16">
        <f>COUNTIF($B$2:B827, B827)</f>
        <v>13</v>
      </c>
      <c r="U827" s="16" t="str">
        <f>IF(Orders[[#This Row],[Order Rank]]=1, "New","Repeat")</f>
        <v>Repeat</v>
      </c>
    </row>
    <row r="828" spans="1:21" x14ac:dyDescent="0.25">
      <c r="A828">
        <v>821</v>
      </c>
      <c r="B828" t="s">
        <v>311</v>
      </c>
      <c r="C828">
        <v>32</v>
      </c>
      <c r="D828">
        <v>4</v>
      </c>
      <c r="E828" s="2">
        <v>44984</v>
      </c>
      <c r="F828" s="3">
        <v>0.84410879629629632</v>
      </c>
      <c r="G828" s="2">
        <v>44992</v>
      </c>
      <c r="H828" s="3">
        <v>0.94861111111111107</v>
      </c>
      <c r="I828" t="s">
        <v>648</v>
      </c>
      <c r="J828" t="s">
        <v>706</v>
      </c>
      <c r="K828">
        <v>8</v>
      </c>
      <c r="L828">
        <v>22</v>
      </c>
      <c r="M828">
        <v>20</v>
      </c>
      <c r="N828">
        <v>1792</v>
      </c>
      <c r="O828" t="s">
        <v>620</v>
      </c>
      <c r="P828">
        <v>7168</v>
      </c>
      <c r="Q828" t="s">
        <v>1009</v>
      </c>
      <c r="R828">
        <v>12</v>
      </c>
      <c r="S828" t="s">
        <v>1017</v>
      </c>
      <c r="T828" s="16">
        <f>COUNTIF($B$2:B828, B828)</f>
        <v>6</v>
      </c>
      <c r="U828" s="16" t="str">
        <f>IF(Orders[[#This Row],[Order Rank]]=1, "New","Repeat")</f>
        <v>Repeat</v>
      </c>
    </row>
    <row r="829" spans="1:21" x14ac:dyDescent="0.25">
      <c r="A829">
        <v>949</v>
      </c>
      <c r="B829" t="s">
        <v>132</v>
      </c>
      <c r="C829">
        <v>6</v>
      </c>
      <c r="D829">
        <v>4</v>
      </c>
      <c r="E829" s="2">
        <v>44984</v>
      </c>
      <c r="F829" s="3">
        <v>0.87153935185185183</v>
      </c>
      <c r="G829" s="2">
        <v>44991</v>
      </c>
      <c r="H829" s="3">
        <v>0.3995023148148148</v>
      </c>
      <c r="I829" t="s">
        <v>741</v>
      </c>
      <c r="J829" t="s">
        <v>700</v>
      </c>
      <c r="K829">
        <v>7</v>
      </c>
      <c r="L829">
        <v>9</v>
      </c>
      <c r="M829">
        <v>20</v>
      </c>
      <c r="N829">
        <v>1112</v>
      </c>
      <c r="O829" t="s">
        <v>620</v>
      </c>
      <c r="P829">
        <v>4448</v>
      </c>
      <c r="Q829" t="s">
        <v>1009</v>
      </c>
      <c r="R829">
        <v>12</v>
      </c>
      <c r="S829" t="s">
        <v>1017</v>
      </c>
      <c r="T829" s="16">
        <f>COUNTIF($B$2:B829, B829)</f>
        <v>13</v>
      </c>
      <c r="U829" s="16" t="str">
        <f>IF(Orders[[#This Row],[Order Rank]]=1, "New","Repeat")</f>
        <v>Repeat</v>
      </c>
    </row>
    <row r="830" spans="1:21" x14ac:dyDescent="0.25">
      <c r="A830">
        <v>11</v>
      </c>
      <c r="B830" t="s">
        <v>395</v>
      </c>
      <c r="C830">
        <v>16</v>
      </c>
      <c r="D830">
        <v>4</v>
      </c>
      <c r="E830" s="2">
        <v>44987</v>
      </c>
      <c r="F830" s="3">
        <v>0.84369212962962958</v>
      </c>
      <c r="G830" s="2">
        <v>44988</v>
      </c>
      <c r="H830" s="3">
        <v>0.97207175925925926</v>
      </c>
      <c r="I830" t="s">
        <v>734</v>
      </c>
      <c r="J830" t="s">
        <v>700</v>
      </c>
      <c r="K830">
        <v>1</v>
      </c>
      <c r="L830">
        <v>23</v>
      </c>
      <c r="M830">
        <v>20</v>
      </c>
      <c r="N830">
        <v>1721</v>
      </c>
      <c r="O830" t="s">
        <v>746</v>
      </c>
      <c r="P830">
        <v>6884</v>
      </c>
      <c r="Q830" t="s">
        <v>1011</v>
      </c>
      <c r="R830">
        <v>12</v>
      </c>
      <c r="S830" t="s">
        <v>1017</v>
      </c>
      <c r="T830" s="16">
        <f>COUNTIF($B$2:B830, B830)</f>
        <v>7</v>
      </c>
      <c r="U830" s="16" t="str">
        <f>IF(Orders[[#This Row],[Order Rank]]=1, "New","Repeat")</f>
        <v>Repeat</v>
      </c>
    </row>
    <row r="831" spans="1:21" x14ac:dyDescent="0.25">
      <c r="A831">
        <v>286</v>
      </c>
      <c r="B831" t="s">
        <v>588</v>
      </c>
      <c r="C831">
        <v>50</v>
      </c>
      <c r="D831">
        <v>3</v>
      </c>
      <c r="E831" s="2">
        <v>44991</v>
      </c>
      <c r="F831" s="3">
        <v>0.83726851851851847</v>
      </c>
      <c r="G831" s="2">
        <v>44997</v>
      </c>
      <c r="H831" s="3">
        <v>0.11211805555555555</v>
      </c>
      <c r="I831" t="s">
        <v>772</v>
      </c>
      <c r="J831" t="s">
        <v>700</v>
      </c>
      <c r="K831">
        <v>6</v>
      </c>
      <c r="L831">
        <v>2</v>
      </c>
      <c r="M831">
        <v>20</v>
      </c>
      <c r="N831">
        <v>422</v>
      </c>
      <c r="O831" t="s">
        <v>746</v>
      </c>
      <c r="P831">
        <v>1266</v>
      </c>
      <c r="Q831" t="s">
        <v>1009</v>
      </c>
      <c r="R831">
        <v>12</v>
      </c>
      <c r="S831" t="s">
        <v>1017</v>
      </c>
      <c r="T831" s="16">
        <f>COUNTIF($B$2:B831, B831)</f>
        <v>10</v>
      </c>
      <c r="U831" s="16" t="str">
        <f>IF(Orders[[#This Row],[Order Rank]]=1, "New","Repeat")</f>
        <v>Repeat</v>
      </c>
    </row>
    <row r="832" spans="1:21" x14ac:dyDescent="0.25">
      <c r="A832">
        <v>357</v>
      </c>
      <c r="B832" t="s">
        <v>383</v>
      </c>
      <c r="C832">
        <v>62</v>
      </c>
      <c r="D832">
        <v>4</v>
      </c>
      <c r="E832" s="2">
        <v>44988</v>
      </c>
      <c r="F832" s="3">
        <v>0.83423611111111107</v>
      </c>
      <c r="G832" s="2">
        <v>44998</v>
      </c>
      <c r="H832" s="3">
        <v>0.87192129629629633</v>
      </c>
      <c r="I832" t="s">
        <v>158</v>
      </c>
      <c r="J832" t="s">
        <v>700</v>
      </c>
      <c r="K832">
        <v>10</v>
      </c>
      <c r="L832">
        <v>20</v>
      </c>
      <c r="M832">
        <v>20</v>
      </c>
      <c r="N832">
        <v>1356</v>
      </c>
      <c r="O832" t="s">
        <v>746</v>
      </c>
      <c r="P832">
        <v>5424</v>
      </c>
      <c r="Q832" t="s">
        <v>1007</v>
      </c>
      <c r="R832">
        <v>12</v>
      </c>
      <c r="S832" t="s">
        <v>1017</v>
      </c>
      <c r="T832" s="16">
        <f>COUNTIF($B$2:B832, B832)</f>
        <v>11</v>
      </c>
      <c r="U832" s="16" t="str">
        <f>IF(Orders[[#This Row],[Order Rank]]=1, "New","Repeat")</f>
        <v>Repeat</v>
      </c>
    </row>
    <row r="833" spans="1:21" x14ac:dyDescent="0.25">
      <c r="A833">
        <v>525</v>
      </c>
      <c r="B833" t="s">
        <v>210</v>
      </c>
      <c r="C833">
        <v>16</v>
      </c>
      <c r="D833">
        <v>2</v>
      </c>
      <c r="E833" s="2">
        <v>44987</v>
      </c>
      <c r="F833" s="3">
        <v>0.83759259259259256</v>
      </c>
      <c r="G833" s="2">
        <v>44996</v>
      </c>
      <c r="H833" s="3">
        <v>0.93234953703703705</v>
      </c>
      <c r="I833" t="s">
        <v>777</v>
      </c>
      <c r="J833" t="s">
        <v>700</v>
      </c>
      <c r="K833">
        <v>9</v>
      </c>
      <c r="L833">
        <v>22</v>
      </c>
      <c r="M833">
        <v>20</v>
      </c>
      <c r="N833">
        <v>1721</v>
      </c>
      <c r="O833" t="s">
        <v>746</v>
      </c>
      <c r="P833">
        <v>3442</v>
      </c>
      <c r="Q833" t="s">
        <v>1011</v>
      </c>
      <c r="R833">
        <v>12</v>
      </c>
      <c r="S833" t="s">
        <v>1017</v>
      </c>
      <c r="T833" s="16">
        <f>COUNTIF($B$2:B833, B833)</f>
        <v>7</v>
      </c>
      <c r="U833" s="16" t="str">
        <f>IF(Orders[[#This Row],[Order Rank]]=1, "New","Repeat")</f>
        <v>Repeat</v>
      </c>
    </row>
    <row r="834" spans="1:21" x14ac:dyDescent="0.25">
      <c r="A834">
        <v>797</v>
      </c>
      <c r="B834" t="s">
        <v>293</v>
      </c>
      <c r="C834">
        <v>13</v>
      </c>
      <c r="D834">
        <v>2</v>
      </c>
      <c r="E834" s="2">
        <v>44988</v>
      </c>
      <c r="F834" s="3">
        <v>0.87349537037037039</v>
      </c>
      <c r="G834" s="2">
        <v>44995</v>
      </c>
      <c r="H834" s="3">
        <v>0.18684027777777779</v>
      </c>
      <c r="I834" t="s">
        <v>755</v>
      </c>
      <c r="J834" t="s">
        <v>700</v>
      </c>
      <c r="K834">
        <v>7</v>
      </c>
      <c r="L834">
        <v>4</v>
      </c>
      <c r="M834">
        <v>20</v>
      </c>
      <c r="N834">
        <v>1141</v>
      </c>
      <c r="O834" t="s">
        <v>746</v>
      </c>
      <c r="P834">
        <v>2282</v>
      </c>
      <c r="Q834" t="s">
        <v>1007</v>
      </c>
      <c r="R834">
        <v>12</v>
      </c>
      <c r="S834" t="s">
        <v>1017</v>
      </c>
      <c r="T834" s="16">
        <f>COUNTIF($B$2:B834, B834)</f>
        <v>10</v>
      </c>
      <c r="U834" s="16" t="str">
        <f>IF(Orders[[#This Row],[Order Rank]]=1, "New","Repeat")</f>
        <v>Repeat</v>
      </c>
    </row>
    <row r="835" spans="1:21" x14ac:dyDescent="0.25">
      <c r="A835">
        <v>826</v>
      </c>
      <c r="B835" t="s">
        <v>465</v>
      </c>
      <c r="C835">
        <v>16</v>
      </c>
      <c r="D835">
        <v>5</v>
      </c>
      <c r="E835" s="2">
        <v>44987</v>
      </c>
      <c r="F835" s="3">
        <v>0.83480324074074075</v>
      </c>
      <c r="G835" s="2">
        <v>44993</v>
      </c>
      <c r="H835" s="3">
        <v>0.26131944444444444</v>
      </c>
      <c r="I835" t="s">
        <v>788</v>
      </c>
      <c r="J835" t="s">
        <v>700</v>
      </c>
      <c r="K835">
        <v>6</v>
      </c>
      <c r="L835">
        <v>6</v>
      </c>
      <c r="M835">
        <v>20</v>
      </c>
      <c r="N835">
        <v>1721</v>
      </c>
      <c r="O835" t="s">
        <v>746</v>
      </c>
      <c r="P835">
        <v>8605</v>
      </c>
      <c r="Q835" t="s">
        <v>1011</v>
      </c>
      <c r="R835">
        <v>12</v>
      </c>
      <c r="S835" t="s">
        <v>1017</v>
      </c>
      <c r="T835" s="16">
        <f>COUNTIF($B$2:B835, B835)</f>
        <v>11</v>
      </c>
      <c r="U835" s="16" t="str">
        <f>IF(Orders[[#This Row],[Order Rank]]=1, "New","Repeat")</f>
        <v>Repeat</v>
      </c>
    </row>
    <row r="836" spans="1:21" x14ac:dyDescent="0.25">
      <c r="A836">
        <v>872</v>
      </c>
      <c r="B836" t="s">
        <v>564</v>
      </c>
      <c r="C836">
        <v>13</v>
      </c>
      <c r="D836">
        <v>2</v>
      </c>
      <c r="E836" s="2">
        <v>44990</v>
      </c>
      <c r="F836" s="3">
        <v>0.85274305555555552</v>
      </c>
      <c r="G836" s="2">
        <v>44995</v>
      </c>
      <c r="H836" s="3">
        <v>6.4155092592592597E-2</v>
      </c>
      <c r="I836" t="s">
        <v>654</v>
      </c>
      <c r="J836" t="s">
        <v>700</v>
      </c>
      <c r="K836">
        <v>5</v>
      </c>
      <c r="L836">
        <v>1</v>
      </c>
      <c r="M836">
        <v>20</v>
      </c>
      <c r="N836">
        <v>1141</v>
      </c>
      <c r="O836" t="s">
        <v>746</v>
      </c>
      <c r="P836">
        <v>2282</v>
      </c>
      <c r="Q836" t="s">
        <v>1008</v>
      </c>
      <c r="R836">
        <v>12</v>
      </c>
      <c r="S836" t="s">
        <v>1017</v>
      </c>
      <c r="T836" s="16">
        <f>COUNTIF($B$2:B836, B836)</f>
        <v>7</v>
      </c>
      <c r="U836" s="16" t="str">
        <f>IF(Orders[[#This Row],[Order Rank]]=1, "New","Repeat")</f>
        <v>Repeat</v>
      </c>
    </row>
    <row r="837" spans="1:21" x14ac:dyDescent="0.25">
      <c r="A837">
        <v>270</v>
      </c>
      <c r="B837" t="s">
        <v>506</v>
      </c>
      <c r="C837">
        <v>21</v>
      </c>
      <c r="D837">
        <v>5</v>
      </c>
      <c r="E837" s="2">
        <v>45160</v>
      </c>
      <c r="F837" s="3">
        <v>0.84825231481481478</v>
      </c>
      <c r="G837" s="2">
        <v>45170</v>
      </c>
      <c r="H837" s="3">
        <v>0.66943287037037036</v>
      </c>
      <c r="I837" t="s">
        <v>727</v>
      </c>
      <c r="J837" t="s">
        <v>793</v>
      </c>
      <c r="K837">
        <v>10</v>
      </c>
      <c r="L837">
        <v>16</v>
      </c>
      <c r="M837">
        <v>20</v>
      </c>
      <c r="N837">
        <v>1561</v>
      </c>
      <c r="O837" t="s">
        <v>794</v>
      </c>
      <c r="P837">
        <v>7805</v>
      </c>
      <c r="Q837" t="s">
        <v>1010</v>
      </c>
      <c r="R837">
        <v>12</v>
      </c>
      <c r="S837" t="s">
        <v>1017</v>
      </c>
      <c r="T837" s="16">
        <f>COUNTIF($B$2:B837, B837)</f>
        <v>12</v>
      </c>
      <c r="U837" s="16" t="str">
        <f>IF(Orders[[#This Row],[Order Rank]]=1, "New","Repeat")</f>
        <v>Repeat</v>
      </c>
    </row>
    <row r="838" spans="1:21" x14ac:dyDescent="0.25">
      <c r="A838">
        <v>330</v>
      </c>
      <c r="B838" t="s">
        <v>360</v>
      </c>
      <c r="C838">
        <v>59</v>
      </c>
      <c r="D838">
        <v>2</v>
      </c>
      <c r="E838" s="2">
        <v>45162</v>
      </c>
      <c r="F838" s="3">
        <v>0.8507986111111111</v>
      </c>
      <c r="G838" s="2">
        <v>45170</v>
      </c>
      <c r="H838" s="3">
        <v>0.51828703703703705</v>
      </c>
      <c r="I838" t="s">
        <v>789</v>
      </c>
      <c r="J838" t="s">
        <v>793</v>
      </c>
      <c r="K838">
        <v>8</v>
      </c>
      <c r="L838">
        <v>12</v>
      </c>
      <c r="M838">
        <v>20</v>
      </c>
      <c r="N838">
        <v>811</v>
      </c>
      <c r="O838" t="s">
        <v>794</v>
      </c>
      <c r="P838">
        <v>1622</v>
      </c>
      <c r="Q838" t="s">
        <v>1011</v>
      </c>
      <c r="R838">
        <v>12</v>
      </c>
      <c r="S838" t="s">
        <v>1017</v>
      </c>
      <c r="T838" s="16">
        <f>COUNTIF($B$2:B838, B838)</f>
        <v>7</v>
      </c>
      <c r="U838" s="16" t="str">
        <f>IF(Orders[[#This Row],[Order Rank]]=1, "New","Repeat")</f>
        <v>Repeat</v>
      </c>
    </row>
    <row r="839" spans="1:21" x14ac:dyDescent="0.25">
      <c r="A839">
        <v>497</v>
      </c>
      <c r="B839" t="s">
        <v>488</v>
      </c>
      <c r="C839">
        <v>64</v>
      </c>
      <c r="D839">
        <v>2</v>
      </c>
      <c r="E839" s="2">
        <v>45167</v>
      </c>
      <c r="F839" s="3">
        <v>0.8430671296296296</v>
      </c>
      <c r="G839" s="2">
        <v>45170</v>
      </c>
      <c r="H839" s="3">
        <v>0.19648148148148148</v>
      </c>
      <c r="I839" t="s">
        <v>638</v>
      </c>
      <c r="J839" t="s">
        <v>793</v>
      </c>
      <c r="K839">
        <v>3</v>
      </c>
      <c r="L839">
        <v>4</v>
      </c>
      <c r="M839">
        <v>20</v>
      </c>
      <c r="N839">
        <v>1878</v>
      </c>
      <c r="O839" t="s">
        <v>794</v>
      </c>
      <c r="P839">
        <v>3756</v>
      </c>
      <c r="Q839" t="s">
        <v>1010</v>
      </c>
      <c r="R839">
        <v>12</v>
      </c>
      <c r="S839" t="s">
        <v>1017</v>
      </c>
      <c r="T839" s="16">
        <f>COUNTIF($B$2:B839, B839)</f>
        <v>5</v>
      </c>
      <c r="U839" s="16" t="str">
        <f>IF(Orders[[#This Row],[Order Rank]]=1, "New","Repeat")</f>
        <v>Repeat</v>
      </c>
    </row>
    <row r="840" spans="1:21" x14ac:dyDescent="0.25">
      <c r="A840">
        <v>503</v>
      </c>
      <c r="B840" t="s">
        <v>132</v>
      </c>
      <c r="C840">
        <v>34</v>
      </c>
      <c r="D840">
        <v>1</v>
      </c>
      <c r="E840" s="2">
        <v>45167</v>
      </c>
      <c r="F840" s="3">
        <v>0.86510416666666667</v>
      </c>
      <c r="G840" s="2">
        <v>45175</v>
      </c>
      <c r="H840" s="3">
        <v>0.32631944444444444</v>
      </c>
      <c r="I840" t="s">
        <v>672</v>
      </c>
      <c r="J840" t="s">
        <v>793</v>
      </c>
      <c r="K840">
        <v>8</v>
      </c>
      <c r="L840">
        <v>7</v>
      </c>
      <c r="M840">
        <v>20</v>
      </c>
      <c r="N840">
        <v>1335</v>
      </c>
      <c r="O840" t="s">
        <v>794</v>
      </c>
      <c r="P840">
        <v>1335</v>
      </c>
      <c r="Q840" t="s">
        <v>1010</v>
      </c>
      <c r="R840">
        <v>12</v>
      </c>
      <c r="S840" t="s">
        <v>1017</v>
      </c>
      <c r="T840" s="16">
        <f>COUNTIF($B$2:B840, B840)</f>
        <v>14</v>
      </c>
      <c r="U840" s="16" t="str">
        <f>IF(Orders[[#This Row],[Order Rank]]=1, "New","Repeat")</f>
        <v>Repeat</v>
      </c>
    </row>
    <row r="841" spans="1:21" x14ac:dyDescent="0.25">
      <c r="A841">
        <v>608</v>
      </c>
      <c r="B841" t="s">
        <v>192</v>
      </c>
      <c r="C841">
        <v>55</v>
      </c>
      <c r="D841">
        <v>5</v>
      </c>
      <c r="E841" s="2">
        <v>45166</v>
      </c>
      <c r="F841" s="3">
        <v>0.85434027777777777</v>
      </c>
      <c r="G841" s="2">
        <v>45170</v>
      </c>
      <c r="H841" s="3">
        <v>0.30162037037037037</v>
      </c>
      <c r="I841" t="s">
        <v>739</v>
      </c>
      <c r="J841" t="s">
        <v>793</v>
      </c>
      <c r="K841">
        <v>4</v>
      </c>
      <c r="L841">
        <v>7</v>
      </c>
      <c r="M841">
        <v>20</v>
      </c>
      <c r="N841">
        <v>1904</v>
      </c>
      <c r="O841" t="s">
        <v>794</v>
      </c>
      <c r="P841">
        <v>9520</v>
      </c>
      <c r="Q841" t="s">
        <v>1009</v>
      </c>
      <c r="R841">
        <v>12</v>
      </c>
      <c r="S841" t="s">
        <v>1017</v>
      </c>
      <c r="T841" s="16">
        <f>COUNTIF($B$2:B841, B841)</f>
        <v>12</v>
      </c>
      <c r="U841" s="16" t="str">
        <f>IF(Orders[[#This Row],[Order Rank]]=1, "New","Repeat")</f>
        <v>Repeat</v>
      </c>
    </row>
    <row r="842" spans="1:21" x14ac:dyDescent="0.25">
      <c r="A842">
        <v>658</v>
      </c>
      <c r="B842" t="s">
        <v>372</v>
      </c>
      <c r="C842">
        <v>21</v>
      </c>
      <c r="D842">
        <v>3</v>
      </c>
      <c r="E842" s="2">
        <v>45160</v>
      </c>
      <c r="F842" s="3">
        <v>0.87148148148148152</v>
      </c>
      <c r="G842" s="2">
        <v>45169</v>
      </c>
      <c r="H842" s="3">
        <v>0.3709027777777778</v>
      </c>
      <c r="I842" t="s">
        <v>391</v>
      </c>
      <c r="J842" t="s">
        <v>793</v>
      </c>
      <c r="K842">
        <v>9</v>
      </c>
      <c r="L842">
        <v>8</v>
      </c>
      <c r="M842">
        <v>20</v>
      </c>
      <c r="N842">
        <v>1561</v>
      </c>
      <c r="O842" t="s">
        <v>794</v>
      </c>
      <c r="P842">
        <v>4683</v>
      </c>
      <c r="Q842" t="s">
        <v>1010</v>
      </c>
      <c r="R842">
        <v>12</v>
      </c>
      <c r="S842" t="s">
        <v>1017</v>
      </c>
      <c r="T842" s="16">
        <f>COUNTIF($B$2:B842, B842)</f>
        <v>11</v>
      </c>
      <c r="U842" s="16" t="str">
        <f>IF(Orders[[#This Row],[Order Rank]]=1, "New","Repeat")</f>
        <v>Repeat</v>
      </c>
    </row>
    <row r="843" spans="1:21" x14ac:dyDescent="0.25">
      <c r="A843">
        <v>698</v>
      </c>
      <c r="B843" t="s">
        <v>366</v>
      </c>
      <c r="C843">
        <v>64</v>
      </c>
      <c r="D843">
        <v>3</v>
      </c>
      <c r="E843" s="2">
        <v>45167</v>
      </c>
      <c r="F843" s="3">
        <v>0.86401620370370369</v>
      </c>
      <c r="G843" s="2">
        <v>45175</v>
      </c>
      <c r="H843" s="3">
        <v>0.62515046296296295</v>
      </c>
      <c r="I843" t="s">
        <v>715</v>
      </c>
      <c r="J843" t="s">
        <v>793</v>
      </c>
      <c r="K843">
        <v>8</v>
      </c>
      <c r="L843">
        <v>15</v>
      </c>
      <c r="M843">
        <v>20</v>
      </c>
      <c r="N843">
        <v>1878</v>
      </c>
      <c r="O843" t="s">
        <v>794</v>
      </c>
      <c r="P843">
        <v>5634</v>
      </c>
      <c r="Q843" t="s">
        <v>1010</v>
      </c>
      <c r="R843">
        <v>12</v>
      </c>
      <c r="S843" t="s">
        <v>1017</v>
      </c>
      <c r="T843" s="16">
        <f>COUNTIF($B$2:B843, B843)</f>
        <v>6</v>
      </c>
      <c r="U843" s="16" t="str">
        <f>IF(Orders[[#This Row],[Order Rank]]=1, "New","Repeat")</f>
        <v>Repeat</v>
      </c>
    </row>
    <row r="844" spans="1:21" x14ac:dyDescent="0.25">
      <c r="A844">
        <v>939</v>
      </c>
      <c r="B844" t="s">
        <v>506</v>
      </c>
      <c r="C844">
        <v>9</v>
      </c>
      <c r="D844">
        <v>4</v>
      </c>
      <c r="E844" s="2">
        <v>45158</v>
      </c>
      <c r="F844" s="3">
        <v>0.8715856481481481</v>
      </c>
      <c r="G844" s="2">
        <v>45159</v>
      </c>
      <c r="H844" s="3">
        <v>0.1918287037037037</v>
      </c>
      <c r="I844" t="s">
        <v>478</v>
      </c>
      <c r="J844" t="s">
        <v>793</v>
      </c>
      <c r="K844">
        <v>1</v>
      </c>
      <c r="L844">
        <v>4</v>
      </c>
      <c r="M844">
        <v>20</v>
      </c>
      <c r="N844">
        <v>1605</v>
      </c>
      <c r="O844" t="s">
        <v>794</v>
      </c>
      <c r="P844">
        <v>6420</v>
      </c>
      <c r="Q844" t="s">
        <v>1008</v>
      </c>
      <c r="R844">
        <v>12</v>
      </c>
      <c r="S844" t="s">
        <v>1017</v>
      </c>
      <c r="T844" s="16">
        <f>COUNTIF($B$2:B844, B844)</f>
        <v>13</v>
      </c>
      <c r="U844" s="16" t="str">
        <f>IF(Orders[[#This Row],[Order Rank]]=1, "New","Repeat")</f>
        <v>Repeat</v>
      </c>
    </row>
    <row r="845" spans="1:21" x14ac:dyDescent="0.25">
      <c r="A845">
        <v>421</v>
      </c>
      <c r="B845" t="s">
        <v>401</v>
      </c>
      <c r="C845">
        <v>38</v>
      </c>
      <c r="D845">
        <v>4</v>
      </c>
      <c r="E845" s="2">
        <v>45146</v>
      </c>
      <c r="F845" s="3">
        <v>0.84479166666666672</v>
      </c>
      <c r="G845" s="2">
        <v>45150</v>
      </c>
      <c r="H845" s="3">
        <v>0.7944444444444444</v>
      </c>
      <c r="I845" t="s">
        <v>176</v>
      </c>
      <c r="J845" t="s">
        <v>706</v>
      </c>
      <c r="K845">
        <v>4</v>
      </c>
      <c r="L845">
        <v>19</v>
      </c>
      <c r="M845">
        <v>20</v>
      </c>
      <c r="N845">
        <v>562</v>
      </c>
      <c r="O845" t="s">
        <v>794</v>
      </c>
      <c r="P845">
        <v>2248</v>
      </c>
      <c r="Q845" t="s">
        <v>1010</v>
      </c>
      <c r="R845">
        <v>12</v>
      </c>
      <c r="S845" t="s">
        <v>1017</v>
      </c>
      <c r="T845" s="16">
        <f>COUNTIF($B$2:B845, B845)</f>
        <v>9</v>
      </c>
      <c r="U845" s="16" t="str">
        <f>IF(Orders[[#This Row],[Order Rank]]=1, "New","Repeat")</f>
        <v>Repeat</v>
      </c>
    </row>
    <row r="846" spans="1:21" x14ac:dyDescent="0.25">
      <c r="A846">
        <v>866</v>
      </c>
      <c r="B846" t="s">
        <v>138</v>
      </c>
      <c r="C846">
        <v>15</v>
      </c>
      <c r="D846">
        <v>5</v>
      </c>
      <c r="E846" s="2">
        <v>45148</v>
      </c>
      <c r="F846" s="3">
        <v>0.83792824074074079</v>
      </c>
      <c r="G846" s="2">
        <v>45149</v>
      </c>
      <c r="H846" s="3">
        <v>0.33519675925925924</v>
      </c>
      <c r="I846" t="s">
        <v>578</v>
      </c>
      <c r="J846" t="s">
        <v>697</v>
      </c>
      <c r="K846">
        <v>1</v>
      </c>
      <c r="L846">
        <v>8</v>
      </c>
      <c r="M846">
        <v>20</v>
      </c>
      <c r="N846">
        <v>1488</v>
      </c>
      <c r="O846" t="s">
        <v>794</v>
      </c>
      <c r="P846">
        <v>7440</v>
      </c>
      <c r="Q846" t="s">
        <v>1011</v>
      </c>
      <c r="R846">
        <v>12</v>
      </c>
      <c r="S846" t="s">
        <v>1017</v>
      </c>
      <c r="T846" s="16">
        <f>COUNTIF($B$2:B846, B846)</f>
        <v>5</v>
      </c>
      <c r="U846" s="16" t="str">
        <f>IF(Orders[[#This Row],[Order Rank]]=1, "New","Repeat")</f>
        <v>Repeat</v>
      </c>
    </row>
    <row r="847" spans="1:21" x14ac:dyDescent="0.25">
      <c r="A847">
        <v>48</v>
      </c>
      <c r="B847" t="s">
        <v>198</v>
      </c>
      <c r="C847">
        <v>65</v>
      </c>
      <c r="D847">
        <v>4</v>
      </c>
      <c r="E847" s="2">
        <v>45242</v>
      </c>
      <c r="F847" s="3">
        <v>0.83368055555555554</v>
      </c>
      <c r="G847" s="2">
        <v>45246</v>
      </c>
      <c r="H847" s="3">
        <v>0.23034722222222223</v>
      </c>
      <c r="I847" t="s">
        <v>351</v>
      </c>
      <c r="J847" t="s">
        <v>698</v>
      </c>
      <c r="K847">
        <v>4</v>
      </c>
      <c r="L847">
        <v>5</v>
      </c>
      <c r="M847">
        <v>20</v>
      </c>
      <c r="N847">
        <v>1895</v>
      </c>
      <c r="O847" t="s">
        <v>821</v>
      </c>
      <c r="P847">
        <v>7580</v>
      </c>
      <c r="Q847" t="s">
        <v>1008</v>
      </c>
      <c r="R847">
        <v>12</v>
      </c>
      <c r="S847" t="s">
        <v>1017</v>
      </c>
      <c r="T847" s="16">
        <f>COUNTIF($B$2:B847, B847)</f>
        <v>9</v>
      </c>
      <c r="U847" s="16" t="str">
        <f>IF(Orders[[#This Row],[Order Rank]]=1, "New","Repeat")</f>
        <v>Repeat</v>
      </c>
    </row>
    <row r="848" spans="1:21" x14ac:dyDescent="0.25">
      <c r="A848">
        <v>348</v>
      </c>
      <c r="B848" t="s">
        <v>366</v>
      </c>
      <c r="C848">
        <v>30</v>
      </c>
      <c r="D848">
        <v>2</v>
      </c>
      <c r="E848" s="2">
        <v>45258</v>
      </c>
      <c r="F848" s="3">
        <v>0.85667824074074073</v>
      </c>
      <c r="G848" s="2">
        <v>45267</v>
      </c>
      <c r="H848" s="3">
        <v>0.50207175925925929</v>
      </c>
      <c r="I848" t="s">
        <v>362</v>
      </c>
      <c r="J848" t="s">
        <v>697</v>
      </c>
      <c r="K848">
        <v>9</v>
      </c>
      <c r="L848">
        <v>12</v>
      </c>
      <c r="M848">
        <v>20</v>
      </c>
      <c r="N848">
        <v>751</v>
      </c>
      <c r="O848" t="s">
        <v>821</v>
      </c>
      <c r="P848">
        <v>1502</v>
      </c>
      <c r="Q848" t="s">
        <v>1010</v>
      </c>
      <c r="R848">
        <v>12</v>
      </c>
      <c r="S848" t="s">
        <v>1017</v>
      </c>
      <c r="T848" s="16">
        <f>COUNTIF($B$2:B848, B848)</f>
        <v>7</v>
      </c>
      <c r="U848" s="16" t="str">
        <f>IF(Orders[[#This Row],[Order Rank]]=1, "New","Repeat")</f>
        <v>Repeat</v>
      </c>
    </row>
    <row r="849" spans="1:21" x14ac:dyDescent="0.25">
      <c r="A849">
        <v>754</v>
      </c>
      <c r="B849" t="s">
        <v>500</v>
      </c>
      <c r="C849">
        <v>51</v>
      </c>
      <c r="D849">
        <v>2</v>
      </c>
      <c r="E849" s="2">
        <v>45231</v>
      </c>
      <c r="F849" s="3">
        <v>0.86149305555555555</v>
      </c>
      <c r="G849" s="2">
        <v>45238</v>
      </c>
      <c r="H849" s="3">
        <v>0.92584490740740744</v>
      </c>
      <c r="I849" t="s">
        <v>781</v>
      </c>
      <c r="J849" t="s">
        <v>698</v>
      </c>
      <c r="K849">
        <v>7</v>
      </c>
      <c r="L849">
        <v>22</v>
      </c>
      <c r="M849">
        <v>20</v>
      </c>
      <c r="N849">
        <v>1084</v>
      </c>
      <c r="O849" t="s">
        <v>821</v>
      </c>
      <c r="P849">
        <v>2168</v>
      </c>
      <c r="Q849" t="s">
        <v>1006</v>
      </c>
      <c r="R849">
        <v>12</v>
      </c>
      <c r="S849" t="s">
        <v>1017</v>
      </c>
      <c r="T849" s="16">
        <f>COUNTIF($B$2:B849, B849)</f>
        <v>12</v>
      </c>
      <c r="U849" s="16" t="str">
        <f>IF(Orders[[#This Row],[Order Rank]]=1, "New","Repeat")</f>
        <v>Repeat</v>
      </c>
    </row>
    <row r="850" spans="1:21" x14ac:dyDescent="0.25">
      <c r="A850">
        <v>944</v>
      </c>
      <c r="B850" t="s">
        <v>156</v>
      </c>
      <c r="C850">
        <v>67</v>
      </c>
      <c r="D850">
        <v>4</v>
      </c>
      <c r="E850" s="2">
        <v>45247</v>
      </c>
      <c r="F850" s="3">
        <v>0.8573263888888889</v>
      </c>
      <c r="G850" s="2">
        <v>45251</v>
      </c>
      <c r="H850" s="3">
        <v>0.69490740740740742</v>
      </c>
      <c r="I850" t="s">
        <v>674</v>
      </c>
      <c r="J850" t="s">
        <v>697</v>
      </c>
      <c r="K850">
        <v>4</v>
      </c>
      <c r="L850">
        <v>16</v>
      </c>
      <c r="M850">
        <v>20</v>
      </c>
      <c r="N850">
        <v>1374</v>
      </c>
      <c r="O850" t="s">
        <v>821</v>
      </c>
      <c r="P850">
        <v>5496</v>
      </c>
      <c r="Q850" t="s">
        <v>1007</v>
      </c>
      <c r="R850">
        <v>12</v>
      </c>
      <c r="S850" t="s">
        <v>1017</v>
      </c>
      <c r="T850" s="16">
        <f>COUNTIF($B$2:B850, B850)</f>
        <v>12</v>
      </c>
      <c r="U850" s="16" t="str">
        <f>IF(Orders[[#This Row],[Order Rank]]=1, "New","Repeat")</f>
        <v>Repeat</v>
      </c>
    </row>
    <row r="851" spans="1:21" x14ac:dyDescent="0.25">
      <c r="A851">
        <v>90</v>
      </c>
      <c r="B851" t="s">
        <v>529</v>
      </c>
      <c r="C851">
        <v>41</v>
      </c>
      <c r="D851">
        <v>3</v>
      </c>
      <c r="E851" s="2">
        <v>45239</v>
      </c>
      <c r="F851" s="3">
        <v>0.87101851851851853</v>
      </c>
      <c r="G851" s="2">
        <v>45248</v>
      </c>
      <c r="H851" s="3">
        <v>0.74207175925925928</v>
      </c>
      <c r="I851" t="s">
        <v>789</v>
      </c>
      <c r="J851" t="s">
        <v>828</v>
      </c>
      <c r="K851">
        <v>9</v>
      </c>
      <c r="L851">
        <v>17</v>
      </c>
      <c r="M851">
        <v>20</v>
      </c>
      <c r="N851">
        <v>1977</v>
      </c>
      <c r="O851" t="s">
        <v>821</v>
      </c>
      <c r="P851">
        <v>5931</v>
      </c>
      <c r="Q851" t="s">
        <v>1011</v>
      </c>
      <c r="R851">
        <v>12</v>
      </c>
      <c r="S851" t="s">
        <v>1017</v>
      </c>
      <c r="T851" s="16">
        <f>COUNTIF($B$2:B851, B851)</f>
        <v>8</v>
      </c>
      <c r="U851" s="16" t="str">
        <f>IF(Orders[[#This Row],[Order Rank]]=1, "New","Repeat")</f>
        <v>Repeat</v>
      </c>
    </row>
    <row r="852" spans="1:21" x14ac:dyDescent="0.25">
      <c r="A852">
        <v>97</v>
      </c>
      <c r="B852" t="s">
        <v>258</v>
      </c>
      <c r="C852">
        <v>41</v>
      </c>
      <c r="D852">
        <v>1</v>
      </c>
      <c r="E852" s="2">
        <v>45233</v>
      </c>
      <c r="F852" s="3">
        <v>0.84134259259259259</v>
      </c>
      <c r="G852" s="2">
        <v>45238</v>
      </c>
      <c r="H852" s="3">
        <v>6.626157407407407E-2</v>
      </c>
      <c r="I852" t="s">
        <v>712</v>
      </c>
      <c r="J852" t="s">
        <v>828</v>
      </c>
      <c r="K852">
        <v>5</v>
      </c>
      <c r="L852">
        <v>1</v>
      </c>
      <c r="M852">
        <v>20</v>
      </c>
      <c r="N852">
        <v>1977</v>
      </c>
      <c r="O852" t="s">
        <v>821</v>
      </c>
      <c r="P852">
        <v>1977</v>
      </c>
      <c r="Q852" t="s">
        <v>1007</v>
      </c>
      <c r="R852">
        <v>12</v>
      </c>
      <c r="S852" t="s">
        <v>1017</v>
      </c>
      <c r="T852" s="16">
        <f>COUNTIF($B$2:B852, B852)</f>
        <v>10</v>
      </c>
      <c r="U852" s="16" t="str">
        <f>IF(Orders[[#This Row],[Order Rank]]=1, "New","Repeat")</f>
        <v>Repeat</v>
      </c>
    </row>
    <row r="853" spans="1:21" x14ac:dyDescent="0.25">
      <c r="A853">
        <v>74</v>
      </c>
      <c r="B853" t="s">
        <v>156</v>
      </c>
      <c r="C853">
        <v>31</v>
      </c>
      <c r="D853">
        <v>3</v>
      </c>
      <c r="E853" s="2">
        <v>44927</v>
      </c>
      <c r="F853" s="3">
        <v>0.87178240740740742</v>
      </c>
      <c r="G853" s="2">
        <v>44933</v>
      </c>
      <c r="H853" s="3">
        <v>0.37642361111111111</v>
      </c>
      <c r="I853" t="s">
        <v>629</v>
      </c>
      <c r="J853" t="s">
        <v>698</v>
      </c>
      <c r="K853">
        <v>6</v>
      </c>
      <c r="L853">
        <v>9</v>
      </c>
      <c r="M853">
        <v>20</v>
      </c>
      <c r="N853">
        <v>1804</v>
      </c>
      <c r="O853" t="s">
        <v>841</v>
      </c>
      <c r="P853">
        <v>5412</v>
      </c>
      <c r="Q853" t="s">
        <v>1008</v>
      </c>
      <c r="R853">
        <v>12</v>
      </c>
      <c r="S853" t="s">
        <v>1017</v>
      </c>
      <c r="T853" s="16">
        <f>COUNTIF($B$2:B853, B853)</f>
        <v>13</v>
      </c>
      <c r="U853" s="16" t="str">
        <f>IF(Orders[[#This Row],[Order Rank]]=1, "New","Repeat")</f>
        <v>Repeat</v>
      </c>
    </row>
    <row r="854" spans="1:21" x14ac:dyDescent="0.25">
      <c r="A854">
        <v>373</v>
      </c>
      <c r="B854" t="s">
        <v>168</v>
      </c>
      <c r="C854">
        <v>65</v>
      </c>
      <c r="D854">
        <v>2</v>
      </c>
      <c r="E854" s="2">
        <v>45084</v>
      </c>
      <c r="F854" s="3">
        <v>0.8674884259259259</v>
      </c>
      <c r="G854" s="2">
        <v>45087</v>
      </c>
      <c r="H854" s="3">
        <v>0.99837962962962967</v>
      </c>
      <c r="I854" t="s">
        <v>397</v>
      </c>
      <c r="J854" t="s">
        <v>698</v>
      </c>
      <c r="K854">
        <v>3</v>
      </c>
      <c r="L854">
        <v>23</v>
      </c>
      <c r="M854">
        <v>20</v>
      </c>
      <c r="N854">
        <v>1895</v>
      </c>
      <c r="O854" t="s">
        <v>840</v>
      </c>
      <c r="P854">
        <v>3790</v>
      </c>
      <c r="Q854" t="s">
        <v>1006</v>
      </c>
      <c r="R854">
        <v>12</v>
      </c>
      <c r="S854" t="s">
        <v>1017</v>
      </c>
      <c r="T854" s="16">
        <f>COUNTIF($B$2:B854, B854)</f>
        <v>8</v>
      </c>
      <c r="U854" s="16" t="str">
        <f>IF(Orders[[#This Row],[Order Rank]]=1, "New","Repeat")</f>
        <v>Repeat</v>
      </c>
    </row>
    <row r="855" spans="1:21" x14ac:dyDescent="0.25">
      <c r="A855">
        <v>516</v>
      </c>
      <c r="B855" t="s">
        <v>132</v>
      </c>
      <c r="C855">
        <v>22</v>
      </c>
      <c r="D855">
        <v>2</v>
      </c>
      <c r="E855" s="2">
        <v>45112</v>
      </c>
      <c r="F855" s="3">
        <v>0.87009259259259264</v>
      </c>
      <c r="G855" s="2">
        <v>45113</v>
      </c>
      <c r="H855" s="3">
        <v>4.6064814814814815E-2</v>
      </c>
      <c r="I855" t="s">
        <v>461</v>
      </c>
      <c r="J855" t="s">
        <v>698</v>
      </c>
      <c r="K855">
        <v>1</v>
      </c>
      <c r="L855">
        <v>1</v>
      </c>
      <c r="M855">
        <v>20</v>
      </c>
      <c r="N855">
        <v>1639</v>
      </c>
      <c r="O855" t="s">
        <v>838</v>
      </c>
      <c r="P855">
        <v>3278</v>
      </c>
      <c r="Q855" t="s">
        <v>1006</v>
      </c>
      <c r="R855">
        <v>12</v>
      </c>
      <c r="S855" t="s">
        <v>1017</v>
      </c>
      <c r="T855" s="16">
        <f>COUNTIF($B$2:B855, B855)</f>
        <v>15</v>
      </c>
      <c r="U855" s="16" t="str">
        <f>IF(Orders[[#This Row],[Order Rank]]=1, "New","Repeat")</f>
        <v>Repeat</v>
      </c>
    </row>
    <row r="856" spans="1:21" x14ac:dyDescent="0.25">
      <c r="A856">
        <v>376</v>
      </c>
      <c r="B856" t="s">
        <v>582</v>
      </c>
      <c r="C856">
        <v>10</v>
      </c>
      <c r="D856">
        <v>2</v>
      </c>
      <c r="E856" s="2">
        <v>45060</v>
      </c>
      <c r="F856" s="3">
        <v>0.84620370370370368</v>
      </c>
      <c r="G856" s="2">
        <v>45065</v>
      </c>
      <c r="H856" s="3">
        <v>0.99168981481481477</v>
      </c>
      <c r="I856" t="s">
        <v>26</v>
      </c>
      <c r="J856" t="s">
        <v>706</v>
      </c>
      <c r="K856">
        <v>5</v>
      </c>
      <c r="L856">
        <v>23</v>
      </c>
      <c r="M856">
        <v>20</v>
      </c>
      <c r="N856">
        <v>259</v>
      </c>
      <c r="O856" t="s">
        <v>839</v>
      </c>
      <c r="P856">
        <v>518</v>
      </c>
      <c r="Q856" t="s">
        <v>1008</v>
      </c>
      <c r="R856">
        <v>12</v>
      </c>
      <c r="S856" t="s">
        <v>1017</v>
      </c>
      <c r="T856" s="16">
        <f>COUNTIF($B$2:B856, B856)</f>
        <v>10</v>
      </c>
      <c r="U856" s="16" t="str">
        <f>IF(Orders[[#This Row],[Order Rank]]=1, "New","Repeat")</f>
        <v>Repeat</v>
      </c>
    </row>
    <row r="857" spans="1:21" x14ac:dyDescent="0.25">
      <c r="A857">
        <v>410</v>
      </c>
      <c r="B857" t="s">
        <v>162</v>
      </c>
      <c r="C857">
        <v>24</v>
      </c>
      <c r="D857">
        <v>1</v>
      </c>
      <c r="E857" s="2">
        <v>44927</v>
      </c>
      <c r="F857" s="3">
        <v>0.84778935185185189</v>
      </c>
      <c r="G857" s="2">
        <v>44928</v>
      </c>
      <c r="H857" s="3">
        <v>0.2479861111111111</v>
      </c>
      <c r="I857" t="s">
        <v>809</v>
      </c>
      <c r="J857" t="s">
        <v>706</v>
      </c>
      <c r="K857">
        <v>1</v>
      </c>
      <c r="L857">
        <v>5</v>
      </c>
      <c r="M857">
        <v>20</v>
      </c>
      <c r="N857">
        <v>535</v>
      </c>
      <c r="O857" t="s">
        <v>841</v>
      </c>
      <c r="P857">
        <v>535</v>
      </c>
      <c r="Q857" t="s">
        <v>1008</v>
      </c>
      <c r="R857">
        <v>12</v>
      </c>
      <c r="S857" t="s">
        <v>1017</v>
      </c>
      <c r="T857" s="16">
        <f>COUNTIF($B$2:B857, B857)</f>
        <v>5</v>
      </c>
      <c r="U857" s="16" t="str">
        <f>IF(Orders[[#This Row],[Order Rank]]=1, "New","Repeat")</f>
        <v>Repeat</v>
      </c>
    </row>
    <row r="858" spans="1:21" x14ac:dyDescent="0.25">
      <c r="A858">
        <v>415</v>
      </c>
      <c r="B858" t="s">
        <v>395</v>
      </c>
      <c r="C858">
        <v>14</v>
      </c>
      <c r="D858">
        <v>4</v>
      </c>
      <c r="E858" s="2">
        <v>45085</v>
      </c>
      <c r="F858" s="3">
        <v>0.83923611111111107</v>
      </c>
      <c r="G858" s="2">
        <v>45087</v>
      </c>
      <c r="H858" s="3">
        <v>5.6203703703703707E-2</v>
      </c>
      <c r="I858" t="s">
        <v>834</v>
      </c>
      <c r="J858" t="s">
        <v>706</v>
      </c>
      <c r="K858">
        <v>2</v>
      </c>
      <c r="L858">
        <v>1</v>
      </c>
      <c r="M858">
        <v>20</v>
      </c>
      <c r="N858">
        <v>1915</v>
      </c>
      <c r="O858" t="s">
        <v>840</v>
      </c>
      <c r="P858">
        <v>7660</v>
      </c>
      <c r="Q858" t="s">
        <v>1011</v>
      </c>
      <c r="R858">
        <v>12</v>
      </c>
      <c r="S858" t="s">
        <v>1017</v>
      </c>
      <c r="T858" s="16">
        <f>COUNTIF($B$2:B858, B858)</f>
        <v>8</v>
      </c>
      <c r="U858" s="16" t="str">
        <f>IF(Orders[[#This Row],[Order Rank]]=1, "New","Repeat")</f>
        <v>Repeat</v>
      </c>
    </row>
    <row r="859" spans="1:21" x14ac:dyDescent="0.25">
      <c r="A859">
        <v>568</v>
      </c>
      <c r="B859" t="s">
        <v>344</v>
      </c>
      <c r="C859">
        <v>10</v>
      </c>
      <c r="D859">
        <v>1</v>
      </c>
      <c r="E859" s="2">
        <v>45106</v>
      </c>
      <c r="F859" s="3">
        <v>0.87197916666666664</v>
      </c>
      <c r="G859" s="2">
        <v>45115</v>
      </c>
      <c r="H859" s="3">
        <v>0.5529398148148148</v>
      </c>
      <c r="I859" t="s">
        <v>472</v>
      </c>
      <c r="J859" t="s">
        <v>706</v>
      </c>
      <c r="K859">
        <v>9</v>
      </c>
      <c r="L859">
        <v>13</v>
      </c>
      <c r="M859">
        <v>20</v>
      </c>
      <c r="N859">
        <v>259</v>
      </c>
      <c r="O859" t="s">
        <v>840</v>
      </c>
      <c r="P859">
        <v>259</v>
      </c>
      <c r="Q859" t="s">
        <v>1011</v>
      </c>
      <c r="R859">
        <v>12</v>
      </c>
      <c r="S859" t="s">
        <v>1017</v>
      </c>
      <c r="T859" s="16">
        <f>COUNTIF($B$2:B859, B859)</f>
        <v>12</v>
      </c>
      <c r="U859" s="16" t="str">
        <f>IF(Orders[[#This Row],[Order Rank]]=1, "New","Repeat")</f>
        <v>Repeat</v>
      </c>
    </row>
    <row r="860" spans="1:21" x14ac:dyDescent="0.25">
      <c r="A860">
        <v>920</v>
      </c>
      <c r="B860" t="s">
        <v>168</v>
      </c>
      <c r="C860">
        <v>45</v>
      </c>
      <c r="D860">
        <v>1</v>
      </c>
      <c r="E860" s="2">
        <v>45106</v>
      </c>
      <c r="F860" s="3">
        <v>0.84936342592592595</v>
      </c>
      <c r="G860" s="2">
        <v>45115</v>
      </c>
      <c r="H860" s="3">
        <v>0.98723379629629626</v>
      </c>
      <c r="I860" t="s">
        <v>729</v>
      </c>
      <c r="J860" t="s">
        <v>706</v>
      </c>
      <c r="K860">
        <v>9</v>
      </c>
      <c r="L860">
        <v>23</v>
      </c>
      <c r="M860">
        <v>20</v>
      </c>
      <c r="N860">
        <v>722</v>
      </c>
      <c r="O860" t="s">
        <v>840</v>
      </c>
      <c r="P860">
        <v>722</v>
      </c>
      <c r="Q860" t="s">
        <v>1011</v>
      </c>
      <c r="R860">
        <v>12</v>
      </c>
      <c r="S860" t="s">
        <v>1017</v>
      </c>
      <c r="T860" s="16">
        <f>COUNTIF($B$2:B860, B860)</f>
        <v>9</v>
      </c>
      <c r="U860" s="16" t="str">
        <f>IF(Orders[[#This Row],[Order Rank]]=1, "New","Repeat")</f>
        <v>Repeat</v>
      </c>
    </row>
    <row r="861" spans="1:21" x14ac:dyDescent="0.25">
      <c r="A861">
        <v>200</v>
      </c>
      <c r="B861" t="s">
        <v>407</v>
      </c>
      <c r="C861">
        <v>23</v>
      </c>
      <c r="D861">
        <v>5</v>
      </c>
      <c r="E861" s="2">
        <v>44929</v>
      </c>
      <c r="F861" s="3">
        <v>0.83629629629629632</v>
      </c>
      <c r="G861" s="2">
        <v>44934</v>
      </c>
      <c r="H861" s="3">
        <v>0.97143518518518523</v>
      </c>
      <c r="I861" t="s">
        <v>745</v>
      </c>
      <c r="J861" t="s">
        <v>697</v>
      </c>
      <c r="K861">
        <v>5</v>
      </c>
      <c r="L861">
        <v>23</v>
      </c>
      <c r="M861">
        <v>20</v>
      </c>
      <c r="N861">
        <v>1098</v>
      </c>
      <c r="O861" t="s">
        <v>841</v>
      </c>
      <c r="P861">
        <v>5490</v>
      </c>
      <c r="Q861" t="s">
        <v>1010</v>
      </c>
      <c r="R861">
        <v>12</v>
      </c>
      <c r="S861" t="s">
        <v>1017</v>
      </c>
      <c r="T861" s="16">
        <f>COUNTIF($B$2:B861, B861)</f>
        <v>10</v>
      </c>
      <c r="U861" s="16" t="str">
        <f>IF(Orders[[#This Row],[Order Rank]]=1, "New","Repeat")</f>
        <v>Repeat</v>
      </c>
    </row>
    <row r="862" spans="1:21" x14ac:dyDescent="0.25">
      <c r="A862">
        <v>281</v>
      </c>
      <c r="B862" t="s">
        <v>61</v>
      </c>
      <c r="C862">
        <v>15</v>
      </c>
      <c r="D862">
        <v>3</v>
      </c>
      <c r="E862" s="2">
        <v>45190</v>
      </c>
      <c r="F862" s="3">
        <v>0.85887731481481477</v>
      </c>
      <c r="G862" s="2">
        <v>45194</v>
      </c>
      <c r="H862" s="3">
        <v>0.43557870370370372</v>
      </c>
      <c r="I862" t="s">
        <v>537</v>
      </c>
      <c r="J862" t="s">
        <v>697</v>
      </c>
      <c r="K862">
        <v>4</v>
      </c>
      <c r="L862">
        <v>10</v>
      </c>
      <c r="M862">
        <v>20</v>
      </c>
      <c r="N862">
        <v>1488</v>
      </c>
      <c r="O862" t="s">
        <v>842</v>
      </c>
      <c r="P862">
        <v>4464</v>
      </c>
      <c r="Q862" t="s">
        <v>1011</v>
      </c>
      <c r="R862">
        <v>12</v>
      </c>
      <c r="S862" t="s">
        <v>1017</v>
      </c>
      <c r="T862" s="16">
        <f>COUNTIF($B$2:B862, B862)</f>
        <v>14</v>
      </c>
      <c r="U862" s="16" t="str">
        <f>IF(Orders[[#This Row],[Order Rank]]=1, "New","Repeat")</f>
        <v>Repeat</v>
      </c>
    </row>
    <row r="863" spans="1:21" x14ac:dyDescent="0.25">
      <c r="A863">
        <v>332</v>
      </c>
      <c r="B863" t="s">
        <v>322</v>
      </c>
      <c r="C863">
        <v>20</v>
      </c>
      <c r="D863">
        <v>5</v>
      </c>
      <c r="E863" s="2">
        <v>45027</v>
      </c>
      <c r="F863" s="3">
        <v>0.84320601851851851</v>
      </c>
      <c r="G863" s="2">
        <v>45034</v>
      </c>
      <c r="H863" s="3">
        <v>0.59078703703703705</v>
      </c>
      <c r="I863" t="s">
        <v>704</v>
      </c>
      <c r="J863" t="s">
        <v>697</v>
      </c>
      <c r="K863">
        <v>7</v>
      </c>
      <c r="L863">
        <v>14</v>
      </c>
      <c r="M863">
        <v>20</v>
      </c>
      <c r="N863">
        <v>697</v>
      </c>
      <c r="O863" t="s">
        <v>836</v>
      </c>
      <c r="P863">
        <v>3485</v>
      </c>
      <c r="Q863" t="s">
        <v>1010</v>
      </c>
      <c r="R863">
        <v>12</v>
      </c>
      <c r="S863" t="s">
        <v>1017</v>
      </c>
      <c r="T863" s="16">
        <f>COUNTIF($B$2:B863, B863)</f>
        <v>11</v>
      </c>
      <c r="U863" s="16" t="str">
        <f>IF(Orders[[#This Row],[Order Rank]]=1, "New","Repeat")</f>
        <v>Repeat</v>
      </c>
    </row>
    <row r="864" spans="1:21" x14ac:dyDescent="0.25">
      <c r="A864">
        <v>339</v>
      </c>
      <c r="B864" t="s">
        <v>500</v>
      </c>
      <c r="C864">
        <v>8</v>
      </c>
      <c r="D864">
        <v>1</v>
      </c>
      <c r="E864" s="2">
        <v>45189</v>
      </c>
      <c r="F864" s="3">
        <v>0.83841435185185187</v>
      </c>
      <c r="G864" s="2">
        <v>45198</v>
      </c>
      <c r="H864" s="3">
        <v>0.4516087962962963</v>
      </c>
      <c r="I864" t="s">
        <v>683</v>
      </c>
      <c r="J864" t="s">
        <v>697</v>
      </c>
      <c r="K864">
        <v>9</v>
      </c>
      <c r="L864">
        <v>10</v>
      </c>
      <c r="M864">
        <v>20</v>
      </c>
      <c r="N864">
        <v>252</v>
      </c>
      <c r="O864" t="s">
        <v>842</v>
      </c>
      <c r="P864">
        <v>252</v>
      </c>
      <c r="Q864" t="s">
        <v>1006</v>
      </c>
      <c r="R864">
        <v>12</v>
      </c>
      <c r="S864" t="s">
        <v>1017</v>
      </c>
      <c r="T864" s="16">
        <f>COUNTIF($B$2:B864, B864)</f>
        <v>13</v>
      </c>
      <c r="U864" s="16" t="str">
        <f>IF(Orders[[#This Row],[Order Rank]]=1, "New","Repeat")</f>
        <v>Repeat</v>
      </c>
    </row>
    <row r="865" spans="1:21" x14ac:dyDescent="0.25">
      <c r="A865">
        <v>445</v>
      </c>
      <c r="B865" t="s">
        <v>293</v>
      </c>
      <c r="C865">
        <v>30</v>
      </c>
      <c r="D865">
        <v>5</v>
      </c>
      <c r="E865" s="2">
        <v>45091</v>
      </c>
      <c r="F865" s="3">
        <v>0.83937499999999998</v>
      </c>
      <c r="G865" s="2">
        <v>45092</v>
      </c>
      <c r="H865" s="3">
        <v>0.59892361111111114</v>
      </c>
      <c r="I865" t="s">
        <v>796</v>
      </c>
      <c r="J865" t="s">
        <v>697</v>
      </c>
      <c r="K865">
        <v>1</v>
      </c>
      <c r="L865">
        <v>14</v>
      </c>
      <c r="M865">
        <v>20</v>
      </c>
      <c r="N865">
        <v>751</v>
      </c>
      <c r="O865" t="s">
        <v>840</v>
      </c>
      <c r="P865">
        <v>3755</v>
      </c>
      <c r="Q865" t="s">
        <v>1006</v>
      </c>
      <c r="R865">
        <v>12</v>
      </c>
      <c r="S865" t="s">
        <v>1017</v>
      </c>
      <c r="T865" s="16">
        <f>COUNTIF($B$2:B865, B865)</f>
        <v>11</v>
      </c>
      <c r="U865" s="16" t="str">
        <f>IF(Orders[[#This Row],[Order Rank]]=1, "New","Repeat")</f>
        <v>Repeat</v>
      </c>
    </row>
    <row r="866" spans="1:21" x14ac:dyDescent="0.25">
      <c r="A866">
        <v>482</v>
      </c>
      <c r="B866" t="s">
        <v>311</v>
      </c>
      <c r="C866">
        <v>23</v>
      </c>
      <c r="D866">
        <v>3</v>
      </c>
      <c r="E866" s="2">
        <v>45082</v>
      </c>
      <c r="F866" s="3">
        <v>0.85668981481481477</v>
      </c>
      <c r="G866" s="2">
        <v>45091</v>
      </c>
      <c r="H866" s="3">
        <v>0.87262731481481481</v>
      </c>
      <c r="I866" t="s">
        <v>675</v>
      </c>
      <c r="J866" t="s">
        <v>697</v>
      </c>
      <c r="K866">
        <v>9</v>
      </c>
      <c r="L866">
        <v>20</v>
      </c>
      <c r="M866">
        <v>20</v>
      </c>
      <c r="N866">
        <v>1098</v>
      </c>
      <c r="O866" t="s">
        <v>840</v>
      </c>
      <c r="P866">
        <v>3294</v>
      </c>
      <c r="Q866" t="s">
        <v>1009</v>
      </c>
      <c r="R866">
        <v>12</v>
      </c>
      <c r="S866" t="s">
        <v>1017</v>
      </c>
      <c r="T866" s="16">
        <f>COUNTIF($B$2:B866, B866)</f>
        <v>7</v>
      </c>
      <c r="U866" s="16" t="str">
        <f>IF(Orders[[#This Row],[Order Rank]]=1, "New","Repeat")</f>
        <v>Repeat</v>
      </c>
    </row>
    <row r="867" spans="1:21" x14ac:dyDescent="0.25">
      <c r="A867">
        <v>551</v>
      </c>
      <c r="B867" t="s">
        <v>529</v>
      </c>
      <c r="C867">
        <v>67</v>
      </c>
      <c r="D867">
        <v>1</v>
      </c>
      <c r="E867" s="2">
        <v>45035</v>
      </c>
      <c r="F867" s="3">
        <v>0.86368055555555556</v>
      </c>
      <c r="G867" s="2">
        <v>45039</v>
      </c>
      <c r="H867" s="3">
        <v>0.64240740740740743</v>
      </c>
      <c r="I867" t="s">
        <v>723</v>
      </c>
      <c r="J867" t="s">
        <v>697</v>
      </c>
      <c r="K867">
        <v>4</v>
      </c>
      <c r="L867">
        <v>15</v>
      </c>
      <c r="M867">
        <v>20</v>
      </c>
      <c r="N867">
        <v>1374</v>
      </c>
      <c r="O867" t="s">
        <v>836</v>
      </c>
      <c r="P867">
        <v>1374</v>
      </c>
      <c r="Q867" t="s">
        <v>1006</v>
      </c>
      <c r="R867">
        <v>12</v>
      </c>
      <c r="S867" t="s">
        <v>1017</v>
      </c>
      <c r="T867" s="16">
        <f>COUNTIF($B$2:B867, B867)</f>
        <v>9</v>
      </c>
      <c r="U867" s="16" t="str">
        <f>IF(Orders[[#This Row],[Order Rank]]=1, "New","Repeat")</f>
        <v>Repeat</v>
      </c>
    </row>
    <row r="868" spans="1:21" x14ac:dyDescent="0.25">
      <c r="A868">
        <v>980</v>
      </c>
      <c r="B868" t="s">
        <v>407</v>
      </c>
      <c r="C868">
        <v>12</v>
      </c>
      <c r="D868">
        <v>5</v>
      </c>
      <c r="E868" s="2">
        <v>45190</v>
      </c>
      <c r="F868" s="3">
        <v>0.85793981481481485</v>
      </c>
      <c r="G868" s="2">
        <v>45199</v>
      </c>
      <c r="H868" s="3">
        <v>3.0312499999999999E-2</v>
      </c>
      <c r="I868" t="s">
        <v>749</v>
      </c>
      <c r="J868" t="s">
        <v>697</v>
      </c>
      <c r="K868">
        <v>9</v>
      </c>
      <c r="L868">
        <v>0</v>
      </c>
      <c r="M868">
        <v>20</v>
      </c>
      <c r="N868">
        <v>672</v>
      </c>
      <c r="O868" t="s">
        <v>842</v>
      </c>
      <c r="P868">
        <v>3360</v>
      </c>
      <c r="Q868" t="s">
        <v>1011</v>
      </c>
      <c r="R868">
        <v>12</v>
      </c>
      <c r="S868" t="s">
        <v>1017</v>
      </c>
      <c r="T868" s="16">
        <f>COUNTIF($B$2:B868, B868)</f>
        <v>11</v>
      </c>
      <c r="U868" s="16" t="str">
        <f>IF(Orders[[#This Row],[Order Rank]]=1, "New","Repeat")</f>
        <v>Repeat</v>
      </c>
    </row>
    <row r="869" spans="1:21" x14ac:dyDescent="0.25">
      <c r="A869">
        <v>981</v>
      </c>
      <c r="B869" t="s">
        <v>96</v>
      </c>
      <c r="C869">
        <v>46</v>
      </c>
      <c r="D869">
        <v>2</v>
      </c>
      <c r="E869" s="2">
        <v>45018</v>
      </c>
      <c r="F869" s="3">
        <v>0.83412037037037035</v>
      </c>
      <c r="G869" s="2">
        <v>45019</v>
      </c>
      <c r="H869" s="3">
        <v>0.84834490740740742</v>
      </c>
      <c r="I869" t="s">
        <v>718</v>
      </c>
      <c r="J869" t="s">
        <v>697</v>
      </c>
      <c r="K869">
        <v>1</v>
      </c>
      <c r="L869">
        <v>20</v>
      </c>
      <c r="M869">
        <v>20</v>
      </c>
      <c r="N869">
        <v>758</v>
      </c>
      <c r="O869" t="s">
        <v>836</v>
      </c>
      <c r="P869">
        <v>1516</v>
      </c>
      <c r="Q869" t="s">
        <v>1008</v>
      </c>
      <c r="R869">
        <v>12</v>
      </c>
      <c r="S869" t="s">
        <v>1017</v>
      </c>
      <c r="T869" s="16">
        <f>COUNTIF($B$2:B869, B869)</f>
        <v>9</v>
      </c>
      <c r="U869" s="16" t="str">
        <f>IF(Orders[[#This Row],[Order Rank]]=1, "New","Repeat")</f>
        <v>Repeat</v>
      </c>
    </row>
    <row r="870" spans="1:21" x14ac:dyDescent="0.25">
      <c r="A870">
        <v>184</v>
      </c>
      <c r="B870" t="s">
        <v>174</v>
      </c>
      <c r="C870">
        <v>52</v>
      </c>
      <c r="D870">
        <v>3</v>
      </c>
      <c r="E870" s="2">
        <v>44968</v>
      </c>
      <c r="F870" s="3">
        <v>0.89922453703703709</v>
      </c>
      <c r="G870" s="2">
        <v>44977</v>
      </c>
      <c r="H870" s="3">
        <v>0.20866898148148147</v>
      </c>
      <c r="I870" t="s">
        <v>626</v>
      </c>
      <c r="J870" t="s">
        <v>619</v>
      </c>
      <c r="K870">
        <v>9</v>
      </c>
      <c r="L870">
        <v>5</v>
      </c>
      <c r="M870">
        <v>21</v>
      </c>
      <c r="N870">
        <v>236</v>
      </c>
      <c r="O870" t="s">
        <v>620</v>
      </c>
      <c r="P870">
        <v>708</v>
      </c>
      <c r="Q870" t="s">
        <v>1005</v>
      </c>
      <c r="R870">
        <v>12</v>
      </c>
      <c r="S870" t="s">
        <v>1017</v>
      </c>
      <c r="T870" s="16">
        <f>COUNTIF($B$2:B870, B870)</f>
        <v>8</v>
      </c>
      <c r="U870" s="16" t="str">
        <f>IF(Orders[[#This Row],[Order Rank]]=1, "New","Repeat")</f>
        <v>Repeat</v>
      </c>
    </row>
    <row r="871" spans="1:21" x14ac:dyDescent="0.25">
      <c r="A871">
        <v>187</v>
      </c>
      <c r="B871" t="s">
        <v>61</v>
      </c>
      <c r="C871">
        <v>49</v>
      </c>
      <c r="D871">
        <v>5</v>
      </c>
      <c r="E871" s="2">
        <v>44968</v>
      </c>
      <c r="F871" s="3">
        <v>0.88241898148148146</v>
      </c>
      <c r="G871" s="2">
        <v>44973</v>
      </c>
      <c r="H871" s="3">
        <v>0.39871527777777777</v>
      </c>
      <c r="I871" t="s">
        <v>631</v>
      </c>
      <c r="J871" t="s">
        <v>619</v>
      </c>
      <c r="K871">
        <v>5</v>
      </c>
      <c r="L871">
        <v>9</v>
      </c>
      <c r="M871">
        <v>21</v>
      </c>
      <c r="N871">
        <v>903</v>
      </c>
      <c r="O871" t="s">
        <v>620</v>
      </c>
      <c r="P871">
        <v>4515</v>
      </c>
      <c r="Q871" t="s">
        <v>1005</v>
      </c>
      <c r="R871">
        <v>12</v>
      </c>
      <c r="S871" t="s">
        <v>1017</v>
      </c>
      <c r="T871" s="16">
        <f>COUNTIF($B$2:B871, B871)</f>
        <v>15</v>
      </c>
      <c r="U871" s="16" t="str">
        <f>IF(Orders[[#This Row],[Order Rank]]=1, "New","Repeat")</f>
        <v>Repeat</v>
      </c>
    </row>
    <row r="872" spans="1:21" x14ac:dyDescent="0.25">
      <c r="A872">
        <v>265</v>
      </c>
      <c r="B872" t="s">
        <v>366</v>
      </c>
      <c r="C872">
        <v>58</v>
      </c>
      <c r="D872">
        <v>1</v>
      </c>
      <c r="E872" s="2">
        <v>44967</v>
      </c>
      <c r="F872" s="3">
        <v>0.88701388888888888</v>
      </c>
      <c r="G872" s="2">
        <v>44975</v>
      </c>
      <c r="H872" s="3">
        <v>0.26982638888888888</v>
      </c>
      <c r="I872" t="s">
        <v>642</v>
      </c>
      <c r="J872" t="s">
        <v>619</v>
      </c>
      <c r="K872">
        <v>8</v>
      </c>
      <c r="L872">
        <v>6</v>
      </c>
      <c r="M872">
        <v>21</v>
      </c>
      <c r="N872">
        <v>1492</v>
      </c>
      <c r="O872" t="s">
        <v>620</v>
      </c>
      <c r="P872">
        <v>1492</v>
      </c>
      <c r="Q872" t="s">
        <v>1007</v>
      </c>
      <c r="R872">
        <v>12</v>
      </c>
      <c r="S872" t="s">
        <v>1017</v>
      </c>
      <c r="T872" s="16">
        <f>COUNTIF($B$2:B872, B872)</f>
        <v>8</v>
      </c>
      <c r="U872" s="16" t="str">
        <f>IF(Orders[[#This Row],[Order Rank]]=1, "New","Repeat")</f>
        <v>Repeat</v>
      </c>
    </row>
    <row r="873" spans="1:21" x14ac:dyDescent="0.25">
      <c r="A873">
        <v>307</v>
      </c>
      <c r="B873" t="s">
        <v>264</v>
      </c>
      <c r="C873">
        <v>3</v>
      </c>
      <c r="D873">
        <v>1</v>
      </c>
      <c r="E873" s="2">
        <v>44961</v>
      </c>
      <c r="F873" s="3">
        <v>0.90131944444444445</v>
      </c>
      <c r="G873" s="2">
        <v>44965</v>
      </c>
      <c r="H873" s="3">
        <v>0.47789351851851852</v>
      </c>
      <c r="I873" t="s">
        <v>646</v>
      </c>
      <c r="J873" t="s">
        <v>619</v>
      </c>
      <c r="K873">
        <v>4</v>
      </c>
      <c r="L873">
        <v>11</v>
      </c>
      <c r="M873">
        <v>21</v>
      </c>
      <c r="N873">
        <v>1534</v>
      </c>
      <c r="O873" t="s">
        <v>620</v>
      </c>
      <c r="P873">
        <v>1534</v>
      </c>
      <c r="Q873" t="s">
        <v>1005</v>
      </c>
      <c r="R873">
        <v>12</v>
      </c>
      <c r="S873" t="s">
        <v>1017</v>
      </c>
      <c r="T873" s="16">
        <f>COUNTIF($B$2:B873, B873)</f>
        <v>8</v>
      </c>
      <c r="U873" s="16" t="str">
        <f>IF(Orders[[#This Row],[Order Rank]]=1, "New","Repeat")</f>
        <v>Repeat</v>
      </c>
    </row>
    <row r="874" spans="1:21" x14ac:dyDescent="0.25">
      <c r="A874">
        <v>316</v>
      </c>
      <c r="B874" t="s">
        <v>299</v>
      </c>
      <c r="C874">
        <v>2</v>
      </c>
      <c r="D874">
        <v>5</v>
      </c>
      <c r="E874" s="2">
        <v>44968</v>
      </c>
      <c r="F874" s="3">
        <v>0.89936342592592589</v>
      </c>
      <c r="G874" s="2">
        <v>44972</v>
      </c>
      <c r="H874" s="3">
        <v>0.30682870370370369</v>
      </c>
      <c r="I874" t="s">
        <v>647</v>
      </c>
      <c r="J874" t="s">
        <v>619</v>
      </c>
      <c r="K874">
        <v>4</v>
      </c>
      <c r="L874">
        <v>7</v>
      </c>
      <c r="M874">
        <v>21</v>
      </c>
      <c r="N874">
        <v>441</v>
      </c>
      <c r="O874" t="s">
        <v>620</v>
      </c>
      <c r="P874">
        <v>2205</v>
      </c>
      <c r="Q874" t="s">
        <v>1005</v>
      </c>
      <c r="R874">
        <v>12</v>
      </c>
      <c r="S874" t="s">
        <v>1017</v>
      </c>
      <c r="T874" s="16">
        <f>COUNTIF($B$2:B874, B874)</f>
        <v>9</v>
      </c>
      <c r="U874" s="16" t="str">
        <f>IF(Orders[[#This Row],[Order Rank]]=1, "New","Repeat")</f>
        <v>Repeat</v>
      </c>
    </row>
    <row r="875" spans="1:21" x14ac:dyDescent="0.25">
      <c r="A875">
        <v>498</v>
      </c>
      <c r="B875" t="s">
        <v>599</v>
      </c>
      <c r="C875">
        <v>19</v>
      </c>
      <c r="D875">
        <v>4</v>
      </c>
      <c r="E875" s="2">
        <v>44970</v>
      </c>
      <c r="F875" s="3">
        <v>0.8991203703703704</v>
      </c>
      <c r="G875" s="2">
        <v>44977</v>
      </c>
      <c r="H875" s="3">
        <v>0.88500000000000001</v>
      </c>
      <c r="I875" t="s">
        <v>664</v>
      </c>
      <c r="J875" t="s">
        <v>619</v>
      </c>
      <c r="K875">
        <v>7</v>
      </c>
      <c r="L875">
        <v>21</v>
      </c>
      <c r="M875">
        <v>21</v>
      </c>
      <c r="N875">
        <v>1234</v>
      </c>
      <c r="O875" t="s">
        <v>620</v>
      </c>
      <c r="P875">
        <v>4936</v>
      </c>
      <c r="Q875" t="s">
        <v>1009</v>
      </c>
      <c r="R875">
        <v>12</v>
      </c>
      <c r="S875" t="s">
        <v>1017</v>
      </c>
      <c r="T875" s="16">
        <f>COUNTIF($B$2:B875, B875)</f>
        <v>8</v>
      </c>
      <c r="U875" s="16" t="str">
        <f>IF(Orders[[#This Row],[Order Rank]]=1, "New","Repeat")</f>
        <v>Repeat</v>
      </c>
    </row>
    <row r="876" spans="1:21" x14ac:dyDescent="0.25">
      <c r="A876">
        <v>521</v>
      </c>
      <c r="B876" t="s">
        <v>377</v>
      </c>
      <c r="C876">
        <v>33</v>
      </c>
      <c r="D876">
        <v>5</v>
      </c>
      <c r="E876" s="2">
        <v>44961</v>
      </c>
      <c r="F876" s="3">
        <v>0.87519675925925922</v>
      </c>
      <c r="G876" s="2">
        <v>44965</v>
      </c>
      <c r="H876" s="3">
        <v>0.1032175925925926</v>
      </c>
      <c r="I876" t="s">
        <v>182</v>
      </c>
      <c r="J876" t="s">
        <v>619</v>
      </c>
      <c r="K876">
        <v>4</v>
      </c>
      <c r="L876">
        <v>2</v>
      </c>
      <c r="M876">
        <v>21</v>
      </c>
      <c r="N876">
        <v>314</v>
      </c>
      <c r="O876" t="s">
        <v>620</v>
      </c>
      <c r="P876">
        <v>1570</v>
      </c>
      <c r="Q876" t="s">
        <v>1005</v>
      </c>
      <c r="R876">
        <v>12</v>
      </c>
      <c r="S876" t="s">
        <v>1017</v>
      </c>
      <c r="T876" s="16">
        <f>COUNTIF($B$2:B876, B876)</f>
        <v>9</v>
      </c>
      <c r="U876" s="16" t="str">
        <f>IF(Orders[[#This Row],[Order Rank]]=1, "New","Repeat")</f>
        <v>Repeat</v>
      </c>
    </row>
    <row r="877" spans="1:21" x14ac:dyDescent="0.25">
      <c r="A877">
        <v>628</v>
      </c>
      <c r="B877" t="s">
        <v>372</v>
      </c>
      <c r="C877">
        <v>11</v>
      </c>
      <c r="D877">
        <v>5</v>
      </c>
      <c r="E877" s="2">
        <v>44967</v>
      </c>
      <c r="F877" s="3">
        <v>0.91003472222222226</v>
      </c>
      <c r="G877" s="2">
        <v>44970</v>
      </c>
      <c r="H877" s="3">
        <v>0.88039351851851855</v>
      </c>
      <c r="I877" t="s">
        <v>670</v>
      </c>
      <c r="J877" t="s">
        <v>619</v>
      </c>
      <c r="K877">
        <v>3</v>
      </c>
      <c r="L877">
        <v>21</v>
      </c>
      <c r="M877">
        <v>21</v>
      </c>
      <c r="N877">
        <v>1096</v>
      </c>
      <c r="O877" t="s">
        <v>620</v>
      </c>
      <c r="P877">
        <v>5480</v>
      </c>
      <c r="Q877" t="s">
        <v>1007</v>
      </c>
      <c r="R877">
        <v>12</v>
      </c>
      <c r="S877" t="s">
        <v>1017</v>
      </c>
      <c r="T877" s="16">
        <f>COUNTIF($B$2:B877, B877)</f>
        <v>12</v>
      </c>
      <c r="U877" s="16" t="str">
        <f>IF(Orders[[#This Row],[Order Rank]]=1, "New","Repeat")</f>
        <v>Repeat</v>
      </c>
    </row>
    <row r="878" spans="1:21" x14ac:dyDescent="0.25">
      <c r="A878">
        <v>843</v>
      </c>
      <c r="B878" t="s">
        <v>55</v>
      </c>
      <c r="C878">
        <v>68</v>
      </c>
      <c r="D878">
        <v>1</v>
      </c>
      <c r="E878" s="2">
        <v>44968</v>
      </c>
      <c r="F878" s="3">
        <v>0.90697916666666667</v>
      </c>
      <c r="G878" s="2">
        <v>44969</v>
      </c>
      <c r="H878" s="3">
        <v>0.81052083333333336</v>
      </c>
      <c r="I878" t="s">
        <v>681</v>
      </c>
      <c r="J878" t="s">
        <v>619</v>
      </c>
      <c r="K878">
        <v>1</v>
      </c>
      <c r="L878">
        <v>19</v>
      </c>
      <c r="M878">
        <v>21</v>
      </c>
      <c r="N878">
        <v>597</v>
      </c>
      <c r="O878" t="s">
        <v>620</v>
      </c>
      <c r="P878">
        <v>597</v>
      </c>
      <c r="Q878" t="s">
        <v>1005</v>
      </c>
      <c r="R878">
        <v>12</v>
      </c>
      <c r="S878" t="s">
        <v>1017</v>
      </c>
      <c r="T878" s="16">
        <f>COUNTIF($B$2:B878, B878)</f>
        <v>11</v>
      </c>
      <c r="U878" s="16" t="str">
        <f>IF(Orders[[#This Row],[Order Rank]]=1, "New","Repeat")</f>
        <v>Repeat</v>
      </c>
    </row>
    <row r="879" spans="1:21" x14ac:dyDescent="0.25">
      <c r="A879">
        <v>66</v>
      </c>
      <c r="B879" t="s">
        <v>114</v>
      </c>
      <c r="C879">
        <v>35</v>
      </c>
      <c r="D879">
        <v>5</v>
      </c>
      <c r="E879" s="2">
        <v>44983</v>
      </c>
      <c r="F879" s="3">
        <v>0.87550925925925926</v>
      </c>
      <c r="G879" s="2">
        <v>44984</v>
      </c>
      <c r="H879" s="3">
        <v>0.26803240740740741</v>
      </c>
      <c r="I879" t="s">
        <v>709</v>
      </c>
      <c r="J879" t="s">
        <v>700</v>
      </c>
      <c r="K879">
        <v>1</v>
      </c>
      <c r="L879">
        <v>6</v>
      </c>
      <c r="M879">
        <v>21</v>
      </c>
      <c r="N879">
        <v>1865</v>
      </c>
      <c r="O879" t="s">
        <v>620</v>
      </c>
      <c r="P879">
        <v>9325</v>
      </c>
      <c r="Q879" t="s">
        <v>1008</v>
      </c>
      <c r="R879">
        <v>12</v>
      </c>
      <c r="S879" t="s">
        <v>1017</v>
      </c>
      <c r="T879" s="16">
        <f>COUNTIF($B$2:B879, B879)</f>
        <v>7</v>
      </c>
      <c r="U879" s="16" t="str">
        <f>IF(Orders[[#This Row],[Order Rank]]=1, "New","Repeat")</f>
        <v>Repeat</v>
      </c>
    </row>
    <row r="880" spans="1:21" x14ac:dyDescent="0.25">
      <c r="A880">
        <v>414</v>
      </c>
      <c r="B880" t="s">
        <v>216</v>
      </c>
      <c r="C880">
        <v>7</v>
      </c>
      <c r="D880">
        <v>4</v>
      </c>
      <c r="E880" s="2">
        <v>44985</v>
      </c>
      <c r="F880" s="3">
        <v>0.88762731481481483</v>
      </c>
      <c r="G880" s="2">
        <v>44992</v>
      </c>
      <c r="H880" s="3">
        <v>4.6886574074074074E-2</v>
      </c>
      <c r="I880" t="s">
        <v>502</v>
      </c>
      <c r="J880" t="s">
        <v>700</v>
      </c>
      <c r="K880">
        <v>7</v>
      </c>
      <c r="L880">
        <v>1</v>
      </c>
      <c r="M880">
        <v>21</v>
      </c>
      <c r="N880">
        <v>409</v>
      </c>
      <c r="O880" t="s">
        <v>620</v>
      </c>
      <c r="P880">
        <v>1636</v>
      </c>
      <c r="Q880" t="s">
        <v>1010</v>
      </c>
      <c r="R880">
        <v>12</v>
      </c>
      <c r="S880" t="s">
        <v>1017</v>
      </c>
      <c r="T880" s="16">
        <f>COUNTIF($B$2:B880, B880)</f>
        <v>7</v>
      </c>
      <c r="U880" s="16" t="str">
        <f>IF(Orders[[#This Row],[Order Rank]]=1, "New","Repeat")</f>
        <v>Repeat</v>
      </c>
    </row>
    <row r="881" spans="1:21" x14ac:dyDescent="0.25">
      <c r="A881">
        <v>522</v>
      </c>
      <c r="B881" t="s">
        <v>79</v>
      </c>
      <c r="C881">
        <v>50</v>
      </c>
      <c r="D881">
        <v>3</v>
      </c>
      <c r="E881" s="2">
        <v>44984</v>
      </c>
      <c r="F881" s="3">
        <v>0.87810185185185186</v>
      </c>
      <c r="G881" s="2">
        <v>44993</v>
      </c>
      <c r="H881" s="3">
        <v>6.5856481481481488E-2</v>
      </c>
      <c r="I881" t="s">
        <v>727</v>
      </c>
      <c r="J881" t="s">
        <v>700</v>
      </c>
      <c r="K881">
        <v>9</v>
      </c>
      <c r="L881">
        <v>1</v>
      </c>
      <c r="M881">
        <v>21</v>
      </c>
      <c r="N881">
        <v>422</v>
      </c>
      <c r="O881" t="s">
        <v>620</v>
      </c>
      <c r="P881">
        <v>1266</v>
      </c>
      <c r="Q881" t="s">
        <v>1009</v>
      </c>
      <c r="R881">
        <v>12</v>
      </c>
      <c r="S881" t="s">
        <v>1017</v>
      </c>
      <c r="T881" s="16">
        <f>COUNTIF($B$2:B881, B881)</f>
        <v>5</v>
      </c>
      <c r="U881" s="16" t="str">
        <f>IF(Orders[[#This Row],[Order Rank]]=1, "New","Repeat")</f>
        <v>Repeat</v>
      </c>
    </row>
    <row r="882" spans="1:21" x14ac:dyDescent="0.25">
      <c r="A882">
        <v>543</v>
      </c>
      <c r="B882" t="s">
        <v>150</v>
      </c>
      <c r="C882">
        <v>51</v>
      </c>
      <c r="D882">
        <v>4</v>
      </c>
      <c r="E882" s="2">
        <v>44969</v>
      </c>
      <c r="F882" s="3">
        <v>0.91053240740740737</v>
      </c>
      <c r="G882" s="2">
        <v>44974</v>
      </c>
      <c r="H882" s="3">
        <v>0.49524305555555553</v>
      </c>
      <c r="I882" t="s">
        <v>650</v>
      </c>
      <c r="J882" t="s">
        <v>698</v>
      </c>
      <c r="K882">
        <v>5</v>
      </c>
      <c r="L882">
        <v>11</v>
      </c>
      <c r="M882">
        <v>21</v>
      </c>
      <c r="N882">
        <v>1084</v>
      </c>
      <c r="O882" t="s">
        <v>620</v>
      </c>
      <c r="P882">
        <v>4336</v>
      </c>
      <c r="Q882" t="s">
        <v>1008</v>
      </c>
      <c r="R882">
        <v>12</v>
      </c>
      <c r="S882" t="s">
        <v>1017</v>
      </c>
      <c r="T882" s="16">
        <f>COUNTIF($B$2:B882, B882)</f>
        <v>9</v>
      </c>
      <c r="U882" s="16" t="str">
        <f>IF(Orders[[#This Row],[Order Rank]]=1, "New","Repeat")</f>
        <v>Repeat</v>
      </c>
    </row>
    <row r="883" spans="1:21" x14ac:dyDescent="0.25">
      <c r="A883">
        <v>625</v>
      </c>
      <c r="B883" t="s">
        <v>535</v>
      </c>
      <c r="C883">
        <v>63</v>
      </c>
      <c r="D883">
        <v>5</v>
      </c>
      <c r="E883" s="2">
        <v>44980</v>
      </c>
      <c r="F883" s="3">
        <v>0.88590277777777782</v>
      </c>
      <c r="G883" s="2">
        <v>44989</v>
      </c>
      <c r="H883" s="3">
        <v>0.11534722222222223</v>
      </c>
      <c r="I883" t="s">
        <v>734</v>
      </c>
      <c r="J883" t="s">
        <v>698</v>
      </c>
      <c r="K883">
        <v>9</v>
      </c>
      <c r="L883">
        <v>2</v>
      </c>
      <c r="M883">
        <v>21</v>
      </c>
      <c r="N883">
        <v>1348</v>
      </c>
      <c r="O883" t="s">
        <v>620</v>
      </c>
      <c r="P883">
        <v>6740</v>
      </c>
      <c r="Q883" t="s">
        <v>1011</v>
      </c>
      <c r="R883">
        <v>12</v>
      </c>
      <c r="S883" t="s">
        <v>1017</v>
      </c>
      <c r="T883" s="16">
        <f>COUNTIF($B$2:B883, B883)</f>
        <v>11</v>
      </c>
      <c r="U883" s="16" t="str">
        <f>IF(Orders[[#This Row],[Order Rank]]=1, "New","Repeat")</f>
        <v>Repeat</v>
      </c>
    </row>
    <row r="884" spans="1:21" x14ac:dyDescent="0.25">
      <c r="A884">
        <v>630</v>
      </c>
      <c r="B884" t="s">
        <v>429</v>
      </c>
      <c r="C884">
        <v>67</v>
      </c>
      <c r="D884">
        <v>3</v>
      </c>
      <c r="E884" s="2">
        <v>44978</v>
      </c>
      <c r="F884" s="3">
        <v>0.90123842592592596</v>
      </c>
      <c r="G884" s="2">
        <v>44986</v>
      </c>
      <c r="H884" s="3">
        <v>0.78689814814814818</v>
      </c>
      <c r="I884" t="s">
        <v>51</v>
      </c>
      <c r="J884" t="s">
        <v>697</v>
      </c>
      <c r="K884">
        <v>8</v>
      </c>
      <c r="L884">
        <v>18</v>
      </c>
      <c r="M884">
        <v>21</v>
      </c>
      <c r="N884">
        <v>1374</v>
      </c>
      <c r="O884" t="s">
        <v>620</v>
      </c>
      <c r="P884">
        <v>4122</v>
      </c>
      <c r="Q884" t="s">
        <v>1010</v>
      </c>
      <c r="R884">
        <v>12</v>
      </c>
      <c r="S884" t="s">
        <v>1017</v>
      </c>
      <c r="T884" s="16">
        <f>COUNTIF($B$2:B884, B884)</f>
        <v>10</v>
      </c>
      <c r="U884" s="16" t="str">
        <f>IF(Orders[[#This Row],[Order Rank]]=1, "New","Repeat")</f>
        <v>Repeat</v>
      </c>
    </row>
    <row r="885" spans="1:21" x14ac:dyDescent="0.25">
      <c r="A885">
        <v>234</v>
      </c>
      <c r="B885" t="s">
        <v>582</v>
      </c>
      <c r="C885">
        <v>42</v>
      </c>
      <c r="D885">
        <v>1</v>
      </c>
      <c r="E885" s="2">
        <v>45009</v>
      </c>
      <c r="F885" s="3">
        <v>0.88763888888888887</v>
      </c>
      <c r="G885" s="2">
        <v>45017</v>
      </c>
      <c r="H885" s="3">
        <v>2.5613425925925925E-2</v>
      </c>
      <c r="I885" t="s">
        <v>146</v>
      </c>
      <c r="J885" t="s">
        <v>698</v>
      </c>
      <c r="K885">
        <v>8</v>
      </c>
      <c r="L885">
        <v>0</v>
      </c>
      <c r="M885">
        <v>21</v>
      </c>
      <c r="N885">
        <v>1744</v>
      </c>
      <c r="O885" t="s">
        <v>746</v>
      </c>
      <c r="P885">
        <v>1744</v>
      </c>
      <c r="Q885" t="s">
        <v>1007</v>
      </c>
      <c r="R885">
        <v>12</v>
      </c>
      <c r="S885" t="s">
        <v>1017</v>
      </c>
      <c r="T885" s="16">
        <f>COUNTIF($B$2:B885, B885)</f>
        <v>11</v>
      </c>
      <c r="U885" s="16" t="str">
        <f>IF(Orders[[#This Row],[Order Rank]]=1, "New","Repeat")</f>
        <v>Repeat</v>
      </c>
    </row>
    <row r="886" spans="1:21" x14ac:dyDescent="0.25">
      <c r="A886">
        <v>85</v>
      </c>
      <c r="B886" t="s">
        <v>258</v>
      </c>
      <c r="C886">
        <v>26</v>
      </c>
      <c r="D886">
        <v>2</v>
      </c>
      <c r="E886" s="2">
        <v>44989</v>
      </c>
      <c r="F886" s="3">
        <v>0.89953703703703702</v>
      </c>
      <c r="G886" s="2">
        <v>44999</v>
      </c>
      <c r="H886" s="3">
        <v>0.61692129629629633</v>
      </c>
      <c r="I886" t="s">
        <v>277</v>
      </c>
      <c r="J886" t="s">
        <v>700</v>
      </c>
      <c r="K886">
        <v>10</v>
      </c>
      <c r="L886">
        <v>14</v>
      </c>
      <c r="M886">
        <v>21</v>
      </c>
      <c r="N886">
        <v>289</v>
      </c>
      <c r="O886" t="s">
        <v>746</v>
      </c>
      <c r="P886">
        <v>578</v>
      </c>
      <c r="Q886" t="s">
        <v>1005</v>
      </c>
      <c r="R886">
        <v>12</v>
      </c>
      <c r="S886" t="s">
        <v>1017</v>
      </c>
      <c r="T886" s="16">
        <f>COUNTIF($B$2:B886, B886)</f>
        <v>11</v>
      </c>
      <c r="U886" s="16" t="str">
        <f>IF(Orders[[#This Row],[Order Rank]]=1, "New","Repeat")</f>
        <v>Repeat</v>
      </c>
    </row>
    <row r="887" spans="1:21" x14ac:dyDescent="0.25">
      <c r="A887">
        <v>294</v>
      </c>
      <c r="B887" t="s">
        <v>293</v>
      </c>
      <c r="C887">
        <v>26</v>
      </c>
      <c r="D887">
        <v>5</v>
      </c>
      <c r="E887" s="2">
        <v>44986</v>
      </c>
      <c r="F887" s="3">
        <v>0.87798611111111113</v>
      </c>
      <c r="G887" s="2">
        <v>44988</v>
      </c>
      <c r="H887" s="3">
        <v>0.82284722222222217</v>
      </c>
      <c r="I887" t="s">
        <v>379</v>
      </c>
      <c r="J887" t="s">
        <v>700</v>
      </c>
      <c r="K887">
        <v>2</v>
      </c>
      <c r="L887">
        <v>19</v>
      </c>
      <c r="M887">
        <v>21</v>
      </c>
      <c r="N887">
        <v>289</v>
      </c>
      <c r="O887" t="s">
        <v>746</v>
      </c>
      <c r="P887">
        <v>1445</v>
      </c>
      <c r="Q887" t="s">
        <v>1006</v>
      </c>
      <c r="R887">
        <v>12</v>
      </c>
      <c r="S887" t="s">
        <v>1017</v>
      </c>
      <c r="T887" s="16">
        <f>COUNTIF($B$2:B887, B887)</f>
        <v>12</v>
      </c>
      <c r="U887" s="16" t="str">
        <f>IF(Orders[[#This Row],[Order Rank]]=1, "New","Repeat")</f>
        <v>Repeat</v>
      </c>
    </row>
    <row r="888" spans="1:21" x14ac:dyDescent="0.25">
      <c r="A888">
        <v>579</v>
      </c>
      <c r="B888" t="s">
        <v>553</v>
      </c>
      <c r="C888">
        <v>29</v>
      </c>
      <c r="D888">
        <v>2</v>
      </c>
      <c r="E888" s="2">
        <v>44992</v>
      </c>
      <c r="F888" s="3">
        <v>0.9018518518518519</v>
      </c>
      <c r="G888" s="2">
        <v>44999</v>
      </c>
      <c r="H888" s="3">
        <v>0.44798611111111108</v>
      </c>
      <c r="I888" t="s">
        <v>283</v>
      </c>
      <c r="J888" t="s">
        <v>700</v>
      </c>
      <c r="K888">
        <v>7</v>
      </c>
      <c r="L888">
        <v>10</v>
      </c>
      <c r="M888">
        <v>21</v>
      </c>
      <c r="N888">
        <v>1252</v>
      </c>
      <c r="O888" t="s">
        <v>746</v>
      </c>
      <c r="P888">
        <v>2504</v>
      </c>
      <c r="Q888" t="s">
        <v>1010</v>
      </c>
      <c r="R888">
        <v>12</v>
      </c>
      <c r="S888" t="s">
        <v>1017</v>
      </c>
      <c r="T888" s="16">
        <f>COUNTIF($B$2:B888, B888)</f>
        <v>11</v>
      </c>
      <c r="U888" s="16" t="str">
        <f>IF(Orders[[#This Row],[Order Rank]]=1, "New","Repeat")</f>
        <v>Repeat</v>
      </c>
    </row>
    <row r="889" spans="1:21" x14ac:dyDescent="0.25">
      <c r="A889">
        <v>600</v>
      </c>
      <c r="B889" t="s">
        <v>570</v>
      </c>
      <c r="C889">
        <v>47</v>
      </c>
      <c r="D889">
        <v>4</v>
      </c>
      <c r="E889" s="2">
        <v>44992</v>
      </c>
      <c r="F889" s="3">
        <v>0.89211805555555557</v>
      </c>
      <c r="G889" s="2">
        <v>44994</v>
      </c>
      <c r="H889" s="3">
        <v>0.63702546296296292</v>
      </c>
      <c r="I889" t="s">
        <v>782</v>
      </c>
      <c r="J889" t="s">
        <v>700</v>
      </c>
      <c r="K889">
        <v>2</v>
      </c>
      <c r="L889">
        <v>15</v>
      </c>
      <c r="M889">
        <v>21</v>
      </c>
      <c r="N889">
        <v>1638</v>
      </c>
      <c r="O889" t="s">
        <v>746</v>
      </c>
      <c r="P889">
        <v>6552</v>
      </c>
      <c r="Q889" t="s">
        <v>1010</v>
      </c>
      <c r="R889">
        <v>12</v>
      </c>
      <c r="S889" t="s">
        <v>1017</v>
      </c>
      <c r="T889" s="16">
        <f>COUNTIF($B$2:B889, B889)</f>
        <v>10</v>
      </c>
      <c r="U889" s="16" t="str">
        <f>IF(Orders[[#This Row],[Order Rank]]=1, "New","Repeat")</f>
        <v>Repeat</v>
      </c>
    </row>
    <row r="890" spans="1:21" x14ac:dyDescent="0.25">
      <c r="A890">
        <v>875</v>
      </c>
      <c r="B890" t="s">
        <v>79</v>
      </c>
      <c r="C890">
        <v>13</v>
      </c>
      <c r="D890">
        <v>1</v>
      </c>
      <c r="E890" s="2">
        <v>44990</v>
      </c>
      <c r="F890" s="3">
        <v>0.89063657407407404</v>
      </c>
      <c r="G890" s="2">
        <v>44999</v>
      </c>
      <c r="H890" s="3">
        <v>0.83178240740740739</v>
      </c>
      <c r="I890" t="s">
        <v>520</v>
      </c>
      <c r="J890" t="s">
        <v>700</v>
      </c>
      <c r="K890">
        <v>9</v>
      </c>
      <c r="L890">
        <v>19</v>
      </c>
      <c r="M890">
        <v>21</v>
      </c>
      <c r="N890">
        <v>1141</v>
      </c>
      <c r="O890" t="s">
        <v>746</v>
      </c>
      <c r="P890">
        <v>1141</v>
      </c>
      <c r="Q890" t="s">
        <v>1008</v>
      </c>
      <c r="R890">
        <v>12</v>
      </c>
      <c r="S890" t="s">
        <v>1017</v>
      </c>
      <c r="T890" s="16">
        <f>COUNTIF($B$2:B890, B890)</f>
        <v>6</v>
      </c>
      <c r="U890" s="16" t="str">
        <f>IF(Orders[[#This Row],[Order Rank]]=1, "New","Repeat")</f>
        <v>Repeat</v>
      </c>
    </row>
    <row r="891" spans="1:21" x14ac:dyDescent="0.25">
      <c r="A891">
        <v>915</v>
      </c>
      <c r="B891" t="s">
        <v>96</v>
      </c>
      <c r="C891">
        <v>35</v>
      </c>
      <c r="D891">
        <v>1</v>
      </c>
      <c r="E891" s="2">
        <v>44991</v>
      </c>
      <c r="F891" s="3">
        <v>0.8837962962962963</v>
      </c>
      <c r="G891" s="2">
        <v>44999</v>
      </c>
      <c r="H891" s="3">
        <v>0.23098379629629628</v>
      </c>
      <c r="I891" t="s">
        <v>733</v>
      </c>
      <c r="J891" t="s">
        <v>700</v>
      </c>
      <c r="K891">
        <v>8</v>
      </c>
      <c r="L891">
        <v>5</v>
      </c>
      <c r="M891">
        <v>21</v>
      </c>
      <c r="N891">
        <v>1865</v>
      </c>
      <c r="O891" t="s">
        <v>746</v>
      </c>
      <c r="P891">
        <v>1865</v>
      </c>
      <c r="Q891" t="s">
        <v>1009</v>
      </c>
      <c r="R891">
        <v>12</v>
      </c>
      <c r="S891" t="s">
        <v>1017</v>
      </c>
      <c r="T891" s="16">
        <f>COUNTIF($B$2:B891, B891)</f>
        <v>10</v>
      </c>
      <c r="U891" s="16" t="str">
        <f>IF(Orders[[#This Row],[Order Rank]]=1, "New","Repeat")</f>
        <v>Repeat</v>
      </c>
    </row>
    <row r="892" spans="1:21" x14ac:dyDescent="0.25">
      <c r="A892">
        <v>224</v>
      </c>
      <c r="B892" t="s">
        <v>180</v>
      </c>
      <c r="C892">
        <v>34</v>
      </c>
      <c r="D892">
        <v>1</v>
      </c>
      <c r="E892" s="2">
        <v>45162</v>
      </c>
      <c r="F892" s="3">
        <v>0.8763657407407407</v>
      </c>
      <c r="G892" s="2">
        <v>45167</v>
      </c>
      <c r="H892" s="3">
        <v>8.7962962962962965E-2</v>
      </c>
      <c r="I892" t="s">
        <v>657</v>
      </c>
      <c r="J892" t="s">
        <v>793</v>
      </c>
      <c r="K892">
        <v>5</v>
      </c>
      <c r="L892">
        <v>2</v>
      </c>
      <c r="M892">
        <v>21</v>
      </c>
      <c r="N892">
        <v>1335</v>
      </c>
      <c r="O892" t="s">
        <v>794</v>
      </c>
      <c r="P892">
        <v>1335</v>
      </c>
      <c r="Q892" t="s">
        <v>1011</v>
      </c>
      <c r="R892">
        <v>12</v>
      </c>
      <c r="S892" t="s">
        <v>1017</v>
      </c>
      <c r="T892" s="16">
        <f>COUNTIF($B$2:B892, B892)</f>
        <v>13</v>
      </c>
      <c r="U892" s="16" t="str">
        <f>IF(Orders[[#This Row],[Order Rank]]=1, "New","Repeat")</f>
        <v>Repeat</v>
      </c>
    </row>
    <row r="893" spans="1:21" x14ac:dyDescent="0.25">
      <c r="A893">
        <v>334</v>
      </c>
      <c r="B893" t="s">
        <v>401</v>
      </c>
      <c r="C893">
        <v>53</v>
      </c>
      <c r="D893">
        <v>1</v>
      </c>
      <c r="E893" s="2">
        <v>45166</v>
      </c>
      <c r="F893" s="3">
        <v>0.88872685185185185</v>
      </c>
      <c r="G893" s="2">
        <v>45170</v>
      </c>
      <c r="H893" s="3">
        <v>0.91878472222222218</v>
      </c>
      <c r="I893" t="s">
        <v>768</v>
      </c>
      <c r="J893" t="s">
        <v>793</v>
      </c>
      <c r="K893">
        <v>4</v>
      </c>
      <c r="L893">
        <v>22</v>
      </c>
      <c r="M893">
        <v>21</v>
      </c>
      <c r="N893">
        <v>1672</v>
      </c>
      <c r="O893" t="s">
        <v>794</v>
      </c>
      <c r="P893">
        <v>1672</v>
      </c>
      <c r="Q893" t="s">
        <v>1009</v>
      </c>
      <c r="R893">
        <v>12</v>
      </c>
      <c r="S893" t="s">
        <v>1017</v>
      </c>
      <c r="T893" s="16">
        <f>COUNTIF($B$2:B893, B893)</f>
        <v>10</v>
      </c>
      <c r="U893" s="16" t="str">
        <f>IF(Orders[[#This Row],[Order Rank]]=1, "New","Repeat")</f>
        <v>Repeat</v>
      </c>
    </row>
    <row r="894" spans="1:21" x14ac:dyDescent="0.25">
      <c r="A894">
        <v>586</v>
      </c>
      <c r="B894" t="s">
        <v>413</v>
      </c>
      <c r="C894">
        <v>64</v>
      </c>
      <c r="D894">
        <v>5</v>
      </c>
      <c r="E894" s="2">
        <v>45165</v>
      </c>
      <c r="F894" s="3">
        <v>0.87821759259259258</v>
      </c>
      <c r="G894" s="2">
        <v>45173</v>
      </c>
      <c r="H894" s="3">
        <v>0.68795138888888885</v>
      </c>
      <c r="I894" t="s">
        <v>32</v>
      </c>
      <c r="J894" t="s">
        <v>793</v>
      </c>
      <c r="K894">
        <v>8</v>
      </c>
      <c r="L894">
        <v>16</v>
      </c>
      <c r="M894">
        <v>21</v>
      </c>
      <c r="N894">
        <v>1878</v>
      </c>
      <c r="O894" t="s">
        <v>794</v>
      </c>
      <c r="P894">
        <v>9390</v>
      </c>
      <c r="Q894" t="s">
        <v>1008</v>
      </c>
      <c r="R894">
        <v>12</v>
      </c>
      <c r="S894" t="s">
        <v>1017</v>
      </c>
      <c r="T894" s="16">
        <f>COUNTIF($B$2:B894, B894)</f>
        <v>6</v>
      </c>
      <c r="U894" s="16" t="str">
        <f>IF(Orders[[#This Row],[Order Rank]]=1, "New","Repeat")</f>
        <v>Repeat</v>
      </c>
    </row>
    <row r="895" spans="1:21" x14ac:dyDescent="0.25">
      <c r="A895">
        <v>611</v>
      </c>
      <c r="B895" t="s">
        <v>344</v>
      </c>
      <c r="C895">
        <v>28</v>
      </c>
      <c r="D895">
        <v>2</v>
      </c>
      <c r="E895" s="2">
        <v>45160</v>
      </c>
      <c r="F895" s="3">
        <v>0.88738425925925923</v>
      </c>
      <c r="G895" s="2">
        <v>45166</v>
      </c>
      <c r="H895" s="3">
        <v>0.14409722222222221</v>
      </c>
      <c r="I895" t="s">
        <v>668</v>
      </c>
      <c r="J895" t="s">
        <v>793</v>
      </c>
      <c r="K895">
        <v>6</v>
      </c>
      <c r="L895">
        <v>3</v>
      </c>
      <c r="M895">
        <v>21</v>
      </c>
      <c r="N895">
        <v>1778</v>
      </c>
      <c r="O895" t="s">
        <v>794</v>
      </c>
      <c r="P895">
        <v>3556</v>
      </c>
      <c r="Q895" t="s">
        <v>1010</v>
      </c>
      <c r="R895">
        <v>12</v>
      </c>
      <c r="S895" t="s">
        <v>1017</v>
      </c>
      <c r="T895" s="16">
        <f>COUNTIF($B$2:B895, B895)</f>
        <v>13</v>
      </c>
      <c r="U895" s="16" t="str">
        <f>IF(Orders[[#This Row],[Order Rank]]=1, "New","Repeat")</f>
        <v>Repeat</v>
      </c>
    </row>
    <row r="896" spans="1:21" x14ac:dyDescent="0.25">
      <c r="A896">
        <v>615</v>
      </c>
      <c r="B896" t="s">
        <v>132</v>
      </c>
      <c r="C896">
        <v>28</v>
      </c>
      <c r="D896">
        <v>3</v>
      </c>
      <c r="E896" s="2">
        <v>45163</v>
      </c>
      <c r="F896" s="3">
        <v>0.88274305555555554</v>
      </c>
      <c r="G896" s="2">
        <v>45170</v>
      </c>
      <c r="H896" s="3">
        <v>0.25712962962962965</v>
      </c>
      <c r="I896" t="s">
        <v>714</v>
      </c>
      <c r="J896" t="s">
        <v>793</v>
      </c>
      <c r="K896">
        <v>7</v>
      </c>
      <c r="L896">
        <v>6</v>
      </c>
      <c r="M896">
        <v>21</v>
      </c>
      <c r="N896">
        <v>1778</v>
      </c>
      <c r="O896" t="s">
        <v>794</v>
      </c>
      <c r="P896">
        <v>5334</v>
      </c>
      <c r="Q896" t="s">
        <v>1007</v>
      </c>
      <c r="R896">
        <v>12</v>
      </c>
      <c r="S896" t="s">
        <v>1017</v>
      </c>
      <c r="T896" s="16">
        <f>COUNTIF($B$2:B896, B896)</f>
        <v>16</v>
      </c>
      <c r="U896" s="16" t="str">
        <f>IF(Orders[[#This Row],[Order Rank]]=1, "New","Repeat")</f>
        <v>Repeat</v>
      </c>
    </row>
    <row r="897" spans="1:21" x14ac:dyDescent="0.25">
      <c r="A897">
        <v>683</v>
      </c>
      <c r="B897" t="s">
        <v>156</v>
      </c>
      <c r="C897">
        <v>27</v>
      </c>
      <c r="D897">
        <v>3</v>
      </c>
      <c r="E897" s="2">
        <v>45161</v>
      </c>
      <c r="F897" s="3">
        <v>0.89372685185185186</v>
      </c>
      <c r="G897" s="2">
        <v>45168</v>
      </c>
      <c r="H897" s="3">
        <v>0.80912037037037032</v>
      </c>
      <c r="I897" t="s">
        <v>809</v>
      </c>
      <c r="J897" t="s">
        <v>793</v>
      </c>
      <c r="K897">
        <v>7</v>
      </c>
      <c r="L897">
        <v>19</v>
      </c>
      <c r="M897">
        <v>21</v>
      </c>
      <c r="N897">
        <v>548</v>
      </c>
      <c r="O897" t="s">
        <v>794</v>
      </c>
      <c r="P897">
        <v>1644</v>
      </c>
      <c r="Q897" t="s">
        <v>1006</v>
      </c>
      <c r="R897">
        <v>12</v>
      </c>
      <c r="S897" t="s">
        <v>1017</v>
      </c>
      <c r="T897" s="16">
        <f>COUNTIF($B$2:B897, B897)</f>
        <v>14</v>
      </c>
      <c r="U897" s="16" t="str">
        <f>IF(Orders[[#This Row],[Order Rank]]=1, "New","Repeat")</f>
        <v>Repeat</v>
      </c>
    </row>
    <row r="898" spans="1:21" x14ac:dyDescent="0.25">
      <c r="A898">
        <v>787</v>
      </c>
      <c r="B898" t="s">
        <v>418</v>
      </c>
      <c r="C898">
        <v>9</v>
      </c>
      <c r="D898">
        <v>1</v>
      </c>
      <c r="E898" s="2">
        <v>45163</v>
      </c>
      <c r="F898" s="3">
        <v>0.90430555555555558</v>
      </c>
      <c r="G898" s="2">
        <v>45165</v>
      </c>
      <c r="H898" s="3">
        <v>0.59096064814814819</v>
      </c>
      <c r="I898" t="s">
        <v>659</v>
      </c>
      <c r="J898" t="s">
        <v>793</v>
      </c>
      <c r="K898">
        <v>2</v>
      </c>
      <c r="L898">
        <v>14</v>
      </c>
      <c r="M898">
        <v>21</v>
      </c>
      <c r="N898">
        <v>1605</v>
      </c>
      <c r="O898" t="s">
        <v>794</v>
      </c>
      <c r="P898">
        <v>1605</v>
      </c>
      <c r="Q898" t="s">
        <v>1007</v>
      </c>
      <c r="R898">
        <v>12</v>
      </c>
      <c r="S898" t="s">
        <v>1017</v>
      </c>
      <c r="T898" s="16">
        <f>COUNTIF($B$2:B898, B898)</f>
        <v>9</v>
      </c>
      <c r="U898" s="16" t="str">
        <f>IF(Orders[[#This Row],[Order Rank]]=1, "New","Repeat")</f>
        <v>Repeat</v>
      </c>
    </row>
    <row r="899" spans="1:21" x14ac:dyDescent="0.25">
      <c r="A899">
        <v>655</v>
      </c>
      <c r="B899" t="s">
        <v>102</v>
      </c>
      <c r="C899">
        <v>17</v>
      </c>
      <c r="D899">
        <v>1</v>
      </c>
      <c r="E899" s="2">
        <v>45238</v>
      </c>
      <c r="F899" s="3">
        <v>0.88824074074074078</v>
      </c>
      <c r="G899" s="2">
        <v>45247</v>
      </c>
      <c r="H899" s="3">
        <v>0.79001157407407407</v>
      </c>
      <c r="I899" t="s">
        <v>823</v>
      </c>
      <c r="J899" t="s">
        <v>697</v>
      </c>
      <c r="K899">
        <v>9</v>
      </c>
      <c r="L899">
        <v>18</v>
      </c>
      <c r="M899">
        <v>21</v>
      </c>
      <c r="N899">
        <v>1899</v>
      </c>
      <c r="O899" t="s">
        <v>821</v>
      </c>
      <c r="P899">
        <v>1899</v>
      </c>
      <c r="Q899" t="s">
        <v>1006</v>
      </c>
      <c r="R899">
        <v>12</v>
      </c>
      <c r="S899" t="s">
        <v>1017</v>
      </c>
      <c r="T899" s="16">
        <f>COUNTIF($B$2:B899, B899)</f>
        <v>9</v>
      </c>
      <c r="U899" s="16" t="str">
        <f>IF(Orders[[#This Row],[Order Rank]]=1, "New","Repeat")</f>
        <v>Repeat</v>
      </c>
    </row>
    <row r="900" spans="1:21" x14ac:dyDescent="0.25">
      <c r="A900">
        <v>151</v>
      </c>
      <c r="B900" t="s">
        <v>316</v>
      </c>
      <c r="C900">
        <v>43</v>
      </c>
      <c r="D900">
        <v>1</v>
      </c>
      <c r="E900" s="2">
        <v>45233</v>
      </c>
      <c r="F900" s="3">
        <v>0.90446759259259257</v>
      </c>
      <c r="G900" s="2">
        <v>45240</v>
      </c>
      <c r="H900" s="3">
        <v>0.16391203703703705</v>
      </c>
      <c r="I900" t="s">
        <v>823</v>
      </c>
      <c r="J900" t="s">
        <v>828</v>
      </c>
      <c r="K900">
        <v>7</v>
      </c>
      <c r="L900">
        <v>3</v>
      </c>
      <c r="M900">
        <v>21</v>
      </c>
      <c r="N900">
        <v>750</v>
      </c>
      <c r="O900" t="s">
        <v>821</v>
      </c>
      <c r="P900">
        <v>750</v>
      </c>
      <c r="Q900" t="s">
        <v>1007</v>
      </c>
      <c r="R900">
        <v>12</v>
      </c>
      <c r="S900" t="s">
        <v>1017</v>
      </c>
      <c r="T900" s="16">
        <f>COUNTIF($B$2:B900, B900)</f>
        <v>13</v>
      </c>
      <c r="U900" s="16" t="str">
        <f>IF(Orders[[#This Row],[Order Rank]]=1, "New","Repeat")</f>
        <v>Repeat</v>
      </c>
    </row>
    <row r="901" spans="1:21" x14ac:dyDescent="0.25">
      <c r="A901">
        <v>159</v>
      </c>
      <c r="B901" t="s">
        <v>570</v>
      </c>
      <c r="C901">
        <v>43</v>
      </c>
      <c r="D901">
        <v>3</v>
      </c>
      <c r="E901" s="2">
        <v>45239</v>
      </c>
      <c r="F901" s="3">
        <v>0.89697916666666666</v>
      </c>
      <c r="G901" s="2">
        <v>45241</v>
      </c>
      <c r="H901" s="3">
        <v>0.20550925925925925</v>
      </c>
      <c r="I901" t="s">
        <v>236</v>
      </c>
      <c r="J901" t="s">
        <v>828</v>
      </c>
      <c r="K901">
        <v>2</v>
      </c>
      <c r="L901">
        <v>4</v>
      </c>
      <c r="M901">
        <v>21</v>
      </c>
      <c r="N901">
        <v>750</v>
      </c>
      <c r="O901" t="s">
        <v>821</v>
      </c>
      <c r="P901">
        <v>2250</v>
      </c>
      <c r="Q901" t="s">
        <v>1011</v>
      </c>
      <c r="R901">
        <v>12</v>
      </c>
      <c r="S901" t="s">
        <v>1017</v>
      </c>
      <c r="T901" s="16">
        <f>COUNTIF($B$2:B901, B901)</f>
        <v>11</v>
      </c>
      <c r="U901" s="16" t="str">
        <f>IF(Orders[[#This Row],[Order Rank]]=1, "New","Repeat")</f>
        <v>Repeat</v>
      </c>
    </row>
    <row r="902" spans="1:21" x14ac:dyDescent="0.25">
      <c r="A902">
        <v>331</v>
      </c>
      <c r="B902" t="s">
        <v>150</v>
      </c>
      <c r="C902">
        <v>41</v>
      </c>
      <c r="D902">
        <v>5</v>
      </c>
      <c r="E902" s="2">
        <v>45234</v>
      </c>
      <c r="F902" s="3">
        <v>0.90967592592592594</v>
      </c>
      <c r="G902" s="2">
        <v>45235</v>
      </c>
      <c r="H902" s="3">
        <v>0.59273148148148147</v>
      </c>
      <c r="I902" t="s">
        <v>832</v>
      </c>
      <c r="J902" t="s">
        <v>828</v>
      </c>
      <c r="K902">
        <v>1</v>
      </c>
      <c r="L902">
        <v>14</v>
      </c>
      <c r="M902">
        <v>21</v>
      </c>
      <c r="N902">
        <v>1977</v>
      </c>
      <c r="O902" t="s">
        <v>821</v>
      </c>
      <c r="P902">
        <v>9885</v>
      </c>
      <c r="Q902" t="s">
        <v>1005</v>
      </c>
      <c r="R902">
        <v>12</v>
      </c>
      <c r="S902" t="s">
        <v>1017</v>
      </c>
      <c r="T902" s="16">
        <f>COUNTIF($B$2:B902, B902)</f>
        <v>10</v>
      </c>
      <c r="U902" s="16" t="str">
        <f>IF(Orders[[#This Row],[Order Rank]]=1, "New","Repeat")</f>
        <v>Repeat</v>
      </c>
    </row>
    <row r="903" spans="1:21" x14ac:dyDescent="0.25">
      <c r="A903">
        <v>690</v>
      </c>
      <c r="B903" t="s">
        <v>500</v>
      </c>
      <c r="C903">
        <v>48</v>
      </c>
      <c r="D903">
        <v>2</v>
      </c>
      <c r="E903" s="2">
        <v>45232</v>
      </c>
      <c r="F903" s="3">
        <v>0.88431712962962961</v>
      </c>
      <c r="G903" s="2">
        <v>45235</v>
      </c>
      <c r="H903" s="3">
        <v>0.89777777777777779</v>
      </c>
      <c r="I903" t="s">
        <v>815</v>
      </c>
      <c r="J903" t="s">
        <v>828</v>
      </c>
      <c r="K903">
        <v>3</v>
      </c>
      <c r="L903">
        <v>21</v>
      </c>
      <c r="M903">
        <v>21</v>
      </c>
      <c r="N903">
        <v>433</v>
      </c>
      <c r="O903" t="s">
        <v>821</v>
      </c>
      <c r="P903">
        <v>866</v>
      </c>
      <c r="Q903" t="s">
        <v>1011</v>
      </c>
      <c r="R903">
        <v>12</v>
      </c>
      <c r="S903" t="s">
        <v>1017</v>
      </c>
      <c r="T903" s="16">
        <f>COUNTIF($B$2:B903, B903)</f>
        <v>14</v>
      </c>
      <c r="U903" s="16" t="str">
        <f>IF(Orders[[#This Row],[Order Rank]]=1, "New","Repeat")</f>
        <v>Repeat</v>
      </c>
    </row>
    <row r="904" spans="1:21" x14ac:dyDescent="0.25">
      <c r="A904">
        <v>936</v>
      </c>
      <c r="B904" t="s">
        <v>281</v>
      </c>
      <c r="C904">
        <v>43</v>
      </c>
      <c r="D904">
        <v>4</v>
      </c>
      <c r="E904" s="2">
        <v>45232</v>
      </c>
      <c r="F904" s="3">
        <v>0.89341435185185181</v>
      </c>
      <c r="G904" s="2">
        <v>45238</v>
      </c>
      <c r="H904" s="3">
        <v>0.41912037037037037</v>
      </c>
      <c r="I904" t="s">
        <v>666</v>
      </c>
      <c r="J904" t="s">
        <v>828</v>
      </c>
      <c r="K904">
        <v>6</v>
      </c>
      <c r="L904">
        <v>10</v>
      </c>
      <c r="M904">
        <v>21</v>
      </c>
      <c r="N904">
        <v>750</v>
      </c>
      <c r="O904" t="s">
        <v>821</v>
      </c>
      <c r="P904">
        <v>3000</v>
      </c>
      <c r="Q904" t="s">
        <v>1011</v>
      </c>
      <c r="R904">
        <v>12</v>
      </c>
      <c r="S904" t="s">
        <v>1017</v>
      </c>
      <c r="T904" s="16">
        <f>COUNTIF($B$2:B904, B904)</f>
        <v>14</v>
      </c>
      <c r="U904" s="16" t="str">
        <f>IF(Orders[[#This Row],[Order Rank]]=1, "New","Repeat")</f>
        <v>Repeat</v>
      </c>
    </row>
    <row r="905" spans="1:21" x14ac:dyDescent="0.25">
      <c r="A905">
        <v>685</v>
      </c>
      <c r="B905" t="s">
        <v>334</v>
      </c>
      <c r="C905">
        <v>22</v>
      </c>
      <c r="D905">
        <v>1</v>
      </c>
      <c r="E905" s="2">
        <v>45170</v>
      </c>
      <c r="F905" s="3">
        <v>0.87824074074074077</v>
      </c>
      <c r="G905" s="2">
        <v>45180</v>
      </c>
      <c r="H905" s="3">
        <v>0.35468749999999999</v>
      </c>
      <c r="I905" t="s">
        <v>848</v>
      </c>
      <c r="J905" t="s">
        <v>698</v>
      </c>
      <c r="K905">
        <v>10</v>
      </c>
      <c r="L905">
        <v>8</v>
      </c>
      <c r="M905">
        <v>21</v>
      </c>
      <c r="N905">
        <v>1639</v>
      </c>
      <c r="O905" t="s">
        <v>842</v>
      </c>
      <c r="P905">
        <v>1639</v>
      </c>
      <c r="Q905" t="s">
        <v>1007</v>
      </c>
      <c r="R905">
        <v>12</v>
      </c>
      <c r="S905" t="s">
        <v>1017</v>
      </c>
      <c r="T905" s="16">
        <f>COUNTIF($B$2:B905, B905)</f>
        <v>10</v>
      </c>
      <c r="U905" s="16" t="str">
        <f>IF(Orders[[#This Row],[Order Rank]]=1, "New","Repeat")</f>
        <v>Repeat</v>
      </c>
    </row>
    <row r="906" spans="1:21" x14ac:dyDescent="0.25">
      <c r="A906">
        <v>774</v>
      </c>
      <c r="B906" t="s">
        <v>316</v>
      </c>
      <c r="C906">
        <v>65</v>
      </c>
      <c r="D906">
        <v>5</v>
      </c>
      <c r="E906" s="2">
        <v>45094</v>
      </c>
      <c r="F906" s="3">
        <v>0.89468749999999997</v>
      </c>
      <c r="G906" s="2">
        <v>45104</v>
      </c>
      <c r="H906" s="3">
        <v>0.12592592592592591</v>
      </c>
      <c r="I906" t="s">
        <v>741</v>
      </c>
      <c r="J906" t="s">
        <v>698</v>
      </c>
      <c r="K906">
        <v>10</v>
      </c>
      <c r="L906">
        <v>3</v>
      </c>
      <c r="M906">
        <v>21</v>
      </c>
      <c r="N906">
        <v>1895</v>
      </c>
      <c r="O906" t="s">
        <v>840</v>
      </c>
      <c r="P906">
        <v>9475</v>
      </c>
      <c r="Q906" t="s">
        <v>1005</v>
      </c>
      <c r="R906">
        <v>12</v>
      </c>
      <c r="S906" t="s">
        <v>1017</v>
      </c>
      <c r="T906" s="16">
        <f>COUNTIF($B$2:B906, B906)</f>
        <v>14</v>
      </c>
      <c r="U906" s="16" t="str">
        <f>IF(Orders[[#This Row],[Order Rank]]=1, "New","Repeat")</f>
        <v>Repeat</v>
      </c>
    </row>
    <row r="907" spans="1:21" x14ac:dyDescent="0.25">
      <c r="A907">
        <v>853</v>
      </c>
      <c r="B907" t="s">
        <v>311</v>
      </c>
      <c r="C907">
        <v>51</v>
      </c>
      <c r="D907">
        <v>3</v>
      </c>
      <c r="E907" s="2">
        <v>45186</v>
      </c>
      <c r="F907" s="3">
        <v>0.88533564814814814</v>
      </c>
      <c r="G907" s="2">
        <v>45192</v>
      </c>
      <c r="H907" s="3">
        <v>0.60240740740740739</v>
      </c>
      <c r="I907" t="s">
        <v>295</v>
      </c>
      <c r="J907" t="s">
        <v>698</v>
      </c>
      <c r="K907">
        <v>6</v>
      </c>
      <c r="L907">
        <v>14</v>
      </c>
      <c r="M907">
        <v>21</v>
      </c>
      <c r="N907">
        <v>1084</v>
      </c>
      <c r="O907" t="s">
        <v>842</v>
      </c>
      <c r="P907">
        <v>3252</v>
      </c>
      <c r="Q907" t="s">
        <v>1008</v>
      </c>
      <c r="R907">
        <v>12</v>
      </c>
      <c r="S907" t="s">
        <v>1017</v>
      </c>
      <c r="T907" s="16">
        <f>COUNTIF($B$2:B907, B907)</f>
        <v>8</v>
      </c>
      <c r="U907" s="16" t="str">
        <f>IF(Orders[[#This Row],[Order Rank]]=1, "New","Repeat")</f>
        <v>Repeat</v>
      </c>
    </row>
    <row r="908" spans="1:21" x14ac:dyDescent="0.25">
      <c r="A908">
        <v>899</v>
      </c>
      <c r="B908" t="s">
        <v>79</v>
      </c>
      <c r="C908">
        <v>63</v>
      </c>
      <c r="D908">
        <v>1</v>
      </c>
      <c r="E908" s="2">
        <v>45277</v>
      </c>
      <c r="F908" s="3">
        <v>0.89577546296296295</v>
      </c>
      <c r="G908" s="2">
        <v>45284</v>
      </c>
      <c r="H908" s="3">
        <v>1.1585648148148149E-2</v>
      </c>
      <c r="I908" t="s">
        <v>749</v>
      </c>
      <c r="J908" t="s">
        <v>698</v>
      </c>
      <c r="K908">
        <v>7</v>
      </c>
      <c r="L908">
        <v>0</v>
      </c>
      <c r="M908">
        <v>21</v>
      </c>
      <c r="N908">
        <v>1348</v>
      </c>
      <c r="O908" t="s">
        <v>835</v>
      </c>
      <c r="P908">
        <v>1348</v>
      </c>
      <c r="Q908" t="s">
        <v>1008</v>
      </c>
      <c r="R908">
        <v>12</v>
      </c>
      <c r="S908" t="s">
        <v>1017</v>
      </c>
      <c r="T908" s="16">
        <f>COUNTIF($B$2:B908, B908)</f>
        <v>7</v>
      </c>
      <c r="U908" s="16" t="str">
        <f>IF(Orders[[#This Row],[Order Rank]]=1, "New","Repeat")</f>
        <v>Repeat</v>
      </c>
    </row>
    <row r="909" spans="1:21" x14ac:dyDescent="0.25">
      <c r="A909">
        <v>44</v>
      </c>
      <c r="B909" t="s">
        <v>49</v>
      </c>
      <c r="C909">
        <v>14</v>
      </c>
      <c r="D909">
        <v>1</v>
      </c>
      <c r="E909" s="2">
        <v>45124</v>
      </c>
      <c r="F909" s="3">
        <v>0.91523148148148148</v>
      </c>
      <c r="G909" s="2">
        <v>45134</v>
      </c>
      <c r="H909" s="3">
        <v>0.45010416666666669</v>
      </c>
      <c r="I909" t="s">
        <v>712</v>
      </c>
      <c r="J909" t="s">
        <v>706</v>
      </c>
      <c r="K909">
        <v>10</v>
      </c>
      <c r="L909">
        <v>10</v>
      </c>
      <c r="M909">
        <v>21</v>
      </c>
      <c r="N909">
        <v>1915</v>
      </c>
      <c r="O909" t="s">
        <v>838</v>
      </c>
      <c r="P909">
        <v>1915</v>
      </c>
      <c r="Q909" t="s">
        <v>1009</v>
      </c>
      <c r="R909">
        <v>12</v>
      </c>
      <c r="S909" t="s">
        <v>1017</v>
      </c>
      <c r="T909" s="16">
        <f>COUNTIF($B$2:B909, B909)</f>
        <v>8</v>
      </c>
      <c r="U909" s="16" t="str">
        <f>IF(Orders[[#This Row],[Order Rank]]=1, "New","Repeat")</f>
        <v>Repeat</v>
      </c>
    </row>
    <row r="910" spans="1:21" x14ac:dyDescent="0.25">
      <c r="A910">
        <v>631</v>
      </c>
      <c r="B910" t="s">
        <v>275</v>
      </c>
      <c r="C910">
        <v>32</v>
      </c>
      <c r="D910">
        <v>4</v>
      </c>
      <c r="E910" s="2">
        <v>45029</v>
      </c>
      <c r="F910" s="3">
        <v>0.90405092592592595</v>
      </c>
      <c r="G910" s="2">
        <v>45033</v>
      </c>
      <c r="H910" s="3">
        <v>0.15628472222222223</v>
      </c>
      <c r="I910" t="s">
        <v>663</v>
      </c>
      <c r="J910" t="s">
        <v>706</v>
      </c>
      <c r="K910">
        <v>4</v>
      </c>
      <c r="L910">
        <v>3</v>
      </c>
      <c r="M910">
        <v>21</v>
      </c>
      <c r="N910">
        <v>1792</v>
      </c>
      <c r="O910" t="s">
        <v>836</v>
      </c>
      <c r="P910">
        <v>7168</v>
      </c>
      <c r="Q910" t="s">
        <v>1011</v>
      </c>
      <c r="R910">
        <v>12</v>
      </c>
      <c r="S910" t="s">
        <v>1017</v>
      </c>
      <c r="T910" s="16">
        <f>COUNTIF($B$2:B910, B910)</f>
        <v>14</v>
      </c>
      <c r="U910" s="16" t="str">
        <f>IF(Orders[[#This Row],[Order Rank]]=1, "New","Repeat")</f>
        <v>Repeat</v>
      </c>
    </row>
    <row r="911" spans="1:21" x14ac:dyDescent="0.25">
      <c r="A911">
        <v>800</v>
      </c>
      <c r="B911" t="s">
        <v>96</v>
      </c>
      <c r="C911">
        <v>24</v>
      </c>
      <c r="D911">
        <v>5</v>
      </c>
      <c r="E911" s="2">
        <v>45094</v>
      </c>
      <c r="F911" s="3">
        <v>0.90997685185185184</v>
      </c>
      <c r="G911" s="2">
        <v>45098</v>
      </c>
      <c r="H911" s="3">
        <v>0.30068287037037039</v>
      </c>
      <c r="I911" t="s">
        <v>134</v>
      </c>
      <c r="J911" t="s">
        <v>706</v>
      </c>
      <c r="K911">
        <v>4</v>
      </c>
      <c r="L911">
        <v>7</v>
      </c>
      <c r="M911">
        <v>21</v>
      </c>
      <c r="N911">
        <v>535</v>
      </c>
      <c r="O911" t="s">
        <v>840</v>
      </c>
      <c r="P911">
        <v>2675</v>
      </c>
      <c r="Q911" t="s">
        <v>1005</v>
      </c>
      <c r="R911">
        <v>12</v>
      </c>
      <c r="S911" t="s">
        <v>1017</v>
      </c>
      <c r="T911" s="16">
        <f>COUNTIF($B$2:B911, B911)</f>
        <v>11</v>
      </c>
      <c r="U911" s="16" t="str">
        <f>IF(Orders[[#This Row],[Order Rank]]=1, "New","Repeat")</f>
        <v>Repeat</v>
      </c>
    </row>
    <row r="912" spans="1:21" x14ac:dyDescent="0.25">
      <c r="A912">
        <v>535</v>
      </c>
      <c r="B912" t="s">
        <v>114</v>
      </c>
      <c r="C912">
        <v>25</v>
      </c>
      <c r="D912">
        <v>3</v>
      </c>
      <c r="E912" s="2">
        <v>45115</v>
      </c>
      <c r="F912" s="3">
        <v>0.91629629629629628</v>
      </c>
      <c r="G912" s="2">
        <v>45118</v>
      </c>
      <c r="H912" s="3">
        <v>0.27129629629629631</v>
      </c>
      <c r="I912" t="s">
        <v>851</v>
      </c>
      <c r="J912" t="s">
        <v>697</v>
      </c>
      <c r="K912">
        <v>3</v>
      </c>
      <c r="L912">
        <v>6</v>
      </c>
      <c r="M912">
        <v>21</v>
      </c>
      <c r="N912">
        <v>1202</v>
      </c>
      <c r="O912" t="s">
        <v>838</v>
      </c>
      <c r="P912">
        <v>3606</v>
      </c>
      <c r="Q912" t="s">
        <v>1005</v>
      </c>
      <c r="R912">
        <v>12</v>
      </c>
      <c r="S912" t="s">
        <v>1017</v>
      </c>
      <c r="T912" s="16">
        <f>COUNTIF($B$2:B912, B912)</f>
        <v>8</v>
      </c>
      <c r="U912" s="16" t="str">
        <f>IF(Orders[[#This Row],[Order Rank]]=1, "New","Repeat")</f>
        <v>Repeat</v>
      </c>
    </row>
    <row r="913" spans="1:21" x14ac:dyDescent="0.25">
      <c r="A913">
        <v>589</v>
      </c>
      <c r="B913" t="s">
        <v>558</v>
      </c>
      <c r="C913">
        <v>40</v>
      </c>
      <c r="D913">
        <v>3</v>
      </c>
      <c r="E913" s="2">
        <v>45269</v>
      </c>
      <c r="F913" s="3">
        <v>0.89116898148148149</v>
      </c>
      <c r="G913" s="2">
        <v>45279</v>
      </c>
      <c r="H913" s="3">
        <v>5.6643518518518517E-2</v>
      </c>
      <c r="I913" t="s">
        <v>684</v>
      </c>
      <c r="J913" t="s">
        <v>697</v>
      </c>
      <c r="K913">
        <v>10</v>
      </c>
      <c r="L913">
        <v>1</v>
      </c>
      <c r="M913">
        <v>21</v>
      </c>
      <c r="N913">
        <v>1923</v>
      </c>
      <c r="O913" t="s">
        <v>835</v>
      </c>
      <c r="P913">
        <v>5769</v>
      </c>
      <c r="Q913" t="s">
        <v>1005</v>
      </c>
      <c r="R913">
        <v>12</v>
      </c>
      <c r="S913" t="s">
        <v>1017</v>
      </c>
      <c r="T913" s="16">
        <f>COUNTIF($B$2:B913, B913)</f>
        <v>9</v>
      </c>
      <c r="U913" s="16" t="str">
        <f>IF(Orders[[#This Row],[Order Rank]]=1, "New","Repeat")</f>
        <v>Repeat</v>
      </c>
    </row>
    <row r="914" spans="1:21" x14ac:dyDescent="0.25">
      <c r="A914">
        <v>590</v>
      </c>
      <c r="B914" t="s">
        <v>49</v>
      </c>
      <c r="C914">
        <v>23</v>
      </c>
      <c r="D914">
        <v>2</v>
      </c>
      <c r="E914" s="2">
        <v>44945</v>
      </c>
      <c r="F914" s="3">
        <v>0.9002430555555555</v>
      </c>
      <c r="G914" s="2">
        <v>44949</v>
      </c>
      <c r="H914" s="3">
        <v>0.2457175925925926</v>
      </c>
      <c r="I914" t="s">
        <v>837</v>
      </c>
      <c r="J914" t="s">
        <v>697</v>
      </c>
      <c r="K914">
        <v>4</v>
      </c>
      <c r="L914">
        <v>5</v>
      </c>
      <c r="M914">
        <v>21</v>
      </c>
      <c r="N914">
        <v>1098</v>
      </c>
      <c r="O914" t="s">
        <v>841</v>
      </c>
      <c r="P914">
        <v>2196</v>
      </c>
      <c r="Q914" t="s">
        <v>1011</v>
      </c>
      <c r="R914">
        <v>12</v>
      </c>
      <c r="S914" t="s">
        <v>1017</v>
      </c>
      <c r="T914" s="16">
        <f>COUNTIF($B$2:B914, B914)</f>
        <v>9</v>
      </c>
      <c r="U914" s="16" t="str">
        <f>IF(Orders[[#This Row],[Order Rank]]=1, "New","Repeat")</f>
        <v>Repeat</v>
      </c>
    </row>
    <row r="915" spans="1:21" x14ac:dyDescent="0.25">
      <c r="A915">
        <v>594</v>
      </c>
      <c r="B915" t="s">
        <v>366</v>
      </c>
      <c r="C915">
        <v>20</v>
      </c>
      <c r="D915">
        <v>2</v>
      </c>
      <c r="E915" s="2">
        <v>45072</v>
      </c>
      <c r="F915" s="3">
        <v>0.89309027777777783</v>
      </c>
      <c r="G915" s="2">
        <v>45078</v>
      </c>
      <c r="H915" s="3">
        <v>0.20796296296296296</v>
      </c>
      <c r="I915" t="s">
        <v>726</v>
      </c>
      <c r="J915" t="s">
        <v>697</v>
      </c>
      <c r="K915">
        <v>6</v>
      </c>
      <c r="L915">
        <v>4</v>
      </c>
      <c r="M915">
        <v>21</v>
      </c>
      <c r="N915">
        <v>697</v>
      </c>
      <c r="O915" t="s">
        <v>839</v>
      </c>
      <c r="P915">
        <v>1394</v>
      </c>
      <c r="Q915" t="s">
        <v>1007</v>
      </c>
      <c r="R915">
        <v>12</v>
      </c>
      <c r="S915" t="s">
        <v>1017</v>
      </c>
      <c r="T915" s="16">
        <f>COUNTIF($B$2:B915, B915)</f>
        <v>9</v>
      </c>
      <c r="U915" s="16" t="str">
        <f>IF(Orders[[#This Row],[Order Rank]]=1, "New","Repeat")</f>
        <v>Repeat</v>
      </c>
    </row>
    <row r="916" spans="1:21" x14ac:dyDescent="0.25">
      <c r="A916">
        <v>907</v>
      </c>
      <c r="B916" t="s">
        <v>287</v>
      </c>
      <c r="C916">
        <v>30</v>
      </c>
      <c r="D916">
        <v>2</v>
      </c>
      <c r="E916" s="2">
        <v>45035</v>
      </c>
      <c r="F916" s="3">
        <v>0.90047453703703706</v>
      </c>
      <c r="G916" s="2">
        <v>45041</v>
      </c>
      <c r="H916" s="3">
        <v>0.4667013888888889</v>
      </c>
      <c r="I916" t="s">
        <v>822</v>
      </c>
      <c r="J916" t="s">
        <v>697</v>
      </c>
      <c r="K916">
        <v>6</v>
      </c>
      <c r="L916">
        <v>11</v>
      </c>
      <c r="M916">
        <v>21</v>
      </c>
      <c r="N916">
        <v>751</v>
      </c>
      <c r="O916" t="s">
        <v>836</v>
      </c>
      <c r="P916">
        <v>1502</v>
      </c>
      <c r="Q916" t="s">
        <v>1006</v>
      </c>
      <c r="R916">
        <v>12</v>
      </c>
      <c r="S916" t="s">
        <v>1017</v>
      </c>
      <c r="T916" s="16">
        <f>COUNTIF($B$2:B916, B916)</f>
        <v>12</v>
      </c>
      <c r="U916" s="16" t="str">
        <f>IF(Orders[[#This Row],[Order Rank]]=1, "New","Repeat")</f>
        <v>Repeat</v>
      </c>
    </row>
    <row r="917" spans="1:21" x14ac:dyDescent="0.25">
      <c r="A917">
        <v>993</v>
      </c>
      <c r="B917" t="s">
        <v>494</v>
      </c>
      <c r="C917">
        <v>61</v>
      </c>
      <c r="D917">
        <v>5</v>
      </c>
      <c r="E917" s="2">
        <v>45207</v>
      </c>
      <c r="F917" s="3">
        <v>0.89868055555555559</v>
      </c>
      <c r="G917" s="2">
        <v>45213</v>
      </c>
      <c r="H917" s="3">
        <v>0.66386574074074078</v>
      </c>
      <c r="I917" t="s">
        <v>669</v>
      </c>
      <c r="J917" t="s">
        <v>697</v>
      </c>
      <c r="K917">
        <v>6</v>
      </c>
      <c r="L917">
        <v>15</v>
      </c>
      <c r="M917">
        <v>21</v>
      </c>
      <c r="N917">
        <v>810</v>
      </c>
      <c r="O917" t="s">
        <v>844</v>
      </c>
      <c r="P917">
        <v>4050</v>
      </c>
      <c r="Q917" t="s">
        <v>1008</v>
      </c>
      <c r="R917">
        <v>12</v>
      </c>
      <c r="S917" t="s">
        <v>1017</v>
      </c>
      <c r="T917" s="16">
        <f>COUNTIF($B$2:B917, B917)</f>
        <v>7</v>
      </c>
      <c r="U917" s="16" t="str">
        <f>IF(Orders[[#This Row],[Order Rank]]=1, "New","Repeat")</f>
        <v>Repeat</v>
      </c>
    </row>
    <row r="918" spans="1:21" x14ac:dyDescent="0.25">
      <c r="A918">
        <v>43</v>
      </c>
      <c r="B918" t="s">
        <v>287</v>
      </c>
      <c r="C918">
        <v>49</v>
      </c>
      <c r="D918">
        <v>3</v>
      </c>
      <c r="E918" s="2">
        <v>44969</v>
      </c>
      <c r="F918" s="3">
        <v>0.93837962962962962</v>
      </c>
      <c r="G918" s="2">
        <v>44973</v>
      </c>
      <c r="H918" s="3">
        <v>0.11651620370370371</v>
      </c>
      <c r="I918" t="s">
        <v>622</v>
      </c>
      <c r="J918" t="s">
        <v>619</v>
      </c>
      <c r="K918">
        <v>4</v>
      </c>
      <c r="L918">
        <v>2</v>
      </c>
      <c r="M918">
        <v>22</v>
      </c>
      <c r="N918">
        <v>903</v>
      </c>
      <c r="O918" t="s">
        <v>620</v>
      </c>
      <c r="P918">
        <v>2709</v>
      </c>
      <c r="Q918" t="s">
        <v>1008</v>
      </c>
      <c r="R918">
        <v>12</v>
      </c>
      <c r="S918" t="s">
        <v>1017</v>
      </c>
      <c r="T918" s="16">
        <f>COUNTIF($B$2:B918, B918)</f>
        <v>13</v>
      </c>
      <c r="U918" s="16" t="str">
        <f>IF(Orders[[#This Row],[Order Rank]]=1, "New","Repeat")</f>
        <v>Repeat</v>
      </c>
    </row>
    <row r="919" spans="1:21" x14ac:dyDescent="0.25">
      <c r="A919">
        <v>89</v>
      </c>
      <c r="B919" t="s">
        <v>366</v>
      </c>
      <c r="C919">
        <v>3</v>
      </c>
      <c r="D919">
        <v>5</v>
      </c>
      <c r="E919" s="2">
        <v>44969</v>
      </c>
      <c r="F919" s="3">
        <v>0.9561574074074074</v>
      </c>
      <c r="G919" s="2">
        <v>44970</v>
      </c>
      <c r="H919" s="3">
        <v>0.61228009259259264</v>
      </c>
      <c r="I919" t="s">
        <v>624</v>
      </c>
      <c r="J919" t="s">
        <v>619</v>
      </c>
      <c r="K919">
        <v>1</v>
      </c>
      <c r="L919">
        <v>14</v>
      </c>
      <c r="M919">
        <v>22</v>
      </c>
      <c r="N919">
        <v>1534</v>
      </c>
      <c r="O919" t="s">
        <v>620</v>
      </c>
      <c r="P919">
        <v>7670</v>
      </c>
      <c r="Q919" t="s">
        <v>1008</v>
      </c>
      <c r="R919">
        <v>12</v>
      </c>
      <c r="S919" t="s">
        <v>1017</v>
      </c>
      <c r="T919" s="16">
        <f>COUNTIF($B$2:B919, B919)</f>
        <v>10</v>
      </c>
      <c r="U919" s="16" t="str">
        <f>IF(Orders[[#This Row],[Order Rank]]=1, "New","Repeat")</f>
        <v>Repeat</v>
      </c>
    </row>
    <row r="920" spans="1:21" x14ac:dyDescent="0.25">
      <c r="A920">
        <v>206</v>
      </c>
      <c r="B920" t="s">
        <v>594</v>
      </c>
      <c r="C920">
        <v>68</v>
      </c>
      <c r="D920">
        <v>3</v>
      </c>
      <c r="E920" s="2">
        <v>44968</v>
      </c>
      <c r="F920" s="3">
        <v>0.92518518518518522</v>
      </c>
      <c r="G920" s="2">
        <v>44970</v>
      </c>
      <c r="H920" s="3">
        <v>0.52917824074074071</v>
      </c>
      <c r="I920" t="s">
        <v>633</v>
      </c>
      <c r="J920" t="s">
        <v>619</v>
      </c>
      <c r="K920">
        <v>2</v>
      </c>
      <c r="L920">
        <v>12</v>
      </c>
      <c r="M920">
        <v>22</v>
      </c>
      <c r="N920">
        <v>597</v>
      </c>
      <c r="O920" t="s">
        <v>620</v>
      </c>
      <c r="P920">
        <v>1791</v>
      </c>
      <c r="Q920" t="s">
        <v>1005</v>
      </c>
      <c r="R920">
        <v>12</v>
      </c>
      <c r="S920" t="s">
        <v>1017</v>
      </c>
      <c r="T920" s="16">
        <f>COUNTIF($B$2:B920, B920)</f>
        <v>17</v>
      </c>
      <c r="U920" s="16" t="str">
        <f>IF(Orders[[#This Row],[Order Rank]]=1, "New","Repeat")</f>
        <v>Repeat</v>
      </c>
    </row>
    <row r="921" spans="1:21" x14ac:dyDescent="0.25">
      <c r="A921">
        <v>426</v>
      </c>
      <c r="B921" t="s">
        <v>441</v>
      </c>
      <c r="C921">
        <v>2</v>
      </c>
      <c r="D921">
        <v>2</v>
      </c>
      <c r="E921" s="2">
        <v>44970</v>
      </c>
      <c r="F921" s="3">
        <v>0.95826388888888892</v>
      </c>
      <c r="G921" s="2">
        <v>44974</v>
      </c>
      <c r="H921" s="3">
        <v>0.57708333333333328</v>
      </c>
      <c r="I921" t="s">
        <v>652</v>
      </c>
      <c r="J921" t="s">
        <v>619</v>
      </c>
      <c r="K921">
        <v>4</v>
      </c>
      <c r="L921">
        <v>13</v>
      </c>
      <c r="M921">
        <v>22</v>
      </c>
      <c r="N921">
        <v>441</v>
      </c>
      <c r="O921" t="s">
        <v>620</v>
      </c>
      <c r="P921">
        <v>882</v>
      </c>
      <c r="Q921" t="s">
        <v>1009</v>
      </c>
      <c r="R921">
        <v>12</v>
      </c>
      <c r="S921" t="s">
        <v>1017</v>
      </c>
      <c r="T921" s="16">
        <f>COUNTIF($B$2:B921, B921)</f>
        <v>6</v>
      </c>
      <c r="U921" s="16" t="str">
        <f>IF(Orders[[#This Row],[Order Rank]]=1, "New","Repeat")</f>
        <v>Repeat</v>
      </c>
    </row>
    <row r="922" spans="1:21" x14ac:dyDescent="0.25">
      <c r="A922">
        <v>443</v>
      </c>
      <c r="B922" t="s">
        <v>287</v>
      </c>
      <c r="C922">
        <v>49</v>
      </c>
      <c r="D922">
        <v>3</v>
      </c>
      <c r="E922" s="2">
        <v>44961</v>
      </c>
      <c r="F922" s="3">
        <v>0.93216435185185187</v>
      </c>
      <c r="G922" s="2">
        <v>44970</v>
      </c>
      <c r="H922" s="3">
        <v>9.4444444444444442E-2</v>
      </c>
      <c r="I922" t="s">
        <v>653</v>
      </c>
      <c r="J922" t="s">
        <v>619</v>
      </c>
      <c r="K922">
        <v>9</v>
      </c>
      <c r="L922">
        <v>2</v>
      </c>
      <c r="M922">
        <v>22</v>
      </c>
      <c r="N922">
        <v>903</v>
      </c>
      <c r="O922" t="s">
        <v>620</v>
      </c>
      <c r="P922">
        <v>2709</v>
      </c>
      <c r="Q922" t="s">
        <v>1005</v>
      </c>
      <c r="R922">
        <v>12</v>
      </c>
      <c r="S922" t="s">
        <v>1017</v>
      </c>
      <c r="T922" s="16">
        <f>COUNTIF($B$2:B922, B922)</f>
        <v>14</v>
      </c>
      <c r="U922" s="16" t="str">
        <f>IF(Orders[[#This Row],[Order Rank]]=1, "New","Repeat")</f>
        <v>Repeat</v>
      </c>
    </row>
    <row r="923" spans="1:21" x14ac:dyDescent="0.25">
      <c r="A923">
        <v>456</v>
      </c>
      <c r="B923" t="s">
        <v>429</v>
      </c>
      <c r="C923">
        <v>33</v>
      </c>
      <c r="D923">
        <v>2</v>
      </c>
      <c r="E923" s="2">
        <v>44969</v>
      </c>
      <c r="F923" s="3">
        <v>0.95253472222222224</v>
      </c>
      <c r="G923" s="2">
        <v>44972</v>
      </c>
      <c r="H923" s="3">
        <v>0.92645833333333338</v>
      </c>
      <c r="I923" t="s">
        <v>658</v>
      </c>
      <c r="J923" t="s">
        <v>619</v>
      </c>
      <c r="K923">
        <v>3</v>
      </c>
      <c r="L923">
        <v>22</v>
      </c>
      <c r="M923">
        <v>22</v>
      </c>
      <c r="N923">
        <v>314</v>
      </c>
      <c r="O923" t="s">
        <v>620</v>
      </c>
      <c r="P923">
        <v>628</v>
      </c>
      <c r="Q923" t="s">
        <v>1008</v>
      </c>
      <c r="R923">
        <v>12</v>
      </c>
      <c r="S923" t="s">
        <v>1017</v>
      </c>
      <c r="T923" s="16">
        <f>COUNTIF($B$2:B923, B923)</f>
        <v>11</v>
      </c>
      <c r="U923" s="16" t="str">
        <f>IF(Orders[[#This Row],[Order Rank]]=1, "New","Repeat")</f>
        <v>Repeat</v>
      </c>
    </row>
    <row r="924" spans="1:21" x14ac:dyDescent="0.25">
      <c r="A924">
        <v>493</v>
      </c>
      <c r="B924" t="s">
        <v>222</v>
      </c>
      <c r="C924">
        <v>11</v>
      </c>
      <c r="D924">
        <v>1</v>
      </c>
      <c r="E924" s="2">
        <v>44962</v>
      </c>
      <c r="F924" s="3">
        <v>0.92458333333333331</v>
      </c>
      <c r="G924" s="2">
        <v>44963</v>
      </c>
      <c r="H924" s="3">
        <v>0.65498842592592588</v>
      </c>
      <c r="I924" t="s">
        <v>663</v>
      </c>
      <c r="J924" t="s">
        <v>619</v>
      </c>
      <c r="K924">
        <v>1</v>
      </c>
      <c r="L924">
        <v>15</v>
      </c>
      <c r="M924">
        <v>22</v>
      </c>
      <c r="N924">
        <v>1096</v>
      </c>
      <c r="O924" t="s">
        <v>620</v>
      </c>
      <c r="P924">
        <v>1096</v>
      </c>
      <c r="Q924" t="s">
        <v>1008</v>
      </c>
      <c r="R924">
        <v>12</v>
      </c>
      <c r="S924" t="s">
        <v>1017</v>
      </c>
      <c r="T924" s="16">
        <f>COUNTIF($B$2:B924, B924)</f>
        <v>8</v>
      </c>
      <c r="U924" s="16" t="str">
        <f>IF(Orders[[#This Row],[Order Rank]]=1, "New","Repeat")</f>
        <v>Repeat</v>
      </c>
    </row>
    <row r="925" spans="1:21" x14ac:dyDescent="0.25">
      <c r="A925">
        <v>904</v>
      </c>
      <c r="B925" t="s">
        <v>90</v>
      </c>
      <c r="C925">
        <v>2</v>
      </c>
      <c r="D925">
        <v>4</v>
      </c>
      <c r="E925" s="2">
        <v>44969</v>
      </c>
      <c r="F925" s="3">
        <v>0.92069444444444448</v>
      </c>
      <c r="G925" s="2">
        <v>44974</v>
      </c>
      <c r="H925" s="3">
        <v>4.5567129629629631E-2</v>
      </c>
      <c r="I925" t="s">
        <v>690</v>
      </c>
      <c r="J925" t="s">
        <v>619</v>
      </c>
      <c r="K925">
        <v>5</v>
      </c>
      <c r="L925">
        <v>1</v>
      </c>
      <c r="M925">
        <v>22</v>
      </c>
      <c r="N925">
        <v>441</v>
      </c>
      <c r="O925" t="s">
        <v>620</v>
      </c>
      <c r="P925">
        <v>1764</v>
      </c>
      <c r="Q925" t="s">
        <v>1008</v>
      </c>
      <c r="R925">
        <v>12</v>
      </c>
      <c r="S925" t="s">
        <v>1017</v>
      </c>
      <c r="T925" s="16">
        <f>COUNTIF($B$2:B925, B925)</f>
        <v>13</v>
      </c>
      <c r="U925" s="16" t="str">
        <f>IF(Orders[[#This Row],[Order Rank]]=1, "New","Repeat")</f>
        <v>Repeat</v>
      </c>
    </row>
    <row r="926" spans="1:21" x14ac:dyDescent="0.25">
      <c r="A926">
        <v>994</v>
      </c>
      <c r="B926" t="s">
        <v>37</v>
      </c>
      <c r="C926">
        <v>68</v>
      </c>
      <c r="D926">
        <v>2</v>
      </c>
      <c r="E926" s="2">
        <v>44970</v>
      </c>
      <c r="F926" s="3">
        <v>0.94763888888888892</v>
      </c>
      <c r="G926" s="2">
        <v>44978</v>
      </c>
      <c r="H926" s="3">
        <v>0.28159722222222222</v>
      </c>
      <c r="I926" t="s">
        <v>696</v>
      </c>
      <c r="J926" t="s">
        <v>619</v>
      </c>
      <c r="K926">
        <v>8</v>
      </c>
      <c r="L926">
        <v>6</v>
      </c>
      <c r="M926">
        <v>22</v>
      </c>
      <c r="N926">
        <v>597</v>
      </c>
      <c r="O926" t="s">
        <v>620</v>
      </c>
      <c r="P926">
        <v>1194</v>
      </c>
      <c r="Q926" t="s">
        <v>1009</v>
      </c>
      <c r="R926">
        <v>12</v>
      </c>
      <c r="S926" t="s">
        <v>1017</v>
      </c>
      <c r="T926" s="16">
        <f>COUNTIF($B$2:B926, B926)</f>
        <v>9</v>
      </c>
      <c r="U926" s="16" t="str">
        <f>IF(Orders[[#This Row],[Order Rank]]=1, "New","Repeat")</f>
        <v>Repeat</v>
      </c>
    </row>
    <row r="927" spans="1:21" x14ac:dyDescent="0.25">
      <c r="A927">
        <v>999</v>
      </c>
      <c r="B927" t="s">
        <v>334</v>
      </c>
      <c r="C927">
        <v>52</v>
      </c>
      <c r="D927">
        <v>2</v>
      </c>
      <c r="E927" s="2">
        <v>44963</v>
      </c>
      <c r="F927" s="3">
        <v>0.9450115740740741</v>
      </c>
      <c r="G927" s="2">
        <v>44967</v>
      </c>
      <c r="H927" s="3">
        <v>0.52038194444444441</v>
      </c>
      <c r="I927" t="s">
        <v>39</v>
      </c>
      <c r="J927" t="s">
        <v>619</v>
      </c>
      <c r="K927">
        <v>4</v>
      </c>
      <c r="L927">
        <v>12</v>
      </c>
      <c r="M927">
        <v>22</v>
      </c>
      <c r="N927">
        <v>236</v>
      </c>
      <c r="O927" t="s">
        <v>620</v>
      </c>
      <c r="P927">
        <v>472</v>
      </c>
      <c r="Q927" t="s">
        <v>1009</v>
      </c>
      <c r="R927">
        <v>12</v>
      </c>
      <c r="S927" t="s">
        <v>1017</v>
      </c>
      <c r="T927" s="16">
        <f>COUNTIF($B$2:B927, B927)</f>
        <v>11</v>
      </c>
      <c r="U927" s="16" t="str">
        <f>IF(Orders[[#This Row],[Order Rank]]=1, "New","Repeat")</f>
        <v>Repeat</v>
      </c>
    </row>
    <row r="928" spans="1:21" x14ac:dyDescent="0.25">
      <c r="A928">
        <v>546</v>
      </c>
      <c r="B928" t="s">
        <v>389</v>
      </c>
      <c r="C928">
        <v>25</v>
      </c>
      <c r="D928">
        <v>3</v>
      </c>
      <c r="E928" s="2">
        <v>44959</v>
      </c>
      <c r="F928" s="3">
        <v>0.92005787037037035</v>
      </c>
      <c r="G928" s="2">
        <v>44968</v>
      </c>
      <c r="H928" s="3">
        <v>0.41674768518518518</v>
      </c>
      <c r="I928" t="s">
        <v>728</v>
      </c>
      <c r="J928" t="s">
        <v>697</v>
      </c>
      <c r="K928">
        <v>9</v>
      </c>
      <c r="L928">
        <v>10</v>
      </c>
      <c r="M928">
        <v>22</v>
      </c>
      <c r="N928">
        <v>1202</v>
      </c>
      <c r="O928" t="s">
        <v>620</v>
      </c>
      <c r="P928">
        <v>3606</v>
      </c>
      <c r="Q928" t="s">
        <v>1011</v>
      </c>
      <c r="R928">
        <v>12</v>
      </c>
      <c r="S928" t="s">
        <v>1017</v>
      </c>
      <c r="T928" s="16">
        <f>COUNTIF($B$2:B928, B928)</f>
        <v>10</v>
      </c>
      <c r="U928" s="16" t="str">
        <f>IF(Orders[[#This Row],[Order Rank]]=1, "New","Repeat")</f>
        <v>Repeat</v>
      </c>
    </row>
    <row r="929" spans="1:21" x14ac:dyDescent="0.25">
      <c r="A929">
        <v>884</v>
      </c>
      <c r="B929" t="s">
        <v>547</v>
      </c>
      <c r="C929">
        <v>10</v>
      </c>
      <c r="D929">
        <v>3</v>
      </c>
      <c r="E929" s="2">
        <v>45003</v>
      </c>
      <c r="F929" s="3">
        <v>0.92759259259259264</v>
      </c>
      <c r="G929" s="2">
        <v>45012</v>
      </c>
      <c r="H929" s="3">
        <v>0.79160879629629632</v>
      </c>
      <c r="I929" t="s">
        <v>760</v>
      </c>
      <c r="J929" t="s">
        <v>706</v>
      </c>
      <c r="K929">
        <v>9</v>
      </c>
      <c r="L929">
        <v>18</v>
      </c>
      <c r="M929">
        <v>22</v>
      </c>
      <c r="N929">
        <v>259</v>
      </c>
      <c r="O929" t="s">
        <v>746</v>
      </c>
      <c r="P929">
        <v>777</v>
      </c>
      <c r="Q929" t="s">
        <v>1005</v>
      </c>
      <c r="R929">
        <v>12</v>
      </c>
      <c r="S929" t="s">
        <v>1017</v>
      </c>
      <c r="T929" s="16">
        <f>COUNTIF($B$2:B929, B929)</f>
        <v>12</v>
      </c>
      <c r="U929" s="16" t="str">
        <f>IF(Orders[[#This Row],[Order Rank]]=1, "New","Repeat")</f>
        <v>Repeat</v>
      </c>
    </row>
    <row r="930" spans="1:21" x14ac:dyDescent="0.25">
      <c r="A930">
        <v>417</v>
      </c>
      <c r="B930" t="s">
        <v>37</v>
      </c>
      <c r="C930">
        <v>62</v>
      </c>
      <c r="D930">
        <v>4</v>
      </c>
      <c r="E930" s="2">
        <v>44992</v>
      </c>
      <c r="F930" s="3">
        <v>0.94490740740740742</v>
      </c>
      <c r="G930" s="2">
        <v>44996</v>
      </c>
      <c r="H930" s="3">
        <v>0.24760416666666665</v>
      </c>
      <c r="I930" t="s">
        <v>704</v>
      </c>
      <c r="J930" t="s">
        <v>700</v>
      </c>
      <c r="K930">
        <v>4</v>
      </c>
      <c r="L930">
        <v>5</v>
      </c>
      <c r="M930">
        <v>22</v>
      </c>
      <c r="N930">
        <v>1356</v>
      </c>
      <c r="O930" t="s">
        <v>746</v>
      </c>
      <c r="P930">
        <v>5424</v>
      </c>
      <c r="Q930" t="s">
        <v>1010</v>
      </c>
      <c r="R930">
        <v>12</v>
      </c>
      <c r="S930" t="s">
        <v>1017</v>
      </c>
      <c r="T930" s="16">
        <f>COUNTIF($B$2:B930, B930)</f>
        <v>10</v>
      </c>
      <c r="U930" s="16" t="str">
        <f>IF(Orders[[#This Row],[Order Rank]]=1, "New","Repeat")</f>
        <v>Repeat</v>
      </c>
    </row>
    <row r="931" spans="1:21" x14ac:dyDescent="0.25">
      <c r="A931">
        <v>786</v>
      </c>
      <c r="B931" t="s">
        <v>30</v>
      </c>
      <c r="C931">
        <v>47</v>
      </c>
      <c r="D931">
        <v>1</v>
      </c>
      <c r="E931" s="2">
        <v>44990</v>
      </c>
      <c r="F931" s="3">
        <v>0.94936342592592593</v>
      </c>
      <c r="G931" s="2">
        <v>44992</v>
      </c>
      <c r="H931" s="3">
        <v>0.3033912037037037</v>
      </c>
      <c r="I931" t="s">
        <v>711</v>
      </c>
      <c r="J931" t="s">
        <v>700</v>
      </c>
      <c r="K931">
        <v>2</v>
      </c>
      <c r="L931">
        <v>7</v>
      </c>
      <c r="M931">
        <v>22</v>
      </c>
      <c r="N931">
        <v>1638</v>
      </c>
      <c r="O931" t="s">
        <v>746</v>
      </c>
      <c r="P931">
        <v>1638</v>
      </c>
      <c r="Q931" t="s">
        <v>1008</v>
      </c>
      <c r="R931">
        <v>12</v>
      </c>
      <c r="S931" t="s">
        <v>1017</v>
      </c>
      <c r="T931" s="16">
        <f>COUNTIF($B$2:B931, B931)</f>
        <v>9</v>
      </c>
      <c r="U931" s="16" t="str">
        <f>IF(Orders[[#This Row],[Order Rank]]=1, "New","Repeat")</f>
        <v>Repeat</v>
      </c>
    </row>
    <row r="932" spans="1:21" x14ac:dyDescent="0.25">
      <c r="A932">
        <v>6</v>
      </c>
      <c r="B932" t="s">
        <v>252</v>
      </c>
      <c r="C932">
        <v>28</v>
      </c>
      <c r="D932">
        <v>4</v>
      </c>
      <c r="E932" s="2">
        <v>45158</v>
      </c>
      <c r="F932" s="3">
        <v>0.92471064814814818</v>
      </c>
      <c r="G932" s="2">
        <v>45164</v>
      </c>
      <c r="H932" s="3">
        <v>0.79636574074074074</v>
      </c>
      <c r="I932" t="s">
        <v>683</v>
      </c>
      <c r="J932" t="s">
        <v>793</v>
      </c>
      <c r="K932">
        <v>6</v>
      </c>
      <c r="L932">
        <v>19</v>
      </c>
      <c r="M932">
        <v>22</v>
      </c>
      <c r="N932">
        <v>1778</v>
      </c>
      <c r="O932" t="s">
        <v>794</v>
      </c>
      <c r="P932">
        <v>7112</v>
      </c>
      <c r="Q932" t="s">
        <v>1008</v>
      </c>
      <c r="R932">
        <v>12</v>
      </c>
      <c r="S932" t="s">
        <v>1017</v>
      </c>
      <c r="T932" s="16">
        <f>COUNTIF($B$2:B932, B932)</f>
        <v>11</v>
      </c>
      <c r="U932" s="16" t="str">
        <f>IF(Orders[[#This Row],[Order Rank]]=1, "New","Repeat")</f>
        <v>Repeat</v>
      </c>
    </row>
    <row r="933" spans="1:21" x14ac:dyDescent="0.25">
      <c r="A933">
        <v>68</v>
      </c>
      <c r="B933" t="s">
        <v>311</v>
      </c>
      <c r="C933">
        <v>34</v>
      </c>
      <c r="D933">
        <v>4</v>
      </c>
      <c r="E933" s="2">
        <v>45163</v>
      </c>
      <c r="F933" s="3">
        <v>0.94719907407407411</v>
      </c>
      <c r="G933" s="2">
        <v>45169</v>
      </c>
      <c r="H933" s="3">
        <v>0.8966898148148148</v>
      </c>
      <c r="I933" t="s">
        <v>708</v>
      </c>
      <c r="J933" t="s">
        <v>793</v>
      </c>
      <c r="K933">
        <v>6</v>
      </c>
      <c r="L933">
        <v>21</v>
      </c>
      <c r="M933">
        <v>22</v>
      </c>
      <c r="N933">
        <v>1335</v>
      </c>
      <c r="O933" t="s">
        <v>794</v>
      </c>
      <c r="P933">
        <v>5340</v>
      </c>
      <c r="Q933" t="s">
        <v>1007</v>
      </c>
      <c r="R933">
        <v>12</v>
      </c>
      <c r="S933" t="s">
        <v>1017</v>
      </c>
      <c r="T933" s="16">
        <f>COUNTIF($B$2:B933, B933)</f>
        <v>9</v>
      </c>
      <c r="U933" s="16" t="str">
        <f>IF(Orders[[#This Row],[Order Rank]]=1, "New","Repeat")</f>
        <v>Repeat</v>
      </c>
    </row>
    <row r="934" spans="1:21" x14ac:dyDescent="0.25">
      <c r="A934">
        <v>233</v>
      </c>
      <c r="B934" t="s">
        <v>588</v>
      </c>
      <c r="C934">
        <v>64</v>
      </c>
      <c r="D934">
        <v>4</v>
      </c>
      <c r="E934" s="2">
        <v>45164</v>
      </c>
      <c r="F934" s="3">
        <v>0.92730324074074078</v>
      </c>
      <c r="G934" s="2">
        <v>45168</v>
      </c>
      <c r="H934" s="3">
        <v>0.17197916666666666</v>
      </c>
      <c r="I934" t="s">
        <v>122</v>
      </c>
      <c r="J934" t="s">
        <v>793</v>
      </c>
      <c r="K934">
        <v>4</v>
      </c>
      <c r="L934">
        <v>4</v>
      </c>
      <c r="M934">
        <v>22</v>
      </c>
      <c r="N934">
        <v>1878</v>
      </c>
      <c r="O934" t="s">
        <v>794</v>
      </c>
      <c r="P934">
        <v>7512</v>
      </c>
      <c r="Q934" t="s">
        <v>1005</v>
      </c>
      <c r="R934">
        <v>12</v>
      </c>
      <c r="S934" t="s">
        <v>1017</v>
      </c>
      <c r="T934" s="16">
        <f>COUNTIF($B$2:B934, B934)</f>
        <v>11</v>
      </c>
      <c r="U934" s="16" t="str">
        <f>IF(Orders[[#This Row],[Order Rank]]=1, "New","Repeat")</f>
        <v>Repeat</v>
      </c>
    </row>
    <row r="935" spans="1:21" x14ac:dyDescent="0.25">
      <c r="A935">
        <v>429</v>
      </c>
      <c r="B935" t="s">
        <v>55</v>
      </c>
      <c r="C935">
        <v>9</v>
      </c>
      <c r="D935">
        <v>5</v>
      </c>
      <c r="E935" s="2">
        <v>45160</v>
      </c>
      <c r="F935" s="3">
        <v>0.94927083333333329</v>
      </c>
      <c r="G935" s="2">
        <v>45169</v>
      </c>
      <c r="H935" s="3">
        <v>0.53046296296296291</v>
      </c>
      <c r="I935" t="s">
        <v>644</v>
      </c>
      <c r="J935" t="s">
        <v>793</v>
      </c>
      <c r="K935">
        <v>9</v>
      </c>
      <c r="L935">
        <v>12</v>
      </c>
      <c r="M935">
        <v>22</v>
      </c>
      <c r="N935">
        <v>1605</v>
      </c>
      <c r="O935" t="s">
        <v>794</v>
      </c>
      <c r="P935">
        <v>8025</v>
      </c>
      <c r="Q935" t="s">
        <v>1010</v>
      </c>
      <c r="R935">
        <v>12</v>
      </c>
      <c r="S935" t="s">
        <v>1017</v>
      </c>
      <c r="T935" s="16">
        <f>COUNTIF($B$2:B935, B935)</f>
        <v>12</v>
      </c>
      <c r="U935" s="16" t="str">
        <f>IF(Orders[[#This Row],[Order Rank]]=1, "New","Repeat")</f>
        <v>Repeat</v>
      </c>
    </row>
    <row r="936" spans="1:21" x14ac:dyDescent="0.25">
      <c r="A936">
        <v>488</v>
      </c>
      <c r="B936" t="s">
        <v>162</v>
      </c>
      <c r="C936">
        <v>21</v>
      </c>
      <c r="D936">
        <v>4</v>
      </c>
      <c r="E936" s="2">
        <v>45166</v>
      </c>
      <c r="F936" s="3">
        <v>0.92604166666666665</v>
      </c>
      <c r="G936" s="2">
        <v>45167</v>
      </c>
      <c r="H936" s="3">
        <v>0.22695601851851852</v>
      </c>
      <c r="I936" t="s">
        <v>122</v>
      </c>
      <c r="J936" t="s">
        <v>793</v>
      </c>
      <c r="K936">
        <v>1</v>
      </c>
      <c r="L936">
        <v>5</v>
      </c>
      <c r="M936">
        <v>22</v>
      </c>
      <c r="N936">
        <v>1561</v>
      </c>
      <c r="O936" t="s">
        <v>794</v>
      </c>
      <c r="P936">
        <v>6244</v>
      </c>
      <c r="Q936" t="s">
        <v>1009</v>
      </c>
      <c r="R936">
        <v>12</v>
      </c>
      <c r="S936" t="s">
        <v>1017</v>
      </c>
      <c r="T936" s="16">
        <f>COUNTIF($B$2:B936, B936)</f>
        <v>6</v>
      </c>
      <c r="U936" s="16" t="str">
        <f>IF(Orders[[#This Row],[Order Rank]]=1, "New","Repeat")</f>
        <v>Repeat</v>
      </c>
    </row>
    <row r="937" spans="1:21" x14ac:dyDescent="0.25">
      <c r="A937">
        <v>827</v>
      </c>
      <c r="B937" t="s">
        <v>518</v>
      </c>
      <c r="C937">
        <v>9</v>
      </c>
      <c r="D937">
        <v>1</v>
      </c>
      <c r="E937" s="2">
        <v>45167</v>
      </c>
      <c r="F937" s="3">
        <v>0.9241435185185185</v>
      </c>
      <c r="G937" s="2">
        <v>45168</v>
      </c>
      <c r="H937" s="3">
        <v>3.605324074074074E-2</v>
      </c>
      <c r="I937" t="s">
        <v>809</v>
      </c>
      <c r="J937" t="s">
        <v>793</v>
      </c>
      <c r="K937">
        <v>1</v>
      </c>
      <c r="L937">
        <v>0</v>
      </c>
      <c r="M937">
        <v>22</v>
      </c>
      <c r="N937">
        <v>1605</v>
      </c>
      <c r="O937" t="s">
        <v>794</v>
      </c>
      <c r="P937">
        <v>1605</v>
      </c>
      <c r="Q937" t="s">
        <v>1010</v>
      </c>
      <c r="R937">
        <v>12</v>
      </c>
      <c r="S937" t="s">
        <v>1017</v>
      </c>
      <c r="T937" s="16">
        <f>COUNTIF($B$2:B937, B937)</f>
        <v>5</v>
      </c>
      <c r="U937" s="16" t="str">
        <f>IF(Orders[[#This Row],[Order Rank]]=1, "New","Repeat")</f>
        <v>Repeat</v>
      </c>
    </row>
    <row r="938" spans="1:21" x14ac:dyDescent="0.25">
      <c r="A938">
        <v>880</v>
      </c>
      <c r="B938" t="s">
        <v>275</v>
      </c>
      <c r="C938">
        <v>34</v>
      </c>
      <c r="D938">
        <v>5</v>
      </c>
      <c r="E938" s="2">
        <v>45167</v>
      </c>
      <c r="F938" s="3">
        <v>0.92668981481481483</v>
      </c>
      <c r="G938" s="2">
        <v>45169</v>
      </c>
      <c r="H938" s="3">
        <v>0.20474537037037038</v>
      </c>
      <c r="I938" t="s">
        <v>520</v>
      </c>
      <c r="J938" t="s">
        <v>793</v>
      </c>
      <c r="K938">
        <v>2</v>
      </c>
      <c r="L938">
        <v>4</v>
      </c>
      <c r="M938">
        <v>22</v>
      </c>
      <c r="N938">
        <v>1335</v>
      </c>
      <c r="O938" t="s">
        <v>794</v>
      </c>
      <c r="P938">
        <v>6675</v>
      </c>
      <c r="Q938" t="s">
        <v>1010</v>
      </c>
      <c r="R938">
        <v>12</v>
      </c>
      <c r="S938" t="s">
        <v>1017</v>
      </c>
      <c r="T938" s="16">
        <f>COUNTIF($B$2:B938, B938)</f>
        <v>15</v>
      </c>
      <c r="U938" s="16" t="str">
        <f>IF(Orders[[#This Row],[Order Rank]]=1, "New","Repeat")</f>
        <v>Repeat</v>
      </c>
    </row>
    <row r="939" spans="1:21" x14ac:dyDescent="0.25">
      <c r="A939">
        <v>82</v>
      </c>
      <c r="B939" t="s">
        <v>240</v>
      </c>
      <c r="C939">
        <v>70</v>
      </c>
      <c r="D939">
        <v>3</v>
      </c>
      <c r="E939" s="2">
        <v>45142</v>
      </c>
      <c r="F939" s="3">
        <v>0.91811342592592593</v>
      </c>
      <c r="G939" s="2">
        <v>45143</v>
      </c>
      <c r="H939" s="3">
        <v>0.58903935185185186</v>
      </c>
      <c r="I939" t="s">
        <v>784</v>
      </c>
      <c r="J939" t="s">
        <v>706</v>
      </c>
      <c r="K939">
        <v>1</v>
      </c>
      <c r="L939">
        <v>14</v>
      </c>
      <c r="M939">
        <v>22</v>
      </c>
      <c r="N939">
        <v>866</v>
      </c>
      <c r="O939" t="s">
        <v>794</v>
      </c>
      <c r="P939">
        <v>2598</v>
      </c>
      <c r="Q939" t="s">
        <v>1007</v>
      </c>
      <c r="R939">
        <v>12</v>
      </c>
      <c r="S939" t="s">
        <v>1017</v>
      </c>
      <c r="T939" s="16">
        <f>COUNTIF($B$2:B939, B939)</f>
        <v>12</v>
      </c>
      <c r="U939" s="16" t="str">
        <f>IF(Orders[[#This Row],[Order Rank]]=1, "New","Repeat")</f>
        <v>Repeat</v>
      </c>
    </row>
    <row r="940" spans="1:21" x14ac:dyDescent="0.25">
      <c r="A940">
        <v>198</v>
      </c>
      <c r="B940" t="s">
        <v>541</v>
      </c>
      <c r="C940">
        <v>24</v>
      </c>
      <c r="D940">
        <v>2</v>
      </c>
      <c r="E940" s="2">
        <v>45165</v>
      </c>
      <c r="F940" s="3">
        <v>0.9400115740740741</v>
      </c>
      <c r="G940" s="2">
        <v>45173</v>
      </c>
      <c r="H940" s="3">
        <v>4.8495370370370369E-2</v>
      </c>
      <c r="I940" t="s">
        <v>601</v>
      </c>
      <c r="J940" t="s">
        <v>706</v>
      </c>
      <c r="K940">
        <v>8</v>
      </c>
      <c r="L940">
        <v>1</v>
      </c>
      <c r="M940">
        <v>22</v>
      </c>
      <c r="N940">
        <v>535</v>
      </c>
      <c r="O940" t="s">
        <v>794</v>
      </c>
      <c r="P940">
        <v>1070</v>
      </c>
      <c r="Q940" t="s">
        <v>1008</v>
      </c>
      <c r="R940">
        <v>12</v>
      </c>
      <c r="S940" t="s">
        <v>1017</v>
      </c>
      <c r="T940" s="16">
        <f>COUNTIF($B$2:B940, B940)</f>
        <v>8</v>
      </c>
      <c r="U940" s="16" t="str">
        <f>IF(Orders[[#This Row],[Order Rank]]=1, "New","Repeat")</f>
        <v>Repeat</v>
      </c>
    </row>
    <row r="941" spans="1:21" x14ac:dyDescent="0.25">
      <c r="A941">
        <v>489</v>
      </c>
      <c r="B941" t="s">
        <v>435</v>
      </c>
      <c r="C941">
        <v>10</v>
      </c>
      <c r="D941">
        <v>1</v>
      </c>
      <c r="E941" s="2">
        <v>45166</v>
      </c>
      <c r="F941" s="3">
        <v>0.93537037037037041</v>
      </c>
      <c r="G941" s="2">
        <v>45171</v>
      </c>
      <c r="H941" s="3">
        <v>0.1880324074074074</v>
      </c>
      <c r="I941" t="s">
        <v>711</v>
      </c>
      <c r="J941" t="s">
        <v>706</v>
      </c>
      <c r="K941">
        <v>5</v>
      </c>
      <c r="L941">
        <v>4</v>
      </c>
      <c r="M941">
        <v>22</v>
      </c>
      <c r="N941">
        <v>259</v>
      </c>
      <c r="O941" t="s">
        <v>794</v>
      </c>
      <c r="P941">
        <v>259</v>
      </c>
      <c r="Q941" t="s">
        <v>1009</v>
      </c>
      <c r="R941">
        <v>12</v>
      </c>
      <c r="S941" t="s">
        <v>1017</v>
      </c>
      <c r="T941" s="16">
        <f>COUNTIF($B$2:B941, B941)</f>
        <v>7</v>
      </c>
      <c r="U941" s="16" t="str">
        <f>IF(Orders[[#This Row],[Order Rank]]=1, "New","Repeat")</f>
        <v>Repeat</v>
      </c>
    </row>
    <row r="942" spans="1:21" x14ac:dyDescent="0.25">
      <c r="A942">
        <v>969</v>
      </c>
      <c r="B942" t="s">
        <v>37</v>
      </c>
      <c r="C942">
        <v>42</v>
      </c>
      <c r="D942">
        <v>4</v>
      </c>
      <c r="E942" s="2">
        <v>45168</v>
      </c>
      <c r="F942" s="3">
        <v>0.95594907407407403</v>
      </c>
      <c r="G942" s="2">
        <v>45172</v>
      </c>
      <c r="H942" s="3">
        <v>0.14096064814814815</v>
      </c>
      <c r="I942" t="s">
        <v>704</v>
      </c>
      <c r="J942" t="s">
        <v>698</v>
      </c>
      <c r="K942">
        <v>4</v>
      </c>
      <c r="L942">
        <v>3</v>
      </c>
      <c r="M942">
        <v>22</v>
      </c>
      <c r="N942">
        <v>1744</v>
      </c>
      <c r="O942" t="s">
        <v>794</v>
      </c>
      <c r="P942">
        <v>6976</v>
      </c>
      <c r="Q942" t="s">
        <v>1006</v>
      </c>
      <c r="R942">
        <v>12</v>
      </c>
      <c r="S942" t="s">
        <v>1017</v>
      </c>
      <c r="T942" s="16">
        <f>COUNTIF($B$2:B942, B942)</f>
        <v>11</v>
      </c>
      <c r="U942" s="16" t="str">
        <f>IF(Orders[[#This Row],[Order Rank]]=1, "New","Repeat")</f>
        <v>Repeat</v>
      </c>
    </row>
    <row r="943" spans="1:21" x14ac:dyDescent="0.25">
      <c r="A943">
        <v>984</v>
      </c>
      <c r="B943" t="s">
        <v>355</v>
      </c>
      <c r="C943">
        <v>65</v>
      </c>
      <c r="D943">
        <v>1</v>
      </c>
      <c r="E943" s="2">
        <v>45141</v>
      </c>
      <c r="F943" s="3">
        <v>0.93821759259259263</v>
      </c>
      <c r="G943" s="2">
        <v>45145</v>
      </c>
      <c r="H943" s="3">
        <v>0.69387731481481485</v>
      </c>
      <c r="I943" t="s">
        <v>802</v>
      </c>
      <c r="J943" t="s">
        <v>698</v>
      </c>
      <c r="K943">
        <v>4</v>
      </c>
      <c r="L943">
        <v>16</v>
      </c>
      <c r="M943">
        <v>22</v>
      </c>
      <c r="N943">
        <v>1895</v>
      </c>
      <c r="O943" t="s">
        <v>794</v>
      </c>
      <c r="P943">
        <v>1895</v>
      </c>
      <c r="Q943" t="s">
        <v>1011</v>
      </c>
      <c r="R943">
        <v>12</v>
      </c>
      <c r="S943" t="s">
        <v>1017</v>
      </c>
      <c r="T943" s="16">
        <f>COUNTIF($B$2:B943, B943)</f>
        <v>10</v>
      </c>
      <c r="U943" s="16" t="str">
        <f>IF(Orders[[#This Row],[Order Rank]]=1, "New","Repeat")</f>
        <v>Repeat</v>
      </c>
    </row>
    <row r="944" spans="1:21" x14ac:dyDescent="0.25">
      <c r="A944">
        <v>61</v>
      </c>
      <c r="B944" t="s">
        <v>355</v>
      </c>
      <c r="C944">
        <v>44</v>
      </c>
      <c r="D944">
        <v>2</v>
      </c>
      <c r="E944" s="2">
        <v>45238</v>
      </c>
      <c r="F944" s="3">
        <v>0.93501157407407409</v>
      </c>
      <c r="G944" s="2">
        <v>45240</v>
      </c>
      <c r="H944" s="3">
        <v>0.33924768518518517</v>
      </c>
      <c r="I944" t="s">
        <v>671</v>
      </c>
      <c r="J944" t="s">
        <v>828</v>
      </c>
      <c r="K944">
        <v>2</v>
      </c>
      <c r="L944">
        <v>8</v>
      </c>
      <c r="M944">
        <v>22</v>
      </c>
      <c r="N944">
        <v>794</v>
      </c>
      <c r="O944" t="s">
        <v>821</v>
      </c>
      <c r="P944">
        <v>1588</v>
      </c>
      <c r="Q944" t="s">
        <v>1006</v>
      </c>
      <c r="R944">
        <v>12</v>
      </c>
      <c r="S944" t="s">
        <v>1017</v>
      </c>
      <c r="T944" s="16">
        <f>COUNTIF($B$2:B944, B944)</f>
        <v>11</v>
      </c>
      <c r="U944" s="16" t="str">
        <f>IF(Orders[[#This Row],[Order Rank]]=1, "New","Repeat")</f>
        <v>Repeat</v>
      </c>
    </row>
    <row r="945" spans="1:21" x14ac:dyDescent="0.25">
      <c r="A945">
        <v>218</v>
      </c>
      <c r="B945" t="s">
        <v>372</v>
      </c>
      <c r="C945">
        <v>31</v>
      </c>
      <c r="D945">
        <v>4</v>
      </c>
      <c r="E945" s="2">
        <v>45090</v>
      </c>
      <c r="F945" s="3">
        <v>0.95498842592592592</v>
      </c>
      <c r="G945" s="2">
        <v>45093</v>
      </c>
      <c r="H945" s="3">
        <v>0.12917824074074075</v>
      </c>
      <c r="I945" t="s">
        <v>801</v>
      </c>
      <c r="J945" t="s">
        <v>698</v>
      </c>
      <c r="K945">
        <v>3</v>
      </c>
      <c r="L945">
        <v>3</v>
      </c>
      <c r="M945">
        <v>22</v>
      </c>
      <c r="N945">
        <v>1804</v>
      </c>
      <c r="O945" t="s">
        <v>840</v>
      </c>
      <c r="P945">
        <v>7216</v>
      </c>
      <c r="Q945" t="s">
        <v>1010</v>
      </c>
      <c r="R945">
        <v>12</v>
      </c>
      <c r="S945" t="s">
        <v>1017</v>
      </c>
      <c r="T945" s="16">
        <f>COUNTIF($B$2:B945, B945)</f>
        <v>13</v>
      </c>
      <c r="U945" s="16" t="str">
        <f>IF(Orders[[#This Row],[Order Rank]]=1, "New","Repeat")</f>
        <v>Repeat</v>
      </c>
    </row>
    <row r="946" spans="1:21" x14ac:dyDescent="0.25">
      <c r="A946">
        <v>455</v>
      </c>
      <c r="B946" t="s">
        <v>435</v>
      </c>
      <c r="C946">
        <v>1</v>
      </c>
      <c r="D946">
        <v>2</v>
      </c>
      <c r="E946" s="2">
        <v>45219</v>
      </c>
      <c r="F946" s="3">
        <v>0.94016203703703705</v>
      </c>
      <c r="G946" s="2">
        <v>45224</v>
      </c>
      <c r="H946" s="3">
        <v>0.75300925925925921</v>
      </c>
      <c r="I946" t="s">
        <v>661</v>
      </c>
      <c r="J946" t="s">
        <v>698</v>
      </c>
      <c r="K946">
        <v>5</v>
      </c>
      <c r="L946">
        <v>18</v>
      </c>
      <c r="M946">
        <v>22</v>
      </c>
      <c r="N946">
        <v>1935</v>
      </c>
      <c r="O946" t="s">
        <v>844</v>
      </c>
      <c r="P946">
        <v>3870</v>
      </c>
      <c r="Q946" t="s">
        <v>1007</v>
      </c>
      <c r="R946">
        <v>12</v>
      </c>
      <c r="S946" t="s">
        <v>1017</v>
      </c>
      <c r="T946" s="16">
        <f>COUNTIF($B$2:B946, B946)</f>
        <v>8</v>
      </c>
      <c r="U946" s="16" t="str">
        <f>IF(Orders[[#This Row],[Order Rank]]=1, "New","Repeat")</f>
        <v>Repeat</v>
      </c>
    </row>
    <row r="947" spans="1:21" x14ac:dyDescent="0.25">
      <c r="A947">
        <v>632</v>
      </c>
      <c r="B947" t="s">
        <v>453</v>
      </c>
      <c r="C947">
        <v>51</v>
      </c>
      <c r="D947">
        <v>1</v>
      </c>
      <c r="E947" s="2">
        <v>45118</v>
      </c>
      <c r="F947" s="3">
        <v>0.94098379629629625</v>
      </c>
      <c r="G947" s="2">
        <v>45119</v>
      </c>
      <c r="H947" s="3">
        <v>0.48113425925925923</v>
      </c>
      <c r="I947" t="s">
        <v>816</v>
      </c>
      <c r="J947" t="s">
        <v>698</v>
      </c>
      <c r="K947">
        <v>1</v>
      </c>
      <c r="L947">
        <v>11</v>
      </c>
      <c r="M947">
        <v>22</v>
      </c>
      <c r="N947">
        <v>1084</v>
      </c>
      <c r="O947" t="s">
        <v>838</v>
      </c>
      <c r="P947">
        <v>1084</v>
      </c>
      <c r="Q947" t="s">
        <v>1010</v>
      </c>
      <c r="R947">
        <v>12</v>
      </c>
      <c r="S947" t="s">
        <v>1017</v>
      </c>
      <c r="T947" s="16">
        <f>COUNTIF($B$2:B947, B947)</f>
        <v>6</v>
      </c>
      <c r="U947" s="16" t="str">
        <f>IF(Orders[[#This Row],[Order Rank]]=1, "New","Repeat")</f>
        <v>Repeat</v>
      </c>
    </row>
    <row r="948" spans="1:21" x14ac:dyDescent="0.25">
      <c r="A948">
        <v>990</v>
      </c>
      <c r="B948" t="s">
        <v>138</v>
      </c>
      <c r="C948">
        <v>42</v>
      </c>
      <c r="D948">
        <v>2</v>
      </c>
      <c r="E948" s="2">
        <v>45264</v>
      </c>
      <c r="F948" s="3">
        <v>0.93055555555555558</v>
      </c>
      <c r="G948" s="2">
        <v>45268</v>
      </c>
      <c r="H948" s="3">
        <v>0.9985532407407407</v>
      </c>
      <c r="I948" t="s">
        <v>803</v>
      </c>
      <c r="J948" t="s">
        <v>698</v>
      </c>
      <c r="K948">
        <v>4</v>
      </c>
      <c r="L948">
        <v>23</v>
      </c>
      <c r="M948">
        <v>22</v>
      </c>
      <c r="N948">
        <v>1744</v>
      </c>
      <c r="O948" t="s">
        <v>835</v>
      </c>
      <c r="P948">
        <v>3488</v>
      </c>
      <c r="Q948" t="s">
        <v>1009</v>
      </c>
      <c r="R948">
        <v>12</v>
      </c>
      <c r="S948" t="s">
        <v>1017</v>
      </c>
      <c r="T948" s="16">
        <f>COUNTIF($B$2:B948, B948)</f>
        <v>6</v>
      </c>
      <c r="U948" s="16" t="str">
        <f>IF(Orders[[#This Row],[Order Rank]]=1, "New","Repeat")</f>
        <v>Repeat</v>
      </c>
    </row>
    <row r="949" spans="1:21" x14ac:dyDescent="0.25">
      <c r="A949">
        <v>249</v>
      </c>
      <c r="B949" t="s">
        <v>30</v>
      </c>
      <c r="C949">
        <v>14</v>
      </c>
      <c r="D949">
        <v>2</v>
      </c>
      <c r="E949" s="2">
        <v>45179</v>
      </c>
      <c r="F949" s="3">
        <v>0.93212962962962964</v>
      </c>
      <c r="G949" s="2">
        <v>45188</v>
      </c>
      <c r="H949" s="3">
        <v>0.9705555555555555</v>
      </c>
      <c r="I949" t="s">
        <v>648</v>
      </c>
      <c r="J949" t="s">
        <v>706</v>
      </c>
      <c r="K949">
        <v>9</v>
      </c>
      <c r="L949">
        <v>23</v>
      </c>
      <c r="M949">
        <v>22</v>
      </c>
      <c r="N949">
        <v>1915</v>
      </c>
      <c r="O949" t="s">
        <v>842</v>
      </c>
      <c r="P949">
        <v>3830</v>
      </c>
      <c r="Q949" t="s">
        <v>1008</v>
      </c>
      <c r="R949">
        <v>12</v>
      </c>
      <c r="S949" t="s">
        <v>1017</v>
      </c>
      <c r="T949" s="16">
        <f>COUNTIF($B$2:B949, B949)</f>
        <v>10</v>
      </c>
      <c r="U949" s="16" t="str">
        <f>IF(Orders[[#This Row],[Order Rank]]=1, "New","Repeat")</f>
        <v>Repeat</v>
      </c>
    </row>
    <row r="950" spans="1:21" x14ac:dyDescent="0.25">
      <c r="A950">
        <v>463</v>
      </c>
      <c r="B950" t="s">
        <v>470</v>
      </c>
      <c r="C950">
        <v>18</v>
      </c>
      <c r="D950">
        <v>3</v>
      </c>
      <c r="E950" s="2">
        <v>45193</v>
      </c>
      <c r="F950" s="3">
        <v>0.9331828703703704</v>
      </c>
      <c r="G950" s="2">
        <v>45199</v>
      </c>
      <c r="H950" s="3">
        <v>3.6145833333333335E-2</v>
      </c>
      <c r="I950" t="s">
        <v>686</v>
      </c>
      <c r="J950" t="s">
        <v>706</v>
      </c>
      <c r="K950">
        <v>6</v>
      </c>
      <c r="L950">
        <v>0</v>
      </c>
      <c r="M950">
        <v>22</v>
      </c>
      <c r="N950">
        <v>781</v>
      </c>
      <c r="O950" t="s">
        <v>842</v>
      </c>
      <c r="P950">
        <v>2343</v>
      </c>
      <c r="Q950" t="s">
        <v>1008</v>
      </c>
      <c r="R950">
        <v>12</v>
      </c>
      <c r="S950" t="s">
        <v>1017</v>
      </c>
      <c r="T950" s="16">
        <f>COUNTIF($B$2:B950, B950)</f>
        <v>7</v>
      </c>
      <c r="U950" s="16" t="str">
        <f>IF(Orders[[#This Row],[Order Rank]]=1, "New","Repeat")</f>
        <v>Repeat</v>
      </c>
    </row>
    <row r="951" spans="1:21" x14ac:dyDescent="0.25">
      <c r="A951">
        <v>580</v>
      </c>
      <c r="B951" t="s">
        <v>558</v>
      </c>
      <c r="C951">
        <v>24</v>
      </c>
      <c r="D951">
        <v>4</v>
      </c>
      <c r="E951" s="2">
        <v>45093</v>
      </c>
      <c r="F951" s="3">
        <v>0.91888888888888887</v>
      </c>
      <c r="G951" s="2">
        <v>45097</v>
      </c>
      <c r="H951" s="3">
        <v>0.51784722222222224</v>
      </c>
      <c r="I951" t="s">
        <v>218</v>
      </c>
      <c r="J951" t="s">
        <v>706</v>
      </c>
      <c r="K951">
        <v>4</v>
      </c>
      <c r="L951">
        <v>12</v>
      </c>
      <c r="M951">
        <v>22</v>
      </c>
      <c r="N951">
        <v>535</v>
      </c>
      <c r="O951" t="s">
        <v>840</v>
      </c>
      <c r="P951">
        <v>2140</v>
      </c>
      <c r="Q951" t="s">
        <v>1007</v>
      </c>
      <c r="R951">
        <v>12</v>
      </c>
      <c r="S951" t="s">
        <v>1017</v>
      </c>
      <c r="T951" s="16">
        <f>COUNTIF($B$2:B951, B951)</f>
        <v>10</v>
      </c>
      <c r="U951" s="16" t="str">
        <f>IF(Orders[[#This Row],[Order Rank]]=1, "New","Repeat")</f>
        <v>Repeat</v>
      </c>
    </row>
    <row r="952" spans="1:21" x14ac:dyDescent="0.25">
      <c r="A952">
        <v>605</v>
      </c>
      <c r="B952" t="s">
        <v>413</v>
      </c>
      <c r="C952">
        <v>45</v>
      </c>
      <c r="D952">
        <v>2</v>
      </c>
      <c r="E952" s="2">
        <v>45281</v>
      </c>
      <c r="F952" s="3">
        <v>0.93131944444444448</v>
      </c>
      <c r="G952" s="2">
        <v>45285</v>
      </c>
      <c r="H952" s="3">
        <v>0.86774305555555553</v>
      </c>
      <c r="I952" t="s">
        <v>850</v>
      </c>
      <c r="J952" t="s">
        <v>706</v>
      </c>
      <c r="K952">
        <v>4</v>
      </c>
      <c r="L952">
        <v>20</v>
      </c>
      <c r="M952">
        <v>22</v>
      </c>
      <c r="N952">
        <v>722</v>
      </c>
      <c r="O952" t="s">
        <v>835</v>
      </c>
      <c r="P952">
        <v>1444</v>
      </c>
      <c r="Q952" t="s">
        <v>1011</v>
      </c>
      <c r="R952">
        <v>12</v>
      </c>
      <c r="S952" t="s">
        <v>1017</v>
      </c>
      <c r="T952" s="16">
        <f>COUNTIF($B$2:B952, B952)</f>
        <v>7</v>
      </c>
      <c r="U952" s="16" t="str">
        <f>IF(Orders[[#This Row],[Order Rank]]=1, "New","Repeat")</f>
        <v>Repeat</v>
      </c>
    </row>
    <row r="953" spans="1:21" x14ac:dyDescent="0.25">
      <c r="A953">
        <v>34</v>
      </c>
      <c r="B953" t="s">
        <v>429</v>
      </c>
      <c r="C953">
        <v>17</v>
      </c>
      <c r="D953">
        <v>2</v>
      </c>
      <c r="E953" s="2">
        <v>45200</v>
      </c>
      <c r="F953" s="3">
        <v>0.95711805555555551</v>
      </c>
      <c r="G953" s="2">
        <v>45204</v>
      </c>
      <c r="H953" s="3">
        <v>0.23386574074074074</v>
      </c>
      <c r="I953" t="s">
        <v>766</v>
      </c>
      <c r="J953" t="s">
        <v>697</v>
      </c>
      <c r="K953">
        <v>4</v>
      </c>
      <c r="L953">
        <v>5</v>
      </c>
      <c r="M953">
        <v>22</v>
      </c>
      <c r="N953">
        <v>1899</v>
      </c>
      <c r="O953" t="s">
        <v>844</v>
      </c>
      <c r="P953">
        <v>3798</v>
      </c>
      <c r="Q953" t="s">
        <v>1008</v>
      </c>
      <c r="R953">
        <v>12</v>
      </c>
      <c r="S953" t="s">
        <v>1017</v>
      </c>
      <c r="T953" s="16">
        <f>COUNTIF($B$2:B953, B953)</f>
        <v>12</v>
      </c>
      <c r="U953" s="16" t="str">
        <f>IF(Orders[[#This Row],[Order Rank]]=1, "New","Repeat")</f>
        <v>Repeat</v>
      </c>
    </row>
    <row r="954" spans="1:21" x14ac:dyDescent="0.25">
      <c r="A954">
        <v>120</v>
      </c>
      <c r="B954" t="s">
        <v>311</v>
      </c>
      <c r="C954">
        <v>61</v>
      </c>
      <c r="D954">
        <v>1</v>
      </c>
      <c r="E954" s="2">
        <v>45285</v>
      </c>
      <c r="F954" s="3">
        <v>0.935150462962963</v>
      </c>
      <c r="G954" s="2">
        <v>45291</v>
      </c>
      <c r="H954" s="3">
        <v>0.41486111111111112</v>
      </c>
      <c r="I954" t="s">
        <v>362</v>
      </c>
      <c r="J954" t="s">
        <v>697</v>
      </c>
      <c r="K954">
        <v>6</v>
      </c>
      <c r="L954">
        <v>9</v>
      </c>
      <c r="M954">
        <v>22</v>
      </c>
      <c r="N954">
        <v>810</v>
      </c>
      <c r="O954" t="s">
        <v>835</v>
      </c>
      <c r="P954">
        <v>810</v>
      </c>
      <c r="Q954" t="s">
        <v>1009</v>
      </c>
      <c r="R954">
        <v>12</v>
      </c>
      <c r="S954" t="s">
        <v>1017</v>
      </c>
      <c r="T954" s="16">
        <f>COUNTIF($B$2:B954, B954)</f>
        <v>10</v>
      </c>
      <c r="U954" s="16" t="str">
        <f>IF(Orders[[#This Row],[Order Rank]]=1, "New","Repeat")</f>
        <v>Repeat</v>
      </c>
    </row>
    <row r="955" spans="1:21" x14ac:dyDescent="0.25">
      <c r="A955">
        <v>292</v>
      </c>
      <c r="B955" t="s">
        <v>328</v>
      </c>
      <c r="C955">
        <v>54</v>
      </c>
      <c r="D955">
        <v>1</v>
      </c>
      <c r="E955" s="2">
        <v>45196</v>
      </c>
      <c r="F955" s="3">
        <v>0.94693287037037033</v>
      </c>
      <c r="G955" s="2">
        <v>45202</v>
      </c>
      <c r="H955" s="3">
        <v>7.2766203703703708E-2</v>
      </c>
      <c r="I955" t="s">
        <v>817</v>
      </c>
      <c r="J955" t="s">
        <v>697</v>
      </c>
      <c r="K955">
        <v>6</v>
      </c>
      <c r="L955">
        <v>1</v>
      </c>
      <c r="M955">
        <v>22</v>
      </c>
      <c r="N955">
        <v>1236</v>
      </c>
      <c r="O955" t="s">
        <v>842</v>
      </c>
      <c r="P955">
        <v>1236</v>
      </c>
      <c r="Q955" t="s">
        <v>1006</v>
      </c>
      <c r="R955">
        <v>12</v>
      </c>
      <c r="S955" t="s">
        <v>1017</v>
      </c>
      <c r="T955" s="16">
        <f>COUNTIF($B$2:B955, B955)</f>
        <v>12</v>
      </c>
      <c r="U955" s="16" t="str">
        <f>IF(Orders[[#This Row],[Order Rank]]=1, "New","Repeat")</f>
        <v>Repeat</v>
      </c>
    </row>
    <row r="956" spans="1:21" x14ac:dyDescent="0.25">
      <c r="A956">
        <v>620</v>
      </c>
      <c r="B956" t="s">
        <v>447</v>
      </c>
      <c r="C956">
        <v>67</v>
      </c>
      <c r="D956">
        <v>3</v>
      </c>
      <c r="E956" s="2">
        <v>45118</v>
      </c>
      <c r="F956" s="3">
        <v>0.93265046296296295</v>
      </c>
      <c r="G956" s="2">
        <v>45125</v>
      </c>
      <c r="H956" s="3">
        <v>5.8912037037037034E-2</v>
      </c>
      <c r="I956" t="s">
        <v>679</v>
      </c>
      <c r="J956" t="s">
        <v>697</v>
      </c>
      <c r="K956">
        <v>7</v>
      </c>
      <c r="L956">
        <v>1</v>
      </c>
      <c r="M956">
        <v>22</v>
      </c>
      <c r="N956">
        <v>1374</v>
      </c>
      <c r="O956" t="s">
        <v>838</v>
      </c>
      <c r="P956">
        <v>4122</v>
      </c>
      <c r="Q956" t="s">
        <v>1010</v>
      </c>
      <c r="R956">
        <v>12</v>
      </c>
      <c r="S956" t="s">
        <v>1017</v>
      </c>
      <c r="T956" s="16">
        <f>COUNTIF($B$2:B956, B956)</f>
        <v>7</v>
      </c>
      <c r="U956" s="16" t="str">
        <f>IF(Orders[[#This Row],[Order Rank]]=1, "New","Repeat")</f>
        <v>Repeat</v>
      </c>
    </row>
    <row r="957" spans="1:21" x14ac:dyDescent="0.25">
      <c r="A957">
        <v>680</v>
      </c>
      <c r="B957" t="s">
        <v>120</v>
      </c>
      <c r="C957">
        <v>56</v>
      </c>
      <c r="D957">
        <v>1</v>
      </c>
      <c r="E957" s="2">
        <v>45262</v>
      </c>
      <c r="F957" s="3">
        <v>0.9309143518518519</v>
      </c>
      <c r="G957" s="2">
        <v>45268</v>
      </c>
      <c r="H957" s="3">
        <v>0.10636574074074075</v>
      </c>
      <c r="I957" t="s">
        <v>727</v>
      </c>
      <c r="J957" t="s">
        <v>697</v>
      </c>
      <c r="K957">
        <v>6</v>
      </c>
      <c r="L957">
        <v>2</v>
      </c>
      <c r="M957">
        <v>22</v>
      </c>
      <c r="N957">
        <v>1272</v>
      </c>
      <c r="O957" t="s">
        <v>835</v>
      </c>
      <c r="P957">
        <v>1272</v>
      </c>
      <c r="Q957" t="s">
        <v>1005</v>
      </c>
      <c r="R957">
        <v>12</v>
      </c>
      <c r="S957" t="s">
        <v>1017</v>
      </c>
      <c r="T957" s="16">
        <f>COUNTIF($B$2:B957, B957)</f>
        <v>9</v>
      </c>
      <c r="U957" s="16" t="str">
        <f>IF(Orders[[#This Row],[Order Rank]]=1, "New","Repeat")</f>
        <v>Repeat</v>
      </c>
    </row>
    <row r="958" spans="1:21" x14ac:dyDescent="0.25">
      <c r="A958">
        <v>132</v>
      </c>
      <c r="B958" t="s">
        <v>281</v>
      </c>
      <c r="C958">
        <v>49</v>
      </c>
      <c r="D958">
        <v>4</v>
      </c>
      <c r="E958" s="2">
        <v>44961</v>
      </c>
      <c r="F958" s="3">
        <v>0.97478009259259257</v>
      </c>
      <c r="G958" s="2">
        <v>44970</v>
      </c>
      <c r="H958" s="3">
        <v>0.83041666666666669</v>
      </c>
      <c r="I958" t="s">
        <v>627</v>
      </c>
      <c r="J958" t="s">
        <v>619</v>
      </c>
      <c r="K958">
        <v>9</v>
      </c>
      <c r="L958">
        <v>19</v>
      </c>
      <c r="M958">
        <v>23</v>
      </c>
      <c r="N958">
        <v>903</v>
      </c>
      <c r="O958" t="s">
        <v>620</v>
      </c>
      <c r="P958">
        <v>3612</v>
      </c>
      <c r="Q958" t="s">
        <v>1005</v>
      </c>
      <c r="R958">
        <v>12</v>
      </c>
      <c r="S958" t="s">
        <v>1017</v>
      </c>
      <c r="T958" s="16">
        <f>COUNTIF($B$2:B958, B958)</f>
        <v>15</v>
      </c>
      <c r="U958" s="16" t="str">
        <f>IF(Orders[[#This Row],[Order Rank]]=1, "New","Repeat")</f>
        <v>Repeat</v>
      </c>
    </row>
    <row r="959" spans="1:21" x14ac:dyDescent="0.25">
      <c r="A959">
        <v>173</v>
      </c>
      <c r="B959" t="s">
        <v>435</v>
      </c>
      <c r="C959">
        <v>58</v>
      </c>
      <c r="D959">
        <v>2</v>
      </c>
      <c r="E959" s="2">
        <v>44964</v>
      </c>
      <c r="F959" s="3">
        <v>0.96917824074074077</v>
      </c>
      <c r="G959" s="2">
        <v>44970</v>
      </c>
      <c r="H959" s="3">
        <v>7.7696759259259257E-2</v>
      </c>
      <c r="I959" t="s">
        <v>566</v>
      </c>
      <c r="J959" t="s">
        <v>619</v>
      </c>
      <c r="K959">
        <v>6</v>
      </c>
      <c r="L959">
        <v>1</v>
      </c>
      <c r="M959">
        <v>23</v>
      </c>
      <c r="N959">
        <v>1492</v>
      </c>
      <c r="O959" t="s">
        <v>620</v>
      </c>
      <c r="P959">
        <v>2984</v>
      </c>
      <c r="Q959" t="s">
        <v>1010</v>
      </c>
      <c r="R959">
        <v>12</v>
      </c>
      <c r="S959" t="s">
        <v>1017</v>
      </c>
      <c r="T959" s="16">
        <f>COUNTIF($B$2:B959, B959)</f>
        <v>9</v>
      </c>
      <c r="U959" s="16" t="str">
        <f>IF(Orders[[#This Row],[Order Rank]]=1, "New","Repeat")</f>
        <v>Repeat</v>
      </c>
    </row>
    <row r="960" spans="1:21" x14ac:dyDescent="0.25">
      <c r="A960">
        <v>182</v>
      </c>
      <c r="B960" t="s">
        <v>424</v>
      </c>
      <c r="C960">
        <v>2</v>
      </c>
      <c r="D960">
        <v>1</v>
      </c>
      <c r="E960" s="2">
        <v>44965</v>
      </c>
      <c r="F960" s="3">
        <v>0.97326388888888893</v>
      </c>
      <c r="G960" s="2">
        <v>44972</v>
      </c>
      <c r="H960" s="3">
        <v>0.25524305555555554</v>
      </c>
      <c r="I960" t="s">
        <v>630</v>
      </c>
      <c r="J960" t="s">
        <v>619</v>
      </c>
      <c r="K960">
        <v>7</v>
      </c>
      <c r="L960">
        <v>6</v>
      </c>
      <c r="M960">
        <v>23</v>
      </c>
      <c r="N960">
        <v>441</v>
      </c>
      <c r="O960" t="s">
        <v>620</v>
      </c>
      <c r="P960">
        <v>441</v>
      </c>
      <c r="Q960" t="s">
        <v>1006</v>
      </c>
      <c r="R960">
        <v>12</v>
      </c>
      <c r="S960" t="s">
        <v>1017</v>
      </c>
      <c r="T960" s="16">
        <f>COUNTIF($B$2:B960, B960)</f>
        <v>11</v>
      </c>
      <c r="U960" s="16" t="str">
        <f>IF(Orders[[#This Row],[Order Rank]]=1, "New","Repeat")</f>
        <v>Repeat</v>
      </c>
    </row>
    <row r="961" spans="1:21" x14ac:dyDescent="0.25">
      <c r="A961">
        <v>298</v>
      </c>
      <c r="B961" t="s">
        <v>349</v>
      </c>
      <c r="C961">
        <v>3</v>
      </c>
      <c r="D961">
        <v>1</v>
      </c>
      <c r="E961" s="2">
        <v>44968</v>
      </c>
      <c r="F961" s="3">
        <v>0.96283564814814815</v>
      </c>
      <c r="G961" s="2">
        <v>44969</v>
      </c>
      <c r="H961" s="3">
        <v>9.5636574074074068E-2</v>
      </c>
      <c r="I961" t="s">
        <v>644</v>
      </c>
      <c r="J961" t="s">
        <v>619</v>
      </c>
      <c r="K961">
        <v>1</v>
      </c>
      <c r="L961">
        <v>2</v>
      </c>
      <c r="M961">
        <v>23</v>
      </c>
      <c r="N961">
        <v>1534</v>
      </c>
      <c r="O961" t="s">
        <v>620</v>
      </c>
      <c r="P961">
        <v>1534</v>
      </c>
      <c r="Q961" t="s">
        <v>1005</v>
      </c>
      <c r="R961">
        <v>12</v>
      </c>
      <c r="S961" t="s">
        <v>1017</v>
      </c>
      <c r="T961" s="16">
        <f>COUNTIF($B$2:B961, B961)</f>
        <v>7</v>
      </c>
      <c r="U961" s="16" t="str">
        <f>IF(Orders[[#This Row],[Order Rank]]=1, "New","Repeat")</f>
        <v>Repeat</v>
      </c>
    </row>
    <row r="962" spans="1:21" x14ac:dyDescent="0.25">
      <c r="A962">
        <v>366</v>
      </c>
      <c r="B962" t="s">
        <v>210</v>
      </c>
      <c r="C962">
        <v>3</v>
      </c>
      <c r="D962">
        <v>3</v>
      </c>
      <c r="E962" s="2">
        <v>44965</v>
      </c>
      <c r="F962" s="3">
        <v>0.96929398148148149</v>
      </c>
      <c r="G962" s="2">
        <v>44973</v>
      </c>
      <c r="H962" s="3">
        <v>0.45252314814814815</v>
      </c>
      <c r="I962" t="s">
        <v>104</v>
      </c>
      <c r="J962" t="s">
        <v>619</v>
      </c>
      <c r="K962">
        <v>8</v>
      </c>
      <c r="L962">
        <v>10</v>
      </c>
      <c r="M962">
        <v>23</v>
      </c>
      <c r="N962">
        <v>1534</v>
      </c>
      <c r="O962" t="s">
        <v>620</v>
      </c>
      <c r="P962">
        <v>4602</v>
      </c>
      <c r="Q962" t="s">
        <v>1006</v>
      </c>
      <c r="R962">
        <v>12</v>
      </c>
      <c r="S962" t="s">
        <v>1017</v>
      </c>
      <c r="T962" s="16">
        <f>COUNTIF($B$2:B962, B962)</f>
        <v>8</v>
      </c>
      <c r="U962" s="16" t="str">
        <f>IF(Orders[[#This Row],[Order Rank]]=1, "New","Repeat")</f>
        <v>Repeat</v>
      </c>
    </row>
    <row r="963" spans="1:21" x14ac:dyDescent="0.25">
      <c r="A963">
        <v>405</v>
      </c>
      <c r="B963" t="s">
        <v>210</v>
      </c>
      <c r="C963">
        <v>49</v>
      </c>
      <c r="D963">
        <v>1</v>
      </c>
      <c r="E963" s="2">
        <v>44967</v>
      </c>
      <c r="F963" s="3">
        <v>0.96196759259259257</v>
      </c>
      <c r="G963" s="2">
        <v>44975</v>
      </c>
      <c r="H963" s="3">
        <v>0.61641203703703706</v>
      </c>
      <c r="I963" t="s">
        <v>649</v>
      </c>
      <c r="J963" t="s">
        <v>619</v>
      </c>
      <c r="K963">
        <v>8</v>
      </c>
      <c r="L963">
        <v>14</v>
      </c>
      <c r="M963">
        <v>23</v>
      </c>
      <c r="N963">
        <v>903</v>
      </c>
      <c r="O963" t="s">
        <v>620</v>
      </c>
      <c r="P963">
        <v>903</v>
      </c>
      <c r="Q963" t="s">
        <v>1007</v>
      </c>
      <c r="R963">
        <v>12</v>
      </c>
      <c r="S963" t="s">
        <v>1017</v>
      </c>
      <c r="T963" s="16">
        <f>COUNTIF($B$2:B963, B963)</f>
        <v>9</v>
      </c>
      <c r="U963" s="16" t="str">
        <f>IF(Orders[[#This Row],[Order Rank]]=1, "New","Repeat")</f>
        <v>Repeat</v>
      </c>
    </row>
    <row r="964" spans="1:21" x14ac:dyDescent="0.25">
      <c r="A964">
        <v>454</v>
      </c>
      <c r="B964" t="s">
        <v>529</v>
      </c>
      <c r="C964">
        <v>3</v>
      </c>
      <c r="D964">
        <v>2</v>
      </c>
      <c r="E964" s="2">
        <v>44964</v>
      </c>
      <c r="F964" s="3">
        <v>0.97695601851851854</v>
      </c>
      <c r="G964" s="2">
        <v>44966</v>
      </c>
      <c r="H964" s="3">
        <v>5.6898148148148149E-2</v>
      </c>
      <c r="I964" t="s">
        <v>657</v>
      </c>
      <c r="J964" t="s">
        <v>619</v>
      </c>
      <c r="K964">
        <v>2</v>
      </c>
      <c r="L964">
        <v>1</v>
      </c>
      <c r="M964">
        <v>23</v>
      </c>
      <c r="N964">
        <v>1534</v>
      </c>
      <c r="O964" t="s">
        <v>620</v>
      </c>
      <c r="P964">
        <v>3068</v>
      </c>
      <c r="Q964" t="s">
        <v>1010</v>
      </c>
      <c r="R964">
        <v>12</v>
      </c>
      <c r="S964" t="s">
        <v>1017</v>
      </c>
      <c r="T964" s="16">
        <f>COUNTIF($B$2:B964, B964)</f>
        <v>10</v>
      </c>
      <c r="U964" s="16" t="str">
        <f>IF(Orders[[#This Row],[Order Rank]]=1, "New","Repeat")</f>
        <v>Repeat</v>
      </c>
    </row>
    <row r="965" spans="1:21" x14ac:dyDescent="0.25">
      <c r="A965">
        <v>519</v>
      </c>
      <c r="B965" t="s">
        <v>96</v>
      </c>
      <c r="C965">
        <v>52</v>
      </c>
      <c r="D965">
        <v>4</v>
      </c>
      <c r="E965" s="2">
        <v>44964</v>
      </c>
      <c r="F965" s="3">
        <v>0.9657175925925926</v>
      </c>
      <c r="G965" s="2">
        <v>44972</v>
      </c>
      <c r="H965" s="3">
        <v>0.27800925925925923</v>
      </c>
      <c r="I965" t="s">
        <v>665</v>
      </c>
      <c r="J965" t="s">
        <v>619</v>
      </c>
      <c r="K965">
        <v>8</v>
      </c>
      <c r="L965">
        <v>6</v>
      </c>
      <c r="M965">
        <v>23</v>
      </c>
      <c r="N965">
        <v>236</v>
      </c>
      <c r="O965" t="s">
        <v>620</v>
      </c>
      <c r="P965">
        <v>944</v>
      </c>
      <c r="Q965" t="s">
        <v>1010</v>
      </c>
      <c r="R965">
        <v>12</v>
      </c>
      <c r="S965" t="s">
        <v>1017</v>
      </c>
      <c r="T965" s="16">
        <f>COUNTIF($B$2:B965, B965)</f>
        <v>12</v>
      </c>
      <c r="U965" s="16" t="str">
        <f>IF(Orders[[#This Row],[Order Rank]]=1, "New","Repeat")</f>
        <v>Repeat</v>
      </c>
    </row>
    <row r="966" spans="1:21" x14ac:dyDescent="0.25">
      <c r="A966">
        <v>1</v>
      </c>
      <c r="B966" t="s">
        <v>234</v>
      </c>
      <c r="C966">
        <v>67</v>
      </c>
      <c r="D966">
        <v>5</v>
      </c>
      <c r="E966" s="2">
        <v>44981</v>
      </c>
      <c r="F966" s="3">
        <v>0.99181712962962965</v>
      </c>
      <c r="G966" s="2">
        <v>44990</v>
      </c>
      <c r="H966" s="3">
        <v>0.3105324074074074</v>
      </c>
      <c r="I966" t="s">
        <v>666</v>
      </c>
      <c r="J966" t="s">
        <v>697</v>
      </c>
      <c r="K966">
        <v>9</v>
      </c>
      <c r="L966">
        <v>7</v>
      </c>
      <c r="M966">
        <v>23</v>
      </c>
      <c r="N966">
        <v>1374</v>
      </c>
      <c r="O966" t="s">
        <v>620</v>
      </c>
      <c r="P966">
        <v>6870</v>
      </c>
      <c r="Q966" t="s">
        <v>1007</v>
      </c>
      <c r="R966">
        <v>12</v>
      </c>
      <c r="S966" t="s">
        <v>1017</v>
      </c>
      <c r="T966" s="16">
        <f>COUNTIF($B$2:B966, B966)</f>
        <v>10</v>
      </c>
      <c r="U966" s="16" t="str">
        <f>IF(Orders[[#This Row],[Order Rank]]=1, "New","Repeat")</f>
        <v>Repeat</v>
      </c>
    </row>
    <row r="967" spans="1:21" x14ac:dyDescent="0.25">
      <c r="A967">
        <v>246</v>
      </c>
      <c r="B967" t="s">
        <v>114</v>
      </c>
      <c r="C967">
        <v>69</v>
      </c>
      <c r="D967">
        <v>5</v>
      </c>
      <c r="E967" s="2">
        <v>44985</v>
      </c>
      <c r="F967" s="3">
        <v>0.97538194444444448</v>
      </c>
      <c r="G967" s="2">
        <v>44993</v>
      </c>
      <c r="H967" s="3">
        <v>2.6956018518518518E-2</v>
      </c>
      <c r="I967" t="s">
        <v>277</v>
      </c>
      <c r="J967" t="s">
        <v>700</v>
      </c>
      <c r="K967">
        <v>8</v>
      </c>
      <c r="L967">
        <v>0</v>
      </c>
      <c r="M967">
        <v>23</v>
      </c>
      <c r="N967">
        <v>998</v>
      </c>
      <c r="O967" t="s">
        <v>620</v>
      </c>
      <c r="P967">
        <v>4990</v>
      </c>
      <c r="Q967" t="s">
        <v>1010</v>
      </c>
      <c r="R967">
        <v>12</v>
      </c>
      <c r="S967" t="s">
        <v>1017</v>
      </c>
      <c r="T967" s="16">
        <f>COUNTIF($B$2:B967, B967)</f>
        <v>9</v>
      </c>
      <c r="U967" s="16" t="str">
        <f>IF(Orders[[#This Row],[Order Rank]]=1, "New","Repeat")</f>
        <v>Repeat</v>
      </c>
    </row>
    <row r="968" spans="1:21" x14ac:dyDescent="0.25">
      <c r="A968">
        <v>433</v>
      </c>
      <c r="B968" t="s">
        <v>413</v>
      </c>
      <c r="C968">
        <v>7</v>
      </c>
      <c r="D968">
        <v>5</v>
      </c>
      <c r="E968" s="2">
        <v>44983</v>
      </c>
      <c r="F968" s="3">
        <v>0.98184027777777783</v>
      </c>
      <c r="G968" s="2">
        <v>44987</v>
      </c>
      <c r="H968" s="3">
        <v>0.18050925925925926</v>
      </c>
      <c r="I968" t="s">
        <v>674</v>
      </c>
      <c r="J968" t="s">
        <v>700</v>
      </c>
      <c r="K968">
        <v>4</v>
      </c>
      <c r="L968">
        <v>4</v>
      </c>
      <c r="M968">
        <v>23</v>
      </c>
      <c r="N968">
        <v>409</v>
      </c>
      <c r="O968" t="s">
        <v>620</v>
      </c>
      <c r="P968">
        <v>2045</v>
      </c>
      <c r="Q968" t="s">
        <v>1008</v>
      </c>
      <c r="R968">
        <v>12</v>
      </c>
      <c r="S968" t="s">
        <v>1017</v>
      </c>
      <c r="T968" s="16">
        <f>COUNTIF($B$2:B968, B968)</f>
        <v>8</v>
      </c>
      <c r="U968" s="16" t="str">
        <f>IF(Orders[[#This Row],[Order Rank]]=1, "New","Repeat")</f>
        <v>Repeat</v>
      </c>
    </row>
    <row r="969" spans="1:21" x14ac:dyDescent="0.25">
      <c r="A969">
        <v>877</v>
      </c>
      <c r="B969" t="s">
        <v>258</v>
      </c>
      <c r="C969">
        <v>46</v>
      </c>
      <c r="D969">
        <v>5</v>
      </c>
      <c r="E969" s="2">
        <v>44994</v>
      </c>
      <c r="F969" s="3">
        <v>0.96962962962962962</v>
      </c>
      <c r="G969" s="2">
        <v>45003</v>
      </c>
      <c r="H969" s="3">
        <v>0.51902777777777775</v>
      </c>
      <c r="I969" t="s">
        <v>686</v>
      </c>
      <c r="J969" t="s">
        <v>697</v>
      </c>
      <c r="K969">
        <v>9</v>
      </c>
      <c r="L969">
        <v>12</v>
      </c>
      <c r="M969">
        <v>23</v>
      </c>
      <c r="N969">
        <v>758</v>
      </c>
      <c r="O969" t="s">
        <v>746</v>
      </c>
      <c r="P969">
        <v>3790</v>
      </c>
      <c r="Q969" t="s">
        <v>1011</v>
      </c>
      <c r="R969">
        <v>12</v>
      </c>
      <c r="S969" t="s">
        <v>1017</v>
      </c>
      <c r="T969" s="16">
        <f>COUNTIF($B$2:B969, B969)</f>
        <v>12</v>
      </c>
      <c r="U969" s="16" t="str">
        <f>IF(Orders[[#This Row],[Order Rank]]=1, "New","Repeat")</f>
        <v>Repeat</v>
      </c>
    </row>
    <row r="970" spans="1:21" x14ac:dyDescent="0.25">
      <c r="A970">
        <v>890</v>
      </c>
      <c r="B970" t="s">
        <v>389</v>
      </c>
      <c r="C970">
        <v>45</v>
      </c>
      <c r="D970">
        <v>4</v>
      </c>
      <c r="E970" s="2">
        <v>45008</v>
      </c>
      <c r="F970" s="3">
        <v>0.97592592592592597</v>
      </c>
      <c r="G970" s="2">
        <v>45012</v>
      </c>
      <c r="H970" s="3">
        <v>0.48489583333333336</v>
      </c>
      <c r="I970" t="s">
        <v>652</v>
      </c>
      <c r="J970" t="s">
        <v>706</v>
      </c>
      <c r="K970">
        <v>4</v>
      </c>
      <c r="L970">
        <v>11</v>
      </c>
      <c r="M970">
        <v>23</v>
      </c>
      <c r="N970">
        <v>722</v>
      </c>
      <c r="O970" t="s">
        <v>746</v>
      </c>
      <c r="P970">
        <v>2888</v>
      </c>
      <c r="Q970" t="s">
        <v>1011</v>
      </c>
      <c r="R970">
        <v>12</v>
      </c>
      <c r="S970" t="s">
        <v>1017</v>
      </c>
      <c r="T970" s="16">
        <f>COUNTIF($B$2:B970, B970)</f>
        <v>11</v>
      </c>
      <c r="U970" s="16" t="str">
        <f>IF(Orders[[#This Row],[Order Rank]]=1, "New","Repeat")</f>
        <v>Repeat</v>
      </c>
    </row>
    <row r="971" spans="1:21" x14ac:dyDescent="0.25">
      <c r="A971">
        <v>926</v>
      </c>
      <c r="B971" t="s">
        <v>305</v>
      </c>
      <c r="C971">
        <v>40</v>
      </c>
      <c r="D971">
        <v>4</v>
      </c>
      <c r="E971" s="2">
        <v>45013</v>
      </c>
      <c r="F971" s="3">
        <v>0.95969907407407407</v>
      </c>
      <c r="G971" s="2">
        <v>45016</v>
      </c>
      <c r="H971" s="3">
        <v>0.99403935185185188</v>
      </c>
      <c r="I971" t="s">
        <v>762</v>
      </c>
      <c r="J971" t="s">
        <v>697</v>
      </c>
      <c r="K971">
        <v>3</v>
      </c>
      <c r="L971">
        <v>23</v>
      </c>
      <c r="M971">
        <v>23</v>
      </c>
      <c r="N971">
        <v>1923</v>
      </c>
      <c r="O971" t="s">
        <v>746</v>
      </c>
      <c r="P971">
        <v>7692</v>
      </c>
      <c r="Q971" t="s">
        <v>1010</v>
      </c>
      <c r="R971">
        <v>12</v>
      </c>
      <c r="S971" t="s">
        <v>1017</v>
      </c>
      <c r="T971" s="16">
        <f>COUNTIF($B$2:B971, B971)</f>
        <v>7</v>
      </c>
      <c r="U971" s="16" t="str">
        <f>IF(Orders[[#This Row],[Order Rank]]=1, "New","Repeat")</f>
        <v>Repeat</v>
      </c>
    </row>
    <row r="972" spans="1:21" x14ac:dyDescent="0.25">
      <c r="A972">
        <v>346</v>
      </c>
      <c r="B972" t="s">
        <v>541</v>
      </c>
      <c r="C972">
        <v>50</v>
      </c>
      <c r="D972">
        <v>1</v>
      </c>
      <c r="E972" s="2">
        <v>44989</v>
      </c>
      <c r="F972" s="3">
        <v>0.9751967592592593</v>
      </c>
      <c r="G972" s="2">
        <v>44997</v>
      </c>
      <c r="H972" s="3">
        <v>0.69900462962962961</v>
      </c>
      <c r="I972" t="s">
        <v>632</v>
      </c>
      <c r="J972" t="s">
        <v>700</v>
      </c>
      <c r="K972">
        <v>8</v>
      </c>
      <c r="L972">
        <v>16</v>
      </c>
      <c r="M972">
        <v>23</v>
      </c>
      <c r="N972">
        <v>422</v>
      </c>
      <c r="O972" t="s">
        <v>746</v>
      </c>
      <c r="P972">
        <v>422</v>
      </c>
      <c r="Q972" t="s">
        <v>1005</v>
      </c>
      <c r="R972">
        <v>12</v>
      </c>
      <c r="S972" t="s">
        <v>1017</v>
      </c>
      <c r="T972" s="16">
        <f>COUNTIF($B$2:B972, B972)</f>
        <v>9</v>
      </c>
      <c r="U972" s="16" t="str">
        <f>IF(Orders[[#This Row],[Order Rank]]=1, "New","Repeat")</f>
        <v>Repeat</v>
      </c>
    </row>
    <row r="973" spans="1:21" x14ac:dyDescent="0.25">
      <c r="A973">
        <v>368</v>
      </c>
      <c r="B973" t="s">
        <v>264</v>
      </c>
      <c r="C973">
        <v>6</v>
      </c>
      <c r="D973">
        <v>3</v>
      </c>
      <c r="E973" s="2">
        <v>44989</v>
      </c>
      <c r="F973" s="3">
        <v>0.96067129629629633</v>
      </c>
      <c r="G973" s="2">
        <v>44991</v>
      </c>
      <c r="H973" s="3">
        <v>0.11956018518518519</v>
      </c>
      <c r="I973" t="s">
        <v>753</v>
      </c>
      <c r="J973" t="s">
        <v>700</v>
      </c>
      <c r="K973">
        <v>2</v>
      </c>
      <c r="L973">
        <v>2</v>
      </c>
      <c r="M973">
        <v>23</v>
      </c>
      <c r="N973">
        <v>1112</v>
      </c>
      <c r="O973" t="s">
        <v>746</v>
      </c>
      <c r="P973">
        <v>3336</v>
      </c>
      <c r="Q973" t="s">
        <v>1005</v>
      </c>
      <c r="R973">
        <v>12</v>
      </c>
      <c r="S973" t="s">
        <v>1017</v>
      </c>
      <c r="T973" s="16">
        <f>COUNTIF($B$2:B973, B973)</f>
        <v>9</v>
      </c>
      <c r="U973" s="16" t="str">
        <f>IF(Orders[[#This Row],[Order Rank]]=1, "New","Repeat")</f>
        <v>Repeat</v>
      </c>
    </row>
    <row r="974" spans="1:21" x14ac:dyDescent="0.25">
      <c r="A974">
        <v>379</v>
      </c>
      <c r="B974" t="s">
        <v>470</v>
      </c>
      <c r="C974">
        <v>66</v>
      </c>
      <c r="D974">
        <v>1</v>
      </c>
      <c r="E974" s="2">
        <v>44988</v>
      </c>
      <c r="F974" s="3">
        <v>0.98033564814814811</v>
      </c>
      <c r="G974" s="2">
        <v>44991</v>
      </c>
      <c r="H974" s="3">
        <v>0.44725694444444447</v>
      </c>
      <c r="I974" t="s">
        <v>712</v>
      </c>
      <c r="J974" t="s">
        <v>700</v>
      </c>
      <c r="K974">
        <v>3</v>
      </c>
      <c r="L974">
        <v>10</v>
      </c>
      <c r="M974">
        <v>23</v>
      </c>
      <c r="N974">
        <v>610</v>
      </c>
      <c r="O974" t="s">
        <v>746</v>
      </c>
      <c r="P974">
        <v>610</v>
      </c>
      <c r="Q974" t="s">
        <v>1007</v>
      </c>
      <c r="R974">
        <v>12</v>
      </c>
      <c r="S974" t="s">
        <v>1017</v>
      </c>
      <c r="T974" s="16">
        <f>COUNTIF($B$2:B974, B974)</f>
        <v>8</v>
      </c>
      <c r="U974" s="16" t="str">
        <f>IF(Orders[[#This Row],[Order Rank]]=1, "New","Repeat")</f>
        <v>Repeat</v>
      </c>
    </row>
    <row r="975" spans="1:21" x14ac:dyDescent="0.25">
      <c r="A975">
        <v>395</v>
      </c>
      <c r="B975" t="s">
        <v>407</v>
      </c>
      <c r="C975">
        <v>26</v>
      </c>
      <c r="D975">
        <v>2</v>
      </c>
      <c r="E975" s="2">
        <v>44988</v>
      </c>
      <c r="F975" s="3">
        <v>0.96868055555555554</v>
      </c>
      <c r="G975" s="2">
        <v>44991</v>
      </c>
      <c r="H975" s="3">
        <v>0.77265046296296291</v>
      </c>
      <c r="I975" t="s">
        <v>774</v>
      </c>
      <c r="J975" t="s">
        <v>700</v>
      </c>
      <c r="K975">
        <v>3</v>
      </c>
      <c r="L975">
        <v>18</v>
      </c>
      <c r="M975">
        <v>23</v>
      </c>
      <c r="N975">
        <v>289</v>
      </c>
      <c r="O975" t="s">
        <v>746</v>
      </c>
      <c r="P975">
        <v>578</v>
      </c>
      <c r="Q975" t="s">
        <v>1007</v>
      </c>
      <c r="R975">
        <v>12</v>
      </c>
      <c r="S975" t="s">
        <v>1017</v>
      </c>
      <c r="T975" s="16">
        <f>COUNTIF($B$2:B975, B975)</f>
        <v>12</v>
      </c>
      <c r="U975" s="16" t="str">
        <f>IF(Orders[[#This Row],[Order Rank]]=1, "New","Repeat")</f>
        <v>Repeat</v>
      </c>
    </row>
    <row r="976" spans="1:21" x14ac:dyDescent="0.25">
      <c r="A976">
        <v>574</v>
      </c>
      <c r="B976" t="s">
        <v>389</v>
      </c>
      <c r="C976">
        <v>29</v>
      </c>
      <c r="D976">
        <v>3</v>
      </c>
      <c r="E976" s="2">
        <v>44987</v>
      </c>
      <c r="F976" s="3">
        <v>0.99798611111111113</v>
      </c>
      <c r="G976" s="2">
        <v>44991</v>
      </c>
      <c r="H976" s="3">
        <v>0.90638888888888891</v>
      </c>
      <c r="I976" t="s">
        <v>779</v>
      </c>
      <c r="J976" t="s">
        <v>700</v>
      </c>
      <c r="K976">
        <v>4</v>
      </c>
      <c r="L976">
        <v>21</v>
      </c>
      <c r="M976">
        <v>23</v>
      </c>
      <c r="N976">
        <v>1252</v>
      </c>
      <c r="O976" t="s">
        <v>746</v>
      </c>
      <c r="P976">
        <v>3756</v>
      </c>
      <c r="Q976" t="s">
        <v>1011</v>
      </c>
      <c r="R976">
        <v>12</v>
      </c>
      <c r="S976" t="s">
        <v>1017</v>
      </c>
      <c r="T976" s="16">
        <f>COUNTIF($B$2:B976, B976)</f>
        <v>12</v>
      </c>
      <c r="U976" s="16" t="str">
        <f>IF(Orders[[#This Row],[Order Rank]]=1, "New","Repeat")</f>
        <v>Repeat</v>
      </c>
    </row>
    <row r="977" spans="1:21" x14ac:dyDescent="0.25">
      <c r="A977">
        <v>725</v>
      </c>
      <c r="B977" t="s">
        <v>222</v>
      </c>
      <c r="C977">
        <v>35</v>
      </c>
      <c r="D977">
        <v>3</v>
      </c>
      <c r="E977" s="2">
        <v>44991</v>
      </c>
      <c r="F977" s="3">
        <v>0.9745138888888889</v>
      </c>
      <c r="G977" s="2">
        <v>44996</v>
      </c>
      <c r="H977" s="3">
        <v>0.83596064814814819</v>
      </c>
      <c r="I977" t="s">
        <v>669</v>
      </c>
      <c r="J977" t="s">
        <v>700</v>
      </c>
      <c r="K977">
        <v>5</v>
      </c>
      <c r="L977">
        <v>20</v>
      </c>
      <c r="M977">
        <v>23</v>
      </c>
      <c r="N977">
        <v>1865</v>
      </c>
      <c r="O977" t="s">
        <v>746</v>
      </c>
      <c r="P977">
        <v>5595</v>
      </c>
      <c r="Q977" t="s">
        <v>1009</v>
      </c>
      <c r="R977">
        <v>12</v>
      </c>
      <c r="S977" t="s">
        <v>1017</v>
      </c>
      <c r="T977" s="16">
        <f>COUNTIF($B$2:B977, B977)</f>
        <v>9</v>
      </c>
      <c r="U977" s="16" t="str">
        <f>IF(Orders[[#This Row],[Order Rank]]=1, "New","Repeat")</f>
        <v>Repeat</v>
      </c>
    </row>
    <row r="978" spans="1:21" x14ac:dyDescent="0.25">
      <c r="A978">
        <v>9</v>
      </c>
      <c r="B978" t="s">
        <v>275</v>
      </c>
      <c r="C978">
        <v>27</v>
      </c>
      <c r="D978">
        <v>4</v>
      </c>
      <c r="E978" s="2">
        <v>45158</v>
      </c>
      <c r="F978" s="3">
        <v>0.98600694444444448</v>
      </c>
      <c r="G978" s="2">
        <v>45167</v>
      </c>
      <c r="H978" s="3">
        <v>0.99993055555555554</v>
      </c>
      <c r="I978" t="s">
        <v>618</v>
      </c>
      <c r="J978" t="s">
        <v>793</v>
      </c>
      <c r="K978">
        <v>9</v>
      </c>
      <c r="L978">
        <v>23</v>
      </c>
      <c r="M978">
        <v>23</v>
      </c>
      <c r="N978">
        <v>548</v>
      </c>
      <c r="O978" t="s">
        <v>794</v>
      </c>
      <c r="P978">
        <v>2192</v>
      </c>
      <c r="Q978" t="s">
        <v>1008</v>
      </c>
      <c r="R978">
        <v>12</v>
      </c>
      <c r="S978" t="s">
        <v>1017</v>
      </c>
      <c r="T978" s="16">
        <f>COUNTIF($B$2:B978, B978)</f>
        <v>16</v>
      </c>
      <c r="U978" s="16" t="str">
        <f>IF(Orders[[#This Row],[Order Rank]]=1, "New","Repeat")</f>
        <v>Repeat</v>
      </c>
    </row>
    <row r="979" spans="1:21" x14ac:dyDescent="0.25">
      <c r="A979">
        <v>352</v>
      </c>
      <c r="B979" t="s">
        <v>482</v>
      </c>
      <c r="C979">
        <v>28</v>
      </c>
      <c r="D979">
        <v>1</v>
      </c>
      <c r="E979" s="2">
        <v>45161</v>
      </c>
      <c r="F979" s="3">
        <v>0.99288194444444444</v>
      </c>
      <c r="G979" s="2">
        <v>45171</v>
      </c>
      <c r="H979" s="3">
        <v>0.3853240740740741</v>
      </c>
      <c r="I979" t="s">
        <v>645</v>
      </c>
      <c r="J979" t="s">
        <v>793</v>
      </c>
      <c r="K979">
        <v>10</v>
      </c>
      <c r="L979">
        <v>9</v>
      </c>
      <c r="M979">
        <v>23</v>
      </c>
      <c r="N979">
        <v>1778</v>
      </c>
      <c r="O979" t="s">
        <v>794</v>
      </c>
      <c r="P979">
        <v>1778</v>
      </c>
      <c r="Q979" t="s">
        <v>1006</v>
      </c>
      <c r="R979">
        <v>12</v>
      </c>
      <c r="S979" t="s">
        <v>1017</v>
      </c>
      <c r="T979" s="16">
        <f>COUNTIF($B$2:B979, B979)</f>
        <v>8</v>
      </c>
      <c r="U979" s="16" t="str">
        <f>IF(Orders[[#This Row],[Order Rank]]=1, "New","Repeat")</f>
        <v>Repeat</v>
      </c>
    </row>
    <row r="980" spans="1:21" x14ac:dyDescent="0.25">
      <c r="A980">
        <v>465</v>
      </c>
      <c r="B980" t="s">
        <v>186</v>
      </c>
      <c r="C980">
        <v>55</v>
      </c>
      <c r="D980">
        <v>5</v>
      </c>
      <c r="E980" s="2">
        <v>45161</v>
      </c>
      <c r="F980" s="3">
        <v>0.99041666666666661</v>
      </c>
      <c r="G980" s="2">
        <v>45164</v>
      </c>
      <c r="H980" s="3">
        <v>0.56193287037037032</v>
      </c>
      <c r="I980" t="s">
        <v>69</v>
      </c>
      <c r="J980" t="s">
        <v>793</v>
      </c>
      <c r="K980">
        <v>3</v>
      </c>
      <c r="L980">
        <v>13</v>
      </c>
      <c r="M980">
        <v>23</v>
      </c>
      <c r="N980">
        <v>1904</v>
      </c>
      <c r="O980" t="s">
        <v>794</v>
      </c>
      <c r="P980">
        <v>9520</v>
      </c>
      <c r="Q980" t="s">
        <v>1006</v>
      </c>
      <c r="R980">
        <v>12</v>
      </c>
      <c r="S980" t="s">
        <v>1017</v>
      </c>
      <c r="T980" s="16">
        <f>COUNTIF($B$2:B980, B980)</f>
        <v>11</v>
      </c>
      <c r="U980" s="16" t="str">
        <f>IF(Orders[[#This Row],[Order Rank]]=1, "New","Repeat")</f>
        <v>Repeat</v>
      </c>
    </row>
    <row r="981" spans="1:21" x14ac:dyDescent="0.25">
      <c r="A981">
        <v>850</v>
      </c>
      <c r="B981" t="s">
        <v>553</v>
      </c>
      <c r="C981">
        <v>21</v>
      </c>
      <c r="D981">
        <v>4</v>
      </c>
      <c r="E981" s="2">
        <v>45161</v>
      </c>
      <c r="F981" s="3">
        <v>0.96894675925925922</v>
      </c>
      <c r="G981" s="2">
        <v>45163</v>
      </c>
      <c r="H981" s="3">
        <v>0.43820601851851854</v>
      </c>
      <c r="I981" t="s">
        <v>692</v>
      </c>
      <c r="J981" t="s">
        <v>793</v>
      </c>
      <c r="K981">
        <v>2</v>
      </c>
      <c r="L981">
        <v>10</v>
      </c>
      <c r="M981">
        <v>23</v>
      </c>
      <c r="N981">
        <v>1561</v>
      </c>
      <c r="O981" t="s">
        <v>794</v>
      </c>
      <c r="P981">
        <v>6244</v>
      </c>
      <c r="Q981" t="s">
        <v>1006</v>
      </c>
      <c r="R981">
        <v>12</v>
      </c>
      <c r="S981" t="s">
        <v>1017</v>
      </c>
      <c r="T981" s="16">
        <f>COUNTIF($B$2:B981, B981)</f>
        <v>12</v>
      </c>
      <c r="U981" s="16" t="str">
        <f>IF(Orders[[#This Row],[Order Rank]]=1, "New","Repeat")</f>
        <v>Repeat</v>
      </c>
    </row>
    <row r="982" spans="1:21" x14ac:dyDescent="0.25">
      <c r="A982">
        <v>968</v>
      </c>
      <c r="B982" t="s">
        <v>24</v>
      </c>
      <c r="C982">
        <v>9</v>
      </c>
      <c r="D982">
        <v>2</v>
      </c>
      <c r="E982" s="2">
        <v>45163</v>
      </c>
      <c r="F982" s="3">
        <v>0.99678240740740742</v>
      </c>
      <c r="G982" s="2">
        <v>45170</v>
      </c>
      <c r="H982" s="3">
        <v>0.85012731481481485</v>
      </c>
      <c r="I982" t="s">
        <v>815</v>
      </c>
      <c r="J982" t="s">
        <v>793</v>
      </c>
      <c r="K982">
        <v>7</v>
      </c>
      <c r="L982">
        <v>20</v>
      </c>
      <c r="M982">
        <v>23</v>
      </c>
      <c r="N982">
        <v>1605</v>
      </c>
      <c r="O982" t="s">
        <v>794</v>
      </c>
      <c r="P982">
        <v>3210</v>
      </c>
      <c r="Q982" t="s">
        <v>1007</v>
      </c>
      <c r="R982">
        <v>12</v>
      </c>
      <c r="S982" t="s">
        <v>1017</v>
      </c>
      <c r="T982" s="16">
        <f>COUNTIF($B$2:B982, B982)</f>
        <v>8</v>
      </c>
      <c r="U982" s="16" t="str">
        <f>IF(Orders[[#This Row],[Order Rank]]=1, "New","Repeat")</f>
        <v>Repeat</v>
      </c>
    </row>
    <row r="983" spans="1:21" x14ac:dyDescent="0.25">
      <c r="A983">
        <v>193</v>
      </c>
      <c r="B983" t="s">
        <v>240</v>
      </c>
      <c r="C983">
        <v>42</v>
      </c>
      <c r="D983">
        <v>4</v>
      </c>
      <c r="E983" s="2">
        <v>45154</v>
      </c>
      <c r="F983" s="3">
        <v>0.98922453703703705</v>
      </c>
      <c r="G983" s="2">
        <v>45157</v>
      </c>
      <c r="H983" s="3">
        <v>0.10696759259259259</v>
      </c>
      <c r="I983" t="s">
        <v>813</v>
      </c>
      <c r="J983" t="s">
        <v>698</v>
      </c>
      <c r="K983">
        <v>3</v>
      </c>
      <c r="L983">
        <v>2</v>
      </c>
      <c r="M983">
        <v>23</v>
      </c>
      <c r="N983">
        <v>1744</v>
      </c>
      <c r="O983" t="s">
        <v>794</v>
      </c>
      <c r="P983">
        <v>6976</v>
      </c>
      <c r="Q983" t="s">
        <v>1006</v>
      </c>
      <c r="R983">
        <v>12</v>
      </c>
      <c r="S983" t="s">
        <v>1017</v>
      </c>
      <c r="T983" s="16">
        <f>COUNTIF($B$2:B983, B983)</f>
        <v>13</v>
      </c>
      <c r="U983" s="16" t="str">
        <f>IF(Orders[[#This Row],[Order Rank]]=1, "New","Repeat")</f>
        <v>Repeat</v>
      </c>
    </row>
    <row r="984" spans="1:21" x14ac:dyDescent="0.25">
      <c r="A984">
        <v>289</v>
      </c>
      <c r="B984" t="s">
        <v>120</v>
      </c>
      <c r="C984">
        <v>30</v>
      </c>
      <c r="D984">
        <v>4</v>
      </c>
      <c r="E984" s="2">
        <v>45167</v>
      </c>
      <c r="F984" s="3">
        <v>0.9861226851851852</v>
      </c>
      <c r="G984" s="2">
        <v>45175</v>
      </c>
      <c r="H984" s="3">
        <v>0.11812499999999999</v>
      </c>
      <c r="I984" t="s">
        <v>307</v>
      </c>
      <c r="J984" t="s">
        <v>697</v>
      </c>
      <c r="K984">
        <v>8</v>
      </c>
      <c r="L984">
        <v>2</v>
      </c>
      <c r="M984">
        <v>23</v>
      </c>
      <c r="N984">
        <v>751</v>
      </c>
      <c r="O984" t="s">
        <v>794</v>
      </c>
      <c r="P984">
        <v>3004</v>
      </c>
      <c r="Q984" t="s">
        <v>1010</v>
      </c>
      <c r="R984">
        <v>12</v>
      </c>
      <c r="S984" t="s">
        <v>1017</v>
      </c>
      <c r="T984" s="16">
        <f>COUNTIF($B$2:B984, B984)</f>
        <v>10</v>
      </c>
      <c r="U984" s="16" t="str">
        <f>IF(Orders[[#This Row],[Order Rank]]=1, "New","Repeat")</f>
        <v>Repeat</v>
      </c>
    </row>
    <row r="985" spans="1:21" x14ac:dyDescent="0.25">
      <c r="A985">
        <v>716</v>
      </c>
      <c r="B985" t="s">
        <v>459</v>
      </c>
      <c r="C985">
        <v>40</v>
      </c>
      <c r="D985">
        <v>3</v>
      </c>
      <c r="E985" s="2">
        <v>45157</v>
      </c>
      <c r="F985" s="3">
        <v>0.97097222222222224</v>
      </c>
      <c r="G985" s="2">
        <v>45164</v>
      </c>
      <c r="H985" s="3">
        <v>6.94212962962963E-2</v>
      </c>
      <c r="I985" t="s">
        <v>57</v>
      </c>
      <c r="J985" t="s">
        <v>697</v>
      </c>
      <c r="K985">
        <v>7</v>
      </c>
      <c r="L985">
        <v>1</v>
      </c>
      <c r="M985">
        <v>23</v>
      </c>
      <c r="N985">
        <v>1923</v>
      </c>
      <c r="O985" t="s">
        <v>794</v>
      </c>
      <c r="P985">
        <v>5769</v>
      </c>
      <c r="Q985" t="s">
        <v>1005</v>
      </c>
      <c r="R985">
        <v>12</v>
      </c>
      <c r="S985" t="s">
        <v>1017</v>
      </c>
      <c r="T985" s="16">
        <f>COUNTIF($B$2:B985, B985)</f>
        <v>6</v>
      </c>
      <c r="U985" s="16" t="str">
        <f>IF(Orders[[#This Row],[Order Rank]]=1, "New","Repeat")</f>
        <v>Repeat</v>
      </c>
    </row>
    <row r="986" spans="1:21" x14ac:dyDescent="0.25">
      <c r="A986">
        <v>855</v>
      </c>
      <c r="B986" t="s">
        <v>210</v>
      </c>
      <c r="C986">
        <v>57</v>
      </c>
      <c r="D986">
        <v>5</v>
      </c>
      <c r="E986" s="2">
        <v>45145</v>
      </c>
      <c r="F986" s="3">
        <v>0.99318287037037034</v>
      </c>
      <c r="G986" s="2">
        <v>45155</v>
      </c>
      <c r="H986" s="3">
        <v>0.84424768518518523</v>
      </c>
      <c r="I986" t="s">
        <v>714</v>
      </c>
      <c r="J986" t="s">
        <v>706</v>
      </c>
      <c r="K986">
        <v>10</v>
      </c>
      <c r="L986">
        <v>20</v>
      </c>
      <c r="M986">
        <v>23</v>
      </c>
      <c r="N986">
        <v>1582</v>
      </c>
      <c r="O986" t="s">
        <v>794</v>
      </c>
      <c r="P986">
        <v>7910</v>
      </c>
      <c r="Q986" t="s">
        <v>1009</v>
      </c>
      <c r="R986">
        <v>12</v>
      </c>
      <c r="S986" t="s">
        <v>1017</v>
      </c>
      <c r="T986" s="16">
        <f>COUNTIF($B$2:B986, B986)</f>
        <v>10</v>
      </c>
      <c r="U986" s="16" t="str">
        <f>IF(Orders[[#This Row],[Order Rank]]=1, "New","Repeat")</f>
        <v>Repeat</v>
      </c>
    </row>
    <row r="987" spans="1:21" x14ac:dyDescent="0.25">
      <c r="A987">
        <v>889</v>
      </c>
      <c r="B987" t="s">
        <v>311</v>
      </c>
      <c r="C987">
        <v>36</v>
      </c>
      <c r="D987">
        <v>3</v>
      </c>
      <c r="E987" s="2">
        <v>45154</v>
      </c>
      <c r="F987" s="3">
        <v>0.96300925925925929</v>
      </c>
      <c r="G987" s="2">
        <v>45156</v>
      </c>
      <c r="H987" s="3">
        <v>0.42016203703703703</v>
      </c>
      <c r="I987" t="s">
        <v>639</v>
      </c>
      <c r="J987" t="s">
        <v>706</v>
      </c>
      <c r="K987">
        <v>2</v>
      </c>
      <c r="L987">
        <v>10</v>
      </c>
      <c r="M987">
        <v>23</v>
      </c>
      <c r="N987">
        <v>203</v>
      </c>
      <c r="O987" t="s">
        <v>794</v>
      </c>
      <c r="P987">
        <v>609</v>
      </c>
      <c r="Q987" t="s">
        <v>1006</v>
      </c>
      <c r="R987">
        <v>12</v>
      </c>
      <c r="S987" t="s">
        <v>1017</v>
      </c>
      <c r="T987" s="16">
        <f>COUNTIF($B$2:B987, B987)</f>
        <v>11</v>
      </c>
      <c r="U987" s="16" t="str">
        <f>IF(Orders[[#This Row],[Order Rank]]=1, "New","Repeat")</f>
        <v>Repeat</v>
      </c>
    </row>
    <row r="988" spans="1:21" x14ac:dyDescent="0.25">
      <c r="A988">
        <v>154</v>
      </c>
      <c r="B988" t="s">
        <v>305</v>
      </c>
      <c r="C988">
        <v>45</v>
      </c>
      <c r="D988">
        <v>5</v>
      </c>
      <c r="E988" s="2">
        <v>45251</v>
      </c>
      <c r="F988" s="3">
        <v>0.96826388888888892</v>
      </c>
      <c r="G988" s="2">
        <v>45255</v>
      </c>
      <c r="H988" s="3">
        <v>8.6793981481481486E-2</v>
      </c>
      <c r="I988" t="s">
        <v>212</v>
      </c>
      <c r="J988" t="s">
        <v>706</v>
      </c>
      <c r="K988">
        <v>4</v>
      </c>
      <c r="L988">
        <v>2</v>
      </c>
      <c r="M988">
        <v>23</v>
      </c>
      <c r="N988">
        <v>722</v>
      </c>
      <c r="O988" t="s">
        <v>821</v>
      </c>
      <c r="P988">
        <v>3610</v>
      </c>
      <c r="Q988" t="s">
        <v>1010</v>
      </c>
      <c r="R988">
        <v>12</v>
      </c>
      <c r="S988" t="s">
        <v>1017</v>
      </c>
      <c r="T988" s="16">
        <f>COUNTIF($B$2:B988, B988)</f>
        <v>8</v>
      </c>
      <c r="U988" s="16" t="str">
        <f>IF(Orders[[#This Row],[Order Rank]]=1, "New","Repeat")</f>
        <v>Repeat</v>
      </c>
    </row>
    <row r="989" spans="1:21" x14ac:dyDescent="0.25">
      <c r="A989">
        <v>178</v>
      </c>
      <c r="B989" t="s">
        <v>582</v>
      </c>
      <c r="C989">
        <v>61</v>
      </c>
      <c r="D989">
        <v>1</v>
      </c>
      <c r="E989" s="2">
        <v>45244</v>
      </c>
      <c r="F989" s="3">
        <v>0.96146990740740745</v>
      </c>
      <c r="G989" s="2">
        <v>45246</v>
      </c>
      <c r="H989" s="3">
        <v>9.3321759259259257E-2</v>
      </c>
      <c r="I989" t="s">
        <v>478</v>
      </c>
      <c r="J989" t="s">
        <v>697</v>
      </c>
      <c r="K989">
        <v>2</v>
      </c>
      <c r="L989">
        <v>2</v>
      </c>
      <c r="M989">
        <v>23</v>
      </c>
      <c r="N989">
        <v>810</v>
      </c>
      <c r="O989" t="s">
        <v>821</v>
      </c>
      <c r="P989">
        <v>810</v>
      </c>
      <c r="Q989" t="s">
        <v>1010</v>
      </c>
      <c r="R989">
        <v>12</v>
      </c>
      <c r="S989" t="s">
        <v>1017</v>
      </c>
      <c r="T989" s="16">
        <f>COUNTIF($B$2:B989, B989)</f>
        <v>12</v>
      </c>
      <c r="U989" s="16" t="str">
        <f>IF(Orders[[#This Row],[Order Rank]]=1, "New","Repeat")</f>
        <v>Repeat</v>
      </c>
    </row>
    <row r="990" spans="1:21" x14ac:dyDescent="0.25">
      <c r="A990">
        <v>2</v>
      </c>
      <c r="B990" t="s">
        <v>126</v>
      </c>
      <c r="C990">
        <v>41</v>
      </c>
      <c r="D990">
        <v>2</v>
      </c>
      <c r="E990" s="2">
        <v>45237</v>
      </c>
      <c r="F990" s="3">
        <v>0.979375</v>
      </c>
      <c r="G990" s="2">
        <v>45243</v>
      </c>
      <c r="H990" s="3">
        <v>0.30297453703703703</v>
      </c>
      <c r="I990" t="s">
        <v>701</v>
      </c>
      <c r="J990" t="s">
        <v>828</v>
      </c>
      <c r="K990">
        <v>6</v>
      </c>
      <c r="L990">
        <v>7</v>
      </c>
      <c r="M990">
        <v>23</v>
      </c>
      <c r="N990">
        <v>1977</v>
      </c>
      <c r="O990" t="s">
        <v>821</v>
      </c>
      <c r="P990">
        <v>3954</v>
      </c>
      <c r="Q990" t="s">
        <v>1010</v>
      </c>
      <c r="R990">
        <v>12</v>
      </c>
      <c r="S990" t="s">
        <v>1017</v>
      </c>
      <c r="T990" s="16">
        <f>COUNTIF($B$2:B990, B990)</f>
        <v>9</v>
      </c>
      <c r="U990" s="16" t="str">
        <f>IF(Orders[[#This Row],[Order Rank]]=1, "New","Repeat")</f>
        <v>Repeat</v>
      </c>
    </row>
    <row r="991" spans="1:21" x14ac:dyDescent="0.25">
      <c r="A991">
        <v>166</v>
      </c>
      <c r="B991" t="s">
        <v>222</v>
      </c>
      <c r="C991">
        <v>4</v>
      </c>
      <c r="D991">
        <v>3</v>
      </c>
      <c r="E991" s="2">
        <v>45237</v>
      </c>
      <c r="F991" s="3">
        <v>0.96212962962962967</v>
      </c>
      <c r="G991" s="2">
        <v>45240</v>
      </c>
      <c r="H991" s="3">
        <v>0.25886574074074076</v>
      </c>
      <c r="I991" t="s">
        <v>830</v>
      </c>
      <c r="J991" t="s">
        <v>828</v>
      </c>
      <c r="K991">
        <v>3</v>
      </c>
      <c r="L991">
        <v>6</v>
      </c>
      <c r="M991">
        <v>23</v>
      </c>
      <c r="N991">
        <v>1199</v>
      </c>
      <c r="O991" t="s">
        <v>821</v>
      </c>
      <c r="P991">
        <v>3597</v>
      </c>
      <c r="Q991" t="s">
        <v>1010</v>
      </c>
      <c r="R991">
        <v>12</v>
      </c>
      <c r="S991" t="s">
        <v>1017</v>
      </c>
      <c r="T991" s="16">
        <f>COUNTIF($B$2:B991, B991)</f>
        <v>10</v>
      </c>
      <c r="U991" s="16" t="str">
        <f>IF(Orders[[#This Row],[Order Rank]]=1, "New","Repeat")</f>
        <v>Repeat</v>
      </c>
    </row>
    <row r="992" spans="1:21" x14ac:dyDescent="0.25">
      <c r="A992">
        <v>616</v>
      </c>
      <c r="B992" t="s">
        <v>49</v>
      </c>
      <c r="C992">
        <v>44</v>
      </c>
      <c r="D992">
        <v>5</v>
      </c>
      <c r="E992" s="2">
        <v>45238</v>
      </c>
      <c r="F992" s="3">
        <v>0.99857638888888889</v>
      </c>
      <c r="G992" s="2">
        <v>45242</v>
      </c>
      <c r="H992" s="3">
        <v>0.80623842592592587</v>
      </c>
      <c r="I992" t="s">
        <v>601</v>
      </c>
      <c r="J992" t="s">
        <v>828</v>
      </c>
      <c r="K992">
        <v>4</v>
      </c>
      <c r="L992">
        <v>19</v>
      </c>
      <c r="M992">
        <v>23</v>
      </c>
      <c r="N992">
        <v>794</v>
      </c>
      <c r="O992" t="s">
        <v>821</v>
      </c>
      <c r="P992">
        <v>3970</v>
      </c>
      <c r="Q992" t="s">
        <v>1006</v>
      </c>
      <c r="R992">
        <v>12</v>
      </c>
      <c r="S992" t="s">
        <v>1017</v>
      </c>
      <c r="T992" s="16">
        <f>COUNTIF($B$2:B992, B992)</f>
        <v>10</v>
      </c>
      <c r="U992" s="16" t="str">
        <f>IF(Orders[[#This Row],[Order Rank]]=1, "New","Repeat")</f>
        <v>Repeat</v>
      </c>
    </row>
    <row r="993" spans="1:21" x14ac:dyDescent="0.25">
      <c r="A993">
        <v>693</v>
      </c>
      <c r="B993" t="s">
        <v>258</v>
      </c>
      <c r="C993">
        <v>4</v>
      </c>
      <c r="D993">
        <v>5</v>
      </c>
      <c r="E993" s="2">
        <v>45234</v>
      </c>
      <c r="F993" s="3">
        <v>0.99230324074074072</v>
      </c>
      <c r="G993" s="2">
        <v>45237</v>
      </c>
      <c r="H993" s="3">
        <v>0.23017361111111112</v>
      </c>
      <c r="I993" t="s">
        <v>660</v>
      </c>
      <c r="J993" t="s">
        <v>828</v>
      </c>
      <c r="K993">
        <v>3</v>
      </c>
      <c r="L993">
        <v>5</v>
      </c>
      <c r="M993">
        <v>23</v>
      </c>
      <c r="N993">
        <v>1199</v>
      </c>
      <c r="O993" t="s">
        <v>821</v>
      </c>
      <c r="P993">
        <v>5995</v>
      </c>
      <c r="Q993" t="s">
        <v>1005</v>
      </c>
      <c r="R993">
        <v>12</v>
      </c>
      <c r="S993" t="s">
        <v>1017</v>
      </c>
      <c r="T993" s="16">
        <f>COUNTIF($B$2:B993, B993)</f>
        <v>13</v>
      </c>
      <c r="U993" s="16" t="str">
        <f>IF(Orders[[#This Row],[Order Rank]]=1, "New","Repeat")</f>
        <v>Repeat</v>
      </c>
    </row>
    <row r="994" spans="1:21" x14ac:dyDescent="0.25">
      <c r="A994">
        <v>713</v>
      </c>
      <c r="B994" t="s">
        <v>488</v>
      </c>
      <c r="C994">
        <v>37</v>
      </c>
      <c r="D994">
        <v>3</v>
      </c>
      <c r="E994" s="2">
        <v>45238</v>
      </c>
      <c r="F994" s="3">
        <v>0.97525462962962961</v>
      </c>
      <c r="G994" s="2">
        <v>45245</v>
      </c>
      <c r="H994" s="3">
        <v>0.95232638888888888</v>
      </c>
      <c r="I994" t="s">
        <v>431</v>
      </c>
      <c r="J994" t="s">
        <v>828</v>
      </c>
      <c r="K994">
        <v>7</v>
      </c>
      <c r="L994">
        <v>22</v>
      </c>
      <c r="M994">
        <v>23</v>
      </c>
      <c r="N994">
        <v>1428</v>
      </c>
      <c r="O994" t="s">
        <v>821</v>
      </c>
      <c r="P994">
        <v>4284</v>
      </c>
      <c r="Q994" t="s">
        <v>1006</v>
      </c>
      <c r="R994">
        <v>12</v>
      </c>
      <c r="S994" t="s">
        <v>1017</v>
      </c>
      <c r="T994" s="16">
        <f>COUNTIF($B$2:B994, B994)</f>
        <v>6</v>
      </c>
      <c r="U994" s="16" t="str">
        <f>IF(Orders[[#This Row],[Order Rank]]=1, "New","Repeat")</f>
        <v>Repeat</v>
      </c>
    </row>
    <row r="995" spans="1:21" x14ac:dyDescent="0.25">
      <c r="A995">
        <v>149</v>
      </c>
      <c r="B995" t="s">
        <v>61</v>
      </c>
      <c r="C995">
        <v>5</v>
      </c>
      <c r="D995">
        <v>3</v>
      </c>
      <c r="E995" s="2">
        <v>45205</v>
      </c>
      <c r="F995" s="3">
        <v>0.97440972222222222</v>
      </c>
      <c r="G995" s="2">
        <v>45208</v>
      </c>
      <c r="H995" s="3">
        <v>0.83972222222222226</v>
      </c>
      <c r="I995" t="s">
        <v>92</v>
      </c>
      <c r="J995" t="s">
        <v>698</v>
      </c>
      <c r="K995">
        <v>3</v>
      </c>
      <c r="L995">
        <v>20</v>
      </c>
      <c r="M995">
        <v>23</v>
      </c>
      <c r="N995">
        <v>1444</v>
      </c>
      <c r="O995" t="s">
        <v>844</v>
      </c>
      <c r="P995">
        <v>4332</v>
      </c>
      <c r="Q995" t="s">
        <v>1007</v>
      </c>
      <c r="R995">
        <v>12</v>
      </c>
      <c r="S995" t="s">
        <v>1017</v>
      </c>
      <c r="T995" s="16">
        <f>COUNTIF($B$2:B995, B995)</f>
        <v>16</v>
      </c>
      <c r="U995" s="16" t="str">
        <f>IF(Orders[[#This Row],[Order Rank]]=1, "New","Repeat")</f>
        <v>Repeat</v>
      </c>
    </row>
    <row r="996" spans="1:21" x14ac:dyDescent="0.25">
      <c r="A996">
        <v>278</v>
      </c>
      <c r="B996" t="s">
        <v>275</v>
      </c>
      <c r="C996">
        <v>1</v>
      </c>
      <c r="D996">
        <v>2</v>
      </c>
      <c r="E996" s="2">
        <v>45097</v>
      </c>
      <c r="F996" s="3">
        <v>0.98185185185185186</v>
      </c>
      <c r="G996" s="2">
        <v>45101</v>
      </c>
      <c r="H996" s="3">
        <v>0.23800925925925925</v>
      </c>
      <c r="I996" t="s">
        <v>802</v>
      </c>
      <c r="J996" t="s">
        <v>698</v>
      </c>
      <c r="K996">
        <v>4</v>
      </c>
      <c r="L996">
        <v>5</v>
      </c>
      <c r="M996">
        <v>23</v>
      </c>
      <c r="N996">
        <v>1935</v>
      </c>
      <c r="O996" t="s">
        <v>840</v>
      </c>
      <c r="P996">
        <v>3870</v>
      </c>
      <c r="Q996" t="s">
        <v>1010</v>
      </c>
      <c r="R996">
        <v>12</v>
      </c>
      <c r="S996" t="s">
        <v>1017</v>
      </c>
      <c r="T996" s="16">
        <f>COUNTIF($B$2:B996, B996)</f>
        <v>17</v>
      </c>
      <c r="U996" s="16" t="str">
        <f>IF(Orders[[#This Row],[Order Rank]]=1, "New","Repeat")</f>
        <v>Repeat</v>
      </c>
    </row>
    <row r="997" spans="1:21" x14ac:dyDescent="0.25">
      <c r="A997">
        <v>661</v>
      </c>
      <c r="B997" t="s">
        <v>120</v>
      </c>
      <c r="C997">
        <v>22</v>
      </c>
      <c r="D997">
        <v>2</v>
      </c>
      <c r="E997" s="2">
        <v>44940</v>
      </c>
      <c r="F997" s="3">
        <v>0.99406249999999996</v>
      </c>
      <c r="G997" s="2">
        <v>44945</v>
      </c>
      <c r="H997" s="3">
        <v>0.41025462962962961</v>
      </c>
      <c r="I997" t="s">
        <v>649</v>
      </c>
      <c r="J997" t="s">
        <v>698</v>
      </c>
      <c r="K997">
        <v>5</v>
      </c>
      <c r="L997">
        <v>9</v>
      </c>
      <c r="M997">
        <v>23</v>
      </c>
      <c r="N997">
        <v>1639</v>
      </c>
      <c r="O997" t="s">
        <v>841</v>
      </c>
      <c r="P997">
        <v>3278</v>
      </c>
      <c r="Q997" t="s">
        <v>1005</v>
      </c>
      <c r="R997">
        <v>12</v>
      </c>
      <c r="S997" t="s">
        <v>1017</v>
      </c>
      <c r="T997" s="16">
        <f>COUNTIF($B$2:B997, B997)</f>
        <v>11</v>
      </c>
      <c r="U997" s="16" t="str">
        <f>IF(Orders[[#This Row],[Order Rank]]=1, "New","Repeat")</f>
        <v>Repeat</v>
      </c>
    </row>
    <row r="998" spans="1:21" x14ac:dyDescent="0.25">
      <c r="A998">
        <v>724</v>
      </c>
      <c r="B998" t="s">
        <v>360</v>
      </c>
      <c r="C998">
        <v>51</v>
      </c>
      <c r="D998">
        <v>1</v>
      </c>
      <c r="E998" s="2">
        <v>45024</v>
      </c>
      <c r="F998" s="3">
        <v>0.95993055555555551</v>
      </c>
      <c r="G998" s="2">
        <v>45032</v>
      </c>
      <c r="H998" s="3">
        <v>0.33355324074074072</v>
      </c>
      <c r="I998" t="s">
        <v>254</v>
      </c>
      <c r="J998" t="s">
        <v>698</v>
      </c>
      <c r="K998">
        <v>8</v>
      </c>
      <c r="L998">
        <v>8</v>
      </c>
      <c r="M998">
        <v>23</v>
      </c>
      <c r="N998">
        <v>1084</v>
      </c>
      <c r="O998" t="s">
        <v>836</v>
      </c>
      <c r="P998">
        <v>1084</v>
      </c>
      <c r="Q998" t="s">
        <v>1005</v>
      </c>
      <c r="R998">
        <v>12</v>
      </c>
      <c r="S998" t="s">
        <v>1017</v>
      </c>
      <c r="T998" s="16">
        <f>COUNTIF($B$2:B998, B998)</f>
        <v>8</v>
      </c>
      <c r="U998" s="16" t="str">
        <f>IF(Orders[[#This Row],[Order Rank]]=1, "New","Repeat")</f>
        <v>Repeat</v>
      </c>
    </row>
    <row r="999" spans="1:21" x14ac:dyDescent="0.25">
      <c r="A999">
        <v>515</v>
      </c>
      <c r="B999" t="s">
        <v>470</v>
      </c>
      <c r="C999">
        <v>14</v>
      </c>
      <c r="D999">
        <v>5</v>
      </c>
      <c r="E999" s="2">
        <v>45220</v>
      </c>
      <c r="F999" s="3">
        <v>0.97406250000000005</v>
      </c>
      <c r="G999" s="2">
        <v>45226</v>
      </c>
      <c r="H999" s="3">
        <v>0.62487268518518524</v>
      </c>
      <c r="I999" t="s">
        <v>778</v>
      </c>
      <c r="J999" t="s">
        <v>706</v>
      </c>
      <c r="K999">
        <v>6</v>
      </c>
      <c r="L999">
        <v>14</v>
      </c>
      <c r="M999">
        <v>23</v>
      </c>
      <c r="N999">
        <v>1915</v>
      </c>
      <c r="O999" t="s">
        <v>844</v>
      </c>
      <c r="P999">
        <v>9575</v>
      </c>
      <c r="Q999" t="s">
        <v>1005</v>
      </c>
      <c r="R999">
        <v>12</v>
      </c>
      <c r="S999" t="s">
        <v>1017</v>
      </c>
      <c r="T999" s="16">
        <f>COUNTIF($B$2:B999, B999)</f>
        <v>9</v>
      </c>
      <c r="U999" s="16" t="str">
        <f>IF(Orders[[#This Row],[Order Rank]]=1, "New","Repeat")</f>
        <v>Repeat</v>
      </c>
    </row>
    <row r="1000" spans="1:21" x14ac:dyDescent="0.25">
      <c r="A1000">
        <v>940</v>
      </c>
      <c r="B1000" t="s">
        <v>494</v>
      </c>
      <c r="C1000">
        <v>57</v>
      </c>
      <c r="D1000">
        <v>4</v>
      </c>
      <c r="E1000" s="2">
        <v>44937</v>
      </c>
      <c r="F1000" s="3">
        <v>0.98501157407407403</v>
      </c>
      <c r="G1000" s="2">
        <v>44938</v>
      </c>
      <c r="H1000" s="3">
        <v>0.17005787037037037</v>
      </c>
      <c r="I1000" t="s">
        <v>81</v>
      </c>
      <c r="J1000" t="s">
        <v>706</v>
      </c>
      <c r="K1000">
        <v>1</v>
      </c>
      <c r="L1000">
        <v>4</v>
      </c>
      <c r="M1000">
        <v>23</v>
      </c>
      <c r="N1000">
        <v>1582</v>
      </c>
      <c r="O1000" t="s">
        <v>841</v>
      </c>
      <c r="P1000">
        <v>6328</v>
      </c>
      <c r="Q1000" t="s">
        <v>1006</v>
      </c>
      <c r="R1000">
        <v>12</v>
      </c>
      <c r="S1000" t="s">
        <v>1017</v>
      </c>
      <c r="T1000" s="16">
        <f>COUNTIF($B$2:B1000, B1000)</f>
        <v>8</v>
      </c>
      <c r="U1000" s="16" t="str">
        <f>IF(Orders[[#This Row],[Order Rank]]=1, "New","Repeat")</f>
        <v>Repeat</v>
      </c>
    </row>
    <row r="1001" spans="1:21" x14ac:dyDescent="0.25">
      <c r="A1001">
        <v>641</v>
      </c>
      <c r="B1001" t="s">
        <v>383</v>
      </c>
      <c r="C1001">
        <v>15</v>
      </c>
      <c r="D1001">
        <v>4</v>
      </c>
      <c r="E1001" s="2">
        <v>45064</v>
      </c>
      <c r="F1001" s="3">
        <v>0.99995370370370373</v>
      </c>
      <c r="G1001" s="2">
        <v>45072</v>
      </c>
      <c r="H1001" s="3">
        <v>0.80202546296296295</v>
      </c>
      <c r="I1001" t="s">
        <v>719</v>
      </c>
      <c r="J1001" t="s">
        <v>697</v>
      </c>
      <c r="K1001">
        <v>8</v>
      </c>
      <c r="L1001">
        <v>19</v>
      </c>
      <c r="M1001">
        <v>23</v>
      </c>
      <c r="N1001">
        <v>1488</v>
      </c>
      <c r="O1001" t="s">
        <v>839</v>
      </c>
      <c r="P1001">
        <v>5952</v>
      </c>
      <c r="Q1001" t="s">
        <v>1011</v>
      </c>
      <c r="R1001">
        <v>12</v>
      </c>
      <c r="S1001" t="s">
        <v>1017</v>
      </c>
      <c r="T1001" s="16">
        <f>COUNTIF($B$2:B1001, B1001)</f>
        <v>12</v>
      </c>
      <c r="U1001" s="16" t="str">
        <f>IF(Orders[[#This Row],[Order Rank]]=1, "New","Repeat")</f>
        <v>Repeat</v>
      </c>
    </row>
  </sheetData>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AA640-22A4-42D2-A24B-BF360AD08D35}">
  <sheetPr codeName="Sheet4"/>
  <dimension ref="A1:F71"/>
  <sheetViews>
    <sheetView workbookViewId="0">
      <selection activeCell="C13" sqref="C13"/>
    </sheetView>
  </sheetViews>
  <sheetFormatPr defaultRowHeight="15" x14ac:dyDescent="0.25"/>
  <cols>
    <col min="1" max="1" width="13.140625" bestFit="1" customWidth="1"/>
    <col min="2" max="2" width="19" bestFit="1" customWidth="1"/>
    <col min="3" max="3" width="16.140625" bestFit="1" customWidth="1"/>
    <col min="4" max="4" width="13" bestFit="1" customWidth="1"/>
    <col min="5" max="5" width="16.140625" bestFit="1" customWidth="1"/>
    <col min="6" max="6" width="67.28515625" bestFit="1" customWidth="1"/>
  </cols>
  <sheetData>
    <row r="1" spans="1:6" x14ac:dyDescent="0.25">
      <c r="A1" t="s">
        <v>606</v>
      </c>
      <c r="B1" t="s">
        <v>855</v>
      </c>
      <c r="C1" t="s">
        <v>856</v>
      </c>
      <c r="D1" t="s">
        <v>616</v>
      </c>
      <c r="E1" t="s">
        <v>613</v>
      </c>
      <c r="F1" t="s">
        <v>857</v>
      </c>
    </row>
    <row r="2" spans="1:6" x14ac:dyDescent="0.25">
      <c r="A2">
        <v>1</v>
      </c>
      <c r="B2" t="s">
        <v>858</v>
      </c>
      <c r="C2" t="s">
        <v>859</v>
      </c>
      <c r="D2">
        <v>1935</v>
      </c>
      <c r="E2" t="s">
        <v>698</v>
      </c>
      <c r="F2" t="s">
        <v>860</v>
      </c>
    </row>
    <row r="3" spans="1:6" x14ac:dyDescent="0.25">
      <c r="A3">
        <v>2</v>
      </c>
      <c r="B3" t="s">
        <v>861</v>
      </c>
      <c r="C3" t="s">
        <v>862</v>
      </c>
      <c r="D3">
        <v>441</v>
      </c>
      <c r="E3" t="s">
        <v>619</v>
      </c>
      <c r="F3" t="s">
        <v>863</v>
      </c>
    </row>
    <row r="4" spans="1:6" x14ac:dyDescent="0.25">
      <c r="A4">
        <v>3</v>
      </c>
      <c r="B4" t="s">
        <v>864</v>
      </c>
      <c r="C4" t="s">
        <v>865</v>
      </c>
      <c r="D4">
        <v>1534</v>
      </c>
      <c r="E4" t="s">
        <v>619</v>
      </c>
      <c r="F4" t="s">
        <v>866</v>
      </c>
    </row>
    <row r="5" spans="1:6" x14ac:dyDescent="0.25">
      <c r="A5">
        <v>4</v>
      </c>
      <c r="B5" t="s">
        <v>867</v>
      </c>
      <c r="C5" t="s">
        <v>868</v>
      </c>
      <c r="D5">
        <v>1199</v>
      </c>
      <c r="E5" t="s">
        <v>828</v>
      </c>
      <c r="F5" t="s">
        <v>869</v>
      </c>
    </row>
    <row r="6" spans="1:6" x14ac:dyDescent="0.25">
      <c r="A6">
        <v>5</v>
      </c>
      <c r="B6" t="s">
        <v>870</v>
      </c>
      <c r="C6" t="s">
        <v>865</v>
      </c>
      <c r="D6">
        <v>1444</v>
      </c>
      <c r="E6" t="s">
        <v>698</v>
      </c>
      <c r="F6" t="s">
        <v>871</v>
      </c>
    </row>
    <row r="7" spans="1:6" x14ac:dyDescent="0.25">
      <c r="A7">
        <v>6</v>
      </c>
      <c r="B7" t="s">
        <v>872</v>
      </c>
      <c r="C7" t="s">
        <v>873</v>
      </c>
      <c r="D7">
        <v>1112</v>
      </c>
      <c r="E7" t="s">
        <v>700</v>
      </c>
      <c r="F7" t="s">
        <v>874</v>
      </c>
    </row>
    <row r="8" spans="1:6" x14ac:dyDescent="0.25">
      <c r="A8">
        <v>7</v>
      </c>
      <c r="B8" t="s">
        <v>875</v>
      </c>
      <c r="C8" t="s">
        <v>859</v>
      </c>
      <c r="D8">
        <v>409</v>
      </c>
      <c r="E8" t="s">
        <v>700</v>
      </c>
      <c r="F8" t="s">
        <v>876</v>
      </c>
    </row>
    <row r="9" spans="1:6" x14ac:dyDescent="0.25">
      <c r="A9">
        <v>8</v>
      </c>
      <c r="B9" t="s">
        <v>877</v>
      </c>
      <c r="C9" t="s">
        <v>868</v>
      </c>
      <c r="D9">
        <v>252</v>
      </c>
      <c r="E9" t="s">
        <v>697</v>
      </c>
      <c r="F9" t="s">
        <v>878</v>
      </c>
    </row>
    <row r="10" spans="1:6" x14ac:dyDescent="0.25">
      <c r="A10">
        <v>9</v>
      </c>
      <c r="B10" t="s">
        <v>879</v>
      </c>
      <c r="C10" t="s">
        <v>865</v>
      </c>
      <c r="D10">
        <v>1605</v>
      </c>
      <c r="E10" t="s">
        <v>793</v>
      </c>
      <c r="F10" t="s">
        <v>880</v>
      </c>
    </row>
    <row r="11" spans="1:6" x14ac:dyDescent="0.25">
      <c r="A11">
        <v>10</v>
      </c>
      <c r="B11" t="s">
        <v>881</v>
      </c>
      <c r="C11" t="s">
        <v>873</v>
      </c>
      <c r="D11">
        <v>259</v>
      </c>
      <c r="E11" t="s">
        <v>706</v>
      </c>
      <c r="F11" t="s">
        <v>882</v>
      </c>
    </row>
    <row r="12" spans="1:6" x14ac:dyDescent="0.25">
      <c r="A12">
        <v>11</v>
      </c>
      <c r="B12" t="s">
        <v>883</v>
      </c>
      <c r="C12" t="s">
        <v>884</v>
      </c>
      <c r="D12">
        <v>1096</v>
      </c>
      <c r="E12" t="s">
        <v>619</v>
      </c>
      <c r="F12" t="s">
        <v>885</v>
      </c>
    </row>
    <row r="13" spans="1:6" x14ac:dyDescent="0.25">
      <c r="A13">
        <v>12</v>
      </c>
      <c r="B13" t="s">
        <v>886</v>
      </c>
      <c r="C13" t="s">
        <v>862</v>
      </c>
      <c r="D13">
        <v>672</v>
      </c>
      <c r="E13" t="s">
        <v>697</v>
      </c>
      <c r="F13" t="s">
        <v>887</v>
      </c>
    </row>
    <row r="14" spans="1:6" x14ac:dyDescent="0.25">
      <c r="A14">
        <v>13</v>
      </c>
      <c r="B14" t="s">
        <v>888</v>
      </c>
      <c r="C14" t="s">
        <v>884</v>
      </c>
      <c r="D14">
        <v>1141</v>
      </c>
      <c r="E14" t="s">
        <v>700</v>
      </c>
      <c r="F14" t="s">
        <v>889</v>
      </c>
    </row>
    <row r="15" spans="1:6" x14ac:dyDescent="0.25">
      <c r="A15">
        <v>14</v>
      </c>
      <c r="B15" t="s">
        <v>890</v>
      </c>
      <c r="C15" t="s">
        <v>865</v>
      </c>
      <c r="D15">
        <v>1915</v>
      </c>
      <c r="E15" t="s">
        <v>706</v>
      </c>
      <c r="F15" t="s">
        <v>891</v>
      </c>
    </row>
    <row r="16" spans="1:6" x14ac:dyDescent="0.25">
      <c r="A16">
        <v>15</v>
      </c>
      <c r="B16" t="s">
        <v>892</v>
      </c>
      <c r="C16" t="s">
        <v>793</v>
      </c>
      <c r="D16">
        <v>1488</v>
      </c>
      <c r="E16" t="s">
        <v>697</v>
      </c>
      <c r="F16" t="s">
        <v>893</v>
      </c>
    </row>
    <row r="17" spans="1:6" x14ac:dyDescent="0.25">
      <c r="A17">
        <v>16</v>
      </c>
      <c r="B17" t="s">
        <v>894</v>
      </c>
      <c r="C17" t="s">
        <v>868</v>
      </c>
      <c r="D17">
        <v>1721</v>
      </c>
      <c r="E17" t="s">
        <v>700</v>
      </c>
      <c r="F17" t="s">
        <v>895</v>
      </c>
    </row>
    <row r="18" spans="1:6" x14ac:dyDescent="0.25">
      <c r="A18">
        <v>17</v>
      </c>
      <c r="B18" t="s">
        <v>896</v>
      </c>
      <c r="C18" t="s">
        <v>859</v>
      </c>
      <c r="D18">
        <v>1899</v>
      </c>
      <c r="E18" t="s">
        <v>697</v>
      </c>
      <c r="F18" t="s">
        <v>897</v>
      </c>
    </row>
    <row r="19" spans="1:6" x14ac:dyDescent="0.25">
      <c r="A19">
        <v>18</v>
      </c>
      <c r="B19" t="s">
        <v>898</v>
      </c>
      <c r="C19" t="s">
        <v>862</v>
      </c>
      <c r="D19">
        <v>781</v>
      </c>
      <c r="E19" t="s">
        <v>706</v>
      </c>
      <c r="F19" t="s">
        <v>899</v>
      </c>
    </row>
    <row r="20" spans="1:6" x14ac:dyDescent="0.25">
      <c r="A20">
        <v>19</v>
      </c>
      <c r="B20" t="s">
        <v>900</v>
      </c>
      <c r="C20" t="s">
        <v>884</v>
      </c>
      <c r="D20">
        <v>1234</v>
      </c>
      <c r="E20" t="s">
        <v>619</v>
      </c>
      <c r="F20" t="s">
        <v>901</v>
      </c>
    </row>
    <row r="21" spans="1:6" x14ac:dyDescent="0.25">
      <c r="A21">
        <v>20</v>
      </c>
      <c r="B21" t="s">
        <v>902</v>
      </c>
      <c r="C21" t="s">
        <v>865</v>
      </c>
      <c r="D21">
        <v>697</v>
      </c>
      <c r="E21" t="s">
        <v>697</v>
      </c>
      <c r="F21" t="s">
        <v>903</v>
      </c>
    </row>
    <row r="22" spans="1:6" x14ac:dyDescent="0.25">
      <c r="A22">
        <v>21</v>
      </c>
      <c r="B22" t="s">
        <v>904</v>
      </c>
      <c r="C22" t="s">
        <v>865</v>
      </c>
      <c r="D22">
        <v>1561</v>
      </c>
      <c r="E22" t="s">
        <v>793</v>
      </c>
      <c r="F22" t="s">
        <v>905</v>
      </c>
    </row>
    <row r="23" spans="1:6" x14ac:dyDescent="0.25">
      <c r="A23">
        <v>22</v>
      </c>
      <c r="B23" t="s">
        <v>906</v>
      </c>
      <c r="C23" t="s">
        <v>859</v>
      </c>
      <c r="D23">
        <v>1639</v>
      </c>
      <c r="E23" t="s">
        <v>698</v>
      </c>
      <c r="F23" t="s">
        <v>907</v>
      </c>
    </row>
    <row r="24" spans="1:6" x14ac:dyDescent="0.25">
      <c r="A24">
        <v>23</v>
      </c>
      <c r="B24" t="s">
        <v>908</v>
      </c>
      <c r="C24" t="s">
        <v>868</v>
      </c>
      <c r="D24">
        <v>1098</v>
      </c>
      <c r="E24" t="s">
        <v>697</v>
      </c>
      <c r="F24" t="s">
        <v>909</v>
      </c>
    </row>
    <row r="25" spans="1:6" x14ac:dyDescent="0.25">
      <c r="A25">
        <v>24</v>
      </c>
      <c r="B25" t="s">
        <v>910</v>
      </c>
      <c r="C25" t="s">
        <v>884</v>
      </c>
      <c r="D25">
        <v>535</v>
      </c>
      <c r="E25" t="s">
        <v>706</v>
      </c>
      <c r="F25" t="s">
        <v>911</v>
      </c>
    </row>
    <row r="26" spans="1:6" x14ac:dyDescent="0.25">
      <c r="A26">
        <v>25</v>
      </c>
      <c r="B26" t="s">
        <v>912</v>
      </c>
      <c r="C26" t="s">
        <v>862</v>
      </c>
      <c r="D26">
        <v>1202</v>
      </c>
      <c r="E26" t="s">
        <v>697</v>
      </c>
      <c r="F26" t="s">
        <v>913</v>
      </c>
    </row>
    <row r="27" spans="1:6" x14ac:dyDescent="0.25">
      <c r="A27">
        <v>26</v>
      </c>
      <c r="B27" t="s">
        <v>914</v>
      </c>
      <c r="C27" t="s">
        <v>865</v>
      </c>
      <c r="D27">
        <v>289</v>
      </c>
      <c r="E27" t="s">
        <v>700</v>
      </c>
      <c r="F27" t="s">
        <v>915</v>
      </c>
    </row>
    <row r="28" spans="1:6" x14ac:dyDescent="0.25">
      <c r="A28">
        <v>27</v>
      </c>
      <c r="B28" t="s">
        <v>916</v>
      </c>
      <c r="C28" t="s">
        <v>873</v>
      </c>
      <c r="D28">
        <v>548</v>
      </c>
      <c r="E28" t="s">
        <v>793</v>
      </c>
      <c r="F28" t="s">
        <v>917</v>
      </c>
    </row>
    <row r="29" spans="1:6" x14ac:dyDescent="0.25">
      <c r="A29">
        <v>28</v>
      </c>
      <c r="B29" t="s">
        <v>918</v>
      </c>
      <c r="C29" t="s">
        <v>868</v>
      </c>
      <c r="D29">
        <v>1778</v>
      </c>
      <c r="E29" t="s">
        <v>793</v>
      </c>
      <c r="F29" t="s">
        <v>919</v>
      </c>
    </row>
    <row r="30" spans="1:6" x14ac:dyDescent="0.25">
      <c r="A30">
        <v>29</v>
      </c>
      <c r="B30" t="s">
        <v>920</v>
      </c>
      <c r="C30" t="s">
        <v>865</v>
      </c>
      <c r="D30">
        <v>1252</v>
      </c>
      <c r="E30" t="s">
        <v>700</v>
      </c>
      <c r="F30" t="s">
        <v>921</v>
      </c>
    </row>
    <row r="31" spans="1:6" x14ac:dyDescent="0.25">
      <c r="A31">
        <v>30</v>
      </c>
      <c r="B31" t="s">
        <v>922</v>
      </c>
      <c r="C31" t="s">
        <v>865</v>
      </c>
      <c r="D31">
        <v>751</v>
      </c>
      <c r="E31" t="s">
        <v>697</v>
      </c>
      <c r="F31" t="s">
        <v>923</v>
      </c>
    </row>
    <row r="32" spans="1:6" x14ac:dyDescent="0.25">
      <c r="A32">
        <v>31</v>
      </c>
      <c r="B32" t="s">
        <v>924</v>
      </c>
      <c r="C32" t="s">
        <v>865</v>
      </c>
      <c r="D32">
        <v>1804</v>
      </c>
      <c r="E32" t="s">
        <v>698</v>
      </c>
      <c r="F32" t="s">
        <v>925</v>
      </c>
    </row>
    <row r="33" spans="1:6" x14ac:dyDescent="0.25">
      <c r="A33">
        <v>32</v>
      </c>
      <c r="B33" t="s">
        <v>926</v>
      </c>
      <c r="C33" t="s">
        <v>859</v>
      </c>
      <c r="D33">
        <v>1792</v>
      </c>
      <c r="E33" t="s">
        <v>706</v>
      </c>
      <c r="F33" t="s">
        <v>927</v>
      </c>
    </row>
    <row r="34" spans="1:6" x14ac:dyDescent="0.25">
      <c r="A34">
        <v>33</v>
      </c>
      <c r="B34" t="s">
        <v>928</v>
      </c>
      <c r="C34" t="s">
        <v>865</v>
      </c>
      <c r="D34">
        <v>314</v>
      </c>
      <c r="E34" t="s">
        <v>619</v>
      </c>
      <c r="F34" t="s">
        <v>929</v>
      </c>
    </row>
    <row r="35" spans="1:6" x14ac:dyDescent="0.25">
      <c r="A35">
        <v>34</v>
      </c>
      <c r="B35" t="s">
        <v>930</v>
      </c>
      <c r="C35" t="s">
        <v>859</v>
      </c>
      <c r="D35">
        <v>1335</v>
      </c>
      <c r="E35" t="s">
        <v>793</v>
      </c>
      <c r="F35" t="s">
        <v>931</v>
      </c>
    </row>
    <row r="36" spans="1:6" x14ac:dyDescent="0.25">
      <c r="A36">
        <v>35</v>
      </c>
      <c r="B36" t="s">
        <v>932</v>
      </c>
      <c r="C36" t="s">
        <v>865</v>
      </c>
      <c r="D36">
        <v>1865</v>
      </c>
      <c r="E36" t="s">
        <v>700</v>
      </c>
      <c r="F36" t="s">
        <v>933</v>
      </c>
    </row>
    <row r="37" spans="1:6" x14ac:dyDescent="0.25">
      <c r="A37">
        <v>36</v>
      </c>
      <c r="B37" t="s">
        <v>934</v>
      </c>
      <c r="C37" t="s">
        <v>862</v>
      </c>
      <c r="D37">
        <v>203</v>
      </c>
      <c r="E37" t="s">
        <v>706</v>
      </c>
      <c r="F37" t="s">
        <v>935</v>
      </c>
    </row>
    <row r="38" spans="1:6" x14ac:dyDescent="0.25">
      <c r="A38">
        <v>37</v>
      </c>
      <c r="B38" t="s">
        <v>936</v>
      </c>
      <c r="C38" t="s">
        <v>865</v>
      </c>
      <c r="D38">
        <v>1428</v>
      </c>
      <c r="E38" t="s">
        <v>828</v>
      </c>
      <c r="F38" t="s">
        <v>937</v>
      </c>
    </row>
    <row r="39" spans="1:6" x14ac:dyDescent="0.25">
      <c r="A39">
        <v>38</v>
      </c>
      <c r="B39" t="s">
        <v>938</v>
      </c>
      <c r="C39" t="s">
        <v>873</v>
      </c>
      <c r="D39">
        <v>562</v>
      </c>
      <c r="E39" t="s">
        <v>706</v>
      </c>
      <c r="F39" t="s">
        <v>939</v>
      </c>
    </row>
    <row r="40" spans="1:6" x14ac:dyDescent="0.25">
      <c r="A40">
        <v>39</v>
      </c>
      <c r="B40" t="s">
        <v>940</v>
      </c>
      <c r="C40" t="s">
        <v>884</v>
      </c>
      <c r="D40">
        <v>387</v>
      </c>
      <c r="E40" t="s">
        <v>698</v>
      </c>
      <c r="F40" t="s">
        <v>941</v>
      </c>
    </row>
    <row r="41" spans="1:6" x14ac:dyDescent="0.25">
      <c r="A41">
        <v>40</v>
      </c>
      <c r="B41" t="s">
        <v>942</v>
      </c>
      <c r="C41" t="s">
        <v>868</v>
      </c>
      <c r="D41">
        <v>1923</v>
      </c>
      <c r="E41" t="s">
        <v>697</v>
      </c>
      <c r="F41" t="s">
        <v>943</v>
      </c>
    </row>
    <row r="42" spans="1:6" x14ac:dyDescent="0.25">
      <c r="A42">
        <v>41</v>
      </c>
      <c r="B42" t="s">
        <v>944</v>
      </c>
      <c r="C42" t="s">
        <v>868</v>
      </c>
      <c r="D42">
        <v>1977</v>
      </c>
      <c r="E42" t="s">
        <v>828</v>
      </c>
      <c r="F42" t="s">
        <v>945</v>
      </c>
    </row>
    <row r="43" spans="1:6" x14ac:dyDescent="0.25">
      <c r="A43">
        <v>42</v>
      </c>
      <c r="B43" t="s">
        <v>946</v>
      </c>
      <c r="C43" t="s">
        <v>868</v>
      </c>
      <c r="D43">
        <v>1744</v>
      </c>
      <c r="E43" t="s">
        <v>698</v>
      </c>
      <c r="F43" t="s">
        <v>947</v>
      </c>
    </row>
    <row r="44" spans="1:6" x14ac:dyDescent="0.25">
      <c r="A44">
        <v>43</v>
      </c>
      <c r="B44" t="s">
        <v>948</v>
      </c>
      <c r="C44" t="s">
        <v>793</v>
      </c>
      <c r="D44">
        <v>750</v>
      </c>
      <c r="E44" t="s">
        <v>828</v>
      </c>
      <c r="F44" t="s">
        <v>949</v>
      </c>
    </row>
    <row r="45" spans="1:6" x14ac:dyDescent="0.25">
      <c r="A45">
        <v>44</v>
      </c>
      <c r="B45" t="s">
        <v>950</v>
      </c>
      <c r="C45" t="s">
        <v>862</v>
      </c>
      <c r="D45">
        <v>794</v>
      </c>
      <c r="E45" t="s">
        <v>828</v>
      </c>
      <c r="F45" t="s">
        <v>951</v>
      </c>
    </row>
    <row r="46" spans="1:6" x14ac:dyDescent="0.25">
      <c r="A46">
        <v>45</v>
      </c>
      <c r="B46" t="s">
        <v>952</v>
      </c>
      <c r="C46" t="s">
        <v>793</v>
      </c>
      <c r="D46">
        <v>722</v>
      </c>
      <c r="E46" t="s">
        <v>706</v>
      </c>
      <c r="F46" t="s">
        <v>953</v>
      </c>
    </row>
    <row r="47" spans="1:6" x14ac:dyDescent="0.25">
      <c r="A47">
        <v>46</v>
      </c>
      <c r="B47" t="s">
        <v>954</v>
      </c>
      <c r="C47" t="s">
        <v>873</v>
      </c>
      <c r="D47">
        <v>758</v>
      </c>
      <c r="E47" t="s">
        <v>697</v>
      </c>
      <c r="F47" t="s">
        <v>955</v>
      </c>
    </row>
    <row r="48" spans="1:6" x14ac:dyDescent="0.25">
      <c r="A48">
        <v>47</v>
      </c>
      <c r="B48" t="s">
        <v>956</v>
      </c>
      <c r="C48" t="s">
        <v>865</v>
      </c>
      <c r="D48">
        <v>1638</v>
      </c>
      <c r="E48" t="s">
        <v>700</v>
      </c>
      <c r="F48" t="s">
        <v>957</v>
      </c>
    </row>
    <row r="49" spans="1:6" x14ac:dyDescent="0.25">
      <c r="A49">
        <v>48</v>
      </c>
      <c r="B49" t="s">
        <v>958</v>
      </c>
      <c r="C49" t="s">
        <v>865</v>
      </c>
      <c r="D49">
        <v>433</v>
      </c>
      <c r="E49" t="s">
        <v>828</v>
      </c>
      <c r="F49" t="s">
        <v>959</v>
      </c>
    </row>
    <row r="50" spans="1:6" x14ac:dyDescent="0.25">
      <c r="A50">
        <v>49</v>
      </c>
      <c r="B50" t="s">
        <v>960</v>
      </c>
      <c r="C50" t="s">
        <v>865</v>
      </c>
      <c r="D50">
        <v>903</v>
      </c>
      <c r="E50" t="s">
        <v>619</v>
      </c>
      <c r="F50" t="s">
        <v>961</v>
      </c>
    </row>
    <row r="51" spans="1:6" x14ac:dyDescent="0.25">
      <c r="A51">
        <v>50</v>
      </c>
      <c r="B51" t="s">
        <v>962</v>
      </c>
      <c r="C51" t="s">
        <v>862</v>
      </c>
      <c r="D51">
        <v>422</v>
      </c>
      <c r="E51" t="s">
        <v>700</v>
      </c>
      <c r="F51" t="s">
        <v>963</v>
      </c>
    </row>
    <row r="52" spans="1:6" x14ac:dyDescent="0.25">
      <c r="A52">
        <v>51</v>
      </c>
      <c r="B52" t="s">
        <v>964</v>
      </c>
      <c r="C52" t="s">
        <v>859</v>
      </c>
      <c r="D52">
        <v>1084</v>
      </c>
      <c r="E52" t="s">
        <v>698</v>
      </c>
      <c r="F52" t="s">
        <v>965</v>
      </c>
    </row>
    <row r="53" spans="1:6" x14ac:dyDescent="0.25">
      <c r="A53">
        <v>52</v>
      </c>
      <c r="B53" t="s">
        <v>966</v>
      </c>
      <c r="C53" t="s">
        <v>793</v>
      </c>
      <c r="D53">
        <v>236</v>
      </c>
      <c r="E53" t="s">
        <v>619</v>
      </c>
      <c r="F53" t="s">
        <v>967</v>
      </c>
    </row>
    <row r="54" spans="1:6" x14ac:dyDescent="0.25">
      <c r="A54">
        <v>53</v>
      </c>
      <c r="B54" t="s">
        <v>968</v>
      </c>
      <c r="C54" t="s">
        <v>868</v>
      </c>
      <c r="D54">
        <v>1672</v>
      </c>
      <c r="E54" t="s">
        <v>793</v>
      </c>
      <c r="F54" t="s">
        <v>969</v>
      </c>
    </row>
    <row r="55" spans="1:6" x14ac:dyDescent="0.25">
      <c r="A55">
        <v>54</v>
      </c>
      <c r="B55" t="s">
        <v>970</v>
      </c>
      <c r="C55" t="s">
        <v>873</v>
      </c>
      <c r="D55">
        <v>1236</v>
      </c>
      <c r="E55" t="s">
        <v>697</v>
      </c>
      <c r="F55" t="s">
        <v>971</v>
      </c>
    </row>
    <row r="56" spans="1:6" x14ac:dyDescent="0.25">
      <c r="A56">
        <v>55</v>
      </c>
      <c r="B56" t="s">
        <v>972</v>
      </c>
      <c r="C56" t="s">
        <v>859</v>
      </c>
      <c r="D56">
        <v>1904</v>
      </c>
      <c r="E56" t="s">
        <v>793</v>
      </c>
      <c r="F56" t="s">
        <v>973</v>
      </c>
    </row>
    <row r="57" spans="1:6" x14ac:dyDescent="0.25">
      <c r="A57">
        <v>56</v>
      </c>
      <c r="B57" t="s">
        <v>904</v>
      </c>
      <c r="C57" t="s">
        <v>793</v>
      </c>
      <c r="D57">
        <v>1272</v>
      </c>
      <c r="E57" t="s">
        <v>697</v>
      </c>
      <c r="F57" t="s">
        <v>974</v>
      </c>
    </row>
    <row r="58" spans="1:6" x14ac:dyDescent="0.25">
      <c r="A58">
        <v>57</v>
      </c>
      <c r="B58" t="s">
        <v>975</v>
      </c>
      <c r="C58" t="s">
        <v>865</v>
      </c>
      <c r="D58">
        <v>1582</v>
      </c>
      <c r="E58" t="s">
        <v>706</v>
      </c>
      <c r="F58" t="s">
        <v>976</v>
      </c>
    </row>
    <row r="59" spans="1:6" x14ac:dyDescent="0.25">
      <c r="A59">
        <v>58</v>
      </c>
      <c r="B59" t="s">
        <v>977</v>
      </c>
      <c r="C59" t="s">
        <v>873</v>
      </c>
      <c r="D59">
        <v>1492</v>
      </c>
      <c r="E59" t="s">
        <v>619</v>
      </c>
      <c r="F59" t="s">
        <v>978</v>
      </c>
    </row>
    <row r="60" spans="1:6" x14ac:dyDescent="0.25">
      <c r="A60">
        <v>59</v>
      </c>
      <c r="B60" t="s">
        <v>979</v>
      </c>
      <c r="C60" t="s">
        <v>873</v>
      </c>
      <c r="D60">
        <v>811</v>
      </c>
      <c r="E60" t="s">
        <v>793</v>
      </c>
      <c r="F60" t="s">
        <v>980</v>
      </c>
    </row>
    <row r="61" spans="1:6" x14ac:dyDescent="0.25">
      <c r="A61">
        <v>60</v>
      </c>
      <c r="B61" t="s">
        <v>981</v>
      </c>
      <c r="C61" t="s">
        <v>868</v>
      </c>
      <c r="D61">
        <v>827</v>
      </c>
      <c r="E61" t="s">
        <v>828</v>
      </c>
      <c r="F61" t="s">
        <v>982</v>
      </c>
    </row>
    <row r="62" spans="1:6" x14ac:dyDescent="0.25">
      <c r="A62">
        <v>61</v>
      </c>
      <c r="B62" t="s">
        <v>983</v>
      </c>
      <c r="C62" t="s">
        <v>862</v>
      </c>
      <c r="D62">
        <v>810</v>
      </c>
      <c r="E62" t="s">
        <v>697</v>
      </c>
      <c r="F62" t="s">
        <v>984</v>
      </c>
    </row>
    <row r="63" spans="1:6" x14ac:dyDescent="0.25">
      <c r="A63">
        <v>62</v>
      </c>
      <c r="B63" t="s">
        <v>985</v>
      </c>
      <c r="C63" t="s">
        <v>865</v>
      </c>
      <c r="D63">
        <v>1356</v>
      </c>
      <c r="E63" t="s">
        <v>700</v>
      </c>
      <c r="F63" t="s">
        <v>986</v>
      </c>
    </row>
    <row r="64" spans="1:6" x14ac:dyDescent="0.25">
      <c r="A64">
        <v>63</v>
      </c>
      <c r="B64" t="s">
        <v>987</v>
      </c>
      <c r="C64" t="s">
        <v>868</v>
      </c>
      <c r="D64">
        <v>1348</v>
      </c>
      <c r="E64" t="s">
        <v>698</v>
      </c>
      <c r="F64" t="s">
        <v>988</v>
      </c>
    </row>
    <row r="65" spans="1:6" x14ac:dyDescent="0.25">
      <c r="A65">
        <v>64</v>
      </c>
      <c r="B65" t="s">
        <v>989</v>
      </c>
      <c r="C65" t="s">
        <v>859</v>
      </c>
      <c r="D65">
        <v>1878</v>
      </c>
      <c r="E65" t="s">
        <v>793</v>
      </c>
      <c r="F65" t="s">
        <v>990</v>
      </c>
    </row>
    <row r="66" spans="1:6" x14ac:dyDescent="0.25">
      <c r="A66">
        <v>65</v>
      </c>
      <c r="B66" t="s">
        <v>991</v>
      </c>
      <c r="C66" t="s">
        <v>793</v>
      </c>
      <c r="D66">
        <v>1895</v>
      </c>
      <c r="E66" t="s">
        <v>698</v>
      </c>
      <c r="F66" t="s">
        <v>992</v>
      </c>
    </row>
    <row r="67" spans="1:6" x14ac:dyDescent="0.25">
      <c r="A67">
        <v>66</v>
      </c>
      <c r="B67" t="s">
        <v>993</v>
      </c>
      <c r="C67" t="s">
        <v>865</v>
      </c>
      <c r="D67">
        <v>610</v>
      </c>
      <c r="E67" t="s">
        <v>700</v>
      </c>
      <c r="F67" t="s">
        <v>994</v>
      </c>
    </row>
    <row r="68" spans="1:6" x14ac:dyDescent="0.25">
      <c r="A68">
        <v>67</v>
      </c>
      <c r="B68" t="s">
        <v>995</v>
      </c>
      <c r="C68" t="s">
        <v>793</v>
      </c>
      <c r="D68">
        <v>1374</v>
      </c>
      <c r="E68" t="s">
        <v>697</v>
      </c>
      <c r="F68" t="s">
        <v>996</v>
      </c>
    </row>
    <row r="69" spans="1:6" x14ac:dyDescent="0.25">
      <c r="A69">
        <v>68</v>
      </c>
      <c r="B69" t="s">
        <v>997</v>
      </c>
      <c r="C69" t="s">
        <v>859</v>
      </c>
      <c r="D69">
        <v>597</v>
      </c>
      <c r="E69" t="s">
        <v>619</v>
      </c>
      <c r="F69" t="s">
        <v>998</v>
      </c>
    </row>
    <row r="70" spans="1:6" x14ac:dyDescent="0.25">
      <c r="A70">
        <v>69</v>
      </c>
      <c r="B70" t="s">
        <v>999</v>
      </c>
      <c r="C70" t="s">
        <v>873</v>
      </c>
      <c r="D70">
        <v>998</v>
      </c>
      <c r="E70" t="s">
        <v>700</v>
      </c>
      <c r="F70" t="s">
        <v>1000</v>
      </c>
    </row>
    <row r="71" spans="1:6" x14ac:dyDescent="0.25">
      <c r="A71">
        <v>70</v>
      </c>
      <c r="B71" t="s">
        <v>991</v>
      </c>
      <c r="C71" t="s">
        <v>868</v>
      </c>
      <c r="D71">
        <v>866</v>
      </c>
      <c r="E71" t="s">
        <v>706</v>
      </c>
      <c r="F71" t="s">
        <v>1001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30E1A-4B03-4322-B823-E48A9FAA2A4A}">
  <sheetPr codeName="Sheet5"/>
  <dimension ref="A2:L64"/>
  <sheetViews>
    <sheetView topLeftCell="C1" workbookViewId="0">
      <selection activeCell="F60" sqref="F60"/>
    </sheetView>
  </sheetViews>
  <sheetFormatPr defaultRowHeight="15" x14ac:dyDescent="0.25"/>
  <cols>
    <col min="1" max="1" width="25.28515625" style="6" bestFit="1" customWidth="1"/>
    <col min="2" max="2" width="18" style="6" customWidth="1"/>
    <col min="3" max="3" width="18.28515625" style="6" customWidth="1"/>
    <col min="4" max="4" width="16.85546875" style="6" bestFit="1" customWidth="1"/>
    <col min="5" max="5" width="12.7109375" style="6" bestFit="1" customWidth="1"/>
    <col min="6" max="6" width="24.5703125" style="6" bestFit="1" customWidth="1"/>
    <col min="7" max="7" width="17" style="6" bestFit="1" customWidth="1"/>
    <col min="8" max="8" width="17.42578125" style="6" customWidth="1"/>
    <col min="9" max="9" width="3.85546875" style="6" bestFit="1" customWidth="1"/>
    <col min="10" max="10" width="15" style="6" customWidth="1"/>
    <col min="11" max="11" width="20.140625" style="6" customWidth="1"/>
    <col min="12" max="12" width="16.85546875" style="6" customWidth="1"/>
    <col min="13" max="15" width="4.85546875" style="6" bestFit="1" customWidth="1"/>
    <col min="16" max="16" width="13.42578125" style="6" bestFit="1" customWidth="1"/>
    <col min="17" max="17" width="15.85546875" style="6" bestFit="1" customWidth="1"/>
    <col min="18" max="19" width="4.85546875" style="6" bestFit="1" customWidth="1"/>
    <col min="20" max="20" width="3.85546875" style="6" bestFit="1" customWidth="1"/>
    <col min="21" max="24" width="4.85546875" style="6" bestFit="1" customWidth="1"/>
    <col min="25" max="31" width="3.85546875" style="6" bestFit="1" customWidth="1"/>
    <col min="32" max="32" width="11.28515625" style="6" bestFit="1" customWidth="1"/>
    <col min="33" max="738" width="16.85546875" style="6" bestFit="1" customWidth="1"/>
    <col min="739" max="739" width="11.28515625" style="6" bestFit="1" customWidth="1"/>
    <col min="740" max="1000" width="16.85546875" style="6" bestFit="1" customWidth="1"/>
    <col min="1001" max="1001" width="11.28515625" style="6" bestFit="1" customWidth="1"/>
    <col min="1002" max="16384" width="9.140625" style="6"/>
  </cols>
  <sheetData>
    <row r="2" spans="1:12" x14ac:dyDescent="0.25">
      <c r="A2" s="6" t="s">
        <v>15</v>
      </c>
      <c r="B2" s="6" t="s">
        <v>1026</v>
      </c>
      <c r="D2" s="6" t="s">
        <v>856</v>
      </c>
      <c r="E2" s="6" t="s">
        <v>1026</v>
      </c>
      <c r="G2" s="6" t="s">
        <v>613</v>
      </c>
      <c r="H2" s="6" t="s">
        <v>1026</v>
      </c>
      <c r="K2" s="6" t="s">
        <v>1032</v>
      </c>
      <c r="L2" s="6" t="s">
        <v>1026</v>
      </c>
    </row>
    <row r="3" spans="1:12" x14ac:dyDescent="0.25">
      <c r="A3" s="8" t="s">
        <v>1024</v>
      </c>
      <c r="B3" s="9">
        <v>568411</v>
      </c>
      <c r="D3" s="8" t="s">
        <v>865</v>
      </c>
      <c r="E3" s="9">
        <v>1005645</v>
      </c>
      <c r="G3" s="8" t="s">
        <v>697</v>
      </c>
      <c r="H3" s="9">
        <v>674634</v>
      </c>
      <c r="K3" s="8" t="s">
        <v>858</v>
      </c>
      <c r="L3" s="18">
        <v>121905</v>
      </c>
    </row>
    <row r="4" spans="1:12" x14ac:dyDescent="0.25">
      <c r="A4" s="8" t="s">
        <v>35</v>
      </c>
      <c r="B4" s="9">
        <v>587697</v>
      </c>
      <c r="D4" s="8" t="s">
        <v>859</v>
      </c>
      <c r="E4" s="9">
        <v>740831</v>
      </c>
      <c r="G4" s="8" t="s">
        <v>793</v>
      </c>
      <c r="H4" s="9">
        <v>631585</v>
      </c>
      <c r="K4" s="8" t="s">
        <v>904</v>
      </c>
      <c r="L4" s="18">
        <v>114476</v>
      </c>
    </row>
    <row r="5" spans="1:12" x14ac:dyDescent="0.25">
      <c r="A5" s="8" t="s">
        <v>1002</v>
      </c>
      <c r="B5" s="9">
        <v>1156108</v>
      </c>
      <c r="D5" s="8" t="s">
        <v>868</v>
      </c>
      <c r="E5" s="9">
        <v>733842</v>
      </c>
      <c r="G5" s="8" t="s">
        <v>698</v>
      </c>
      <c r="H5" s="9">
        <v>586176</v>
      </c>
      <c r="K5" s="8" t="s">
        <v>972</v>
      </c>
      <c r="L5" s="18">
        <v>106624</v>
      </c>
    </row>
    <row r="6" spans="1:12" x14ac:dyDescent="0.25">
      <c r="D6" s="8" t="s">
        <v>873</v>
      </c>
      <c r="E6" s="9">
        <v>329862</v>
      </c>
      <c r="G6" s="8" t="s">
        <v>700</v>
      </c>
      <c r="H6" s="9">
        <v>574682</v>
      </c>
      <c r="K6" s="8" t="s">
        <v>956</v>
      </c>
      <c r="L6" s="18">
        <v>101556</v>
      </c>
    </row>
    <row r="7" spans="1:12" x14ac:dyDescent="0.25">
      <c r="A7" s="6" t="s">
        <v>12</v>
      </c>
      <c r="B7" s="6" t="s">
        <v>1028</v>
      </c>
      <c r="D7" s="8" t="s">
        <v>793</v>
      </c>
      <c r="E7" s="9">
        <v>297372</v>
      </c>
      <c r="G7" s="8" t="s">
        <v>706</v>
      </c>
      <c r="H7" s="9">
        <v>408194</v>
      </c>
      <c r="K7" s="8" t="s">
        <v>890</v>
      </c>
      <c r="L7" s="18">
        <v>97665</v>
      </c>
    </row>
    <row r="8" spans="1:12" x14ac:dyDescent="0.25">
      <c r="A8" s="8" t="s">
        <v>134</v>
      </c>
      <c r="B8" s="17">
        <v>16</v>
      </c>
      <c r="D8" s="8" t="s">
        <v>862</v>
      </c>
      <c r="E8" s="9">
        <v>212281</v>
      </c>
      <c r="G8" s="8" t="s">
        <v>619</v>
      </c>
      <c r="H8" s="9">
        <v>331930</v>
      </c>
      <c r="K8" s="8" t="s">
        <v>1002</v>
      </c>
      <c r="L8" s="18">
        <v>542226</v>
      </c>
    </row>
    <row r="9" spans="1:12" x14ac:dyDescent="0.25">
      <c r="A9" s="8" t="s">
        <v>277</v>
      </c>
      <c r="B9" s="17">
        <v>17</v>
      </c>
      <c r="D9" s="8" t="s">
        <v>884</v>
      </c>
      <c r="E9" s="9">
        <v>201151</v>
      </c>
      <c r="G9" s="8" t="s">
        <v>828</v>
      </c>
      <c r="H9" s="9">
        <v>313783</v>
      </c>
    </row>
    <row r="10" spans="1:12" x14ac:dyDescent="0.25">
      <c r="A10" s="8" t="s">
        <v>218</v>
      </c>
      <c r="B10" s="17">
        <v>18</v>
      </c>
      <c r="D10" s="8" t="s">
        <v>1002</v>
      </c>
      <c r="E10" s="9">
        <v>3520984</v>
      </c>
      <c r="G10" s="8" t="s">
        <v>1002</v>
      </c>
      <c r="H10" s="9">
        <v>3520984</v>
      </c>
    </row>
    <row r="11" spans="1:12" x14ac:dyDescent="0.25">
      <c r="A11" s="8" t="s">
        <v>397</v>
      </c>
      <c r="B11" s="17">
        <v>19</v>
      </c>
    </row>
    <row r="12" spans="1:12" x14ac:dyDescent="0.25">
      <c r="A12" s="8" t="s">
        <v>230</v>
      </c>
      <c r="B12" s="17">
        <v>21</v>
      </c>
      <c r="D12" s="6" t="s">
        <v>613</v>
      </c>
      <c r="E12" s="6" t="s">
        <v>1031</v>
      </c>
    </row>
    <row r="13" spans="1:12" x14ac:dyDescent="0.25">
      <c r="A13" s="8" t="s">
        <v>152</v>
      </c>
      <c r="B13" s="17">
        <v>21</v>
      </c>
      <c r="D13" s="8" t="s">
        <v>697</v>
      </c>
      <c r="E13" s="17">
        <v>205</v>
      </c>
      <c r="G13" s="6" t="s">
        <v>1025</v>
      </c>
      <c r="H13" s="6" t="s">
        <v>1028</v>
      </c>
    </row>
    <row r="14" spans="1:12" x14ac:dyDescent="0.25">
      <c r="A14" s="8" t="s">
        <v>188</v>
      </c>
      <c r="B14" s="17">
        <v>24</v>
      </c>
      <c r="D14" s="8" t="s">
        <v>700</v>
      </c>
      <c r="E14" s="17">
        <v>180</v>
      </c>
      <c r="G14" s="8" t="s">
        <v>620</v>
      </c>
      <c r="H14" s="17">
        <v>213</v>
      </c>
    </row>
    <row r="15" spans="1:12" x14ac:dyDescent="0.25">
      <c r="A15" s="8" t="s">
        <v>158</v>
      </c>
      <c r="B15" s="17">
        <v>27</v>
      </c>
      <c r="D15" s="8" t="s">
        <v>706</v>
      </c>
      <c r="E15" s="17">
        <v>149</v>
      </c>
      <c r="G15" s="8" t="s">
        <v>746</v>
      </c>
      <c r="H15" s="17">
        <v>166</v>
      </c>
    </row>
    <row r="16" spans="1:12" x14ac:dyDescent="0.25">
      <c r="A16" s="8" t="s">
        <v>324</v>
      </c>
      <c r="B16" s="17">
        <v>28</v>
      </c>
      <c r="D16" s="8" t="s">
        <v>793</v>
      </c>
      <c r="E16" s="17">
        <v>132</v>
      </c>
      <c r="G16" s="8" t="s">
        <v>836</v>
      </c>
      <c r="H16" s="17">
        <v>40</v>
      </c>
    </row>
    <row r="17" spans="1:8" x14ac:dyDescent="0.25">
      <c r="A17" s="8" t="s">
        <v>307</v>
      </c>
      <c r="B17" s="17">
        <v>29</v>
      </c>
      <c r="D17" s="8" t="s">
        <v>698</v>
      </c>
      <c r="E17" s="17">
        <v>126</v>
      </c>
      <c r="G17" s="8" t="s">
        <v>794</v>
      </c>
      <c r="H17" s="17">
        <v>165</v>
      </c>
    </row>
    <row r="18" spans="1:8" x14ac:dyDescent="0.25">
      <c r="A18" s="8" t="s">
        <v>1002</v>
      </c>
      <c r="B18" s="17">
        <v>220</v>
      </c>
      <c r="D18" s="8" t="s">
        <v>619</v>
      </c>
      <c r="E18" s="17">
        <v>113</v>
      </c>
      <c r="G18" s="8" t="s">
        <v>835</v>
      </c>
      <c r="H18" s="17">
        <v>42</v>
      </c>
    </row>
    <row r="19" spans="1:8" x14ac:dyDescent="0.25">
      <c r="D19" s="8" t="s">
        <v>828</v>
      </c>
      <c r="E19" s="17">
        <v>95</v>
      </c>
      <c r="G19" s="8" t="s">
        <v>841</v>
      </c>
      <c r="H19" s="17">
        <v>34</v>
      </c>
    </row>
    <row r="20" spans="1:8" x14ac:dyDescent="0.25">
      <c r="D20" s="8" t="s">
        <v>1002</v>
      </c>
      <c r="E20" s="17">
        <v>1000</v>
      </c>
      <c r="G20" s="8" t="s">
        <v>838</v>
      </c>
      <c r="H20" s="17">
        <v>39</v>
      </c>
    </row>
    <row r="21" spans="1:8" x14ac:dyDescent="0.25">
      <c r="G21" s="8" t="s">
        <v>840</v>
      </c>
      <c r="H21" s="17">
        <v>45</v>
      </c>
    </row>
    <row r="22" spans="1:8" x14ac:dyDescent="0.25">
      <c r="A22" s="6" t="s">
        <v>1025</v>
      </c>
      <c r="B22" s="6" t="s">
        <v>1026</v>
      </c>
      <c r="D22" s="6" t="s">
        <v>1032</v>
      </c>
      <c r="E22" s="6" t="s">
        <v>1031</v>
      </c>
      <c r="G22" s="8" t="s">
        <v>839</v>
      </c>
      <c r="H22" s="17">
        <v>43</v>
      </c>
    </row>
    <row r="23" spans="1:8" x14ac:dyDescent="0.25">
      <c r="A23" s="8" t="s">
        <v>841</v>
      </c>
      <c r="B23" s="9">
        <v>95468</v>
      </c>
      <c r="D23" s="8" t="s">
        <v>904</v>
      </c>
      <c r="E23" s="17">
        <v>27</v>
      </c>
      <c r="G23" s="8" t="s">
        <v>821</v>
      </c>
      <c r="H23" s="17">
        <v>134</v>
      </c>
    </row>
    <row r="24" spans="1:8" x14ac:dyDescent="0.25">
      <c r="A24" s="8" t="s">
        <v>620</v>
      </c>
      <c r="B24" s="9">
        <v>704509</v>
      </c>
      <c r="D24" s="8" t="s">
        <v>908</v>
      </c>
      <c r="E24" s="17">
        <v>27</v>
      </c>
      <c r="G24" s="8" t="s">
        <v>844</v>
      </c>
      <c r="H24" s="17">
        <v>39</v>
      </c>
    </row>
    <row r="25" spans="1:8" x14ac:dyDescent="0.25">
      <c r="A25" s="8" t="s">
        <v>746</v>
      </c>
      <c r="B25" s="9">
        <v>511823</v>
      </c>
      <c r="D25" s="8" t="s">
        <v>910</v>
      </c>
      <c r="E25" s="17">
        <v>23</v>
      </c>
      <c r="G25" s="8" t="s">
        <v>842</v>
      </c>
      <c r="H25" s="17">
        <v>40</v>
      </c>
    </row>
    <row r="26" spans="1:8" x14ac:dyDescent="0.25">
      <c r="A26" s="8" t="s">
        <v>836</v>
      </c>
      <c r="B26" s="9">
        <v>140393</v>
      </c>
      <c r="D26" s="8" t="s">
        <v>914</v>
      </c>
      <c r="E26" s="17">
        <v>23</v>
      </c>
      <c r="G26" s="8" t="s">
        <v>1002</v>
      </c>
      <c r="H26" s="17">
        <v>1000</v>
      </c>
    </row>
    <row r="27" spans="1:8" x14ac:dyDescent="0.25">
      <c r="A27" s="8" t="s">
        <v>839</v>
      </c>
      <c r="B27" s="9">
        <v>150346</v>
      </c>
      <c r="D27" s="8" t="s">
        <v>964</v>
      </c>
      <c r="E27" s="17">
        <v>23</v>
      </c>
    </row>
    <row r="28" spans="1:8" x14ac:dyDescent="0.25">
      <c r="A28" s="8" t="s">
        <v>840</v>
      </c>
      <c r="B28" s="9">
        <v>157913</v>
      </c>
      <c r="D28" s="8" t="s">
        <v>1002</v>
      </c>
      <c r="E28" s="17">
        <v>123</v>
      </c>
    </row>
    <row r="29" spans="1:8" x14ac:dyDescent="0.25">
      <c r="A29" s="8" t="s">
        <v>838</v>
      </c>
      <c r="B29" s="9">
        <v>135826</v>
      </c>
    </row>
    <row r="30" spans="1:8" x14ac:dyDescent="0.25">
      <c r="A30" s="8" t="s">
        <v>794</v>
      </c>
      <c r="B30" s="9">
        <v>737389</v>
      </c>
    </row>
    <row r="31" spans="1:8" x14ac:dyDescent="0.25">
      <c r="A31" s="8" t="s">
        <v>842</v>
      </c>
      <c r="B31" s="9">
        <v>136938</v>
      </c>
    </row>
    <row r="32" spans="1:8" x14ac:dyDescent="0.25">
      <c r="A32" s="8" t="s">
        <v>844</v>
      </c>
      <c r="B32" s="9">
        <v>151619</v>
      </c>
      <c r="G32" s="6" t="s">
        <v>1033</v>
      </c>
      <c r="H32" s="6" t="s">
        <v>1028</v>
      </c>
    </row>
    <row r="33" spans="1:12" x14ac:dyDescent="0.25">
      <c r="A33" s="8" t="s">
        <v>821</v>
      </c>
      <c r="B33" s="9">
        <v>449169</v>
      </c>
      <c r="G33" s="8" t="s">
        <v>1005</v>
      </c>
      <c r="H33" s="17">
        <v>133</v>
      </c>
    </row>
    <row r="34" spans="1:12" x14ac:dyDescent="0.25">
      <c r="A34" s="8" t="s">
        <v>835</v>
      </c>
      <c r="B34" s="9">
        <v>149591</v>
      </c>
      <c r="D34" s="6" t="s">
        <v>1013</v>
      </c>
      <c r="E34" s="6" t="s">
        <v>1030</v>
      </c>
      <c r="G34" s="8" t="s">
        <v>1007</v>
      </c>
      <c r="H34" s="17">
        <v>143</v>
      </c>
    </row>
    <row r="35" spans="1:12" x14ac:dyDescent="0.25">
      <c r="A35" s="8" t="s">
        <v>1002</v>
      </c>
      <c r="B35" s="9">
        <v>3520984</v>
      </c>
      <c r="D35" s="8" t="s">
        <v>1035</v>
      </c>
      <c r="E35" s="6">
        <v>100</v>
      </c>
      <c r="G35" s="8" t="s">
        <v>1011</v>
      </c>
      <c r="H35" s="17">
        <v>130</v>
      </c>
    </row>
    <row r="36" spans="1:12" x14ac:dyDescent="0.25">
      <c r="D36" s="8" t="s">
        <v>1018</v>
      </c>
      <c r="E36" s="6">
        <v>900</v>
      </c>
      <c r="G36" s="8" t="s">
        <v>1006</v>
      </c>
      <c r="H36" s="17">
        <v>112</v>
      </c>
    </row>
    <row r="37" spans="1:12" x14ac:dyDescent="0.25">
      <c r="A37" s="6" t="s">
        <v>1026</v>
      </c>
      <c r="D37" s="8" t="s">
        <v>1002</v>
      </c>
      <c r="E37" s="6">
        <v>1000</v>
      </c>
      <c r="G37" s="8" t="s">
        <v>1010</v>
      </c>
      <c r="H37" s="17">
        <v>165</v>
      </c>
    </row>
    <row r="38" spans="1:12" x14ac:dyDescent="0.25">
      <c r="A38" s="10">
        <v>3520984</v>
      </c>
      <c r="G38" s="8" t="s">
        <v>1009</v>
      </c>
      <c r="H38" s="17">
        <v>141</v>
      </c>
    </row>
    <row r="39" spans="1:12" x14ac:dyDescent="0.25">
      <c r="D39" s="15" t="s">
        <v>1014</v>
      </c>
      <c r="G39" s="8" t="s">
        <v>1008</v>
      </c>
      <c r="H39" s="17">
        <v>176</v>
      </c>
      <c r="K39" s="6" t="s">
        <v>1034</v>
      </c>
      <c r="L39" s="6" t="s">
        <v>1028</v>
      </c>
    </row>
    <row r="40" spans="1:12" x14ac:dyDescent="0.25">
      <c r="A40" s="6" t="s">
        <v>1027</v>
      </c>
      <c r="D40" s="11">
        <f>IFERROR(E36/(E35+E36),0)</f>
        <v>0.9</v>
      </c>
      <c r="G40" s="8" t="s">
        <v>1002</v>
      </c>
      <c r="H40" s="17">
        <v>1000</v>
      </c>
      <c r="K40" s="8">
        <v>0</v>
      </c>
      <c r="L40" s="17">
        <v>33</v>
      </c>
    </row>
    <row r="41" spans="1:12" x14ac:dyDescent="0.25">
      <c r="A41" s="17">
        <v>1000</v>
      </c>
      <c r="K41" s="8">
        <v>1</v>
      </c>
      <c r="L41" s="17">
        <v>39</v>
      </c>
    </row>
    <row r="42" spans="1:12" x14ac:dyDescent="0.25">
      <c r="K42" s="8">
        <v>2</v>
      </c>
      <c r="L42" s="17">
        <v>42</v>
      </c>
    </row>
    <row r="43" spans="1:12" x14ac:dyDescent="0.25">
      <c r="A43" s="6" t="s">
        <v>1029</v>
      </c>
      <c r="D43" s="6" t="s">
        <v>0</v>
      </c>
      <c r="E43" s="6" t="s">
        <v>1026</v>
      </c>
      <c r="G43" s="6" t="s">
        <v>12</v>
      </c>
      <c r="H43" s="6" t="s">
        <v>1026</v>
      </c>
      <c r="K43" s="8">
        <v>3</v>
      </c>
      <c r="L43" s="17">
        <v>39</v>
      </c>
    </row>
    <row r="44" spans="1:12" x14ac:dyDescent="0.25">
      <c r="A44" s="17">
        <v>70</v>
      </c>
      <c r="D44" s="8" t="s">
        <v>133</v>
      </c>
      <c r="E44" s="9">
        <v>75029</v>
      </c>
      <c r="G44" s="8" t="s">
        <v>307</v>
      </c>
      <c r="H44" s="18">
        <v>125854</v>
      </c>
      <c r="K44" s="8">
        <v>4</v>
      </c>
      <c r="L44" s="17">
        <v>29</v>
      </c>
    </row>
    <row r="45" spans="1:12" x14ac:dyDescent="0.25">
      <c r="D45" s="8" t="s">
        <v>276</v>
      </c>
      <c r="E45" s="9">
        <v>70409</v>
      </c>
      <c r="G45" s="8" t="s">
        <v>158</v>
      </c>
      <c r="H45" s="18">
        <v>109979</v>
      </c>
      <c r="K45" s="8">
        <v>5</v>
      </c>
      <c r="L45" s="17">
        <v>43</v>
      </c>
    </row>
    <row r="46" spans="1:12" x14ac:dyDescent="0.25">
      <c r="A46" s="6" t="s">
        <v>1030</v>
      </c>
      <c r="D46" s="8" t="s">
        <v>282</v>
      </c>
      <c r="E46" s="9">
        <v>61294</v>
      </c>
      <c r="G46" s="8" t="s">
        <v>324</v>
      </c>
      <c r="H46" s="18">
        <v>93813</v>
      </c>
      <c r="K46" s="8">
        <v>6</v>
      </c>
      <c r="L46" s="17">
        <v>45</v>
      </c>
    </row>
    <row r="47" spans="1:12" x14ac:dyDescent="0.25">
      <c r="A47" s="17">
        <v>100</v>
      </c>
      <c r="D47" s="8" t="s">
        <v>157</v>
      </c>
      <c r="E47" s="9">
        <v>59666</v>
      </c>
      <c r="G47" s="8" t="s">
        <v>397</v>
      </c>
      <c r="H47" s="18">
        <v>81663</v>
      </c>
      <c r="K47" s="8">
        <v>7</v>
      </c>
      <c r="L47" s="17">
        <v>51</v>
      </c>
    </row>
    <row r="48" spans="1:12" x14ac:dyDescent="0.25">
      <c r="D48" s="8" t="s">
        <v>595</v>
      </c>
      <c r="E48" s="9">
        <v>53082</v>
      </c>
      <c r="G48" s="8" t="s">
        <v>188</v>
      </c>
      <c r="H48" s="18">
        <v>80733</v>
      </c>
      <c r="K48" s="8">
        <v>8</v>
      </c>
      <c r="L48" s="17">
        <v>34</v>
      </c>
    </row>
    <row r="49" spans="1:12" x14ac:dyDescent="0.25">
      <c r="A49" s="14" t="s">
        <v>1020</v>
      </c>
      <c r="D49" s="8" t="s">
        <v>1002</v>
      </c>
      <c r="E49" s="9">
        <v>319480</v>
      </c>
      <c r="G49" s="8" t="s">
        <v>1002</v>
      </c>
      <c r="H49" s="18">
        <v>492042</v>
      </c>
      <c r="K49" s="8">
        <v>9</v>
      </c>
      <c r="L49" s="17">
        <v>49</v>
      </c>
    </row>
    <row r="50" spans="1:12" x14ac:dyDescent="0.25">
      <c r="A50" s="9">
        <f>IFERROR(A38/A47,0)</f>
        <v>35209.839999999997</v>
      </c>
      <c r="K50" s="8">
        <v>10</v>
      </c>
      <c r="L50" s="17">
        <v>29</v>
      </c>
    </row>
    <row r="51" spans="1:12" x14ac:dyDescent="0.25">
      <c r="K51" s="8">
        <v>11</v>
      </c>
      <c r="L51" s="17">
        <v>35</v>
      </c>
    </row>
    <row r="52" spans="1:12" x14ac:dyDescent="0.25">
      <c r="A52" s="6" t="s">
        <v>1021</v>
      </c>
      <c r="K52" s="8">
        <v>12</v>
      </c>
      <c r="L52" s="17">
        <v>43</v>
      </c>
    </row>
    <row r="53" spans="1:12" x14ac:dyDescent="0.25">
      <c r="A53" s="13">
        <v>5.53</v>
      </c>
      <c r="K53" s="8">
        <v>13</v>
      </c>
      <c r="L53" s="17">
        <v>39</v>
      </c>
    </row>
    <row r="54" spans="1:12" x14ac:dyDescent="0.25">
      <c r="K54" s="8">
        <v>14</v>
      </c>
      <c r="L54" s="17">
        <v>42</v>
      </c>
    </row>
    <row r="55" spans="1:12" x14ac:dyDescent="0.25">
      <c r="A55" s="6" t="s">
        <v>1022</v>
      </c>
      <c r="K55" s="8">
        <v>15</v>
      </c>
      <c r="L55" s="17">
        <v>47</v>
      </c>
    </row>
    <row r="56" spans="1:12" x14ac:dyDescent="0.25">
      <c r="A56" s="17">
        <v>10</v>
      </c>
      <c r="K56" s="8">
        <v>16</v>
      </c>
      <c r="L56" s="17">
        <v>38</v>
      </c>
    </row>
    <row r="57" spans="1:12" x14ac:dyDescent="0.25">
      <c r="K57" s="8">
        <v>17</v>
      </c>
      <c r="L57" s="17">
        <v>43</v>
      </c>
    </row>
    <row r="58" spans="1:12" x14ac:dyDescent="0.25">
      <c r="A58" s="14" t="s">
        <v>1019</v>
      </c>
      <c r="K58" s="8">
        <v>18</v>
      </c>
      <c r="L58" s="17">
        <v>48</v>
      </c>
    </row>
    <row r="59" spans="1:12" x14ac:dyDescent="0.25">
      <c r="A59" s="12">
        <f>IFERROR(A38/A41,0)</f>
        <v>3520.9839999999999</v>
      </c>
      <c r="K59" s="8">
        <v>19</v>
      </c>
      <c r="L59" s="17">
        <v>53</v>
      </c>
    </row>
    <row r="60" spans="1:12" x14ac:dyDescent="0.25">
      <c r="K60" s="8">
        <v>20</v>
      </c>
      <c r="L60" s="17">
        <v>47</v>
      </c>
    </row>
    <row r="61" spans="1:12" x14ac:dyDescent="0.25">
      <c r="K61" s="8">
        <v>21</v>
      </c>
      <c r="L61" s="17">
        <v>48</v>
      </c>
    </row>
    <row r="62" spans="1:12" x14ac:dyDescent="0.25">
      <c r="K62" s="8">
        <v>22</v>
      </c>
      <c r="L62" s="17">
        <v>40</v>
      </c>
    </row>
    <row r="63" spans="1:12" x14ac:dyDescent="0.25">
      <c r="K63" s="8">
        <v>23</v>
      </c>
      <c r="L63" s="17">
        <v>44</v>
      </c>
    </row>
    <row r="64" spans="1:12" x14ac:dyDescent="0.25">
      <c r="K64" s="8" t="s">
        <v>1002</v>
      </c>
      <c r="L64" s="17">
        <v>1000</v>
      </c>
    </row>
  </sheetData>
  <pageMargins left="0.7" right="0.7" top="0.75" bottom="0.75" header="0.3" footer="0.3"/>
  <drawing r:id="rId21"/>
  <extLst>
    <ext xmlns:x14="http://schemas.microsoft.com/office/spreadsheetml/2009/9/main" uri="{A8765BA9-456A-4dab-B4F3-ACF838C121DE}">
      <x14:slicerList>
        <x14:slicer r:id="rId22"/>
      </x14:slicerList>
    </ext>
    <ext xmlns:x15="http://schemas.microsoft.com/office/spreadsheetml/2010/11/main" uri="{7E03D99C-DC04-49d9-9315-930204A7B6E9}">
      <x15:timelineRefs>
        <x15:timelineRef r:id="rId23"/>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85928-4FA0-4170-AEA1-2E0A2BC85E49}">
  <sheetPr codeName="Sheet6">
    <pageSetUpPr fitToPage="1"/>
  </sheetPr>
  <dimension ref="D3"/>
  <sheetViews>
    <sheetView showGridLines="0" zoomScaleNormal="100" workbookViewId="0"/>
  </sheetViews>
  <sheetFormatPr defaultRowHeight="15" x14ac:dyDescent="0.25"/>
  <sheetData>
    <row r="3" spans="4:4" x14ac:dyDescent="0.25">
      <c r="D3" s="4"/>
    </row>
  </sheetData>
  <sheetProtection sheet="1" formatCells="0" formatColumns="0" formatRows="0" insertColumns="0" insertRows="0" insertHyperlinks="0" deleteColumns="0" deleteRows="0" selectLockedCells="1" sort="0" autoFilter="0" pivotTables="0" selectUnlockedCells="1"/>
  <pageMargins left="0.7" right="0.7" top="0.75" bottom="0.75" header="0.3" footer="0.3"/>
  <pageSetup scale="66" orientation="landscape"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95B77-B817-49E1-BAD4-9E542571F4AA}">
  <sheetPr codeName="Sheet7">
    <pageSetUpPr fitToPage="1"/>
  </sheetPr>
  <dimension ref="D2:K33"/>
  <sheetViews>
    <sheetView showGridLines="0" tabSelected="1" workbookViewId="0"/>
  </sheetViews>
  <sheetFormatPr defaultRowHeight="15" x14ac:dyDescent="0.25"/>
  <cols>
    <col min="1" max="16384" width="9.140625" style="6"/>
  </cols>
  <sheetData>
    <row r="2" spans="4:4" x14ac:dyDescent="0.25">
      <c r="D2" s="5" t="b">
        <v>0</v>
      </c>
    </row>
    <row r="33" spans="11:11" x14ac:dyDescent="0.25">
      <c r="K33" s="7"/>
    </row>
  </sheetData>
  <sheetProtection sheet="1" formatCells="0" formatColumns="0" formatRows="0" insertColumns="0" insertRows="0" insertHyperlinks="0" deleteColumns="0" deleteRows="0" selectLockedCells="1" sort="0" autoFilter="0" pivotTables="0" selectUnlockedCells="1"/>
  <pageMargins left="0.3" right="0.3" top="0.5" bottom="0.5" header="0.3" footer="0.3"/>
  <pageSetup paperSize="9" scale="69" orientation="landscape"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99694458-E719-4FE4-A9EB-B77B6B7FFAD9}">
  <ds:schemaRefs/>
</ds:datastoreItem>
</file>

<file path=customXml/itemProps2.xml><?xml version="1.0" encoding="utf-8"?>
<ds:datastoreItem xmlns:ds="http://schemas.openxmlformats.org/officeDocument/2006/customXml" ds:itemID="{C00777A8-DFB2-497E-97DA-ACAF34E978BD}">
  <ds:schemaRefs/>
</ds:datastoreItem>
</file>

<file path=customXml/itemProps3.xml><?xml version="1.0" encoding="utf-8"?>
<ds:datastoreItem xmlns:ds="http://schemas.openxmlformats.org/officeDocument/2006/customXml" ds:itemID="{8C04C990-A1DA-450F-9481-262BD07E8AE2}">
  <ds:schemaRefs/>
</ds:datastoreItem>
</file>

<file path=customXml/itemProps4.xml><?xml version="1.0" encoding="utf-8"?>
<ds:datastoreItem xmlns:ds="http://schemas.openxmlformats.org/officeDocument/2006/customXml" ds:itemID="{FEDF3B7F-8972-4314-B61D-1B410801963C}">
  <ds:schemaRefs/>
</ds:datastoreItem>
</file>

<file path=customXml/itemProps5.xml><?xml version="1.0" encoding="utf-8"?>
<ds:datastoreItem xmlns:ds="http://schemas.openxmlformats.org/officeDocument/2006/customXml" ds:itemID="{3356C67A-D503-4A0D-8D69-9B9F2B80C2E2}">
  <ds:schemaRefs/>
</ds:datastoreItem>
</file>

<file path=customXml/itemProps6.xml><?xml version="1.0" encoding="utf-8"?>
<ds:datastoreItem xmlns:ds="http://schemas.openxmlformats.org/officeDocument/2006/customXml" ds:itemID="{EC29FDAD-5D66-4931-ACCC-3AD0D069A589}">
  <ds:schemaRefs/>
</ds:datastoreItem>
</file>

<file path=customXml/itemProps7.xml><?xml version="1.0" encoding="utf-8"?>
<ds:datastoreItem xmlns:ds="http://schemas.openxmlformats.org/officeDocument/2006/customXml" ds:itemID="{91BE55B9-A87F-4022-A3B7-864F56896DA4}">
  <ds:schemaRefs/>
</ds:datastoreItem>
</file>

<file path=customXml/itemProps8.xml><?xml version="1.0" encoding="utf-8"?>
<ds:datastoreItem xmlns:ds="http://schemas.openxmlformats.org/officeDocument/2006/customXml" ds:itemID="{02EA6CB7-CE51-4A98-B8EC-1AAB14AA294C}">
  <ds:schemaRefs/>
</ds:datastoreItem>
</file>

<file path=customXml/itemProps9.xml><?xml version="1.0" encoding="utf-8"?>
<ds:datastoreItem xmlns:ds="http://schemas.openxmlformats.org/officeDocument/2006/customXml" ds:itemID="{1B86C805-C678-4BBA-9604-FB5029904C9B}">
  <ds:schemaRefs>
    <ds:schemaRef ds:uri="http://schemas.microsoft.com/DataMashup"/>
  </ds:schemaRefs>
</ds:datastoreItem>
</file>

<file path=customXml/itemProps10.xml><?xml version="1.0" encoding="utf-8"?>
<ds:datastoreItem xmlns:ds="http://schemas.openxmlformats.org/officeDocument/2006/customXml" ds:itemID="{0B0DB333-C4DB-4E23-AFC8-2E3C741B9AA0}">
  <ds:schemaRefs/>
</ds:datastoreItem>
</file>

<file path=customXml/itemProps11.xml><?xml version="1.0" encoding="utf-8"?>
<ds:datastoreItem xmlns:ds="http://schemas.openxmlformats.org/officeDocument/2006/customXml" ds:itemID="{EECA1730-4953-4FB5-9CA7-DFA390DE4ED1}">
  <ds:schemaRefs/>
</ds:datastoreItem>
</file>

<file path=customXml/itemProps12.xml><?xml version="1.0" encoding="utf-8"?>
<ds:datastoreItem xmlns:ds="http://schemas.openxmlformats.org/officeDocument/2006/customXml" ds:itemID="{1DAFF140-BE46-4ED8-B458-E22D7FF809E8}">
  <ds:schemaRefs/>
</ds:datastoreItem>
</file>

<file path=customXml/itemProps13.xml><?xml version="1.0" encoding="utf-8"?>
<ds:datastoreItem xmlns:ds="http://schemas.openxmlformats.org/officeDocument/2006/customXml" ds:itemID="{799A42E0-038B-4ACC-BBE6-9DD5C1B8C20B}">
  <ds:schemaRefs/>
</ds:datastoreItem>
</file>

<file path=customXml/itemProps14.xml><?xml version="1.0" encoding="utf-8"?>
<ds:datastoreItem xmlns:ds="http://schemas.openxmlformats.org/officeDocument/2006/customXml" ds:itemID="{C54911BA-8E96-40DF-9AD9-271F1285B264}">
  <ds:schemaRefs/>
</ds:datastoreItem>
</file>

<file path=customXml/itemProps15.xml><?xml version="1.0" encoding="utf-8"?>
<ds:datastoreItem xmlns:ds="http://schemas.openxmlformats.org/officeDocument/2006/customXml" ds:itemID="{E9C56D19-AA23-4403-960D-E844E445A37A}">
  <ds:schemaRefs/>
</ds:datastoreItem>
</file>

<file path=customXml/itemProps16.xml><?xml version="1.0" encoding="utf-8"?>
<ds:datastoreItem xmlns:ds="http://schemas.openxmlformats.org/officeDocument/2006/customXml" ds:itemID="{46FB48DF-EFF9-4AEA-8C02-6B770BA632EC}">
  <ds:schemaRefs/>
</ds:datastoreItem>
</file>

<file path=customXml/itemProps17.xml><?xml version="1.0" encoding="utf-8"?>
<ds:datastoreItem xmlns:ds="http://schemas.openxmlformats.org/officeDocument/2006/customXml" ds:itemID="{C523BCB9-9023-4BEF-AD97-21799C67595E}">
  <ds:schemaRefs/>
</ds:datastoreItem>
</file>

<file path=customXml/itemProps18.xml><?xml version="1.0" encoding="utf-8"?>
<ds:datastoreItem xmlns:ds="http://schemas.openxmlformats.org/officeDocument/2006/customXml" ds:itemID="{63311313-B494-4000-8E09-C73E39232477}">
  <ds:schemaRefs/>
</ds:datastoreItem>
</file>

<file path=customXml/itemProps19.xml><?xml version="1.0" encoding="utf-8"?>
<ds:datastoreItem xmlns:ds="http://schemas.openxmlformats.org/officeDocument/2006/customXml" ds:itemID="{E7F3C197-A2FA-487A-A1E7-93768D6ED16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FNP dataset</vt:lpstr>
      <vt:lpstr>Customers</vt:lpstr>
      <vt:lpstr>Orders</vt:lpstr>
      <vt:lpstr>Products</vt:lpstr>
      <vt:lpstr>Analysis</vt:lpstr>
      <vt:lpstr>Sales Overview</vt:lpstr>
      <vt:lpstr>Sales Insights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yogendra singh</dc:creator>
  <cp:lastModifiedBy>yogendra singh</cp:lastModifiedBy>
  <cp:lastPrinted>2026-04-28T17:38:59Z</cp:lastPrinted>
  <dcterms:created xsi:type="dcterms:W3CDTF">2026-04-16T09:28:13Z</dcterms:created>
  <dcterms:modified xsi:type="dcterms:W3CDTF">2026-04-29T04:51:12Z</dcterms:modified>
</cp:coreProperties>
</file>