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Video Recoding\Data Analysis\data analyst Live\1. Excel Live\Excel Assignment\"/>
    </mc:Choice>
  </mc:AlternateContent>
  <xr:revisionPtr revIDLastSave="0" documentId="13_ncr:1_{60935265-8F89-4A44-9EB8-247489AC344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blem Statement" sheetId="1" r:id="rId1"/>
    <sheet name="Logical" sheetId="2" r:id="rId2"/>
  </sheets>
  <calcPr calcId="191029"/>
  <extLst>
    <ext uri="GoogleSheetsCustomDataVersion1">
      <go:sheetsCustomData xmlns:go="http://customooxmlschemas.google.com/" r:id="rId6" roundtripDataSignature="AMtx7miRoi4usoawcT9dNf8OpVXhCnjfKA=="/>
    </ext>
  </extLst>
</workbook>
</file>

<file path=xl/calcChain.xml><?xml version="1.0" encoding="utf-8"?>
<calcChain xmlns="http://schemas.openxmlformats.org/spreadsheetml/2006/main">
  <c r="R4" i="2" l="1"/>
  <c r="Q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4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5" i="2"/>
  <c r="U4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5" i="2"/>
  <c r="T4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5" i="2"/>
  <c r="S4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5" i="2"/>
  <c r="Q5" i="2" l="1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</calcChain>
</file>

<file path=xl/sharedStrings.xml><?xml version="1.0" encoding="utf-8"?>
<sst xmlns="http://schemas.openxmlformats.org/spreadsheetml/2006/main" count="1805" uniqueCount="721">
  <si>
    <t>Given Dataset containing employee details with employee-code, experience, department, city, salaries etc. You are suppose to use logical functions according to the actions with condition given below and evaluate the solution into the logical sheet given below.</t>
  </si>
  <si>
    <t>Actions</t>
  </si>
  <si>
    <t>Condition</t>
  </si>
  <si>
    <t>Action 1</t>
  </si>
  <si>
    <t>Terminate the employee whose performance is</t>
  </si>
  <si>
    <t>Very Poor</t>
  </si>
  <si>
    <t>Action 2</t>
  </si>
  <si>
    <t>Give 5% bonus to employee having rating as</t>
  </si>
  <si>
    <t>Very Good</t>
  </si>
  <si>
    <t>Action 3</t>
  </si>
  <si>
    <t>Display the salary grouping based on condition</t>
  </si>
  <si>
    <t>Less than 40000-Low
41000 to 80000- Mid
Above 80000- High</t>
  </si>
  <si>
    <t>Action 4</t>
  </si>
  <si>
    <t>Give option of Work from Home to</t>
  </si>
  <si>
    <t>HR and Mumbai</t>
  </si>
  <si>
    <t>Action 5</t>
  </si>
  <si>
    <t>HR or Finance</t>
  </si>
  <si>
    <t>Action 6</t>
  </si>
  <si>
    <t>Give Increment based on performance</t>
  </si>
  <si>
    <t>Very Good:15%
Good: 12%
Average: 10%
Else: Not applicable</t>
  </si>
  <si>
    <t xml:space="preserve">Click here to </t>
  </si>
  <si>
    <t>Go to the sheet- Logical</t>
  </si>
  <si>
    <t>Employee Details</t>
  </si>
  <si>
    <t>Emp Code</t>
  </si>
  <si>
    <t>Emp First Name</t>
  </si>
  <si>
    <t>Emp Middle Name</t>
  </si>
  <si>
    <t>Emp Last Name</t>
  </si>
  <si>
    <t>Date of Birth</t>
  </si>
  <si>
    <t>Date of Joining</t>
  </si>
  <si>
    <t>Experience</t>
  </si>
  <si>
    <t>Branch Code</t>
  </si>
  <si>
    <t>Branch Name</t>
  </si>
  <si>
    <t>Phone No.</t>
  </si>
  <si>
    <t>Dept Code</t>
  </si>
  <si>
    <t>Department Name</t>
  </si>
  <si>
    <t>Education</t>
  </si>
  <si>
    <t>Rating</t>
  </si>
  <si>
    <t>Gender</t>
  </si>
  <si>
    <t>Total Salary</t>
  </si>
  <si>
    <t>EMP-95480</t>
  </si>
  <si>
    <t>YASH</t>
  </si>
  <si>
    <t>ADESH</t>
  </si>
  <si>
    <t>KUMAR</t>
  </si>
  <si>
    <t>Loc-1003</t>
  </si>
  <si>
    <t>NAGPUR</t>
  </si>
  <si>
    <t>79203827xx</t>
  </si>
  <si>
    <t>Dept-103</t>
  </si>
  <si>
    <t>FINANCE</t>
  </si>
  <si>
    <t>Mcom</t>
  </si>
  <si>
    <t>Male</t>
  </si>
  <si>
    <t>EMP-95444</t>
  </si>
  <si>
    <t>SUKANYA</t>
  </si>
  <si>
    <t>AJAY</t>
  </si>
  <si>
    <t>DHANANJAY</t>
  </si>
  <si>
    <t>Loc-1001</t>
  </si>
  <si>
    <t>DELHI</t>
  </si>
  <si>
    <t>79221649xx</t>
  </si>
  <si>
    <t>MBA</t>
  </si>
  <si>
    <t>Good</t>
  </si>
  <si>
    <t>Female</t>
  </si>
  <si>
    <t>EMP-95504</t>
  </si>
  <si>
    <t>VAIBHAVI</t>
  </si>
  <si>
    <t>SHEKHAR</t>
  </si>
  <si>
    <t>Loc-1004</t>
  </si>
  <si>
    <t>MUMBAI</t>
  </si>
  <si>
    <t>79212738xx</t>
  </si>
  <si>
    <t>Dept-102</t>
  </si>
  <si>
    <t>HR</t>
  </si>
  <si>
    <t>ICWA</t>
  </si>
  <si>
    <t>EMP-95462</t>
  </si>
  <si>
    <t>SHIVANI</t>
  </si>
  <si>
    <t>AJIT</t>
  </si>
  <si>
    <t>RITESH</t>
  </si>
  <si>
    <t>Loc-1002</t>
  </si>
  <si>
    <t>BANGALORE</t>
  </si>
  <si>
    <t>79230559xx</t>
  </si>
  <si>
    <t>M S</t>
  </si>
  <si>
    <t>EMP-95481</t>
  </si>
  <si>
    <t>SHEETAL</t>
  </si>
  <si>
    <t>ANAND</t>
  </si>
  <si>
    <t>AWALGAONKAR</t>
  </si>
  <si>
    <t>79239470xx</t>
  </si>
  <si>
    <t>Dept-101</t>
  </si>
  <si>
    <t>PRODUCTION</t>
  </si>
  <si>
    <t>B.E</t>
  </si>
  <si>
    <t>Not Rated</t>
  </si>
  <si>
    <t>EMP-95505</t>
  </si>
  <si>
    <t>SAYANTAN</t>
  </si>
  <si>
    <t>GAWANDE</t>
  </si>
  <si>
    <t>79248381xx</t>
  </si>
  <si>
    <t>PGDBM</t>
  </si>
  <si>
    <t>Average</t>
  </si>
  <si>
    <t>EMP-95544</t>
  </si>
  <si>
    <t>SANTOSH</t>
  </si>
  <si>
    <t>ANANDKUMAR</t>
  </si>
  <si>
    <t>GADEKAR</t>
  </si>
  <si>
    <t>Loc-1005</t>
  </si>
  <si>
    <t>CHENNAI</t>
  </si>
  <si>
    <t>79257292xx</t>
  </si>
  <si>
    <t>Dept-104</t>
  </si>
  <si>
    <t>MARKETING</t>
  </si>
  <si>
    <t>EMP-95506</t>
  </si>
  <si>
    <t>SANKET</t>
  </si>
  <si>
    <t>ANIL</t>
  </si>
  <si>
    <t>KELKAR</t>
  </si>
  <si>
    <t>79266203xx</t>
  </si>
  <si>
    <t>Dept-105</t>
  </si>
  <si>
    <t>ADMIN</t>
  </si>
  <si>
    <t>EMP-95545</t>
  </si>
  <si>
    <t>SACHIN</t>
  </si>
  <si>
    <t>SHARMA</t>
  </si>
  <si>
    <t>79275114xx</t>
  </si>
  <si>
    <t>MCOM</t>
  </si>
  <si>
    <t>Poor</t>
  </si>
  <si>
    <t>EMP-95507</t>
  </si>
  <si>
    <t>RITIKA</t>
  </si>
  <si>
    <t>ARJUN</t>
  </si>
  <si>
    <t>FADKE</t>
  </si>
  <si>
    <t>79284025xx</t>
  </si>
  <si>
    <t>EMP-95546</t>
  </si>
  <si>
    <t>ASHISH</t>
  </si>
  <si>
    <t>GARUD</t>
  </si>
  <si>
    <t>79292936xx</t>
  </si>
  <si>
    <t>Msc</t>
  </si>
  <si>
    <t>EMP-95508</t>
  </si>
  <si>
    <t>PRIYANKA</t>
  </si>
  <si>
    <t>ASHOK</t>
  </si>
  <si>
    <t>DESHPANDE</t>
  </si>
  <si>
    <t>79301847xx</t>
  </si>
  <si>
    <t>CS</t>
  </si>
  <si>
    <t>EMP-95547</t>
  </si>
  <si>
    <t>MITTAL</t>
  </si>
  <si>
    <t>79310758xx</t>
  </si>
  <si>
    <t>EMP-95445</t>
  </si>
  <si>
    <t>YEOLE</t>
  </si>
  <si>
    <t>79319668xx</t>
  </si>
  <si>
    <t>M.E</t>
  </si>
  <si>
    <t>EMP-95463</t>
  </si>
  <si>
    <t>ATULKUMAR</t>
  </si>
  <si>
    <t>WAJE</t>
  </si>
  <si>
    <t>79328579xx</t>
  </si>
  <si>
    <t>EMP-95482</t>
  </si>
  <si>
    <t>PRATIKSHA</t>
  </si>
  <si>
    <t>AVINASH</t>
  </si>
  <si>
    <t>WABLE</t>
  </si>
  <si>
    <t>79337490xx</t>
  </si>
  <si>
    <t>EMP-95509</t>
  </si>
  <si>
    <t>PRATIK</t>
  </si>
  <si>
    <t>BAJRANG</t>
  </si>
  <si>
    <t>VARMA</t>
  </si>
  <si>
    <t>79346401xx</t>
  </si>
  <si>
    <t>BCA</t>
  </si>
  <si>
    <t>EMP-95446</t>
  </si>
  <si>
    <t>POONAM</t>
  </si>
  <si>
    <t>BALAPRASAD</t>
  </si>
  <si>
    <t>79355312xx</t>
  </si>
  <si>
    <t>EMP-95464</t>
  </si>
  <si>
    <t>OMKAR</t>
  </si>
  <si>
    <t>BASAPPA</t>
  </si>
  <si>
    <t>VARAK</t>
  </si>
  <si>
    <t>79364223xx</t>
  </si>
  <si>
    <t>BBM</t>
  </si>
  <si>
    <t>EMP-95483</t>
  </si>
  <si>
    <t>NIDHISH</t>
  </si>
  <si>
    <t>BHAGWANDAS</t>
  </si>
  <si>
    <t>UNECHA</t>
  </si>
  <si>
    <t>79373134xx</t>
  </si>
  <si>
    <t>CA</t>
  </si>
  <si>
    <t>EMP-95510</t>
  </si>
  <si>
    <t>MAYUR</t>
  </si>
  <si>
    <t>BHANDARI</t>
  </si>
  <si>
    <t>UNAWANE</t>
  </si>
  <si>
    <t>79382045xx</t>
  </si>
  <si>
    <t>EMP-95548</t>
  </si>
  <si>
    <t>BHAUSAHEB</t>
  </si>
  <si>
    <t>TAPDIYA</t>
  </si>
  <si>
    <t>79390956xx</t>
  </si>
  <si>
    <t>EMP-95578</t>
  </si>
  <si>
    <t>JUGAL</t>
  </si>
  <si>
    <t>BHUSHAN</t>
  </si>
  <si>
    <t>TAMBE</t>
  </si>
  <si>
    <t>Loc-1006</t>
  </si>
  <si>
    <t>PUNE</t>
  </si>
  <si>
    <t>79399867xx</t>
  </si>
  <si>
    <t>EMP-95549</t>
  </si>
  <si>
    <t>JEENAL</t>
  </si>
  <si>
    <t>CHADRAKANT</t>
  </si>
  <si>
    <t>SUDAME</t>
  </si>
  <si>
    <t>79408777xx</t>
  </si>
  <si>
    <t>EMP-95579</t>
  </si>
  <si>
    <t>HRISHIKESH</t>
  </si>
  <si>
    <t>CHANDRASHEKHAR</t>
  </si>
  <si>
    <t>SHRISHRIMAL</t>
  </si>
  <si>
    <t>79417688xx</t>
  </si>
  <si>
    <t>EMP-95550</t>
  </si>
  <si>
    <t>DIVYA</t>
  </si>
  <si>
    <t>DAS</t>
  </si>
  <si>
    <t>SHINDE</t>
  </si>
  <si>
    <t>79426599xx</t>
  </si>
  <si>
    <t>EMP-95484</t>
  </si>
  <si>
    <t>CHETAN</t>
  </si>
  <si>
    <t>DASHRATH</t>
  </si>
  <si>
    <t>79435510xx</t>
  </si>
  <si>
    <t>EMP-95511</t>
  </si>
  <si>
    <t>BHAKTI</t>
  </si>
  <si>
    <t>DATTATRAY</t>
  </si>
  <si>
    <t>79444421xx</t>
  </si>
  <si>
    <t>EMP-95465</t>
  </si>
  <si>
    <t>AYAJSAIYAD</t>
  </si>
  <si>
    <t>DEEPAK</t>
  </si>
  <si>
    <t>79462243xx</t>
  </si>
  <si>
    <t>EMP-95485</t>
  </si>
  <si>
    <t>79471154xx</t>
  </si>
  <si>
    <t>EMP-95447</t>
  </si>
  <si>
    <t>AYODHYA</t>
  </si>
  <si>
    <t>SHENDE</t>
  </si>
  <si>
    <t>79453332xx</t>
  </si>
  <si>
    <t>EMP-95512</t>
  </si>
  <si>
    <t>AKSHAT</t>
  </si>
  <si>
    <t>DILIP</t>
  </si>
  <si>
    <t>SHAH</t>
  </si>
  <si>
    <t>79480065xx</t>
  </si>
  <si>
    <t>EMP-95551</t>
  </si>
  <si>
    <t>AKASH</t>
  </si>
  <si>
    <t>DINESH</t>
  </si>
  <si>
    <t>79488976xx</t>
  </si>
  <si>
    <t/>
  </si>
  <si>
    <t>EMP-95552</t>
  </si>
  <si>
    <t>ADITI</t>
  </si>
  <si>
    <t>FEROZ</t>
  </si>
  <si>
    <t>79497886xx</t>
  </si>
  <si>
    <t>EMP-95514</t>
  </si>
  <si>
    <t>YOGESH</t>
  </si>
  <si>
    <t>GAJENDRA</t>
  </si>
  <si>
    <t>79506797xx</t>
  </si>
  <si>
    <t>EMP-95553</t>
  </si>
  <si>
    <t>GAUTAM</t>
  </si>
  <si>
    <t>79515708xx</t>
  </si>
  <si>
    <t>EMP-95515</t>
  </si>
  <si>
    <t>VIPUL</t>
  </si>
  <si>
    <t>GOPAL</t>
  </si>
  <si>
    <t>SAWANT</t>
  </si>
  <si>
    <t>79524619xx</t>
  </si>
  <si>
    <t>Bsc</t>
  </si>
  <si>
    <t>EMP-95554</t>
  </si>
  <si>
    <t>SUJEYA</t>
  </si>
  <si>
    <t>GUPTA</t>
  </si>
  <si>
    <t>SAWADE</t>
  </si>
  <si>
    <t>79533530xx</t>
  </si>
  <si>
    <t>EMP-95448</t>
  </si>
  <si>
    <t>SOMAY</t>
  </si>
  <si>
    <t>GYARSILAL</t>
  </si>
  <si>
    <t>SATPUTE</t>
  </si>
  <si>
    <t>79542441xx</t>
  </si>
  <si>
    <t>EMP-95466</t>
  </si>
  <si>
    <t>SHWETA</t>
  </si>
  <si>
    <t>HAMBIRRAO</t>
  </si>
  <si>
    <t>SATHE</t>
  </si>
  <si>
    <t>79551352xx</t>
  </si>
  <si>
    <t>EMP-95486</t>
  </si>
  <si>
    <t>Shubhrata</t>
  </si>
  <si>
    <t>HANUMANT</t>
  </si>
  <si>
    <t>SANKHLA</t>
  </si>
  <si>
    <t>79560263xx</t>
  </si>
  <si>
    <t>EMP-95516</t>
  </si>
  <si>
    <t>SHASHWAT</t>
  </si>
  <si>
    <t>HARESH</t>
  </si>
  <si>
    <t>SALUNKE</t>
  </si>
  <si>
    <t>79569174xx</t>
  </si>
  <si>
    <t>EMP-95487</t>
  </si>
  <si>
    <t>RUSHABH</t>
  </si>
  <si>
    <t>HEMANT</t>
  </si>
  <si>
    <t>RODE</t>
  </si>
  <si>
    <t>79578085xx</t>
  </si>
  <si>
    <t>EMP-95517</t>
  </si>
  <si>
    <t>RUCHIRA</t>
  </si>
  <si>
    <t>HUSSAIN</t>
  </si>
  <si>
    <t>REDDY</t>
  </si>
  <si>
    <t>79586995xx</t>
  </si>
  <si>
    <t>EMP-95449</t>
  </si>
  <si>
    <t>ROHIT</t>
  </si>
  <si>
    <t>ISHWAR</t>
  </si>
  <si>
    <t>RATHI</t>
  </si>
  <si>
    <t>79595906xx</t>
  </si>
  <si>
    <t>EMP-95467</t>
  </si>
  <si>
    <t>PUSULURI</t>
  </si>
  <si>
    <t>JAGDISH</t>
  </si>
  <si>
    <t>79604817xx</t>
  </si>
  <si>
    <t>EMP-95488</t>
  </si>
  <si>
    <t>PURVA</t>
  </si>
  <si>
    <t>JANGBAHADUR</t>
  </si>
  <si>
    <t>RALKAR</t>
  </si>
  <si>
    <t>79613728xx</t>
  </si>
  <si>
    <t>EMP-95518</t>
  </si>
  <si>
    <t>JAYESH</t>
  </si>
  <si>
    <t>PURANDARE</t>
  </si>
  <si>
    <t>79622639xx</t>
  </si>
  <si>
    <t>EMP-95556</t>
  </si>
  <si>
    <t>POOJA</t>
  </si>
  <si>
    <t>JITENDRA</t>
  </si>
  <si>
    <t>PHARATE</t>
  </si>
  <si>
    <t>79649372xx</t>
  </si>
  <si>
    <t>EMP-95519</t>
  </si>
  <si>
    <t>POTE</t>
  </si>
  <si>
    <t>79640461xx</t>
  </si>
  <si>
    <t>EMP-95555</t>
  </si>
  <si>
    <t>PRANSHUL</t>
  </si>
  <si>
    <t>PRASAD</t>
  </si>
  <si>
    <t>79631550xx</t>
  </si>
  <si>
    <t>EMP-95520</t>
  </si>
  <si>
    <t>NEIL</t>
  </si>
  <si>
    <t>KAILASH</t>
  </si>
  <si>
    <t>PATIL</t>
  </si>
  <si>
    <t>79658283xx</t>
  </si>
  <si>
    <t>EMP-95557</t>
  </si>
  <si>
    <t>MURTAZA</t>
  </si>
  <si>
    <t>KAUR</t>
  </si>
  <si>
    <t>PARMAR</t>
  </si>
  <si>
    <t>79667194xx</t>
  </si>
  <si>
    <t>BCOM</t>
  </si>
  <si>
    <t>EMP-95521</t>
  </si>
  <si>
    <t>KAUSAR</t>
  </si>
  <si>
    <t>PARDESHI</t>
  </si>
  <si>
    <t>79676104xx</t>
  </si>
  <si>
    <t>EMP-95558</t>
  </si>
  <si>
    <t>MANAS</t>
  </si>
  <si>
    <t>KHANDU</t>
  </si>
  <si>
    <t>PARAKH</t>
  </si>
  <si>
    <t>79685015xx</t>
  </si>
  <si>
    <t>EMP-95450</t>
  </si>
  <si>
    <t>MADHURA</t>
  </si>
  <si>
    <t>Kshirsagar</t>
  </si>
  <si>
    <t>PANDIT</t>
  </si>
  <si>
    <t>79693926xx</t>
  </si>
  <si>
    <t>EMP-95468</t>
  </si>
  <si>
    <t>KAWALJEET</t>
  </si>
  <si>
    <t>PALAN</t>
  </si>
  <si>
    <t>79702837xx</t>
  </si>
  <si>
    <t>EMP-95489</t>
  </si>
  <si>
    <t>KALPESH</t>
  </si>
  <si>
    <t>LAXMAN</t>
  </si>
  <si>
    <t>OSWAL</t>
  </si>
  <si>
    <t>79711748xx</t>
  </si>
  <si>
    <t>EMP-95522</t>
  </si>
  <si>
    <t>GOVIND</t>
  </si>
  <si>
    <t>M</t>
  </si>
  <si>
    <t>NOTANI</t>
  </si>
  <si>
    <t>79720659xx</t>
  </si>
  <si>
    <t>EMP-95469</t>
  </si>
  <si>
    <t>DEVIKA</t>
  </si>
  <si>
    <t>MADAN</t>
  </si>
  <si>
    <t>MURTHY</t>
  </si>
  <si>
    <t>79738481xx</t>
  </si>
  <si>
    <t>EMP-95451</t>
  </si>
  <si>
    <t>DISHA</t>
  </si>
  <si>
    <t>NAIK</t>
  </si>
  <si>
    <t>79729570xx</t>
  </si>
  <si>
    <t>EMP-95490</t>
  </si>
  <si>
    <t>DARSHAN</t>
  </si>
  <si>
    <t>MADHAVRAO</t>
  </si>
  <si>
    <t>MUNDADA</t>
  </si>
  <si>
    <t>79747392xx</t>
  </si>
  <si>
    <t>EMP-95523</t>
  </si>
  <si>
    <t>CHAITANYA</t>
  </si>
  <si>
    <t>MAHAVIR</t>
  </si>
  <si>
    <t>MULIK</t>
  </si>
  <si>
    <t>79756303xx</t>
  </si>
  <si>
    <t>EMP-95580</t>
  </si>
  <si>
    <t>ANOUSHKA</t>
  </si>
  <si>
    <t>MAHESH</t>
  </si>
  <si>
    <t>MIRAJKAR</t>
  </si>
  <si>
    <t>79774124xx</t>
  </si>
  <si>
    <t>EMP-95559</t>
  </si>
  <si>
    <t>BHAVESH</t>
  </si>
  <si>
    <t>MORE</t>
  </si>
  <si>
    <t>79765213xx</t>
  </si>
  <si>
    <t>EMP-95560</t>
  </si>
  <si>
    <t>ANJALI</t>
  </si>
  <si>
    <t>MAHESHWARI</t>
  </si>
  <si>
    <t>MANGLANI</t>
  </si>
  <si>
    <t>79783035xx</t>
  </si>
  <si>
    <t>EMP-95581</t>
  </si>
  <si>
    <t>ANAGHA</t>
  </si>
  <si>
    <t>MANISH</t>
  </si>
  <si>
    <t>MANGHARAMANI</t>
  </si>
  <si>
    <t>79791946xx</t>
  </si>
  <si>
    <t>EMP-95524</t>
  </si>
  <si>
    <t>MANOJ</t>
  </si>
  <si>
    <t>LOKHANDE</t>
  </si>
  <si>
    <t>79818679xx</t>
  </si>
  <si>
    <t>EMP-95491</t>
  </si>
  <si>
    <t>79809768xx</t>
  </si>
  <si>
    <t>EMP-95561</t>
  </si>
  <si>
    <t>AKSHAY</t>
  </si>
  <si>
    <t>MALU</t>
  </si>
  <si>
    <t>79800857xx</t>
  </si>
  <si>
    <t>EMP-95470</t>
  </si>
  <si>
    <t>MARUTI</t>
  </si>
  <si>
    <t>LATHI</t>
  </si>
  <si>
    <t>79836501xx</t>
  </si>
  <si>
    <t>EMP-95452</t>
  </si>
  <si>
    <t>ADITYA</t>
  </si>
  <si>
    <t>LIMAYE</t>
  </si>
  <si>
    <t>79827590xx</t>
  </si>
  <si>
    <t>EMP-95492</t>
  </si>
  <si>
    <t>VIRAJ</t>
  </si>
  <si>
    <t>MILIND</t>
  </si>
  <si>
    <t>LANDE</t>
  </si>
  <si>
    <t>79845412xx</t>
  </si>
  <si>
    <t>EMP-95525</t>
  </si>
  <si>
    <t>VAISHNAVI</t>
  </si>
  <si>
    <t>MULEY</t>
  </si>
  <si>
    <t>LAHOTI</t>
  </si>
  <si>
    <t>79854322xx</t>
  </si>
  <si>
    <t>EMP-95453</t>
  </si>
  <si>
    <t>TRISHA</t>
  </si>
  <si>
    <t>NAGARAJAN</t>
  </si>
  <si>
    <t>79863233xx</t>
  </si>
  <si>
    <t>EMP-95471</t>
  </si>
  <si>
    <t>TAPAN</t>
  </si>
  <si>
    <t>NAGESH</t>
  </si>
  <si>
    <t>KULKARNI</t>
  </si>
  <si>
    <t>79872144xx</t>
  </si>
  <si>
    <t>EMP-95493</t>
  </si>
  <si>
    <t>SHUBHADA</t>
  </si>
  <si>
    <t>NANASO</t>
  </si>
  <si>
    <t>79881055xx</t>
  </si>
  <si>
    <t>EMP-95526</t>
  </si>
  <si>
    <t>SHREYA</t>
  </si>
  <si>
    <t>NANDKUMAR</t>
  </si>
  <si>
    <t>79889966xx</t>
  </si>
  <si>
    <t>EMP-95539</t>
  </si>
  <si>
    <t>SHANTANU</t>
  </si>
  <si>
    <t>NARESH</t>
  </si>
  <si>
    <t>KUKREJA</t>
  </si>
  <si>
    <t>99492124xx</t>
  </si>
  <si>
    <t>EMP-95537</t>
  </si>
  <si>
    <t>SAMIKSHA</t>
  </si>
  <si>
    <t>NITIN</t>
  </si>
  <si>
    <t>KSHIRSAGAR</t>
  </si>
  <si>
    <t>98583146xx</t>
  </si>
  <si>
    <t>EMP-95536</t>
  </si>
  <si>
    <t>SAHIL</t>
  </si>
  <si>
    <t>OMPRAKASH</t>
  </si>
  <si>
    <t>KOTAK</t>
  </si>
  <si>
    <t>97674168xx</t>
  </si>
  <si>
    <t>EMP-95500</t>
  </si>
  <si>
    <t>SAGAR</t>
  </si>
  <si>
    <t>KORANAHALLI</t>
  </si>
  <si>
    <t>96765190xx</t>
  </si>
  <si>
    <t>EMP-95499</t>
  </si>
  <si>
    <t>RENUKA</t>
  </si>
  <si>
    <t>PANDURANG</t>
  </si>
  <si>
    <t>KILLEDAR</t>
  </si>
  <si>
    <t>95856212xx</t>
  </si>
  <si>
    <t>EMP-95588</t>
  </si>
  <si>
    <t>RAMA</t>
  </si>
  <si>
    <t>PANKAJ</t>
  </si>
  <si>
    <t>KHANDELWAL</t>
  </si>
  <si>
    <t>94947234xx</t>
  </si>
  <si>
    <t>EMP-95532</t>
  </si>
  <si>
    <t>RAJENDRA</t>
  </si>
  <si>
    <t>PRADEEP</t>
  </si>
  <si>
    <t>94038257xx</t>
  </si>
  <si>
    <t>EMP-95475</t>
  </si>
  <si>
    <t>PRADIP</t>
  </si>
  <si>
    <t>KELANI</t>
  </si>
  <si>
    <t>93129279xx</t>
  </si>
  <si>
    <t>EMP-95458</t>
  </si>
  <si>
    <t>PRATYANJA</t>
  </si>
  <si>
    <t>PRAKASH</t>
  </si>
  <si>
    <t>KATE</t>
  </si>
  <si>
    <t>92220301xx</t>
  </si>
  <si>
    <t>EMP-95497</t>
  </si>
  <si>
    <t>KANADE</t>
  </si>
  <si>
    <t>91311323xx</t>
  </si>
  <si>
    <t>EMP-95496</t>
  </si>
  <si>
    <t>PRATAP</t>
  </si>
  <si>
    <t>KALE</t>
  </si>
  <si>
    <t>90402345xx</t>
  </si>
  <si>
    <t>EMP-95584</t>
  </si>
  <si>
    <t>PRAVIN</t>
  </si>
  <si>
    <t>JOSHI</t>
  </si>
  <si>
    <t>88584389xx</t>
  </si>
  <si>
    <t>EMP-95585</t>
  </si>
  <si>
    <t>KADAM</t>
  </si>
  <si>
    <t>89493367xx</t>
  </si>
  <si>
    <t>EMP-95529</t>
  </si>
  <si>
    <t>PURUSHOTTAM</t>
  </si>
  <si>
    <t>87675411xx</t>
  </si>
  <si>
    <t>EMP-95495</t>
  </si>
  <si>
    <t>NISHA</t>
  </si>
  <si>
    <t>RACHUAPPA</t>
  </si>
  <si>
    <t>86766433xx</t>
  </si>
  <si>
    <t>EMP-95456</t>
  </si>
  <si>
    <t>MRUNMAYEE</t>
  </si>
  <si>
    <t>RAJARAM</t>
  </si>
  <si>
    <t>JOGLEKAR</t>
  </si>
  <si>
    <t>85857455xx</t>
  </si>
  <si>
    <t>EMP-95455</t>
  </si>
  <si>
    <t>MOKSHA</t>
  </si>
  <si>
    <t>RAJEEV</t>
  </si>
  <si>
    <t>JAIN</t>
  </si>
  <si>
    <t>84948477xx</t>
  </si>
  <si>
    <t>EMP-95472</t>
  </si>
  <si>
    <t>MEGH</t>
  </si>
  <si>
    <t>JAGTAP</t>
  </si>
  <si>
    <t>84039500xx</t>
  </si>
  <si>
    <t>EMP-95583</t>
  </si>
  <si>
    <t>KSHITIJA</t>
  </si>
  <si>
    <t>RAJESH</t>
  </si>
  <si>
    <t>GUNJAL</t>
  </si>
  <si>
    <t>81312566xx</t>
  </si>
  <si>
    <t>EMP-95564</t>
  </si>
  <si>
    <t>KUNAL</t>
  </si>
  <si>
    <t>82221544xx</t>
  </si>
  <si>
    <t>EMP-95527</t>
  </si>
  <si>
    <t>MANALI</t>
  </si>
  <si>
    <t>JADHAV</t>
  </si>
  <si>
    <t>83130522xx</t>
  </si>
  <si>
    <t>EMP-95582</t>
  </si>
  <si>
    <t>HARDIK</t>
  </si>
  <si>
    <t>RAJKUMAR</t>
  </si>
  <si>
    <t>GOKULE</t>
  </si>
  <si>
    <t>80403588xx</t>
  </si>
  <si>
    <t>EMP-95513</t>
  </si>
  <si>
    <t>GAURAV</t>
  </si>
  <si>
    <t>RAMAN</t>
  </si>
  <si>
    <t>GOKARN</t>
  </si>
  <si>
    <t>79494610xx</t>
  </si>
  <si>
    <t>BBA</t>
  </si>
  <si>
    <t>EMP-95542</t>
  </si>
  <si>
    <t>DEBOLINA</t>
  </si>
  <si>
    <t>RAMCHANDRA</t>
  </si>
  <si>
    <t>GODHANE</t>
  </si>
  <si>
    <t>78585632xx</t>
  </si>
  <si>
    <t>EMP-95443</t>
  </si>
  <si>
    <t>ASHWINI</t>
  </si>
  <si>
    <t>RAMESH</t>
  </si>
  <si>
    <t>GHATE</t>
  </si>
  <si>
    <t>76747676xx</t>
  </si>
  <si>
    <t>EMP-95503</t>
  </si>
  <si>
    <t>BHAGYASHRI</t>
  </si>
  <si>
    <t>GHOMAN</t>
  </si>
  <si>
    <t>77676654xx</t>
  </si>
  <si>
    <t>EMP-95540</t>
  </si>
  <si>
    <t>ARATI</t>
  </si>
  <si>
    <t>RAMESHRAO</t>
  </si>
  <si>
    <t>GAWADE</t>
  </si>
  <si>
    <t>99891970xx</t>
  </si>
  <si>
    <t>EMP-95575</t>
  </si>
  <si>
    <t>ANKIT</t>
  </si>
  <si>
    <t>SAJJAD</t>
  </si>
  <si>
    <t>GAVHANE</t>
  </si>
  <si>
    <t>98791870xx</t>
  </si>
  <si>
    <t>EMP-95574</t>
  </si>
  <si>
    <t>AAKASH</t>
  </si>
  <si>
    <t>SAMBHAJI</t>
  </si>
  <si>
    <t>GATTANI</t>
  </si>
  <si>
    <t>97691770xx</t>
  </si>
  <si>
    <t>EMP-95498</t>
  </si>
  <si>
    <t>SHUBHI</t>
  </si>
  <si>
    <t>SANJAY</t>
  </si>
  <si>
    <t>FARATE</t>
  </si>
  <si>
    <t>93291369xx</t>
  </si>
  <si>
    <t>EMP-95569</t>
  </si>
  <si>
    <t>TEJASWI</t>
  </si>
  <si>
    <t>GAIKWAD</t>
  </si>
  <si>
    <t>94391469xx</t>
  </si>
  <si>
    <t>EMP-95571</t>
  </si>
  <si>
    <t>95491569xx</t>
  </si>
  <si>
    <t>EMP-95476</t>
  </si>
  <si>
    <t>GARG</t>
  </si>
  <si>
    <t>96591669xx</t>
  </si>
  <si>
    <t>EMP-95531</t>
  </si>
  <si>
    <t>SHUBHAM</t>
  </si>
  <si>
    <t>DUDHEDIA</t>
  </si>
  <si>
    <t>92191269xx</t>
  </si>
  <si>
    <t>EMP-95586</t>
  </si>
  <si>
    <t>SETHUNATH</t>
  </si>
  <si>
    <t>DOSHI</t>
  </si>
  <si>
    <t>91091168xx</t>
  </si>
  <si>
    <t>EMP-95567</t>
  </si>
  <si>
    <t>SHIVAM</t>
  </si>
  <si>
    <t>SHARAD</t>
  </si>
  <si>
    <t>DHAGEKAR</t>
  </si>
  <si>
    <t>89991068xx</t>
  </si>
  <si>
    <t>EMP-95566</t>
  </si>
  <si>
    <t>SHALINI</t>
  </si>
  <si>
    <t>SHASHIKANT</t>
  </si>
  <si>
    <t>DESHMUKH</t>
  </si>
  <si>
    <t>88890968xx</t>
  </si>
  <si>
    <t>EMP-95565</t>
  </si>
  <si>
    <t>SAYALI</t>
  </si>
  <si>
    <t>SHATILAL</t>
  </si>
  <si>
    <t>87790868xx</t>
  </si>
  <si>
    <t>EMP-95473</t>
  </si>
  <si>
    <t>RUGWETA</t>
  </si>
  <si>
    <t>DAYMA</t>
  </si>
  <si>
    <t>85590667xx</t>
  </si>
  <si>
    <t>EMP-95474</t>
  </si>
  <si>
    <t>86690768xx</t>
  </si>
  <si>
    <t>EMP-95528</t>
  </si>
  <si>
    <t>SHITAL</t>
  </si>
  <si>
    <t>DATAR</t>
  </si>
  <si>
    <t>84490567xx</t>
  </si>
  <si>
    <t>EMP-95454</t>
  </si>
  <si>
    <t>PRANAV</t>
  </si>
  <si>
    <t>SHIVRAJ</t>
  </si>
  <si>
    <t>DARDA</t>
  </si>
  <si>
    <t>83390467xx</t>
  </si>
  <si>
    <t>EMP-95494</t>
  </si>
  <si>
    <t>PRAJAKTA</t>
  </si>
  <si>
    <t>SRIVASTAVA</t>
  </si>
  <si>
    <t>DABHIYA</t>
  </si>
  <si>
    <t>82290367xx</t>
  </si>
  <si>
    <t>EMP-95563</t>
  </si>
  <si>
    <t>SUBHASH</t>
  </si>
  <si>
    <t>DABHADE</t>
  </si>
  <si>
    <t>81190267xx</t>
  </si>
  <si>
    <t>EMP-95562</t>
  </si>
  <si>
    <t>NITISH</t>
  </si>
  <si>
    <t>SUHAS</t>
  </si>
  <si>
    <t>CHAWARE</t>
  </si>
  <si>
    <t>80090166xx</t>
  </si>
  <si>
    <t>EMP-95477</t>
  </si>
  <si>
    <t>NATASHA</t>
  </si>
  <si>
    <t>SUNIL</t>
  </si>
  <si>
    <t>CHAREGAONKAR</t>
  </si>
  <si>
    <t>98989090xx</t>
  </si>
  <si>
    <t>EMP-95577</t>
  </si>
  <si>
    <t>NEHA</t>
  </si>
  <si>
    <t>CHAUDHARI</t>
  </si>
  <si>
    <t>78889966xx</t>
  </si>
  <si>
    <t>EMP-95543</t>
  </si>
  <si>
    <t>NIKITA</t>
  </si>
  <si>
    <t>CHAUDHARY</t>
  </si>
  <si>
    <t>78990066xx</t>
  </si>
  <si>
    <t>EMP-95530</t>
  </si>
  <si>
    <t>KINJAL</t>
  </si>
  <si>
    <t>SURESH</t>
  </si>
  <si>
    <t>BORA</t>
  </si>
  <si>
    <t>90809090xx</t>
  </si>
  <si>
    <t>EMP-95570</t>
  </si>
  <si>
    <t>KUSHAL</t>
  </si>
  <si>
    <t>BORGE</t>
  </si>
  <si>
    <t>94556655xx</t>
  </si>
  <si>
    <t>EMP-95534</t>
  </si>
  <si>
    <t>BOTHRA</t>
  </si>
  <si>
    <t>96878685xx</t>
  </si>
  <si>
    <t>EMP-95461</t>
  </si>
  <si>
    <t>MEEHIR</t>
  </si>
  <si>
    <t>BUDHWANI</t>
  </si>
  <si>
    <t>76767675xx</t>
  </si>
  <si>
    <t>EMP-95501</t>
  </si>
  <si>
    <t>MUSKAAN</t>
  </si>
  <si>
    <t>CHANDAKKAR</t>
  </si>
  <si>
    <t>98989190xx</t>
  </si>
  <si>
    <t>EMP-95533</t>
  </si>
  <si>
    <t>SURYKANT</t>
  </si>
  <si>
    <t>BONDGE</t>
  </si>
  <si>
    <t>96543456xx</t>
  </si>
  <si>
    <t>EMP-95535</t>
  </si>
  <si>
    <t>SUSHILKUMAR</t>
  </si>
  <si>
    <t>BIRAJDAR</t>
  </si>
  <si>
    <t>97665788xx</t>
  </si>
  <si>
    <t>EMP-95502</t>
  </si>
  <si>
    <t>HITESH</t>
  </si>
  <si>
    <t>VALISAB</t>
  </si>
  <si>
    <t>BHOLANE</t>
  </si>
  <si>
    <t>99234567xx</t>
  </si>
  <si>
    <t>EMP-95576</t>
  </si>
  <si>
    <t>FARHIN</t>
  </si>
  <si>
    <t>VASANTHA</t>
  </si>
  <si>
    <t>BHARATE</t>
  </si>
  <si>
    <t>77889966xx</t>
  </si>
  <si>
    <t>EMP-95478</t>
  </si>
  <si>
    <t>VENKATESHWAR</t>
  </si>
  <si>
    <t>BHAPKAR</t>
  </si>
  <si>
    <t>98989998xx</t>
  </si>
  <si>
    <t>EMP-95460</t>
  </si>
  <si>
    <t>VIBHISHAN</t>
  </si>
  <si>
    <t>BENDBHAR</t>
  </si>
  <si>
    <t>EMP-95587</t>
  </si>
  <si>
    <t>ANKITA</t>
  </si>
  <si>
    <t>VIJAY</t>
  </si>
  <si>
    <t>ARVIKAR</t>
  </si>
  <si>
    <t>94556155xx</t>
  </si>
  <si>
    <t>EMP-95572</t>
  </si>
  <si>
    <t>BAGAI</t>
  </si>
  <si>
    <t>96898685xx</t>
  </si>
  <si>
    <t>EMP-95479</t>
  </si>
  <si>
    <t>APOORVA</t>
  </si>
  <si>
    <t>BELDARE</t>
  </si>
  <si>
    <t>76767676xx</t>
  </si>
  <si>
    <t>EMP-95457</t>
  </si>
  <si>
    <t>VILAS</t>
  </si>
  <si>
    <t>AHUJA</t>
  </si>
  <si>
    <t>90909090xx</t>
  </si>
  <si>
    <t>EMP-95459</t>
  </si>
  <si>
    <t>ANIKET</t>
  </si>
  <si>
    <t>VINAY</t>
  </si>
  <si>
    <t>AGRAWAL</t>
  </si>
  <si>
    <t>96573456xx</t>
  </si>
  <si>
    <t>EMP-95573</t>
  </si>
  <si>
    <t>AMAN</t>
  </si>
  <si>
    <t>VITTHAL</t>
  </si>
  <si>
    <t>AGARWAL</t>
  </si>
  <si>
    <t>97667788xx</t>
  </si>
  <si>
    <t>EMP-95568</t>
  </si>
  <si>
    <t>VIVEK</t>
  </si>
  <si>
    <t>91234567xx</t>
  </si>
  <si>
    <t>EMP-95541</t>
  </si>
  <si>
    <t>WAMAN</t>
  </si>
  <si>
    <t>ADHAV</t>
  </si>
  <si>
    <t>77839966xx</t>
  </si>
  <si>
    <t>EMP-95538</t>
  </si>
  <si>
    <t>AFREEN</t>
  </si>
  <si>
    <t>YASHWANT</t>
  </si>
  <si>
    <t>AAGAVANE</t>
  </si>
  <si>
    <t>98989598xx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</si>
</sst>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;[Red]&quot;₹&quot;\ \-#,##0.00"/>
  </numFmts>
  <fonts count="10" x14ac:knownFonts="1">
    <font>
      <sz val="11"/>
      <color theme="1"/>
      <name val="Calibri"/>
      <scheme val="minor"/>
    </font>
    <font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4"/>
      <color theme="1"/>
      <name val="Open Sans"/>
      <family val="2"/>
    </font>
    <font>
      <u/>
      <sz val="14"/>
      <color rgb="FF0000FF"/>
      <name val="Open Sans"/>
      <family val="2"/>
    </font>
    <font>
      <sz val="18"/>
      <color theme="0"/>
      <name val="Open Sans"/>
      <family val="2"/>
    </font>
    <font>
      <sz val="11"/>
      <name val="Calibri"/>
      <family val="2"/>
    </font>
    <font>
      <sz val="18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/>
    </xf>
    <xf numFmtId="9" fontId="9" fillId="5" borderId="6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5" fontId="8" fillId="0" borderId="1" xfId="0" applyNumberFormat="1" applyFont="1" applyBorder="1" applyAlignment="1">
      <alignment horizontal="left" vertical="center"/>
    </xf>
    <xf numFmtId="164" fontId="8" fillId="0" borderId="7" xfId="0" applyNumberFormat="1" applyFont="1" applyBorder="1" applyAlignment="1">
      <alignment horizontal="left" vertical="center"/>
    </xf>
    <xf numFmtId="4" fontId="8" fillId="0" borderId="1" xfId="0" applyNumberFormat="1" applyFont="1" applyBorder="1" applyAlignment="1">
      <alignment horizontal="left" vertical="center"/>
    </xf>
    <xf numFmtId="9" fontId="8" fillId="0" borderId="1" xfId="0" applyNumberFormat="1" applyFont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4"/>
  <sheetViews>
    <sheetView showGridLines="0" workbookViewId="0">
      <selection activeCell="A3" sqref="A3:C9"/>
    </sheetView>
  </sheetViews>
  <sheetFormatPr defaultColWidth="14.44140625" defaultRowHeight="15" customHeight="1" x14ac:dyDescent="0.3"/>
  <cols>
    <col min="1" max="1" width="18.5546875" customWidth="1"/>
    <col min="2" max="2" width="47.21875" customWidth="1"/>
    <col min="3" max="3" width="21.5546875" customWidth="1"/>
  </cols>
  <sheetData>
    <row r="1" spans="1:3" ht="15" customHeight="1" x14ac:dyDescent="0.3">
      <c r="A1" s="20" t="s">
        <v>0</v>
      </c>
      <c r="B1" s="21"/>
      <c r="C1" s="21"/>
    </row>
    <row r="2" spans="1:3" ht="15" customHeight="1" x14ac:dyDescent="0.3">
      <c r="A2" s="1"/>
      <c r="B2" s="1"/>
      <c r="C2" s="1"/>
    </row>
    <row r="3" spans="1:3" ht="15" customHeight="1" x14ac:dyDescent="0.3">
      <c r="A3" s="2"/>
      <c r="B3" s="2" t="s">
        <v>1</v>
      </c>
      <c r="C3" s="2" t="s">
        <v>2</v>
      </c>
    </row>
    <row r="4" spans="1:3" ht="15" customHeight="1" x14ac:dyDescent="0.3">
      <c r="A4" s="3" t="s">
        <v>3</v>
      </c>
      <c r="B4" s="4" t="s">
        <v>4</v>
      </c>
      <c r="C4" s="4" t="s">
        <v>5</v>
      </c>
    </row>
    <row r="5" spans="1:3" ht="15" customHeight="1" x14ac:dyDescent="0.3">
      <c r="A5" s="3" t="s">
        <v>6</v>
      </c>
      <c r="B5" s="4" t="s">
        <v>7</v>
      </c>
      <c r="C5" s="4" t="s">
        <v>8</v>
      </c>
    </row>
    <row r="6" spans="1:3" ht="15" customHeight="1" x14ac:dyDescent="0.3">
      <c r="A6" s="3" t="s">
        <v>9</v>
      </c>
      <c r="B6" s="4" t="s">
        <v>10</v>
      </c>
      <c r="C6" s="4" t="s">
        <v>11</v>
      </c>
    </row>
    <row r="7" spans="1:3" ht="15" customHeight="1" x14ac:dyDescent="0.3">
      <c r="A7" s="3" t="s">
        <v>12</v>
      </c>
      <c r="B7" s="4" t="s">
        <v>13</v>
      </c>
      <c r="C7" s="4" t="s">
        <v>14</v>
      </c>
    </row>
    <row r="8" spans="1:3" ht="15" customHeight="1" x14ac:dyDescent="0.3">
      <c r="A8" s="3" t="s">
        <v>15</v>
      </c>
      <c r="B8" s="4" t="s">
        <v>13</v>
      </c>
      <c r="C8" s="4" t="s">
        <v>16</v>
      </c>
    </row>
    <row r="9" spans="1:3" ht="15" customHeight="1" x14ac:dyDescent="0.3">
      <c r="A9" s="3" t="s">
        <v>17</v>
      </c>
      <c r="B9" s="4" t="s">
        <v>18</v>
      </c>
      <c r="C9" s="4" t="s">
        <v>19</v>
      </c>
    </row>
    <row r="10" spans="1:3" ht="15" customHeight="1" x14ac:dyDescent="0.3">
      <c r="A10" s="1"/>
      <c r="B10" s="1"/>
      <c r="C10" s="1"/>
    </row>
    <row r="11" spans="1:3" ht="15" customHeight="1" x14ac:dyDescent="0.3">
      <c r="A11" s="1"/>
      <c r="B11" s="1"/>
      <c r="C11" s="1"/>
    </row>
    <row r="12" spans="1:3" ht="15" customHeight="1" x14ac:dyDescent="0.3">
      <c r="A12" s="1"/>
      <c r="B12" s="1"/>
      <c r="C12" s="1"/>
    </row>
    <row r="13" spans="1:3" ht="15" customHeight="1" x14ac:dyDescent="0.3">
      <c r="A13" s="5" t="s">
        <v>20</v>
      </c>
      <c r="B13" s="6" t="s">
        <v>21</v>
      </c>
      <c r="C13" s="1"/>
    </row>
    <row r="14" spans="1:3" ht="15" customHeight="1" x14ac:dyDescent="0.3">
      <c r="A14" s="5"/>
      <c r="B14" s="7"/>
      <c r="C14" s="1"/>
    </row>
  </sheetData>
  <mergeCells count="1">
    <mergeCell ref="A1:C1"/>
  </mergeCells>
  <hyperlinks>
    <hyperlink ref="B13" location="Logical!A1" display="Go to the sheet- Logical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showGridLines="0" tabSelected="1" topLeftCell="L1" workbookViewId="0">
      <selection activeCell="V4" sqref="V4"/>
    </sheetView>
  </sheetViews>
  <sheetFormatPr defaultColWidth="14.44140625" defaultRowHeight="15" customHeight="1" x14ac:dyDescent="0.3"/>
  <cols>
    <col min="1" max="1" width="11" customWidth="1"/>
    <col min="2" max="2" width="19.44140625" customWidth="1"/>
    <col min="3" max="3" width="22.5546875" customWidth="1"/>
    <col min="4" max="4" width="18.77734375" customWidth="1"/>
    <col min="5" max="5" width="16" customWidth="1"/>
    <col min="6" max="6" width="18.21875" customWidth="1"/>
    <col min="7" max="7" width="14" customWidth="1"/>
    <col min="8" max="8" width="15.5546875" customWidth="1"/>
    <col min="9" max="9" width="16.5546875" customWidth="1"/>
    <col min="10" max="10" width="13" customWidth="1"/>
    <col min="11" max="11" width="13.21875" customWidth="1"/>
    <col min="12" max="12" width="22.77734375" customWidth="1"/>
    <col min="13" max="13" width="12.44140625" customWidth="1"/>
    <col min="14" max="14" width="10.21875" customWidth="1"/>
    <col min="15" max="15" width="9.77734375" customWidth="1"/>
    <col min="16" max="16" width="14.5546875" customWidth="1"/>
    <col min="17" max="19" width="14.77734375" customWidth="1"/>
    <col min="20" max="21" width="19" customWidth="1"/>
    <col min="22" max="22" width="14.77734375" customWidth="1"/>
    <col min="23" max="33" width="8.77734375" customWidth="1"/>
  </cols>
  <sheetData>
    <row r="1" spans="1:33" ht="36" customHeight="1" x14ac:dyDescent="0.3">
      <c r="A1" s="22" t="s">
        <v>22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4"/>
      <c r="Q1" s="8"/>
      <c r="R1" s="8"/>
      <c r="S1" s="8"/>
      <c r="T1" s="8"/>
      <c r="U1" s="8"/>
      <c r="V1" s="8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ht="14.25" customHeight="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ht="14.25" customHeight="1" x14ac:dyDescent="0.3">
      <c r="A3" s="11" t="s">
        <v>23</v>
      </c>
      <c r="B3" s="12" t="s">
        <v>24</v>
      </c>
      <c r="C3" s="12" t="s">
        <v>25</v>
      </c>
      <c r="D3" s="12" t="s">
        <v>26</v>
      </c>
      <c r="E3" s="12" t="s">
        <v>27</v>
      </c>
      <c r="F3" s="12" t="s">
        <v>28</v>
      </c>
      <c r="G3" s="12" t="s">
        <v>29</v>
      </c>
      <c r="H3" s="12" t="s">
        <v>30</v>
      </c>
      <c r="I3" s="12" t="s">
        <v>31</v>
      </c>
      <c r="J3" s="12" t="s">
        <v>32</v>
      </c>
      <c r="K3" s="12" t="s">
        <v>33</v>
      </c>
      <c r="L3" s="12" t="s">
        <v>34</v>
      </c>
      <c r="M3" s="12" t="s">
        <v>35</v>
      </c>
      <c r="N3" s="12" t="s">
        <v>36</v>
      </c>
      <c r="O3" s="12" t="s">
        <v>37</v>
      </c>
      <c r="P3" s="12" t="s">
        <v>38</v>
      </c>
      <c r="Q3" s="12" t="s">
        <v>3</v>
      </c>
      <c r="R3" s="13" t="s">
        <v>6</v>
      </c>
      <c r="S3" s="12" t="s">
        <v>9</v>
      </c>
      <c r="T3" s="12" t="s">
        <v>12</v>
      </c>
      <c r="U3" s="12" t="s">
        <v>15</v>
      </c>
      <c r="V3" s="12" t="s">
        <v>17</v>
      </c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</row>
    <row r="4" spans="1:33" ht="18.75" customHeight="1" x14ac:dyDescent="0.3">
      <c r="A4" s="15" t="s">
        <v>39</v>
      </c>
      <c r="B4" s="15" t="s">
        <v>40</v>
      </c>
      <c r="C4" s="15" t="s">
        <v>41</v>
      </c>
      <c r="D4" s="15" t="s">
        <v>42</v>
      </c>
      <c r="E4" s="16">
        <v>21976</v>
      </c>
      <c r="F4" s="16">
        <v>41248</v>
      </c>
      <c r="G4" s="15">
        <v>5</v>
      </c>
      <c r="H4" s="15" t="s">
        <v>43</v>
      </c>
      <c r="I4" s="15" t="s">
        <v>44</v>
      </c>
      <c r="J4" s="15" t="s">
        <v>45</v>
      </c>
      <c r="K4" s="15" t="s">
        <v>46</v>
      </c>
      <c r="L4" s="15" t="s">
        <v>47</v>
      </c>
      <c r="M4" s="15" t="s">
        <v>48</v>
      </c>
      <c r="N4" s="15" t="s">
        <v>5</v>
      </c>
      <c r="O4" s="15" t="s">
        <v>49</v>
      </c>
      <c r="P4" s="17">
        <v>82746.990000000005</v>
      </c>
      <c r="Q4" s="15" t="str">
        <f>IF(N4="Very Poor", "Terminate", "Keep")</f>
        <v>Terminate</v>
      </c>
      <c r="R4" s="18">
        <f>IF(N4="Very Good", 0.05, 0) * (P4)</f>
        <v>0</v>
      </c>
      <c r="S4" s="15" t="str">
        <f>IF(P4&lt;40000, "Low", IF(P4&lt;80000,"Mid", "High"))</f>
        <v>High</v>
      </c>
      <c r="T4" s="15" t="str">
        <f>IF(AND(L4="HR", I4="Mumbai"), "Offer WFH", "No WFH")</f>
        <v>No WFH</v>
      </c>
      <c r="U4" s="15" t="str">
        <f>IF(OR(L4="HR", L4="Finance"), "Offer WFH", "No WFH")</f>
        <v>Offer WFH</v>
      </c>
      <c r="V4" s="19" t="str">
        <f>IF(N4="Very Good", P4*0.15, IF(B2="Good", P4*0.12, IF(B2="Average",P4*0.1, "Not applicable")))</f>
        <v>Not applicable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ht="18.75" customHeight="1" x14ac:dyDescent="0.3">
      <c r="A5" s="15" t="s">
        <v>50</v>
      </c>
      <c r="B5" s="15" t="s">
        <v>51</v>
      </c>
      <c r="C5" s="15" t="s">
        <v>52</v>
      </c>
      <c r="D5" s="15" t="s">
        <v>53</v>
      </c>
      <c r="E5" s="16">
        <v>28282</v>
      </c>
      <c r="F5" s="16">
        <v>41187</v>
      </c>
      <c r="G5" s="15">
        <v>6</v>
      </c>
      <c r="H5" s="15" t="s">
        <v>54</v>
      </c>
      <c r="I5" s="15" t="s">
        <v>55</v>
      </c>
      <c r="J5" s="15" t="s">
        <v>56</v>
      </c>
      <c r="K5" s="15" t="s">
        <v>46</v>
      </c>
      <c r="L5" s="15" t="s">
        <v>47</v>
      </c>
      <c r="M5" s="15" t="s">
        <v>57</v>
      </c>
      <c r="N5" s="15" t="s">
        <v>58</v>
      </c>
      <c r="O5" s="15" t="s">
        <v>59</v>
      </c>
      <c r="P5" s="17">
        <v>36895.949999999997</v>
      </c>
      <c r="Q5" s="15" t="str">
        <f t="shared" ref="Q5:Q68" si="0">IF(N5="Very Poor", "Terminate", "Keep")</f>
        <v>Keep</v>
      </c>
      <c r="R5" s="18">
        <f>IF(N5="Very Good", 0.05 * P5, 0)</f>
        <v>0</v>
      </c>
      <c r="S5" s="15" t="str">
        <f>IF(P5&lt;40000, "Low", IF(P5&lt;80000,"Mid", "High"))</f>
        <v>Low</v>
      </c>
      <c r="T5" s="15" t="str">
        <f>IF(AND(L5="HR", I5="Mumbai"), "Offer WFH", "No WFH")</f>
        <v>No WFH</v>
      </c>
      <c r="U5" s="15" t="str">
        <f>IF(OR(L5="HR", L5="Finance"), "Offer WFH", "No WFH")</f>
        <v>Offer WFH</v>
      </c>
      <c r="V5" s="19" t="str">
        <f t="shared" ref="V5:V68" si="1">IF(N5="Very Good", P5*0.15, IF(B3="Good", P5*0.12, IF(B3="Average",P5*0.1, "Not applicable")))</f>
        <v>Not applicable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ht="14.25" customHeight="1" x14ac:dyDescent="0.3">
      <c r="A6" s="15" t="s">
        <v>60</v>
      </c>
      <c r="B6" s="15" t="s">
        <v>61</v>
      </c>
      <c r="C6" s="15" t="s">
        <v>52</v>
      </c>
      <c r="D6" s="15" t="s">
        <v>62</v>
      </c>
      <c r="E6" s="16">
        <v>21976</v>
      </c>
      <c r="F6" s="16">
        <v>41218</v>
      </c>
      <c r="G6" s="15">
        <v>8</v>
      </c>
      <c r="H6" s="15" t="s">
        <v>63</v>
      </c>
      <c r="I6" s="15" t="s">
        <v>64</v>
      </c>
      <c r="J6" s="15" t="s">
        <v>65</v>
      </c>
      <c r="K6" s="15" t="s">
        <v>66</v>
      </c>
      <c r="L6" s="15" t="s">
        <v>67</v>
      </c>
      <c r="M6" s="15" t="s">
        <v>68</v>
      </c>
      <c r="N6" s="15" t="s">
        <v>5</v>
      </c>
      <c r="O6" s="15" t="s">
        <v>59</v>
      </c>
      <c r="P6" s="17">
        <v>141555.6</v>
      </c>
      <c r="Q6" s="15" t="str">
        <f t="shared" si="0"/>
        <v>Terminate</v>
      </c>
      <c r="R6" s="18">
        <f t="shared" ref="R6:R69" si="2">IF(N6="Very Good", 0.05 * P6, 0)</f>
        <v>0</v>
      </c>
      <c r="S6" s="15" t="str">
        <f t="shared" ref="S6:S69" si="3">IF(P6&lt;40000, "Low", IF(P6&lt;80000,"Mid", "High"))</f>
        <v>High</v>
      </c>
      <c r="T6" s="15" t="str">
        <f t="shared" ref="T6:T69" si="4">IF(AND(L6="HR", I6="Mumbai"), "Offer WFH", "No WFH")</f>
        <v>Offer WFH</v>
      </c>
      <c r="U6" s="15" t="str">
        <f t="shared" ref="U6:U69" si="5">IF(OR(L6="HR", L6="Finance"), "Offer WFH", "No WFH")</f>
        <v>Offer WFH</v>
      </c>
      <c r="V6" s="19" t="str">
        <f t="shared" si="1"/>
        <v>Not applicable</v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ht="14.25" customHeight="1" x14ac:dyDescent="0.3">
      <c r="A7" s="15" t="s">
        <v>69</v>
      </c>
      <c r="B7" s="15" t="s">
        <v>70</v>
      </c>
      <c r="C7" s="15" t="s">
        <v>71</v>
      </c>
      <c r="D7" s="15" t="s">
        <v>72</v>
      </c>
      <c r="E7" s="16">
        <v>28282</v>
      </c>
      <c r="F7" s="16">
        <v>41157</v>
      </c>
      <c r="G7" s="15">
        <v>7</v>
      </c>
      <c r="H7" s="15" t="s">
        <v>73</v>
      </c>
      <c r="I7" s="15" t="s">
        <v>74</v>
      </c>
      <c r="J7" s="15" t="s">
        <v>75</v>
      </c>
      <c r="K7" s="15" t="s">
        <v>46</v>
      </c>
      <c r="L7" s="15" t="s">
        <v>47</v>
      </c>
      <c r="M7" s="15" t="s">
        <v>76</v>
      </c>
      <c r="N7" s="15" t="s">
        <v>58</v>
      </c>
      <c r="O7" s="15" t="s">
        <v>59</v>
      </c>
      <c r="P7" s="17">
        <v>91631.7</v>
      </c>
      <c r="Q7" s="15" t="str">
        <f t="shared" si="0"/>
        <v>Keep</v>
      </c>
      <c r="R7" s="18">
        <f t="shared" si="2"/>
        <v>0</v>
      </c>
      <c r="S7" s="15" t="str">
        <f t="shared" si="3"/>
        <v>High</v>
      </c>
      <c r="T7" s="15" t="str">
        <f t="shared" si="4"/>
        <v>No WFH</v>
      </c>
      <c r="U7" s="15" t="str">
        <f t="shared" si="5"/>
        <v>Offer WFH</v>
      </c>
      <c r="V7" s="19" t="str">
        <f t="shared" si="1"/>
        <v>Not applicable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ht="14.25" customHeight="1" x14ac:dyDescent="0.3">
      <c r="A8" s="15" t="s">
        <v>77</v>
      </c>
      <c r="B8" s="15" t="s">
        <v>78</v>
      </c>
      <c r="C8" s="15" t="s">
        <v>79</v>
      </c>
      <c r="D8" s="15" t="s">
        <v>80</v>
      </c>
      <c r="E8" s="16">
        <v>28894</v>
      </c>
      <c r="F8" s="16">
        <v>41126</v>
      </c>
      <c r="G8" s="15">
        <v>8</v>
      </c>
      <c r="H8" s="15" t="s">
        <v>43</v>
      </c>
      <c r="I8" s="15" t="s">
        <v>44</v>
      </c>
      <c r="J8" s="15" t="s">
        <v>81</v>
      </c>
      <c r="K8" s="15" t="s">
        <v>82</v>
      </c>
      <c r="L8" s="15" t="s">
        <v>83</v>
      </c>
      <c r="M8" s="15" t="s">
        <v>84</v>
      </c>
      <c r="N8" s="15" t="s">
        <v>85</v>
      </c>
      <c r="O8" s="15" t="s">
        <v>59</v>
      </c>
      <c r="P8" s="17">
        <v>25710.120000000003</v>
      </c>
      <c r="Q8" s="15" t="str">
        <f t="shared" si="0"/>
        <v>Keep</v>
      </c>
      <c r="R8" s="18">
        <f t="shared" si="2"/>
        <v>0</v>
      </c>
      <c r="S8" s="15" t="str">
        <f t="shared" si="3"/>
        <v>Low</v>
      </c>
      <c r="T8" s="15" t="str">
        <f t="shared" si="4"/>
        <v>No WFH</v>
      </c>
      <c r="U8" s="15" t="str">
        <f t="shared" si="5"/>
        <v>No WFH</v>
      </c>
      <c r="V8" s="19" t="str">
        <f t="shared" si="1"/>
        <v>Not applicable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ht="18.75" customHeight="1" x14ac:dyDescent="0.3">
      <c r="A9" s="15" t="s">
        <v>86</v>
      </c>
      <c r="B9" s="15" t="s">
        <v>87</v>
      </c>
      <c r="C9" s="15" t="s">
        <v>79</v>
      </c>
      <c r="D9" s="15" t="s">
        <v>88</v>
      </c>
      <c r="E9" s="16">
        <v>28894</v>
      </c>
      <c r="F9" s="16">
        <v>41095</v>
      </c>
      <c r="G9" s="15">
        <v>5</v>
      </c>
      <c r="H9" s="15" t="s">
        <v>63</v>
      </c>
      <c r="I9" s="15" t="s">
        <v>64</v>
      </c>
      <c r="J9" s="15" t="s">
        <v>89</v>
      </c>
      <c r="K9" s="15" t="s">
        <v>46</v>
      </c>
      <c r="L9" s="15" t="s">
        <v>47</v>
      </c>
      <c r="M9" s="15" t="s">
        <v>90</v>
      </c>
      <c r="N9" s="15" t="s">
        <v>91</v>
      </c>
      <c r="O9" s="15" t="s">
        <v>49</v>
      </c>
      <c r="P9" s="17">
        <v>116361.09</v>
      </c>
      <c r="Q9" s="15" t="str">
        <f t="shared" si="0"/>
        <v>Keep</v>
      </c>
      <c r="R9" s="18">
        <f t="shared" si="2"/>
        <v>0</v>
      </c>
      <c r="S9" s="15" t="str">
        <f t="shared" si="3"/>
        <v>High</v>
      </c>
      <c r="T9" s="15" t="str">
        <f t="shared" si="4"/>
        <v>No WFH</v>
      </c>
      <c r="U9" s="15" t="str">
        <f t="shared" si="5"/>
        <v>Offer WFH</v>
      </c>
      <c r="V9" s="19" t="str">
        <f t="shared" si="1"/>
        <v>Not applicable</v>
      </c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ht="18.75" customHeight="1" x14ac:dyDescent="0.3">
      <c r="A10" s="15" t="s">
        <v>92</v>
      </c>
      <c r="B10" s="15" t="s">
        <v>93</v>
      </c>
      <c r="C10" s="15" t="s">
        <v>94</v>
      </c>
      <c r="D10" s="15" t="s">
        <v>95</v>
      </c>
      <c r="E10" s="16">
        <v>29222</v>
      </c>
      <c r="F10" s="16">
        <v>41065</v>
      </c>
      <c r="G10" s="15">
        <v>5</v>
      </c>
      <c r="H10" s="15" t="s">
        <v>96</v>
      </c>
      <c r="I10" s="15" t="s">
        <v>97</v>
      </c>
      <c r="J10" s="15" t="s">
        <v>98</v>
      </c>
      <c r="K10" s="15" t="s">
        <v>99</v>
      </c>
      <c r="L10" s="15" t="s">
        <v>100</v>
      </c>
      <c r="M10" s="15" t="s">
        <v>84</v>
      </c>
      <c r="N10" s="15" t="s">
        <v>5</v>
      </c>
      <c r="O10" s="15" t="s">
        <v>49</v>
      </c>
      <c r="P10" s="17">
        <v>90048.15</v>
      </c>
      <c r="Q10" s="15" t="str">
        <f t="shared" si="0"/>
        <v>Terminate</v>
      </c>
      <c r="R10" s="18">
        <f t="shared" si="2"/>
        <v>0</v>
      </c>
      <c r="S10" s="15" t="str">
        <f t="shared" si="3"/>
        <v>High</v>
      </c>
      <c r="T10" s="15" t="str">
        <f t="shared" si="4"/>
        <v>No WFH</v>
      </c>
      <c r="U10" s="15" t="str">
        <f t="shared" si="5"/>
        <v>No WFH</v>
      </c>
      <c r="V10" s="19" t="str">
        <f t="shared" si="1"/>
        <v>Not applicable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ht="14.25" customHeight="1" x14ac:dyDescent="0.3">
      <c r="A11" s="15" t="s">
        <v>101</v>
      </c>
      <c r="B11" s="15" t="s">
        <v>102</v>
      </c>
      <c r="C11" s="15" t="s">
        <v>103</v>
      </c>
      <c r="D11" s="15" t="s">
        <v>104</v>
      </c>
      <c r="E11" s="16">
        <v>29222</v>
      </c>
      <c r="F11" s="16">
        <v>41034</v>
      </c>
      <c r="G11" s="15">
        <v>6</v>
      </c>
      <c r="H11" s="15" t="s">
        <v>63</v>
      </c>
      <c r="I11" s="15" t="s">
        <v>64</v>
      </c>
      <c r="J11" s="15" t="s">
        <v>105</v>
      </c>
      <c r="K11" s="15" t="s">
        <v>106</v>
      </c>
      <c r="L11" s="15" t="s">
        <v>107</v>
      </c>
      <c r="M11" s="15" t="s">
        <v>90</v>
      </c>
      <c r="N11" s="15" t="s">
        <v>58</v>
      </c>
      <c r="O11" s="15" t="s">
        <v>49</v>
      </c>
      <c r="P11" s="17">
        <v>97552.799999999988</v>
      </c>
      <c r="Q11" s="15" t="str">
        <f t="shared" si="0"/>
        <v>Keep</v>
      </c>
      <c r="R11" s="18">
        <f t="shared" si="2"/>
        <v>0</v>
      </c>
      <c r="S11" s="15" t="str">
        <f t="shared" si="3"/>
        <v>High</v>
      </c>
      <c r="T11" s="15" t="str">
        <f t="shared" si="4"/>
        <v>No WFH</v>
      </c>
      <c r="U11" s="15" t="str">
        <f t="shared" si="5"/>
        <v>No WFH</v>
      </c>
      <c r="V11" s="19" t="str">
        <f t="shared" si="1"/>
        <v>Not applicable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ht="18.75" customHeight="1" x14ac:dyDescent="0.3">
      <c r="A12" s="15" t="s">
        <v>108</v>
      </c>
      <c r="B12" s="15" t="s">
        <v>109</v>
      </c>
      <c r="C12" s="15" t="s">
        <v>103</v>
      </c>
      <c r="D12" s="15" t="s">
        <v>110</v>
      </c>
      <c r="E12" s="16">
        <v>29984</v>
      </c>
      <c r="F12" s="16">
        <v>41004</v>
      </c>
      <c r="G12" s="15">
        <v>7</v>
      </c>
      <c r="H12" s="15" t="s">
        <v>96</v>
      </c>
      <c r="I12" s="15" t="s">
        <v>97</v>
      </c>
      <c r="J12" s="15" t="s">
        <v>111</v>
      </c>
      <c r="K12" s="15" t="s">
        <v>106</v>
      </c>
      <c r="L12" s="15" t="s">
        <v>107</v>
      </c>
      <c r="M12" s="15" t="s">
        <v>112</v>
      </c>
      <c r="N12" s="15" t="s">
        <v>113</v>
      </c>
      <c r="O12" s="15" t="s">
        <v>49</v>
      </c>
      <c r="P12" s="17">
        <v>51597.719999999994</v>
      </c>
      <c r="Q12" s="15" t="str">
        <f t="shared" si="0"/>
        <v>Keep</v>
      </c>
      <c r="R12" s="18">
        <f t="shared" si="2"/>
        <v>0</v>
      </c>
      <c r="S12" s="15" t="str">
        <f t="shared" si="3"/>
        <v>Mid</v>
      </c>
      <c r="T12" s="15" t="str">
        <f t="shared" si="4"/>
        <v>No WFH</v>
      </c>
      <c r="U12" s="15" t="str">
        <f t="shared" si="5"/>
        <v>No WFH</v>
      </c>
      <c r="V12" s="19" t="str">
        <f t="shared" si="1"/>
        <v>Not applicable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18.75" customHeight="1" x14ac:dyDescent="0.3">
      <c r="A13" s="15" t="s">
        <v>114</v>
      </c>
      <c r="B13" s="15" t="s">
        <v>115</v>
      </c>
      <c r="C13" s="15" t="s">
        <v>116</v>
      </c>
      <c r="D13" s="15" t="s">
        <v>117</v>
      </c>
      <c r="E13" s="16">
        <v>29984</v>
      </c>
      <c r="F13" s="16">
        <v>40973</v>
      </c>
      <c r="G13" s="15">
        <v>8</v>
      </c>
      <c r="H13" s="15" t="s">
        <v>63</v>
      </c>
      <c r="I13" s="15" t="s">
        <v>64</v>
      </c>
      <c r="J13" s="15" t="s">
        <v>118</v>
      </c>
      <c r="K13" s="15" t="s">
        <v>66</v>
      </c>
      <c r="L13" s="15" t="s">
        <v>67</v>
      </c>
      <c r="M13" s="15" t="s">
        <v>57</v>
      </c>
      <c r="N13" s="15" t="s">
        <v>5</v>
      </c>
      <c r="O13" s="15" t="s">
        <v>59</v>
      </c>
      <c r="P13" s="17">
        <v>105103.35</v>
      </c>
      <c r="Q13" s="15" t="str">
        <f t="shared" si="0"/>
        <v>Terminate</v>
      </c>
      <c r="R13" s="18">
        <f t="shared" si="2"/>
        <v>0</v>
      </c>
      <c r="S13" s="15" t="str">
        <f t="shared" si="3"/>
        <v>High</v>
      </c>
      <c r="T13" s="15" t="str">
        <f t="shared" si="4"/>
        <v>Offer WFH</v>
      </c>
      <c r="U13" s="15" t="str">
        <f t="shared" si="5"/>
        <v>Offer WFH</v>
      </c>
      <c r="V13" s="19" t="str">
        <f t="shared" si="1"/>
        <v>Not applicable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ht="18.75" customHeight="1" x14ac:dyDescent="0.3">
      <c r="A14" s="15" t="s">
        <v>119</v>
      </c>
      <c r="B14" s="15" t="s">
        <v>72</v>
      </c>
      <c r="C14" s="15" t="s">
        <v>120</v>
      </c>
      <c r="D14" s="15" t="s">
        <v>121</v>
      </c>
      <c r="E14" s="16">
        <v>30811</v>
      </c>
      <c r="F14" s="16">
        <v>40944</v>
      </c>
      <c r="G14" s="15">
        <v>6</v>
      </c>
      <c r="H14" s="15" t="s">
        <v>96</v>
      </c>
      <c r="I14" s="15" t="s">
        <v>97</v>
      </c>
      <c r="J14" s="15" t="s">
        <v>122</v>
      </c>
      <c r="K14" s="15" t="s">
        <v>99</v>
      </c>
      <c r="L14" s="15" t="s">
        <v>100</v>
      </c>
      <c r="M14" s="15" t="s">
        <v>123</v>
      </c>
      <c r="N14" s="15" t="s">
        <v>91</v>
      </c>
      <c r="O14" s="15" t="s">
        <v>49</v>
      </c>
      <c r="P14" s="17">
        <v>147340.53</v>
      </c>
      <c r="Q14" s="15" t="str">
        <f t="shared" si="0"/>
        <v>Keep</v>
      </c>
      <c r="R14" s="18">
        <f t="shared" si="2"/>
        <v>0</v>
      </c>
      <c r="S14" s="15" t="str">
        <f t="shared" si="3"/>
        <v>High</v>
      </c>
      <c r="T14" s="15" t="str">
        <f t="shared" si="4"/>
        <v>No WFH</v>
      </c>
      <c r="U14" s="15" t="str">
        <f t="shared" si="5"/>
        <v>No WFH</v>
      </c>
      <c r="V14" s="19" t="str">
        <f t="shared" si="1"/>
        <v>Not applicable</v>
      </c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3" ht="18.75" customHeight="1" x14ac:dyDescent="0.3">
      <c r="A15" s="15" t="s">
        <v>124</v>
      </c>
      <c r="B15" s="15" t="s">
        <v>125</v>
      </c>
      <c r="C15" s="15" t="s">
        <v>126</v>
      </c>
      <c r="D15" s="15" t="s">
        <v>127</v>
      </c>
      <c r="E15" s="16">
        <v>30811</v>
      </c>
      <c r="F15" s="16">
        <v>40913</v>
      </c>
      <c r="G15" s="15">
        <v>7</v>
      </c>
      <c r="H15" s="15" t="s">
        <v>63</v>
      </c>
      <c r="I15" s="15" t="s">
        <v>64</v>
      </c>
      <c r="J15" s="15" t="s">
        <v>128</v>
      </c>
      <c r="K15" s="15" t="s">
        <v>82</v>
      </c>
      <c r="L15" s="15" t="s">
        <v>83</v>
      </c>
      <c r="M15" s="15" t="s">
        <v>129</v>
      </c>
      <c r="N15" s="15" t="s">
        <v>5</v>
      </c>
      <c r="O15" s="15" t="s">
        <v>59</v>
      </c>
      <c r="P15" s="17">
        <v>109783.62000000001</v>
      </c>
      <c r="Q15" s="15" t="str">
        <f t="shared" si="0"/>
        <v>Terminate</v>
      </c>
      <c r="R15" s="18">
        <f t="shared" si="2"/>
        <v>0</v>
      </c>
      <c r="S15" s="15" t="str">
        <f t="shared" si="3"/>
        <v>High</v>
      </c>
      <c r="T15" s="15" t="str">
        <f t="shared" si="4"/>
        <v>No WFH</v>
      </c>
      <c r="U15" s="15" t="str">
        <f t="shared" si="5"/>
        <v>No WFH</v>
      </c>
      <c r="V15" s="19" t="str">
        <f t="shared" si="1"/>
        <v>Not applicable</v>
      </c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ht="18.75" customHeight="1" x14ac:dyDescent="0.3">
      <c r="A16" s="15" t="s">
        <v>130</v>
      </c>
      <c r="B16" s="15" t="s">
        <v>125</v>
      </c>
      <c r="C16" s="15" t="s">
        <v>126</v>
      </c>
      <c r="D16" s="15" t="s">
        <v>131</v>
      </c>
      <c r="E16" s="16">
        <v>32242</v>
      </c>
      <c r="F16" s="16">
        <v>40882</v>
      </c>
      <c r="G16" s="15">
        <v>8</v>
      </c>
      <c r="H16" s="15" t="s">
        <v>96</v>
      </c>
      <c r="I16" s="15" t="s">
        <v>97</v>
      </c>
      <c r="J16" s="15" t="s">
        <v>132</v>
      </c>
      <c r="K16" s="15" t="s">
        <v>99</v>
      </c>
      <c r="L16" s="15" t="s">
        <v>100</v>
      </c>
      <c r="M16" s="15" t="s">
        <v>68</v>
      </c>
      <c r="N16" s="15" t="s">
        <v>5</v>
      </c>
      <c r="O16" s="15" t="s">
        <v>59</v>
      </c>
      <c r="P16" s="17">
        <v>132026.76</v>
      </c>
      <c r="Q16" s="15" t="str">
        <f t="shared" si="0"/>
        <v>Terminate</v>
      </c>
      <c r="R16" s="18">
        <f t="shared" si="2"/>
        <v>0</v>
      </c>
      <c r="S16" s="15" t="str">
        <f t="shared" si="3"/>
        <v>High</v>
      </c>
      <c r="T16" s="15" t="str">
        <f t="shared" si="4"/>
        <v>No WFH</v>
      </c>
      <c r="U16" s="15" t="str">
        <f t="shared" si="5"/>
        <v>No WFH</v>
      </c>
      <c r="V16" s="19" t="str">
        <f t="shared" si="1"/>
        <v>Not applicable</v>
      </c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ht="18.75" customHeight="1" x14ac:dyDescent="0.3">
      <c r="A17" s="15" t="s">
        <v>133</v>
      </c>
      <c r="B17" s="15" t="s">
        <v>125</v>
      </c>
      <c r="C17" s="15" t="s">
        <v>126</v>
      </c>
      <c r="D17" s="15" t="s">
        <v>134</v>
      </c>
      <c r="E17" s="16">
        <v>32242</v>
      </c>
      <c r="F17" s="16">
        <v>40852</v>
      </c>
      <c r="G17" s="15">
        <v>5</v>
      </c>
      <c r="H17" s="15" t="s">
        <v>54</v>
      </c>
      <c r="I17" s="15" t="s">
        <v>55</v>
      </c>
      <c r="J17" s="15" t="s">
        <v>135</v>
      </c>
      <c r="K17" s="15" t="s">
        <v>106</v>
      </c>
      <c r="L17" s="15" t="s">
        <v>107</v>
      </c>
      <c r="M17" s="15" t="s">
        <v>136</v>
      </c>
      <c r="N17" s="15" t="s">
        <v>5</v>
      </c>
      <c r="O17" s="15" t="s">
        <v>59</v>
      </c>
      <c r="P17" s="17">
        <v>96391.53</v>
      </c>
      <c r="Q17" s="15" t="str">
        <f t="shared" si="0"/>
        <v>Terminate</v>
      </c>
      <c r="R17" s="18">
        <f t="shared" si="2"/>
        <v>0</v>
      </c>
      <c r="S17" s="15" t="str">
        <f t="shared" si="3"/>
        <v>High</v>
      </c>
      <c r="T17" s="15" t="str">
        <f t="shared" si="4"/>
        <v>No WFH</v>
      </c>
      <c r="U17" s="15" t="str">
        <f t="shared" si="5"/>
        <v>No WFH</v>
      </c>
      <c r="V17" s="19" t="str">
        <f t="shared" si="1"/>
        <v>Not applicable</v>
      </c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ht="18.75" customHeight="1" x14ac:dyDescent="0.3">
      <c r="A18" s="15" t="s">
        <v>137</v>
      </c>
      <c r="B18" s="15" t="s">
        <v>125</v>
      </c>
      <c r="C18" s="15" t="s">
        <v>138</v>
      </c>
      <c r="D18" s="15" t="s">
        <v>139</v>
      </c>
      <c r="E18" s="16">
        <v>32579</v>
      </c>
      <c r="F18" s="16">
        <v>40821</v>
      </c>
      <c r="G18" s="15">
        <v>6</v>
      </c>
      <c r="H18" s="15" t="s">
        <v>73</v>
      </c>
      <c r="I18" s="15" t="s">
        <v>74</v>
      </c>
      <c r="J18" s="15" t="s">
        <v>140</v>
      </c>
      <c r="K18" s="15" t="s">
        <v>82</v>
      </c>
      <c r="L18" s="15" t="s">
        <v>83</v>
      </c>
      <c r="M18" s="15" t="s">
        <v>57</v>
      </c>
      <c r="N18" s="15" t="s">
        <v>58</v>
      </c>
      <c r="O18" s="15" t="s">
        <v>59</v>
      </c>
      <c r="P18" s="17">
        <v>105615.9</v>
      </c>
      <c r="Q18" s="15" t="str">
        <f t="shared" si="0"/>
        <v>Keep</v>
      </c>
      <c r="R18" s="18">
        <f t="shared" si="2"/>
        <v>0</v>
      </c>
      <c r="S18" s="15" t="str">
        <f t="shared" si="3"/>
        <v>High</v>
      </c>
      <c r="T18" s="15" t="str">
        <f t="shared" si="4"/>
        <v>No WFH</v>
      </c>
      <c r="U18" s="15" t="str">
        <f t="shared" si="5"/>
        <v>No WFH</v>
      </c>
      <c r="V18" s="19" t="str">
        <f t="shared" si="1"/>
        <v>Not applicable</v>
      </c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ht="18.75" customHeight="1" x14ac:dyDescent="0.3">
      <c r="A19" s="15" t="s">
        <v>141</v>
      </c>
      <c r="B19" s="15" t="s">
        <v>142</v>
      </c>
      <c r="C19" s="15" t="s">
        <v>143</v>
      </c>
      <c r="D19" s="15" t="s">
        <v>144</v>
      </c>
      <c r="E19" s="16">
        <v>32604</v>
      </c>
      <c r="F19" s="16">
        <v>40791</v>
      </c>
      <c r="G19" s="15">
        <v>7</v>
      </c>
      <c r="H19" s="15" t="s">
        <v>43</v>
      </c>
      <c r="I19" s="15" t="s">
        <v>44</v>
      </c>
      <c r="J19" s="15" t="s">
        <v>145</v>
      </c>
      <c r="K19" s="15" t="s">
        <v>66</v>
      </c>
      <c r="L19" s="15" t="s">
        <v>67</v>
      </c>
      <c r="M19" s="15" t="s">
        <v>57</v>
      </c>
      <c r="N19" s="15" t="s">
        <v>8</v>
      </c>
      <c r="O19" s="15" t="s">
        <v>59</v>
      </c>
      <c r="P19" s="17">
        <v>115641.99</v>
      </c>
      <c r="Q19" s="15" t="str">
        <f t="shared" si="0"/>
        <v>Keep</v>
      </c>
      <c r="R19" s="18">
        <f t="shared" si="2"/>
        <v>5782.0995000000003</v>
      </c>
      <c r="S19" s="15" t="str">
        <f t="shared" si="3"/>
        <v>High</v>
      </c>
      <c r="T19" s="15" t="str">
        <f t="shared" si="4"/>
        <v>No WFH</v>
      </c>
      <c r="U19" s="15" t="str">
        <f t="shared" si="5"/>
        <v>Offer WFH</v>
      </c>
      <c r="V19" s="19">
        <f t="shared" si="1"/>
        <v>17346.298500000001</v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ht="18.75" customHeight="1" x14ac:dyDescent="0.3">
      <c r="A20" s="15" t="s">
        <v>146</v>
      </c>
      <c r="B20" s="15" t="s">
        <v>147</v>
      </c>
      <c r="C20" s="15" t="s">
        <v>148</v>
      </c>
      <c r="D20" s="15" t="s">
        <v>149</v>
      </c>
      <c r="E20" s="16">
        <v>32604</v>
      </c>
      <c r="F20" s="16">
        <v>40760</v>
      </c>
      <c r="G20" s="15">
        <v>8</v>
      </c>
      <c r="H20" s="15" t="s">
        <v>63</v>
      </c>
      <c r="I20" s="15" t="s">
        <v>64</v>
      </c>
      <c r="J20" s="15" t="s">
        <v>150</v>
      </c>
      <c r="K20" s="15" t="s">
        <v>106</v>
      </c>
      <c r="L20" s="15" t="s">
        <v>107</v>
      </c>
      <c r="M20" s="15" t="s">
        <v>151</v>
      </c>
      <c r="N20" s="15" t="s">
        <v>5</v>
      </c>
      <c r="O20" s="15" t="s">
        <v>49</v>
      </c>
      <c r="P20" s="17">
        <v>24798.240000000002</v>
      </c>
      <c r="Q20" s="15" t="str">
        <f t="shared" si="0"/>
        <v>Terminate</v>
      </c>
      <c r="R20" s="18">
        <f t="shared" si="2"/>
        <v>0</v>
      </c>
      <c r="S20" s="15" t="str">
        <f t="shared" si="3"/>
        <v>Low</v>
      </c>
      <c r="T20" s="15" t="str">
        <f t="shared" si="4"/>
        <v>No WFH</v>
      </c>
      <c r="U20" s="15" t="str">
        <f t="shared" si="5"/>
        <v>No WFH</v>
      </c>
      <c r="V20" s="19" t="str">
        <f t="shared" si="1"/>
        <v>Not applicable</v>
      </c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ht="18.75" customHeight="1" x14ac:dyDescent="0.3">
      <c r="A21" s="15" t="s">
        <v>152</v>
      </c>
      <c r="B21" s="15" t="s">
        <v>153</v>
      </c>
      <c r="C21" s="15" t="s">
        <v>154</v>
      </c>
      <c r="D21" s="15" t="s">
        <v>149</v>
      </c>
      <c r="E21" s="16">
        <v>32634</v>
      </c>
      <c r="F21" s="16">
        <v>40729</v>
      </c>
      <c r="G21" s="15">
        <v>6</v>
      </c>
      <c r="H21" s="15" t="s">
        <v>54</v>
      </c>
      <c r="I21" s="15" t="s">
        <v>55</v>
      </c>
      <c r="J21" s="15" t="s">
        <v>155</v>
      </c>
      <c r="K21" s="15" t="s">
        <v>46</v>
      </c>
      <c r="L21" s="15" t="s">
        <v>47</v>
      </c>
      <c r="M21" s="15" t="s">
        <v>90</v>
      </c>
      <c r="N21" s="15" t="s">
        <v>58</v>
      </c>
      <c r="O21" s="15" t="s">
        <v>59</v>
      </c>
      <c r="P21" s="17">
        <v>142049.79</v>
      </c>
      <c r="Q21" s="15" t="str">
        <f t="shared" si="0"/>
        <v>Keep</v>
      </c>
      <c r="R21" s="18">
        <f t="shared" si="2"/>
        <v>0</v>
      </c>
      <c r="S21" s="15" t="str">
        <f t="shared" si="3"/>
        <v>High</v>
      </c>
      <c r="T21" s="15" t="str">
        <f t="shared" si="4"/>
        <v>No WFH</v>
      </c>
      <c r="U21" s="15" t="str">
        <f t="shared" si="5"/>
        <v>Offer WFH</v>
      </c>
      <c r="V21" s="19" t="str">
        <f t="shared" si="1"/>
        <v>Not applicable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ht="18.75" customHeight="1" x14ac:dyDescent="0.3">
      <c r="A22" s="15" t="s">
        <v>156</v>
      </c>
      <c r="B22" s="15" t="s">
        <v>157</v>
      </c>
      <c r="C22" s="15" t="s">
        <v>158</v>
      </c>
      <c r="D22" s="15" t="s">
        <v>159</v>
      </c>
      <c r="E22" s="16">
        <v>32665</v>
      </c>
      <c r="F22" s="16">
        <v>40699</v>
      </c>
      <c r="G22" s="15">
        <v>7</v>
      </c>
      <c r="H22" s="15" t="s">
        <v>73</v>
      </c>
      <c r="I22" s="15" t="s">
        <v>74</v>
      </c>
      <c r="J22" s="15" t="s">
        <v>160</v>
      </c>
      <c r="K22" s="15" t="s">
        <v>82</v>
      </c>
      <c r="L22" s="15" t="s">
        <v>83</v>
      </c>
      <c r="M22" s="15" t="s">
        <v>161</v>
      </c>
      <c r="N22" s="15" t="s">
        <v>113</v>
      </c>
      <c r="O22" s="15" t="s">
        <v>49</v>
      </c>
      <c r="P22" s="17">
        <v>140753.88</v>
      </c>
      <c r="Q22" s="15" t="str">
        <f t="shared" si="0"/>
        <v>Keep</v>
      </c>
      <c r="R22" s="18">
        <f t="shared" si="2"/>
        <v>0</v>
      </c>
      <c r="S22" s="15" t="str">
        <f t="shared" si="3"/>
        <v>High</v>
      </c>
      <c r="T22" s="15" t="str">
        <f t="shared" si="4"/>
        <v>No WFH</v>
      </c>
      <c r="U22" s="15" t="str">
        <f t="shared" si="5"/>
        <v>No WFH</v>
      </c>
      <c r="V22" s="19" t="str">
        <f t="shared" si="1"/>
        <v>Not applicable</v>
      </c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ht="18.75" customHeight="1" x14ac:dyDescent="0.3">
      <c r="A23" s="15" t="s">
        <v>162</v>
      </c>
      <c r="B23" s="15" t="s">
        <v>163</v>
      </c>
      <c r="C23" s="15" t="s">
        <v>164</v>
      </c>
      <c r="D23" s="15" t="s">
        <v>165</v>
      </c>
      <c r="E23" s="16">
        <v>32695</v>
      </c>
      <c r="F23" s="16">
        <v>40668</v>
      </c>
      <c r="G23" s="15">
        <v>8</v>
      </c>
      <c r="H23" s="15" t="s">
        <v>43</v>
      </c>
      <c r="I23" s="15" t="s">
        <v>44</v>
      </c>
      <c r="J23" s="15" t="s">
        <v>166</v>
      </c>
      <c r="K23" s="15" t="s">
        <v>82</v>
      </c>
      <c r="L23" s="15" t="s">
        <v>83</v>
      </c>
      <c r="M23" s="15" t="s">
        <v>167</v>
      </c>
      <c r="N23" s="15" t="s">
        <v>85</v>
      </c>
      <c r="O23" s="15" t="s">
        <v>49</v>
      </c>
      <c r="P23" s="17">
        <v>101272.23000000001</v>
      </c>
      <c r="Q23" s="15" t="str">
        <f t="shared" si="0"/>
        <v>Keep</v>
      </c>
      <c r="R23" s="18">
        <f t="shared" si="2"/>
        <v>0</v>
      </c>
      <c r="S23" s="15" t="str">
        <f t="shared" si="3"/>
        <v>High</v>
      </c>
      <c r="T23" s="15" t="str">
        <f t="shared" si="4"/>
        <v>No WFH</v>
      </c>
      <c r="U23" s="15" t="str">
        <f t="shared" si="5"/>
        <v>No WFH</v>
      </c>
      <c r="V23" s="19" t="str">
        <f t="shared" si="1"/>
        <v>Not applicable</v>
      </c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ht="18.75" customHeight="1" x14ac:dyDescent="0.3">
      <c r="A24" s="15" t="s">
        <v>168</v>
      </c>
      <c r="B24" s="15" t="s">
        <v>169</v>
      </c>
      <c r="C24" s="15" t="s">
        <v>170</v>
      </c>
      <c r="D24" s="15" t="s">
        <v>171</v>
      </c>
      <c r="E24" s="16">
        <v>32726</v>
      </c>
      <c r="F24" s="16">
        <v>40638</v>
      </c>
      <c r="G24" s="15">
        <v>5</v>
      </c>
      <c r="H24" s="15" t="s">
        <v>63</v>
      </c>
      <c r="I24" s="15" t="s">
        <v>64</v>
      </c>
      <c r="J24" s="15" t="s">
        <v>172</v>
      </c>
      <c r="K24" s="15" t="s">
        <v>82</v>
      </c>
      <c r="L24" s="15" t="s">
        <v>83</v>
      </c>
      <c r="M24" s="15" t="s">
        <v>129</v>
      </c>
      <c r="N24" s="15" t="s">
        <v>5</v>
      </c>
      <c r="O24" s="15" t="s">
        <v>49</v>
      </c>
      <c r="P24" s="17">
        <v>134451.81</v>
      </c>
      <c r="Q24" s="15" t="str">
        <f t="shared" si="0"/>
        <v>Terminate</v>
      </c>
      <c r="R24" s="18">
        <f t="shared" si="2"/>
        <v>0</v>
      </c>
      <c r="S24" s="15" t="str">
        <f t="shared" si="3"/>
        <v>High</v>
      </c>
      <c r="T24" s="15" t="str">
        <f t="shared" si="4"/>
        <v>No WFH</v>
      </c>
      <c r="U24" s="15" t="str">
        <f t="shared" si="5"/>
        <v>No WFH</v>
      </c>
      <c r="V24" s="19" t="str">
        <f t="shared" si="1"/>
        <v>Not applicable</v>
      </c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ht="18.75" customHeight="1" x14ac:dyDescent="0.3">
      <c r="A25" s="15" t="s">
        <v>173</v>
      </c>
      <c r="B25" s="15" t="s">
        <v>169</v>
      </c>
      <c r="C25" s="15" t="s">
        <v>174</v>
      </c>
      <c r="D25" s="15" t="s">
        <v>175</v>
      </c>
      <c r="E25" s="16">
        <v>32757</v>
      </c>
      <c r="F25" s="16">
        <v>40607</v>
      </c>
      <c r="G25" s="15">
        <v>6</v>
      </c>
      <c r="H25" s="15" t="s">
        <v>96</v>
      </c>
      <c r="I25" s="15" t="s">
        <v>97</v>
      </c>
      <c r="J25" s="15" t="s">
        <v>176</v>
      </c>
      <c r="K25" s="15" t="s">
        <v>106</v>
      </c>
      <c r="L25" s="15" t="s">
        <v>107</v>
      </c>
      <c r="M25" s="15" t="s">
        <v>57</v>
      </c>
      <c r="N25" s="15" t="s">
        <v>58</v>
      </c>
      <c r="O25" s="15" t="s">
        <v>49</v>
      </c>
      <c r="P25" s="17">
        <v>20358.18</v>
      </c>
      <c r="Q25" s="15" t="str">
        <f t="shared" si="0"/>
        <v>Keep</v>
      </c>
      <c r="R25" s="18">
        <f t="shared" si="2"/>
        <v>0</v>
      </c>
      <c r="S25" s="15" t="str">
        <f t="shared" si="3"/>
        <v>Low</v>
      </c>
      <c r="T25" s="15" t="str">
        <f t="shared" si="4"/>
        <v>No WFH</v>
      </c>
      <c r="U25" s="15" t="str">
        <f t="shared" si="5"/>
        <v>No WFH</v>
      </c>
      <c r="V25" s="19" t="str">
        <f t="shared" si="1"/>
        <v>Not applicable</v>
      </c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ht="18.75" customHeight="1" x14ac:dyDescent="0.3">
      <c r="A26" s="15" t="s">
        <v>177</v>
      </c>
      <c r="B26" s="15" t="s">
        <v>178</v>
      </c>
      <c r="C26" s="15" t="s">
        <v>179</v>
      </c>
      <c r="D26" s="15" t="s">
        <v>180</v>
      </c>
      <c r="E26" s="16">
        <v>32787</v>
      </c>
      <c r="F26" s="16">
        <v>40579</v>
      </c>
      <c r="G26" s="15">
        <v>7</v>
      </c>
      <c r="H26" s="15" t="s">
        <v>181</v>
      </c>
      <c r="I26" s="15" t="s">
        <v>182</v>
      </c>
      <c r="J26" s="15" t="s">
        <v>183</v>
      </c>
      <c r="K26" s="15" t="s">
        <v>99</v>
      </c>
      <c r="L26" s="15" t="s">
        <v>100</v>
      </c>
      <c r="M26" s="15" t="s">
        <v>57</v>
      </c>
      <c r="N26" s="15" t="s">
        <v>113</v>
      </c>
      <c r="O26" s="15" t="s">
        <v>49</v>
      </c>
      <c r="P26" s="17">
        <v>22795.47</v>
      </c>
      <c r="Q26" s="15" t="str">
        <f t="shared" si="0"/>
        <v>Keep</v>
      </c>
      <c r="R26" s="18">
        <f t="shared" si="2"/>
        <v>0</v>
      </c>
      <c r="S26" s="15" t="str">
        <f t="shared" si="3"/>
        <v>Low</v>
      </c>
      <c r="T26" s="15" t="str">
        <f t="shared" si="4"/>
        <v>No WFH</v>
      </c>
      <c r="U26" s="15" t="str">
        <f t="shared" si="5"/>
        <v>No WFH</v>
      </c>
      <c r="V26" s="19" t="str">
        <f t="shared" si="1"/>
        <v>Not applicable</v>
      </c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ht="18.75" customHeight="1" x14ac:dyDescent="0.3">
      <c r="A27" s="15" t="s">
        <v>184</v>
      </c>
      <c r="B27" s="15" t="s">
        <v>185</v>
      </c>
      <c r="C27" s="15" t="s">
        <v>186</v>
      </c>
      <c r="D27" s="15" t="s">
        <v>187</v>
      </c>
      <c r="E27" s="16">
        <v>32818</v>
      </c>
      <c r="F27" s="16">
        <v>41644</v>
      </c>
      <c r="G27" s="15">
        <v>8</v>
      </c>
      <c r="H27" s="15" t="s">
        <v>96</v>
      </c>
      <c r="I27" s="15" t="s">
        <v>97</v>
      </c>
      <c r="J27" s="15" t="s">
        <v>188</v>
      </c>
      <c r="K27" s="15" t="s">
        <v>106</v>
      </c>
      <c r="L27" s="15" t="s">
        <v>107</v>
      </c>
      <c r="M27" s="15" t="s">
        <v>90</v>
      </c>
      <c r="N27" s="15" t="s">
        <v>58</v>
      </c>
      <c r="O27" s="15" t="s">
        <v>59</v>
      </c>
      <c r="P27" s="17">
        <v>24128.1</v>
      </c>
      <c r="Q27" s="15" t="str">
        <f t="shared" si="0"/>
        <v>Keep</v>
      </c>
      <c r="R27" s="18">
        <f t="shared" si="2"/>
        <v>0</v>
      </c>
      <c r="S27" s="15" t="str">
        <f t="shared" si="3"/>
        <v>Low</v>
      </c>
      <c r="T27" s="15" t="str">
        <f t="shared" si="4"/>
        <v>No WFH</v>
      </c>
      <c r="U27" s="15" t="str">
        <f t="shared" si="5"/>
        <v>No WFH</v>
      </c>
      <c r="V27" s="19" t="str">
        <f t="shared" si="1"/>
        <v>Not applicable</v>
      </c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ht="18.75" customHeight="1" x14ac:dyDescent="0.3">
      <c r="A28" s="15" t="s">
        <v>189</v>
      </c>
      <c r="B28" s="15" t="s">
        <v>190</v>
      </c>
      <c r="C28" s="15" t="s">
        <v>191</v>
      </c>
      <c r="D28" s="15" t="s">
        <v>192</v>
      </c>
      <c r="E28" s="16">
        <v>32848</v>
      </c>
      <c r="F28" s="16">
        <v>41613</v>
      </c>
      <c r="G28" s="15">
        <v>6</v>
      </c>
      <c r="H28" s="15" t="s">
        <v>181</v>
      </c>
      <c r="I28" s="15" t="s">
        <v>182</v>
      </c>
      <c r="J28" s="15" t="s">
        <v>193</v>
      </c>
      <c r="K28" s="15" t="s">
        <v>106</v>
      </c>
      <c r="L28" s="15" t="s">
        <v>107</v>
      </c>
      <c r="M28" s="15" t="s">
        <v>151</v>
      </c>
      <c r="N28" s="15" t="s">
        <v>85</v>
      </c>
      <c r="O28" s="15" t="s">
        <v>49</v>
      </c>
      <c r="P28" s="17">
        <v>35800.47</v>
      </c>
      <c r="Q28" s="15" t="str">
        <f t="shared" si="0"/>
        <v>Keep</v>
      </c>
      <c r="R28" s="18">
        <f t="shared" si="2"/>
        <v>0</v>
      </c>
      <c r="S28" s="15" t="str">
        <f t="shared" si="3"/>
        <v>Low</v>
      </c>
      <c r="T28" s="15" t="str">
        <f t="shared" si="4"/>
        <v>No WFH</v>
      </c>
      <c r="U28" s="15" t="str">
        <f t="shared" si="5"/>
        <v>No WFH</v>
      </c>
      <c r="V28" s="19" t="str">
        <f t="shared" si="1"/>
        <v>Not applicable</v>
      </c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ht="18.75" customHeight="1" x14ac:dyDescent="0.3">
      <c r="A29" s="15" t="s">
        <v>194</v>
      </c>
      <c r="B29" s="15" t="s">
        <v>195</v>
      </c>
      <c r="C29" s="15" t="s">
        <v>196</v>
      </c>
      <c r="D29" s="15" t="s">
        <v>197</v>
      </c>
      <c r="E29" s="16">
        <v>32854</v>
      </c>
      <c r="F29" s="16">
        <v>41583</v>
      </c>
      <c r="G29" s="15">
        <v>7</v>
      </c>
      <c r="H29" s="15" t="s">
        <v>96</v>
      </c>
      <c r="I29" s="15" t="s">
        <v>97</v>
      </c>
      <c r="J29" s="15" t="s">
        <v>198</v>
      </c>
      <c r="K29" s="15" t="s">
        <v>106</v>
      </c>
      <c r="L29" s="15" t="s">
        <v>107</v>
      </c>
      <c r="M29" s="15" t="s">
        <v>90</v>
      </c>
      <c r="N29" s="15" t="s">
        <v>113</v>
      </c>
      <c r="O29" s="15" t="s">
        <v>59</v>
      </c>
      <c r="P29" s="17">
        <v>67127.22</v>
      </c>
      <c r="Q29" s="15" t="str">
        <f t="shared" si="0"/>
        <v>Keep</v>
      </c>
      <c r="R29" s="18">
        <f t="shared" si="2"/>
        <v>0</v>
      </c>
      <c r="S29" s="15" t="str">
        <f t="shared" si="3"/>
        <v>Mid</v>
      </c>
      <c r="T29" s="15" t="str">
        <f t="shared" si="4"/>
        <v>No WFH</v>
      </c>
      <c r="U29" s="15" t="str">
        <f t="shared" si="5"/>
        <v>No WFH</v>
      </c>
      <c r="V29" s="19" t="str">
        <f t="shared" si="1"/>
        <v>Not applicable</v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ht="18.75" customHeight="1" x14ac:dyDescent="0.3">
      <c r="A30" s="15" t="s">
        <v>199</v>
      </c>
      <c r="B30" s="15" t="s">
        <v>200</v>
      </c>
      <c r="C30" s="15" t="s">
        <v>201</v>
      </c>
      <c r="D30" s="15" t="s">
        <v>197</v>
      </c>
      <c r="E30" s="16">
        <v>32879</v>
      </c>
      <c r="F30" s="16">
        <v>41552</v>
      </c>
      <c r="G30" s="15">
        <v>8</v>
      </c>
      <c r="H30" s="15" t="s">
        <v>43</v>
      </c>
      <c r="I30" s="15" t="s">
        <v>44</v>
      </c>
      <c r="J30" s="15" t="s">
        <v>202</v>
      </c>
      <c r="K30" s="15" t="s">
        <v>66</v>
      </c>
      <c r="L30" s="15" t="s">
        <v>67</v>
      </c>
      <c r="M30" s="15" t="s">
        <v>84</v>
      </c>
      <c r="N30" s="15" t="s">
        <v>91</v>
      </c>
      <c r="O30" s="15" t="s">
        <v>49</v>
      </c>
      <c r="P30" s="17">
        <v>85392.360000000015</v>
      </c>
      <c r="Q30" s="15" t="str">
        <f t="shared" si="0"/>
        <v>Keep</v>
      </c>
      <c r="R30" s="18">
        <f t="shared" si="2"/>
        <v>0</v>
      </c>
      <c r="S30" s="15" t="str">
        <f t="shared" si="3"/>
        <v>High</v>
      </c>
      <c r="T30" s="15" t="str">
        <f t="shared" si="4"/>
        <v>No WFH</v>
      </c>
      <c r="U30" s="15" t="str">
        <f t="shared" si="5"/>
        <v>Offer WFH</v>
      </c>
      <c r="V30" s="19" t="str">
        <f t="shared" si="1"/>
        <v>Not applicable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ht="18.75" customHeight="1" x14ac:dyDescent="0.3">
      <c r="A31" s="15" t="s">
        <v>203</v>
      </c>
      <c r="B31" s="15" t="s">
        <v>204</v>
      </c>
      <c r="C31" s="15" t="s">
        <v>205</v>
      </c>
      <c r="D31" s="15" t="s">
        <v>197</v>
      </c>
      <c r="E31" s="16">
        <v>32910</v>
      </c>
      <c r="F31" s="16">
        <v>41522</v>
      </c>
      <c r="G31" s="15">
        <v>5</v>
      </c>
      <c r="H31" s="15" t="s">
        <v>63</v>
      </c>
      <c r="I31" s="15" t="s">
        <v>64</v>
      </c>
      <c r="J31" s="15" t="s">
        <v>206</v>
      </c>
      <c r="K31" s="15" t="s">
        <v>66</v>
      </c>
      <c r="L31" s="15" t="s">
        <v>67</v>
      </c>
      <c r="M31" s="15" t="s">
        <v>90</v>
      </c>
      <c r="N31" s="15" t="s">
        <v>113</v>
      </c>
      <c r="O31" s="15" t="s">
        <v>59</v>
      </c>
      <c r="P31" s="17">
        <v>77160.959999999992</v>
      </c>
      <c r="Q31" s="15" t="str">
        <f t="shared" si="0"/>
        <v>Keep</v>
      </c>
      <c r="R31" s="18">
        <f t="shared" si="2"/>
        <v>0</v>
      </c>
      <c r="S31" s="15" t="str">
        <f t="shared" si="3"/>
        <v>Mid</v>
      </c>
      <c r="T31" s="15" t="str">
        <f t="shared" si="4"/>
        <v>Offer WFH</v>
      </c>
      <c r="U31" s="15" t="str">
        <f t="shared" si="5"/>
        <v>Offer WFH</v>
      </c>
      <c r="V31" s="19" t="str">
        <f t="shared" si="1"/>
        <v>Not applicable</v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ht="18.75" customHeight="1" x14ac:dyDescent="0.3">
      <c r="A32" s="15" t="s">
        <v>207</v>
      </c>
      <c r="B32" s="15" t="s">
        <v>208</v>
      </c>
      <c r="C32" s="15" t="s">
        <v>209</v>
      </c>
      <c r="D32" s="15" t="s">
        <v>110</v>
      </c>
      <c r="E32" s="16">
        <v>32969</v>
      </c>
      <c r="F32" s="16">
        <v>41460</v>
      </c>
      <c r="G32" s="15">
        <v>7</v>
      </c>
      <c r="H32" s="15" t="s">
        <v>73</v>
      </c>
      <c r="I32" s="15" t="s">
        <v>74</v>
      </c>
      <c r="J32" s="15" t="s">
        <v>210</v>
      </c>
      <c r="K32" s="15" t="s">
        <v>99</v>
      </c>
      <c r="L32" s="15" t="s">
        <v>100</v>
      </c>
      <c r="M32" s="15" t="s">
        <v>129</v>
      </c>
      <c r="N32" s="15" t="s">
        <v>91</v>
      </c>
      <c r="O32" s="15" t="s">
        <v>49</v>
      </c>
      <c r="P32" s="17">
        <v>96504.75</v>
      </c>
      <c r="Q32" s="15" t="str">
        <f t="shared" si="0"/>
        <v>Keep</v>
      </c>
      <c r="R32" s="18">
        <f t="shared" si="2"/>
        <v>0</v>
      </c>
      <c r="S32" s="15" t="str">
        <f t="shared" si="3"/>
        <v>High</v>
      </c>
      <c r="T32" s="15" t="str">
        <f t="shared" si="4"/>
        <v>No WFH</v>
      </c>
      <c r="U32" s="15" t="str">
        <f t="shared" si="5"/>
        <v>No WFH</v>
      </c>
      <c r="V32" s="19" t="str">
        <f t="shared" si="1"/>
        <v>Not applicable</v>
      </c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ht="18.75" customHeight="1" x14ac:dyDescent="0.3">
      <c r="A33" s="15" t="s">
        <v>211</v>
      </c>
      <c r="B33" s="15" t="s">
        <v>116</v>
      </c>
      <c r="C33" s="15" t="s">
        <v>209</v>
      </c>
      <c r="D33" s="15" t="s">
        <v>110</v>
      </c>
      <c r="E33" s="16">
        <v>32999</v>
      </c>
      <c r="F33" s="16">
        <v>41430</v>
      </c>
      <c r="G33" s="15">
        <v>8</v>
      </c>
      <c r="H33" s="15" t="s">
        <v>43</v>
      </c>
      <c r="I33" s="15" t="s">
        <v>44</v>
      </c>
      <c r="J33" s="15" t="s">
        <v>212</v>
      </c>
      <c r="K33" s="15" t="s">
        <v>66</v>
      </c>
      <c r="L33" s="15" t="s">
        <v>67</v>
      </c>
      <c r="M33" s="15" t="s">
        <v>129</v>
      </c>
      <c r="N33" s="15" t="s">
        <v>8</v>
      </c>
      <c r="O33" s="15" t="s">
        <v>49</v>
      </c>
      <c r="P33" s="17">
        <v>37919.520000000004</v>
      </c>
      <c r="Q33" s="15" t="str">
        <f t="shared" si="0"/>
        <v>Keep</v>
      </c>
      <c r="R33" s="18">
        <f t="shared" si="2"/>
        <v>1895.9760000000003</v>
      </c>
      <c r="S33" s="15" t="str">
        <f t="shared" si="3"/>
        <v>Low</v>
      </c>
      <c r="T33" s="15" t="str">
        <f t="shared" si="4"/>
        <v>No WFH</v>
      </c>
      <c r="U33" s="15" t="str">
        <f t="shared" si="5"/>
        <v>Offer WFH</v>
      </c>
      <c r="V33" s="19">
        <f t="shared" si="1"/>
        <v>5687.9280000000008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ht="18.75" customHeight="1" x14ac:dyDescent="0.3">
      <c r="A34" s="15" t="s">
        <v>213</v>
      </c>
      <c r="B34" s="15" t="s">
        <v>214</v>
      </c>
      <c r="C34" s="15" t="s">
        <v>209</v>
      </c>
      <c r="D34" s="15" t="s">
        <v>215</v>
      </c>
      <c r="E34" s="16">
        <v>32938</v>
      </c>
      <c r="F34" s="16">
        <v>41491</v>
      </c>
      <c r="G34" s="15">
        <v>6</v>
      </c>
      <c r="H34" s="15" t="s">
        <v>54</v>
      </c>
      <c r="I34" s="15" t="s">
        <v>55</v>
      </c>
      <c r="J34" s="15" t="s">
        <v>216</v>
      </c>
      <c r="K34" s="15" t="s">
        <v>99</v>
      </c>
      <c r="L34" s="15" t="s">
        <v>100</v>
      </c>
      <c r="M34" s="15" t="s">
        <v>48</v>
      </c>
      <c r="N34" s="15" t="s">
        <v>5</v>
      </c>
      <c r="O34" s="15" t="s">
        <v>59</v>
      </c>
      <c r="P34" s="17">
        <v>113983.47000000002</v>
      </c>
      <c r="Q34" s="15" t="str">
        <f t="shared" si="0"/>
        <v>Terminate</v>
      </c>
      <c r="R34" s="18">
        <f t="shared" si="2"/>
        <v>0</v>
      </c>
      <c r="S34" s="15" t="str">
        <f t="shared" si="3"/>
        <v>High</v>
      </c>
      <c r="T34" s="15" t="str">
        <f t="shared" si="4"/>
        <v>No WFH</v>
      </c>
      <c r="U34" s="15" t="str">
        <f t="shared" si="5"/>
        <v>No WFH</v>
      </c>
      <c r="V34" s="19" t="str">
        <f t="shared" si="1"/>
        <v>Not applicable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ht="18.75" customHeight="1" x14ac:dyDescent="0.3">
      <c r="A35" s="15" t="s">
        <v>217</v>
      </c>
      <c r="B35" s="15" t="s">
        <v>218</v>
      </c>
      <c r="C35" s="15" t="s">
        <v>219</v>
      </c>
      <c r="D35" s="15" t="s">
        <v>220</v>
      </c>
      <c r="E35" s="16">
        <v>32999</v>
      </c>
      <c r="F35" s="16">
        <v>42129</v>
      </c>
      <c r="G35" s="15">
        <v>6</v>
      </c>
      <c r="H35" s="15" t="s">
        <v>63</v>
      </c>
      <c r="I35" s="15" t="s">
        <v>64</v>
      </c>
      <c r="J35" s="15" t="s">
        <v>221</v>
      </c>
      <c r="K35" s="15" t="s">
        <v>82</v>
      </c>
      <c r="L35" s="15" t="s">
        <v>83</v>
      </c>
      <c r="M35" s="15" t="s">
        <v>76</v>
      </c>
      <c r="N35" s="15" t="s">
        <v>58</v>
      </c>
      <c r="O35" s="15" t="s">
        <v>49</v>
      </c>
      <c r="P35" s="17">
        <v>62928.899999999994</v>
      </c>
      <c r="Q35" s="15" t="str">
        <f t="shared" si="0"/>
        <v>Keep</v>
      </c>
      <c r="R35" s="18">
        <f t="shared" si="2"/>
        <v>0</v>
      </c>
      <c r="S35" s="15" t="str">
        <f t="shared" si="3"/>
        <v>Mid</v>
      </c>
      <c r="T35" s="15" t="str">
        <f t="shared" si="4"/>
        <v>No WFH</v>
      </c>
      <c r="U35" s="15" t="str">
        <f t="shared" si="5"/>
        <v>No WFH</v>
      </c>
      <c r="V35" s="19" t="str">
        <f t="shared" si="1"/>
        <v>Not applicable</v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ht="18.75" customHeight="1" x14ac:dyDescent="0.3">
      <c r="A36" s="15" t="s">
        <v>222</v>
      </c>
      <c r="B36" s="15" t="s">
        <v>223</v>
      </c>
      <c r="C36" s="15" t="s">
        <v>224</v>
      </c>
      <c r="D36" s="15" t="s">
        <v>220</v>
      </c>
      <c r="E36" s="16">
        <v>32999</v>
      </c>
      <c r="F36" s="16">
        <v>42830</v>
      </c>
      <c r="G36" s="15">
        <v>7</v>
      </c>
      <c r="H36" s="15" t="s">
        <v>96</v>
      </c>
      <c r="I36" s="15" t="s">
        <v>97</v>
      </c>
      <c r="J36" s="15" t="s">
        <v>225</v>
      </c>
      <c r="K36" s="15" t="s">
        <v>82</v>
      </c>
      <c r="L36" s="15" t="s">
        <v>83</v>
      </c>
      <c r="M36" s="15" t="s">
        <v>136</v>
      </c>
      <c r="N36" s="15" t="s">
        <v>58</v>
      </c>
      <c r="O36" s="15" t="s">
        <v>49</v>
      </c>
      <c r="P36" s="17" t="s">
        <v>226</v>
      </c>
      <c r="Q36" s="15" t="str">
        <f t="shared" si="0"/>
        <v>Keep</v>
      </c>
      <c r="R36" s="18">
        <f t="shared" si="2"/>
        <v>0</v>
      </c>
      <c r="S36" s="15" t="str">
        <f t="shared" si="3"/>
        <v>High</v>
      </c>
      <c r="T36" s="15" t="str">
        <f t="shared" si="4"/>
        <v>No WFH</v>
      </c>
      <c r="U36" s="15" t="str">
        <f t="shared" si="5"/>
        <v>No WFH</v>
      </c>
      <c r="V36" s="19" t="str">
        <f t="shared" si="1"/>
        <v>Not applicable</v>
      </c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ht="18.75" customHeight="1" x14ac:dyDescent="0.3">
      <c r="A37" s="15" t="s">
        <v>227</v>
      </c>
      <c r="B37" s="15" t="s">
        <v>228</v>
      </c>
      <c r="C37" s="15" t="s">
        <v>229</v>
      </c>
      <c r="D37" s="15" t="s">
        <v>220</v>
      </c>
      <c r="E37" s="16">
        <v>33030</v>
      </c>
      <c r="F37" s="16">
        <v>43164</v>
      </c>
      <c r="G37" s="15">
        <v>8</v>
      </c>
      <c r="H37" s="15" t="s">
        <v>96</v>
      </c>
      <c r="I37" s="15" t="s">
        <v>97</v>
      </c>
      <c r="J37" s="15" t="s">
        <v>230</v>
      </c>
      <c r="K37" s="15" t="s">
        <v>66</v>
      </c>
      <c r="L37" s="15" t="s">
        <v>67</v>
      </c>
      <c r="M37" s="15" t="s">
        <v>57</v>
      </c>
      <c r="N37" s="15" t="s">
        <v>91</v>
      </c>
      <c r="O37" s="15" t="s">
        <v>59</v>
      </c>
      <c r="P37" s="17">
        <v>135857.88</v>
      </c>
      <c r="Q37" s="15" t="str">
        <f t="shared" si="0"/>
        <v>Keep</v>
      </c>
      <c r="R37" s="18">
        <f t="shared" si="2"/>
        <v>0</v>
      </c>
      <c r="S37" s="15" t="str">
        <f t="shared" si="3"/>
        <v>High</v>
      </c>
      <c r="T37" s="15" t="str">
        <f t="shared" si="4"/>
        <v>No WFH</v>
      </c>
      <c r="U37" s="15" t="str">
        <f t="shared" si="5"/>
        <v>Offer WFH</v>
      </c>
      <c r="V37" s="19" t="str">
        <f t="shared" si="1"/>
        <v>Not applicable</v>
      </c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ht="18.75" customHeight="1" x14ac:dyDescent="0.3">
      <c r="A38" s="15" t="s">
        <v>231</v>
      </c>
      <c r="B38" s="15" t="s">
        <v>232</v>
      </c>
      <c r="C38" s="15" t="s">
        <v>233</v>
      </c>
      <c r="D38" s="15" t="s">
        <v>220</v>
      </c>
      <c r="E38" s="16">
        <v>33060</v>
      </c>
      <c r="F38" s="16">
        <v>41310</v>
      </c>
      <c r="G38" s="15">
        <v>5</v>
      </c>
      <c r="H38" s="15" t="s">
        <v>63</v>
      </c>
      <c r="I38" s="15" t="s">
        <v>64</v>
      </c>
      <c r="J38" s="15" t="s">
        <v>234</v>
      </c>
      <c r="K38" s="15" t="s">
        <v>82</v>
      </c>
      <c r="L38" s="15" t="s">
        <v>83</v>
      </c>
      <c r="M38" s="15" t="s">
        <v>84</v>
      </c>
      <c r="N38" s="15" t="s">
        <v>8</v>
      </c>
      <c r="O38" s="15" t="s">
        <v>49</v>
      </c>
      <c r="P38" s="17">
        <v>143448.21000000002</v>
      </c>
      <c r="Q38" s="15" t="str">
        <f t="shared" si="0"/>
        <v>Keep</v>
      </c>
      <c r="R38" s="18">
        <f t="shared" si="2"/>
        <v>7172.4105000000018</v>
      </c>
      <c r="S38" s="15" t="str">
        <f t="shared" si="3"/>
        <v>High</v>
      </c>
      <c r="T38" s="15" t="str">
        <f t="shared" si="4"/>
        <v>No WFH</v>
      </c>
      <c r="U38" s="15" t="str">
        <f t="shared" si="5"/>
        <v>No WFH</v>
      </c>
      <c r="V38" s="19">
        <f t="shared" si="1"/>
        <v>21517.231500000002</v>
      </c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ht="18.75" customHeight="1" x14ac:dyDescent="0.3">
      <c r="A39" s="15" t="s">
        <v>235</v>
      </c>
      <c r="B39" s="15" t="s">
        <v>232</v>
      </c>
      <c r="C39" s="15" t="s">
        <v>236</v>
      </c>
      <c r="D39" s="15" t="s">
        <v>220</v>
      </c>
      <c r="E39" s="16">
        <v>33091</v>
      </c>
      <c r="F39" s="16">
        <v>41279</v>
      </c>
      <c r="G39" s="15">
        <v>6</v>
      </c>
      <c r="H39" s="15" t="s">
        <v>96</v>
      </c>
      <c r="I39" s="15" t="s">
        <v>97</v>
      </c>
      <c r="J39" s="15" t="s">
        <v>237</v>
      </c>
      <c r="K39" s="15" t="s">
        <v>66</v>
      </c>
      <c r="L39" s="15" t="s">
        <v>67</v>
      </c>
      <c r="M39" s="15" t="s">
        <v>90</v>
      </c>
      <c r="N39" s="15" t="s">
        <v>113</v>
      </c>
      <c r="O39" s="15" t="s">
        <v>49</v>
      </c>
      <c r="P39" s="17">
        <v>26964.720000000001</v>
      </c>
      <c r="Q39" s="15" t="str">
        <f t="shared" si="0"/>
        <v>Keep</v>
      </c>
      <c r="R39" s="18">
        <f t="shared" si="2"/>
        <v>0</v>
      </c>
      <c r="S39" s="15" t="str">
        <f t="shared" si="3"/>
        <v>Low</v>
      </c>
      <c r="T39" s="15" t="str">
        <f t="shared" si="4"/>
        <v>No WFH</v>
      </c>
      <c r="U39" s="15" t="str">
        <f t="shared" si="5"/>
        <v>Offer WFH</v>
      </c>
      <c r="V39" s="19" t="str">
        <f t="shared" si="1"/>
        <v>Not applicable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ht="18.75" customHeight="1" x14ac:dyDescent="0.3">
      <c r="A40" s="15" t="s">
        <v>238</v>
      </c>
      <c r="B40" s="15" t="s">
        <v>239</v>
      </c>
      <c r="C40" s="15" t="s">
        <v>240</v>
      </c>
      <c r="D40" s="15" t="s">
        <v>241</v>
      </c>
      <c r="E40" s="16">
        <v>33122</v>
      </c>
      <c r="F40" s="16">
        <v>43074</v>
      </c>
      <c r="G40" s="15">
        <v>7</v>
      </c>
      <c r="H40" s="15" t="s">
        <v>63</v>
      </c>
      <c r="I40" s="15" t="s">
        <v>64</v>
      </c>
      <c r="J40" s="15" t="s">
        <v>242</v>
      </c>
      <c r="K40" s="15" t="s">
        <v>46</v>
      </c>
      <c r="L40" s="15" t="s">
        <v>47</v>
      </c>
      <c r="M40" s="15" t="s">
        <v>243</v>
      </c>
      <c r="N40" s="15" t="s">
        <v>58</v>
      </c>
      <c r="O40" s="15" t="s">
        <v>49</v>
      </c>
      <c r="P40" s="17">
        <v>126960.93</v>
      </c>
      <c r="Q40" s="15" t="str">
        <f t="shared" si="0"/>
        <v>Keep</v>
      </c>
      <c r="R40" s="18">
        <f t="shared" si="2"/>
        <v>0</v>
      </c>
      <c r="S40" s="15" t="str">
        <f t="shared" si="3"/>
        <v>High</v>
      </c>
      <c r="T40" s="15" t="str">
        <f t="shared" si="4"/>
        <v>No WFH</v>
      </c>
      <c r="U40" s="15" t="str">
        <f t="shared" si="5"/>
        <v>Offer WFH</v>
      </c>
      <c r="V40" s="19" t="str">
        <f t="shared" si="1"/>
        <v>Not applicable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ht="18.75" customHeight="1" x14ac:dyDescent="0.3">
      <c r="A41" s="15" t="s">
        <v>244</v>
      </c>
      <c r="B41" s="15" t="s">
        <v>245</v>
      </c>
      <c r="C41" s="15" t="s">
        <v>246</v>
      </c>
      <c r="D41" s="15" t="s">
        <v>247</v>
      </c>
      <c r="E41" s="16">
        <v>33152</v>
      </c>
      <c r="F41" s="16">
        <v>41218</v>
      </c>
      <c r="G41" s="15">
        <v>8</v>
      </c>
      <c r="H41" s="15" t="s">
        <v>96</v>
      </c>
      <c r="I41" s="15" t="s">
        <v>97</v>
      </c>
      <c r="J41" s="15" t="s">
        <v>248</v>
      </c>
      <c r="K41" s="15" t="s">
        <v>99</v>
      </c>
      <c r="L41" s="15" t="s">
        <v>100</v>
      </c>
      <c r="M41" s="15" t="s">
        <v>129</v>
      </c>
      <c r="N41" s="15" t="s">
        <v>5</v>
      </c>
      <c r="O41" s="15" t="s">
        <v>49</v>
      </c>
      <c r="P41" s="17">
        <v>18499.23</v>
      </c>
      <c r="Q41" s="15" t="str">
        <f t="shared" si="0"/>
        <v>Terminate</v>
      </c>
      <c r="R41" s="18">
        <f t="shared" si="2"/>
        <v>0</v>
      </c>
      <c r="S41" s="15" t="str">
        <f t="shared" si="3"/>
        <v>Low</v>
      </c>
      <c r="T41" s="15" t="str">
        <f t="shared" si="4"/>
        <v>No WFH</v>
      </c>
      <c r="U41" s="15" t="str">
        <f t="shared" si="5"/>
        <v>No WFH</v>
      </c>
      <c r="V41" s="19" t="str">
        <f t="shared" si="1"/>
        <v>Not applicable</v>
      </c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ht="18.75" customHeight="1" x14ac:dyDescent="0.3">
      <c r="A42" s="15" t="s">
        <v>249</v>
      </c>
      <c r="B42" s="15" t="s">
        <v>250</v>
      </c>
      <c r="C42" s="15" t="s">
        <v>251</v>
      </c>
      <c r="D42" s="15" t="s">
        <v>252</v>
      </c>
      <c r="E42" s="16">
        <v>33183</v>
      </c>
      <c r="F42" s="16">
        <v>41187</v>
      </c>
      <c r="G42" s="15">
        <v>6</v>
      </c>
      <c r="H42" s="15" t="s">
        <v>54</v>
      </c>
      <c r="I42" s="15" t="s">
        <v>55</v>
      </c>
      <c r="J42" s="15" t="s">
        <v>253</v>
      </c>
      <c r="K42" s="15" t="s">
        <v>66</v>
      </c>
      <c r="L42" s="15" t="s">
        <v>67</v>
      </c>
      <c r="M42" s="15" t="s">
        <v>57</v>
      </c>
      <c r="N42" s="15" t="s">
        <v>113</v>
      </c>
      <c r="O42" s="15" t="s">
        <v>49</v>
      </c>
      <c r="P42" s="17">
        <v>77344.56</v>
      </c>
      <c r="Q42" s="15" t="str">
        <f t="shared" si="0"/>
        <v>Keep</v>
      </c>
      <c r="R42" s="18">
        <f t="shared" si="2"/>
        <v>0</v>
      </c>
      <c r="S42" s="15" t="str">
        <f t="shared" si="3"/>
        <v>Mid</v>
      </c>
      <c r="T42" s="15" t="str">
        <f t="shared" si="4"/>
        <v>No WFH</v>
      </c>
      <c r="U42" s="15" t="str">
        <f t="shared" si="5"/>
        <v>Offer WFH</v>
      </c>
      <c r="V42" s="19" t="str">
        <f t="shared" si="1"/>
        <v>Not applicable</v>
      </c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ht="18.75" customHeight="1" x14ac:dyDescent="0.3">
      <c r="A43" s="15" t="s">
        <v>254</v>
      </c>
      <c r="B43" s="15" t="s">
        <v>255</v>
      </c>
      <c r="C43" s="15" t="s">
        <v>256</v>
      </c>
      <c r="D43" s="15" t="s">
        <v>257</v>
      </c>
      <c r="E43" s="16">
        <v>33213</v>
      </c>
      <c r="F43" s="16">
        <v>41157</v>
      </c>
      <c r="G43" s="15">
        <v>7</v>
      </c>
      <c r="H43" s="15" t="s">
        <v>73</v>
      </c>
      <c r="I43" s="15" t="s">
        <v>74</v>
      </c>
      <c r="J43" s="15" t="s">
        <v>258</v>
      </c>
      <c r="K43" s="15" t="s">
        <v>66</v>
      </c>
      <c r="L43" s="15" t="s">
        <v>67</v>
      </c>
      <c r="M43" s="15" t="s">
        <v>76</v>
      </c>
      <c r="N43" s="15" t="s">
        <v>58</v>
      </c>
      <c r="O43" s="15" t="s">
        <v>59</v>
      </c>
      <c r="P43" s="17">
        <v>140371.38</v>
      </c>
      <c r="Q43" s="15" t="str">
        <f t="shared" si="0"/>
        <v>Keep</v>
      </c>
      <c r="R43" s="18">
        <f t="shared" si="2"/>
        <v>0</v>
      </c>
      <c r="S43" s="15" t="str">
        <f t="shared" si="3"/>
        <v>High</v>
      </c>
      <c r="T43" s="15" t="str">
        <f t="shared" si="4"/>
        <v>No WFH</v>
      </c>
      <c r="U43" s="15" t="str">
        <f t="shared" si="5"/>
        <v>Offer WFH</v>
      </c>
      <c r="V43" s="19" t="str">
        <f t="shared" si="1"/>
        <v>Not applicable</v>
      </c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ht="18.75" customHeight="1" x14ac:dyDescent="0.3">
      <c r="A44" s="15" t="s">
        <v>259</v>
      </c>
      <c r="B44" s="15" t="s">
        <v>260</v>
      </c>
      <c r="C44" s="15" t="s">
        <v>261</v>
      </c>
      <c r="D44" s="15" t="s">
        <v>262</v>
      </c>
      <c r="E44" s="16">
        <v>33244</v>
      </c>
      <c r="F44" s="16">
        <v>44413</v>
      </c>
      <c r="G44" s="15">
        <v>8</v>
      </c>
      <c r="H44" s="15" t="s">
        <v>43</v>
      </c>
      <c r="I44" s="15" t="s">
        <v>44</v>
      </c>
      <c r="J44" s="15" t="s">
        <v>263</v>
      </c>
      <c r="K44" s="15" t="s">
        <v>106</v>
      </c>
      <c r="L44" s="15" t="s">
        <v>107</v>
      </c>
      <c r="M44" s="15" t="s">
        <v>76</v>
      </c>
      <c r="N44" s="15" t="s">
        <v>58</v>
      </c>
      <c r="O44" s="15" t="s">
        <v>59</v>
      </c>
      <c r="P44" s="17">
        <v>34740.18</v>
      </c>
      <c r="Q44" s="15" t="str">
        <f t="shared" si="0"/>
        <v>Keep</v>
      </c>
      <c r="R44" s="18">
        <f t="shared" si="2"/>
        <v>0</v>
      </c>
      <c r="S44" s="15" t="str">
        <f t="shared" si="3"/>
        <v>Low</v>
      </c>
      <c r="T44" s="15" t="str">
        <f t="shared" si="4"/>
        <v>No WFH</v>
      </c>
      <c r="U44" s="15" t="str">
        <f t="shared" si="5"/>
        <v>No WFH</v>
      </c>
      <c r="V44" s="19" t="str">
        <f t="shared" si="1"/>
        <v>Not applicable</v>
      </c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ht="18.75" customHeight="1" x14ac:dyDescent="0.3">
      <c r="A45" s="15" t="s">
        <v>264</v>
      </c>
      <c r="B45" s="15" t="s">
        <v>265</v>
      </c>
      <c r="C45" s="15" t="s">
        <v>266</v>
      </c>
      <c r="D45" s="15" t="s">
        <v>267</v>
      </c>
      <c r="E45" s="16">
        <v>33275</v>
      </c>
      <c r="F45" s="16">
        <v>44017</v>
      </c>
      <c r="G45" s="15">
        <v>5</v>
      </c>
      <c r="H45" s="15" t="s">
        <v>63</v>
      </c>
      <c r="I45" s="15" t="s">
        <v>64</v>
      </c>
      <c r="J45" s="15" t="s">
        <v>268</v>
      </c>
      <c r="K45" s="15" t="s">
        <v>106</v>
      </c>
      <c r="L45" s="15" t="s">
        <v>107</v>
      </c>
      <c r="M45" s="15" t="s">
        <v>57</v>
      </c>
      <c r="N45" s="15" t="s">
        <v>5</v>
      </c>
      <c r="O45" s="15" t="s">
        <v>49</v>
      </c>
      <c r="P45" s="17">
        <v>110368.08000000002</v>
      </c>
      <c r="Q45" s="15" t="str">
        <f t="shared" si="0"/>
        <v>Terminate</v>
      </c>
      <c r="R45" s="18">
        <f t="shared" si="2"/>
        <v>0</v>
      </c>
      <c r="S45" s="15" t="str">
        <f t="shared" si="3"/>
        <v>High</v>
      </c>
      <c r="T45" s="15" t="str">
        <f t="shared" si="4"/>
        <v>No WFH</v>
      </c>
      <c r="U45" s="15" t="str">
        <f t="shared" si="5"/>
        <v>No WFH</v>
      </c>
      <c r="V45" s="19" t="str">
        <f t="shared" si="1"/>
        <v>Not applicable</v>
      </c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ht="18.75" customHeight="1" x14ac:dyDescent="0.3">
      <c r="A46" s="15" t="s">
        <v>269</v>
      </c>
      <c r="B46" s="15" t="s">
        <v>270</v>
      </c>
      <c r="C46" s="15" t="s">
        <v>271</v>
      </c>
      <c r="D46" s="15" t="s">
        <v>272</v>
      </c>
      <c r="E46" s="16">
        <v>33303</v>
      </c>
      <c r="F46" s="16">
        <v>41065</v>
      </c>
      <c r="G46" s="15">
        <v>6</v>
      </c>
      <c r="H46" s="15" t="s">
        <v>43</v>
      </c>
      <c r="I46" s="15" t="s">
        <v>44</v>
      </c>
      <c r="J46" s="15" t="s">
        <v>273</v>
      </c>
      <c r="K46" s="15" t="s">
        <v>66</v>
      </c>
      <c r="L46" s="15" t="s">
        <v>67</v>
      </c>
      <c r="M46" s="15" t="s">
        <v>151</v>
      </c>
      <c r="N46" s="15" t="s">
        <v>113</v>
      </c>
      <c r="O46" s="15" t="s">
        <v>49</v>
      </c>
      <c r="P46" s="17">
        <v>43725.87</v>
      </c>
      <c r="Q46" s="15" t="str">
        <f t="shared" si="0"/>
        <v>Keep</v>
      </c>
      <c r="R46" s="18">
        <f t="shared" si="2"/>
        <v>0</v>
      </c>
      <c r="S46" s="15" t="str">
        <f t="shared" si="3"/>
        <v>Mid</v>
      </c>
      <c r="T46" s="15" t="str">
        <f t="shared" si="4"/>
        <v>No WFH</v>
      </c>
      <c r="U46" s="15" t="str">
        <f t="shared" si="5"/>
        <v>Offer WFH</v>
      </c>
      <c r="V46" s="19" t="str">
        <f t="shared" si="1"/>
        <v>Not applicable</v>
      </c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ht="18.75" customHeight="1" x14ac:dyDescent="0.3">
      <c r="A47" s="15" t="s">
        <v>274</v>
      </c>
      <c r="B47" s="15" t="s">
        <v>275</v>
      </c>
      <c r="C47" s="15" t="s">
        <v>276</v>
      </c>
      <c r="D47" s="15" t="s">
        <v>277</v>
      </c>
      <c r="E47" s="16">
        <v>33334</v>
      </c>
      <c r="F47" s="16">
        <v>41034</v>
      </c>
      <c r="G47" s="15">
        <v>7</v>
      </c>
      <c r="H47" s="15" t="s">
        <v>63</v>
      </c>
      <c r="I47" s="15" t="s">
        <v>64</v>
      </c>
      <c r="J47" s="15" t="s">
        <v>278</v>
      </c>
      <c r="K47" s="15" t="s">
        <v>82</v>
      </c>
      <c r="L47" s="15" t="s">
        <v>83</v>
      </c>
      <c r="M47" s="15" t="s">
        <v>90</v>
      </c>
      <c r="N47" s="15" t="s">
        <v>113</v>
      </c>
      <c r="O47" s="15" t="s">
        <v>59</v>
      </c>
      <c r="P47" s="17">
        <v>144285.12</v>
      </c>
      <c r="Q47" s="15" t="str">
        <f t="shared" si="0"/>
        <v>Keep</v>
      </c>
      <c r="R47" s="18">
        <f t="shared" si="2"/>
        <v>0</v>
      </c>
      <c r="S47" s="15" t="str">
        <f t="shared" si="3"/>
        <v>High</v>
      </c>
      <c r="T47" s="15" t="str">
        <f t="shared" si="4"/>
        <v>No WFH</v>
      </c>
      <c r="U47" s="15" t="str">
        <f t="shared" si="5"/>
        <v>No WFH</v>
      </c>
      <c r="V47" s="19" t="str">
        <f t="shared" si="1"/>
        <v>Not applicable</v>
      </c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ht="18.75" customHeight="1" x14ac:dyDescent="0.3">
      <c r="A48" s="15" t="s">
        <v>279</v>
      </c>
      <c r="B48" s="15" t="s">
        <v>280</v>
      </c>
      <c r="C48" s="15" t="s">
        <v>281</v>
      </c>
      <c r="D48" s="15" t="s">
        <v>282</v>
      </c>
      <c r="E48" s="16">
        <v>33364</v>
      </c>
      <c r="F48" s="16">
        <v>44291</v>
      </c>
      <c r="G48" s="15">
        <v>8</v>
      </c>
      <c r="H48" s="15" t="s">
        <v>54</v>
      </c>
      <c r="I48" s="15" t="s">
        <v>55</v>
      </c>
      <c r="J48" s="15" t="s">
        <v>283</v>
      </c>
      <c r="K48" s="15" t="s">
        <v>99</v>
      </c>
      <c r="L48" s="15" t="s">
        <v>100</v>
      </c>
      <c r="M48" s="15" t="s">
        <v>151</v>
      </c>
      <c r="N48" s="15" t="s">
        <v>8</v>
      </c>
      <c r="O48" s="15" t="s">
        <v>49</v>
      </c>
      <c r="P48" s="17">
        <v>88876.17</v>
      </c>
      <c r="Q48" s="15" t="str">
        <f t="shared" si="0"/>
        <v>Keep</v>
      </c>
      <c r="R48" s="18">
        <f t="shared" si="2"/>
        <v>4443.8085000000001</v>
      </c>
      <c r="S48" s="15" t="str">
        <f t="shared" si="3"/>
        <v>High</v>
      </c>
      <c r="T48" s="15" t="str">
        <f t="shared" si="4"/>
        <v>No WFH</v>
      </c>
      <c r="U48" s="15" t="str">
        <f t="shared" si="5"/>
        <v>No WFH</v>
      </c>
      <c r="V48" s="19">
        <f t="shared" si="1"/>
        <v>13331.425499999999</v>
      </c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spans="1:33" ht="18.75" customHeight="1" x14ac:dyDescent="0.3">
      <c r="A49" s="15" t="s">
        <v>284</v>
      </c>
      <c r="B49" s="15" t="s">
        <v>285</v>
      </c>
      <c r="C49" s="15" t="s">
        <v>286</v>
      </c>
      <c r="D49" s="15" t="s">
        <v>282</v>
      </c>
      <c r="E49" s="16">
        <v>33395</v>
      </c>
      <c r="F49" s="16">
        <v>40973</v>
      </c>
      <c r="G49" s="15">
        <v>6</v>
      </c>
      <c r="H49" s="15" t="s">
        <v>73</v>
      </c>
      <c r="I49" s="15" t="s">
        <v>74</v>
      </c>
      <c r="J49" s="15" t="s">
        <v>287</v>
      </c>
      <c r="K49" s="15" t="s">
        <v>46</v>
      </c>
      <c r="L49" s="15" t="s">
        <v>47</v>
      </c>
      <c r="M49" s="15" t="s">
        <v>57</v>
      </c>
      <c r="N49" s="15" t="s">
        <v>58</v>
      </c>
      <c r="O49" s="15" t="s">
        <v>59</v>
      </c>
      <c r="P49" s="17">
        <v>134584.91999999998</v>
      </c>
      <c r="Q49" s="15" t="str">
        <f t="shared" si="0"/>
        <v>Keep</v>
      </c>
      <c r="R49" s="18">
        <f t="shared" si="2"/>
        <v>0</v>
      </c>
      <c r="S49" s="15" t="str">
        <f t="shared" si="3"/>
        <v>High</v>
      </c>
      <c r="T49" s="15" t="str">
        <f t="shared" si="4"/>
        <v>No WFH</v>
      </c>
      <c r="U49" s="15" t="str">
        <f t="shared" si="5"/>
        <v>Offer WFH</v>
      </c>
      <c r="V49" s="19" t="str">
        <f t="shared" si="1"/>
        <v>Not applicable</v>
      </c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spans="1:33" ht="18.75" customHeight="1" x14ac:dyDescent="0.3">
      <c r="A50" s="15" t="s">
        <v>288</v>
      </c>
      <c r="B50" s="15" t="s">
        <v>289</v>
      </c>
      <c r="C50" s="15" t="s">
        <v>290</v>
      </c>
      <c r="D50" s="15" t="s">
        <v>291</v>
      </c>
      <c r="E50" s="16">
        <v>33425</v>
      </c>
      <c r="F50" s="16">
        <v>40944</v>
      </c>
      <c r="G50" s="15">
        <v>7</v>
      </c>
      <c r="H50" s="15" t="s">
        <v>43</v>
      </c>
      <c r="I50" s="15" t="s">
        <v>44</v>
      </c>
      <c r="J50" s="15" t="s">
        <v>292</v>
      </c>
      <c r="K50" s="15" t="s">
        <v>66</v>
      </c>
      <c r="L50" s="15" t="s">
        <v>67</v>
      </c>
      <c r="M50" s="15" t="s">
        <v>161</v>
      </c>
      <c r="N50" s="15" t="s">
        <v>8</v>
      </c>
      <c r="O50" s="15" t="s">
        <v>59</v>
      </c>
      <c r="P50" s="17">
        <v>118400.58000000002</v>
      </c>
      <c r="Q50" s="15" t="str">
        <f t="shared" si="0"/>
        <v>Keep</v>
      </c>
      <c r="R50" s="18">
        <f t="shared" si="2"/>
        <v>5920.0290000000014</v>
      </c>
      <c r="S50" s="15" t="str">
        <f t="shared" si="3"/>
        <v>High</v>
      </c>
      <c r="T50" s="15" t="str">
        <f t="shared" si="4"/>
        <v>No WFH</v>
      </c>
      <c r="U50" s="15" t="str">
        <f t="shared" si="5"/>
        <v>Offer WFH</v>
      </c>
      <c r="V50" s="19">
        <f t="shared" si="1"/>
        <v>17760.087000000003</v>
      </c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spans="1:33" ht="18.75" customHeight="1" x14ac:dyDescent="0.3">
      <c r="A51" s="15" t="s">
        <v>293</v>
      </c>
      <c r="B51" s="15" t="s">
        <v>147</v>
      </c>
      <c r="C51" s="15" t="s">
        <v>294</v>
      </c>
      <c r="D51" s="15" t="s">
        <v>295</v>
      </c>
      <c r="E51" s="16">
        <v>33456</v>
      </c>
      <c r="F51" s="16">
        <v>40913</v>
      </c>
      <c r="G51" s="15">
        <v>8</v>
      </c>
      <c r="H51" s="15" t="s">
        <v>63</v>
      </c>
      <c r="I51" s="15" t="s">
        <v>64</v>
      </c>
      <c r="J51" s="15" t="s">
        <v>296</v>
      </c>
      <c r="K51" s="15" t="s">
        <v>82</v>
      </c>
      <c r="L51" s="15" t="s">
        <v>83</v>
      </c>
      <c r="M51" s="15" t="s">
        <v>167</v>
      </c>
      <c r="N51" s="15" t="s">
        <v>58</v>
      </c>
      <c r="O51" s="15" t="s">
        <v>49</v>
      </c>
      <c r="P51" s="17">
        <v>96673.049999999988</v>
      </c>
      <c r="Q51" s="15" t="str">
        <f t="shared" si="0"/>
        <v>Keep</v>
      </c>
      <c r="R51" s="18">
        <f t="shared" si="2"/>
        <v>0</v>
      </c>
      <c r="S51" s="15" t="str">
        <f t="shared" si="3"/>
        <v>High</v>
      </c>
      <c r="T51" s="15" t="str">
        <f t="shared" si="4"/>
        <v>No WFH</v>
      </c>
      <c r="U51" s="15" t="str">
        <f t="shared" si="5"/>
        <v>No WFH</v>
      </c>
      <c r="V51" s="19" t="str">
        <f t="shared" si="1"/>
        <v>Not applicable</v>
      </c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ht="18.75" customHeight="1" x14ac:dyDescent="0.3">
      <c r="A52" s="15" t="s">
        <v>297</v>
      </c>
      <c r="B52" s="15" t="s">
        <v>298</v>
      </c>
      <c r="C52" s="15" t="s">
        <v>299</v>
      </c>
      <c r="D52" s="15" t="s">
        <v>300</v>
      </c>
      <c r="E52" s="16">
        <v>33548</v>
      </c>
      <c r="F52" s="16">
        <v>41248</v>
      </c>
      <c r="G52" s="15">
        <v>7</v>
      </c>
      <c r="H52" s="15" t="s">
        <v>96</v>
      </c>
      <c r="I52" s="15" t="s">
        <v>97</v>
      </c>
      <c r="J52" s="15" t="s">
        <v>301</v>
      </c>
      <c r="K52" s="15" t="s">
        <v>106</v>
      </c>
      <c r="L52" s="15" t="s">
        <v>107</v>
      </c>
      <c r="M52" s="15" t="s">
        <v>136</v>
      </c>
      <c r="N52" s="15" t="s">
        <v>58</v>
      </c>
      <c r="O52" s="15" t="s">
        <v>59</v>
      </c>
      <c r="P52" s="17">
        <v>92721.06</v>
      </c>
      <c r="Q52" s="15" t="str">
        <f t="shared" si="0"/>
        <v>Keep</v>
      </c>
      <c r="R52" s="18">
        <f t="shared" si="2"/>
        <v>0</v>
      </c>
      <c r="S52" s="15" t="str">
        <f t="shared" si="3"/>
        <v>High</v>
      </c>
      <c r="T52" s="15" t="str">
        <f t="shared" si="4"/>
        <v>No WFH</v>
      </c>
      <c r="U52" s="15" t="str">
        <f t="shared" si="5"/>
        <v>No WFH</v>
      </c>
      <c r="V52" s="19" t="str">
        <f t="shared" si="1"/>
        <v>Not applicable</v>
      </c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ht="18.75" customHeight="1" x14ac:dyDescent="0.3">
      <c r="A53" s="15" t="s">
        <v>302</v>
      </c>
      <c r="B53" s="15" t="s">
        <v>153</v>
      </c>
      <c r="C53" s="15" t="s">
        <v>299</v>
      </c>
      <c r="D53" s="15" t="s">
        <v>303</v>
      </c>
      <c r="E53" s="16">
        <v>33517</v>
      </c>
      <c r="F53" s="16">
        <v>40852</v>
      </c>
      <c r="G53" s="15">
        <v>6</v>
      </c>
      <c r="H53" s="15" t="s">
        <v>63</v>
      </c>
      <c r="I53" s="15" t="s">
        <v>64</v>
      </c>
      <c r="J53" s="15" t="s">
        <v>304</v>
      </c>
      <c r="K53" s="15" t="s">
        <v>66</v>
      </c>
      <c r="L53" s="15" t="s">
        <v>67</v>
      </c>
      <c r="M53" s="15" t="s">
        <v>136</v>
      </c>
      <c r="N53" s="15" t="s">
        <v>5</v>
      </c>
      <c r="O53" s="15" t="s">
        <v>59</v>
      </c>
      <c r="P53" s="17">
        <v>32971.5</v>
      </c>
      <c r="Q53" s="15" t="str">
        <f t="shared" si="0"/>
        <v>Terminate</v>
      </c>
      <c r="R53" s="18">
        <f t="shared" si="2"/>
        <v>0</v>
      </c>
      <c r="S53" s="15" t="str">
        <f t="shared" si="3"/>
        <v>Low</v>
      </c>
      <c r="T53" s="15" t="str">
        <f t="shared" si="4"/>
        <v>Offer WFH</v>
      </c>
      <c r="U53" s="15" t="str">
        <f t="shared" si="5"/>
        <v>Offer WFH</v>
      </c>
      <c r="V53" s="19" t="str">
        <f t="shared" si="1"/>
        <v>Not applicable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ht="18.75" customHeight="1" x14ac:dyDescent="0.3">
      <c r="A54" s="15" t="s">
        <v>305</v>
      </c>
      <c r="B54" s="15" t="s">
        <v>306</v>
      </c>
      <c r="C54" s="15" t="s">
        <v>299</v>
      </c>
      <c r="D54" s="15" t="s">
        <v>307</v>
      </c>
      <c r="E54" s="16">
        <v>33487</v>
      </c>
      <c r="F54" s="16">
        <v>40882</v>
      </c>
      <c r="G54" s="15">
        <v>5</v>
      </c>
      <c r="H54" s="15" t="s">
        <v>96</v>
      </c>
      <c r="I54" s="15" t="s">
        <v>97</v>
      </c>
      <c r="J54" s="15" t="s">
        <v>308</v>
      </c>
      <c r="K54" s="15" t="s">
        <v>66</v>
      </c>
      <c r="L54" s="15" t="s">
        <v>67</v>
      </c>
      <c r="M54" s="15" t="s">
        <v>68</v>
      </c>
      <c r="N54" s="15" t="s">
        <v>85</v>
      </c>
      <c r="O54" s="15" t="s">
        <v>49</v>
      </c>
      <c r="P54" s="17">
        <v>127999.79999999999</v>
      </c>
      <c r="Q54" s="15" t="str">
        <f t="shared" si="0"/>
        <v>Keep</v>
      </c>
      <c r="R54" s="18">
        <f t="shared" si="2"/>
        <v>0</v>
      </c>
      <c r="S54" s="15" t="str">
        <f t="shared" si="3"/>
        <v>High</v>
      </c>
      <c r="T54" s="15" t="str">
        <f t="shared" si="4"/>
        <v>No WFH</v>
      </c>
      <c r="U54" s="15" t="str">
        <f t="shared" si="5"/>
        <v>Offer WFH</v>
      </c>
      <c r="V54" s="19" t="str">
        <f t="shared" si="1"/>
        <v>Not applicable</v>
      </c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spans="1:33" ht="18.75" customHeight="1" x14ac:dyDescent="0.3">
      <c r="A55" s="15" t="s">
        <v>309</v>
      </c>
      <c r="B55" s="15" t="s">
        <v>310</v>
      </c>
      <c r="C55" s="15" t="s">
        <v>311</v>
      </c>
      <c r="D55" s="15" t="s">
        <v>312</v>
      </c>
      <c r="E55" s="16">
        <v>33578</v>
      </c>
      <c r="F55" s="16">
        <v>41218</v>
      </c>
      <c r="G55" s="15">
        <v>8</v>
      </c>
      <c r="H55" s="15" t="s">
        <v>63</v>
      </c>
      <c r="I55" s="15" t="s">
        <v>64</v>
      </c>
      <c r="J55" s="15" t="s">
        <v>313</v>
      </c>
      <c r="K55" s="15" t="s">
        <v>106</v>
      </c>
      <c r="L55" s="15" t="s">
        <v>107</v>
      </c>
      <c r="M55" s="15" t="s">
        <v>90</v>
      </c>
      <c r="N55" s="15" t="s">
        <v>8</v>
      </c>
      <c r="O55" s="15" t="s">
        <v>49</v>
      </c>
      <c r="P55" s="17">
        <v>68042.16</v>
      </c>
      <c r="Q55" s="15" t="str">
        <f t="shared" si="0"/>
        <v>Keep</v>
      </c>
      <c r="R55" s="18">
        <f t="shared" si="2"/>
        <v>3402.1080000000002</v>
      </c>
      <c r="S55" s="15" t="str">
        <f t="shared" si="3"/>
        <v>Mid</v>
      </c>
      <c r="T55" s="15" t="str">
        <f t="shared" si="4"/>
        <v>No WFH</v>
      </c>
      <c r="U55" s="15" t="str">
        <f t="shared" si="5"/>
        <v>No WFH</v>
      </c>
      <c r="V55" s="19">
        <f t="shared" si="1"/>
        <v>10206.324000000001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spans="1:33" ht="18.75" customHeight="1" x14ac:dyDescent="0.3">
      <c r="A56" s="15" t="s">
        <v>314</v>
      </c>
      <c r="B56" s="15" t="s">
        <v>315</v>
      </c>
      <c r="C56" s="15" t="s">
        <v>316</v>
      </c>
      <c r="D56" s="15" t="s">
        <v>317</v>
      </c>
      <c r="E56" s="16">
        <v>33609</v>
      </c>
      <c r="F56" s="16">
        <v>41187</v>
      </c>
      <c r="G56" s="15">
        <v>6</v>
      </c>
      <c r="H56" s="15" t="s">
        <v>96</v>
      </c>
      <c r="I56" s="15" t="s">
        <v>97</v>
      </c>
      <c r="J56" s="15" t="s">
        <v>318</v>
      </c>
      <c r="K56" s="15" t="s">
        <v>82</v>
      </c>
      <c r="L56" s="15" t="s">
        <v>83</v>
      </c>
      <c r="M56" s="15" t="s">
        <v>319</v>
      </c>
      <c r="N56" s="15" t="s">
        <v>91</v>
      </c>
      <c r="O56" s="15" t="s">
        <v>49</v>
      </c>
      <c r="P56" s="17">
        <v>32027.49</v>
      </c>
      <c r="Q56" s="15" t="str">
        <f t="shared" si="0"/>
        <v>Keep</v>
      </c>
      <c r="R56" s="18">
        <f t="shared" si="2"/>
        <v>0</v>
      </c>
      <c r="S56" s="15" t="str">
        <f t="shared" si="3"/>
        <v>Low</v>
      </c>
      <c r="T56" s="15" t="str">
        <f t="shared" si="4"/>
        <v>No WFH</v>
      </c>
      <c r="U56" s="15" t="str">
        <f t="shared" si="5"/>
        <v>No WFH</v>
      </c>
      <c r="V56" s="19" t="str">
        <f t="shared" si="1"/>
        <v>Not applicable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spans="1:33" ht="18.75" customHeight="1" x14ac:dyDescent="0.3">
      <c r="A57" s="15" t="s">
        <v>320</v>
      </c>
      <c r="B57" s="15" t="s">
        <v>169</v>
      </c>
      <c r="C57" s="15" t="s">
        <v>321</v>
      </c>
      <c r="D57" s="15" t="s">
        <v>322</v>
      </c>
      <c r="E57" s="16">
        <v>33640</v>
      </c>
      <c r="F57" s="16">
        <v>41157</v>
      </c>
      <c r="G57" s="15">
        <v>7</v>
      </c>
      <c r="H57" s="15" t="s">
        <v>63</v>
      </c>
      <c r="I57" s="15" t="s">
        <v>64</v>
      </c>
      <c r="J57" s="15" t="s">
        <v>323</v>
      </c>
      <c r="K57" s="15" t="s">
        <v>106</v>
      </c>
      <c r="L57" s="15" t="s">
        <v>107</v>
      </c>
      <c r="M57" s="15" t="s">
        <v>57</v>
      </c>
      <c r="N57" s="15" t="s">
        <v>113</v>
      </c>
      <c r="O57" s="15" t="s">
        <v>49</v>
      </c>
      <c r="P57" s="17">
        <v>113998.77</v>
      </c>
      <c r="Q57" s="15" t="str">
        <f t="shared" si="0"/>
        <v>Keep</v>
      </c>
      <c r="R57" s="18">
        <f t="shared" si="2"/>
        <v>0</v>
      </c>
      <c r="S57" s="15" t="str">
        <f t="shared" si="3"/>
        <v>High</v>
      </c>
      <c r="T57" s="15" t="str">
        <f t="shared" si="4"/>
        <v>No WFH</v>
      </c>
      <c r="U57" s="15" t="str">
        <f t="shared" si="5"/>
        <v>No WFH</v>
      </c>
      <c r="V57" s="19" t="str">
        <f t="shared" si="1"/>
        <v>Not applicable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spans="1:33" ht="18.75" customHeight="1" x14ac:dyDescent="0.3">
      <c r="A58" s="15" t="s">
        <v>324</v>
      </c>
      <c r="B58" s="15" t="s">
        <v>325</v>
      </c>
      <c r="C58" s="15" t="s">
        <v>326</v>
      </c>
      <c r="D58" s="15" t="s">
        <v>327</v>
      </c>
      <c r="E58" s="16">
        <v>33669</v>
      </c>
      <c r="F58" s="16">
        <v>41126</v>
      </c>
      <c r="G58" s="15">
        <v>8</v>
      </c>
      <c r="H58" s="15" t="s">
        <v>96</v>
      </c>
      <c r="I58" s="15" t="s">
        <v>97</v>
      </c>
      <c r="J58" s="15" t="s">
        <v>328</v>
      </c>
      <c r="K58" s="15" t="s">
        <v>46</v>
      </c>
      <c r="L58" s="15" t="s">
        <v>47</v>
      </c>
      <c r="M58" s="15" t="s">
        <v>123</v>
      </c>
      <c r="N58" s="15" t="s">
        <v>113</v>
      </c>
      <c r="O58" s="15" t="s">
        <v>49</v>
      </c>
      <c r="P58" s="17">
        <v>88603.83</v>
      </c>
      <c r="Q58" s="15" t="str">
        <f t="shared" si="0"/>
        <v>Keep</v>
      </c>
      <c r="R58" s="18">
        <f t="shared" si="2"/>
        <v>0</v>
      </c>
      <c r="S58" s="15" t="str">
        <f t="shared" si="3"/>
        <v>High</v>
      </c>
      <c r="T58" s="15" t="str">
        <f t="shared" si="4"/>
        <v>No WFH</v>
      </c>
      <c r="U58" s="15" t="str">
        <f t="shared" si="5"/>
        <v>Offer WFH</v>
      </c>
      <c r="V58" s="19" t="str">
        <f t="shared" si="1"/>
        <v>Not applicable</v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spans="1:33" ht="18.75" customHeight="1" x14ac:dyDescent="0.3">
      <c r="A59" s="15" t="s">
        <v>329</v>
      </c>
      <c r="B59" s="15" t="s">
        <v>330</v>
      </c>
      <c r="C59" s="15" t="s">
        <v>331</v>
      </c>
      <c r="D59" s="15" t="s">
        <v>332</v>
      </c>
      <c r="E59" s="16">
        <v>33700</v>
      </c>
      <c r="F59" s="16">
        <v>41095</v>
      </c>
      <c r="G59" s="15">
        <v>5</v>
      </c>
      <c r="H59" s="15" t="s">
        <v>54</v>
      </c>
      <c r="I59" s="15" t="s">
        <v>55</v>
      </c>
      <c r="J59" s="15" t="s">
        <v>333</v>
      </c>
      <c r="K59" s="15" t="s">
        <v>46</v>
      </c>
      <c r="L59" s="15" t="s">
        <v>47</v>
      </c>
      <c r="M59" s="15" t="s">
        <v>167</v>
      </c>
      <c r="N59" s="15" t="s">
        <v>5</v>
      </c>
      <c r="O59" s="15" t="s">
        <v>59</v>
      </c>
      <c r="P59" s="17">
        <v>78724.62000000001</v>
      </c>
      <c r="Q59" s="15" t="str">
        <f t="shared" si="0"/>
        <v>Terminate</v>
      </c>
      <c r="R59" s="18">
        <f t="shared" si="2"/>
        <v>0</v>
      </c>
      <c r="S59" s="15" t="str">
        <f t="shared" si="3"/>
        <v>Mid</v>
      </c>
      <c r="T59" s="15" t="str">
        <f t="shared" si="4"/>
        <v>No WFH</v>
      </c>
      <c r="U59" s="15" t="str">
        <f t="shared" si="5"/>
        <v>Offer WFH</v>
      </c>
      <c r="V59" s="19" t="str">
        <f t="shared" si="1"/>
        <v>Not applicable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spans="1:33" ht="18.75" customHeight="1" x14ac:dyDescent="0.3">
      <c r="A60" s="15" t="s">
        <v>334</v>
      </c>
      <c r="B60" s="15" t="s">
        <v>335</v>
      </c>
      <c r="C60" s="15" t="s">
        <v>42</v>
      </c>
      <c r="D60" s="15" t="s">
        <v>336</v>
      </c>
      <c r="E60" s="16">
        <v>33730</v>
      </c>
      <c r="F60" s="16">
        <v>41065</v>
      </c>
      <c r="G60" s="15">
        <v>6</v>
      </c>
      <c r="H60" s="15" t="s">
        <v>73</v>
      </c>
      <c r="I60" s="15" t="s">
        <v>74</v>
      </c>
      <c r="J60" s="15" t="s">
        <v>337</v>
      </c>
      <c r="K60" s="15" t="s">
        <v>99</v>
      </c>
      <c r="L60" s="15" t="s">
        <v>100</v>
      </c>
      <c r="M60" s="15" t="s">
        <v>57</v>
      </c>
      <c r="N60" s="15" t="s">
        <v>91</v>
      </c>
      <c r="O60" s="15" t="s">
        <v>59</v>
      </c>
      <c r="P60" s="17">
        <v>20962.530000000002</v>
      </c>
      <c r="Q60" s="15" t="str">
        <f t="shared" si="0"/>
        <v>Keep</v>
      </c>
      <c r="R60" s="18">
        <f t="shared" si="2"/>
        <v>0</v>
      </c>
      <c r="S60" s="15" t="str">
        <f t="shared" si="3"/>
        <v>Low</v>
      </c>
      <c r="T60" s="15" t="str">
        <f t="shared" si="4"/>
        <v>No WFH</v>
      </c>
      <c r="U60" s="15" t="str">
        <f t="shared" si="5"/>
        <v>No WFH</v>
      </c>
      <c r="V60" s="19" t="str">
        <f t="shared" si="1"/>
        <v>Not applicable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spans="1:33" ht="18.75" customHeight="1" x14ac:dyDescent="0.3">
      <c r="A61" s="15" t="s">
        <v>338</v>
      </c>
      <c r="B61" s="15" t="s">
        <v>339</v>
      </c>
      <c r="C61" s="15" t="s">
        <v>340</v>
      </c>
      <c r="D61" s="15" t="s">
        <v>341</v>
      </c>
      <c r="E61" s="16">
        <v>33761</v>
      </c>
      <c r="F61" s="16">
        <v>41034</v>
      </c>
      <c r="G61" s="15">
        <v>7</v>
      </c>
      <c r="H61" s="15" t="s">
        <v>43</v>
      </c>
      <c r="I61" s="15" t="s">
        <v>44</v>
      </c>
      <c r="J61" s="15" t="s">
        <v>342</v>
      </c>
      <c r="K61" s="15" t="s">
        <v>82</v>
      </c>
      <c r="L61" s="15" t="s">
        <v>83</v>
      </c>
      <c r="M61" s="15" t="s">
        <v>84</v>
      </c>
      <c r="N61" s="15" t="s">
        <v>85</v>
      </c>
      <c r="O61" s="15" t="s">
        <v>49</v>
      </c>
      <c r="P61" s="17" t="s">
        <v>226</v>
      </c>
      <c r="Q61" s="15" t="str">
        <f t="shared" si="0"/>
        <v>Keep</v>
      </c>
      <c r="R61" s="18">
        <f t="shared" si="2"/>
        <v>0</v>
      </c>
      <c r="S61" s="15" t="str">
        <f t="shared" si="3"/>
        <v>High</v>
      </c>
      <c r="T61" s="15" t="str">
        <f t="shared" si="4"/>
        <v>No WFH</v>
      </c>
      <c r="U61" s="15" t="str">
        <f t="shared" si="5"/>
        <v>No WFH</v>
      </c>
      <c r="V61" s="19" t="str">
        <f t="shared" si="1"/>
        <v>Not applicable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1:33" ht="18.75" customHeight="1" x14ac:dyDescent="0.3">
      <c r="A62" s="15" t="s">
        <v>343</v>
      </c>
      <c r="B62" s="15" t="s">
        <v>344</v>
      </c>
      <c r="C62" s="15" t="s">
        <v>345</v>
      </c>
      <c r="D62" s="15" t="s">
        <v>346</v>
      </c>
      <c r="E62" s="16">
        <v>33791</v>
      </c>
      <c r="F62" s="16">
        <v>41004</v>
      </c>
      <c r="G62" s="15">
        <v>8</v>
      </c>
      <c r="H62" s="15" t="s">
        <v>63</v>
      </c>
      <c r="I62" s="15" t="s">
        <v>64</v>
      </c>
      <c r="J62" s="15" t="s">
        <v>347</v>
      </c>
      <c r="K62" s="15" t="s">
        <v>106</v>
      </c>
      <c r="L62" s="15" t="s">
        <v>107</v>
      </c>
      <c r="M62" s="15" t="s">
        <v>84</v>
      </c>
      <c r="N62" s="15" t="s">
        <v>58</v>
      </c>
      <c r="O62" s="15" t="s">
        <v>49</v>
      </c>
      <c r="P62" s="17" t="s">
        <v>226</v>
      </c>
      <c r="Q62" s="15" t="str">
        <f t="shared" si="0"/>
        <v>Keep</v>
      </c>
      <c r="R62" s="18">
        <f t="shared" si="2"/>
        <v>0</v>
      </c>
      <c r="S62" s="15" t="str">
        <f t="shared" si="3"/>
        <v>High</v>
      </c>
      <c r="T62" s="15" t="str">
        <f t="shared" si="4"/>
        <v>No WFH</v>
      </c>
      <c r="U62" s="15" t="str">
        <f t="shared" si="5"/>
        <v>No WFH</v>
      </c>
      <c r="V62" s="19" t="str">
        <f t="shared" si="1"/>
        <v>Not applicable</v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spans="1:33" ht="18.75" customHeight="1" x14ac:dyDescent="0.3">
      <c r="A63" s="15" t="s">
        <v>348</v>
      </c>
      <c r="B63" s="15" t="s">
        <v>349</v>
      </c>
      <c r="C63" s="15" t="s">
        <v>350</v>
      </c>
      <c r="D63" s="15" t="s">
        <v>351</v>
      </c>
      <c r="E63" s="16">
        <v>33853</v>
      </c>
      <c r="F63" s="16">
        <v>40944</v>
      </c>
      <c r="G63" s="15">
        <v>7</v>
      </c>
      <c r="H63" s="15" t="s">
        <v>73</v>
      </c>
      <c r="I63" s="15" t="s">
        <v>74</v>
      </c>
      <c r="J63" s="15" t="s">
        <v>352</v>
      </c>
      <c r="K63" s="15" t="s">
        <v>106</v>
      </c>
      <c r="L63" s="15" t="s">
        <v>107</v>
      </c>
      <c r="M63" s="15" t="s">
        <v>136</v>
      </c>
      <c r="N63" s="15" t="s">
        <v>91</v>
      </c>
      <c r="O63" s="15" t="s">
        <v>59</v>
      </c>
      <c r="P63" s="17">
        <v>98689.59</v>
      </c>
      <c r="Q63" s="15" t="str">
        <f t="shared" si="0"/>
        <v>Keep</v>
      </c>
      <c r="R63" s="18">
        <f t="shared" si="2"/>
        <v>0</v>
      </c>
      <c r="S63" s="15" t="str">
        <f t="shared" si="3"/>
        <v>High</v>
      </c>
      <c r="T63" s="15" t="str">
        <f t="shared" si="4"/>
        <v>No WFH</v>
      </c>
      <c r="U63" s="15" t="str">
        <f t="shared" si="5"/>
        <v>No WFH</v>
      </c>
      <c r="V63" s="19" t="str">
        <f t="shared" si="1"/>
        <v>Not applicable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spans="1:33" ht="18.75" customHeight="1" x14ac:dyDescent="0.3">
      <c r="A64" s="15" t="s">
        <v>353</v>
      </c>
      <c r="B64" s="15" t="s">
        <v>354</v>
      </c>
      <c r="C64" s="15" t="s">
        <v>350</v>
      </c>
      <c r="D64" s="15" t="s">
        <v>355</v>
      </c>
      <c r="E64" s="16">
        <v>33822</v>
      </c>
      <c r="F64" s="16">
        <v>40973</v>
      </c>
      <c r="G64" s="15">
        <v>6</v>
      </c>
      <c r="H64" s="15" t="s">
        <v>54</v>
      </c>
      <c r="I64" s="15" t="s">
        <v>55</v>
      </c>
      <c r="J64" s="15" t="s">
        <v>356</v>
      </c>
      <c r="K64" s="15" t="s">
        <v>99</v>
      </c>
      <c r="L64" s="15" t="s">
        <v>100</v>
      </c>
      <c r="M64" s="15" t="s">
        <v>57</v>
      </c>
      <c r="N64" s="15" t="s">
        <v>58</v>
      </c>
      <c r="O64" s="15" t="s">
        <v>59</v>
      </c>
      <c r="P64" s="17">
        <v>53813.16</v>
      </c>
      <c r="Q64" s="15" t="str">
        <f t="shared" si="0"/>
        <v>Keep</v>
      </c>
      <c r="R64" s="18">
        <f t="shared" si="2"/>
        <v>0</v>
      </c>
      <c r="S64" s="15" t="str">
        <f t="shared" si="3"/>
        <v>Mid</v>
      </c>
      <c r="T64" s="15" t="str">
        <f t="shared" si="4"/>
        <v>No WFH</v>
      </c>
      <c r="U64" s="15" t="str">
        <f t="shared" si="5"/>
        <v>No WFH</v>
      </c>
      <c r="V64" s="19" t="str">
        <f t="shared" si="1"/>
        <v>Not applicable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spans="1:33" ht="18.75" customHeight="1" x14ac:dyDescent="0.3">
      <c r="A65" s="15" t="s">
        <v>357</v>
      </c>
      <c r="B65" s="15" t="s">
        <v>358</v>
      </c>
      <c r="C65" s="15" t="s">
        <v>359</v>
      </c>
      <c r="D65" s="15" t="s">
        <v>360</v>
      </c>
      <c r="E65" s="16">
        <v>33883</v>
      </c>
      <c r="F65" s="16">
        <v>40913</v>
      </c>
      <c r="G65" s="15">
        <v>8</v>
      </c>
      <c r="H65" s="15" t="s">
        <v>43</v>
      </c>
      <c r="I65" s="15" t="s">
        <v>44</v>
      </c>
      <c r="J65" s="15" t="s">
        <v>361</v>
      </c>
      <c r="K65" s="15" t="s">
        <v>82</v>
      </c>
      <c r="L65" s="15" t="s">
        <v>83</v>
      </c>
      <c r="M65" s="15" t="s">
        <v>57</v>
      </c>
      <c r="N65" s="15" t="s">
        <v>85</v>
      </c>
      <c r="O65" s="15" t="s">
        <v>49</v>
      </c>
      <c r="P65" s="17">
        <v>126117.9</v>
      </c>
      <c r="Q65" s="15" t="str">
        <f t="shared" si="0"/>
        <v>Keep</v>
      </c>
      <c r="R65" s="18">
        <f t="shared" si="2"/>
        <v>0</v>
      </c>
      <c r="S65" s="15" t="str">
        <f t="shared" si="3"/>
        <v>High</v>
      </c>
      <c r="T65" s="15" t="str">
        <f t="shared" si="4"/>
        <v>No WFH</v>
      </c>
      <c r="U65" s="15" t="str">
        <f t="shared" si="5"/>
        <v>No WFH</v>
      </c>
      <c r="V65" s="19" t="str">
        <f t="shared" si="1"/>
        <v>Not applicable</v>
      </c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spans="1:33" ht="18.75" customHeight="1" x14ac:dyDescent="0.3">
      <c r="A66" s="15" t="s">
        <v>362</v>
      </c>
      <c r="B66" s="15" t="s">
        <v>363</v>
      </c>
      <c r="C66" s="15" t="s">
        <v>364</v>
      </c>
      <c r="D66" s="15" t="s">
        <v>365</v>
      </c>
      <c r="E66" s="16">
        <v>33914</v>
      </c>
      <c r="F66" s="16">
        <v>40882</v>
      </c>
      <c r="G66" s="15">
        <v>5</v>
      </c>
      <c r="H66" s="15" t="s">
        <v>63</v>
      </c>
      <c r="I66" s="15" t="s">
        <v>64</v>
      </c>
      <c r="J66" s="15" t="s">
        <v>366</v>
      </c>
      <c r="K66" s="15" t="s">
        <v>46</v>
      </c>
      <c r="L66" s="15" t="s">
        <v>47</v>
      </c>
      <c r="M66" s="15" t="s">
        <v>112</v>
      </c>
      <c r="N66" s="15" t="s">
        <v>113</v>
      </c>
      <c r="O66" s="15" t="s">
        <v>49</v>
      </c>
      <c r="P66" s="17">
        <v>15809.489999999998</v>
      </c>
      <c r="Q66" s="15" t="str">
        <f t="shared" si="0"/>
        <v>Keep</v>
      </c>
      <c r="R66" s="18">
        <f t="shared" si="2"/>
        <v>0</v>
      </c>
      <c r="S66" s="15" t="str">
        <f t="shared" si="3"/>
        <v>Low</v>
      </c>
      <c r="T66" s="15" t="str">
        <f t="shared" si="4"/>
        <v>No WFH</v>
      </c>
      <c r="U66" s="15" t="str">
        <f t="shared" si="5"/>
        <v>Offer WFH</v>
      </c>
      <c r="V66" s="19" t="str">
        <f t="shared" si="1"/>
        <v>Not applicable</v>
      </c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spans="1:33" ht="18.75" customHeight="1" x14ac:dyDescent="0.3">
      <c r="A67" s="15" t="s">
        <v>367</v>
      </c>
      <c r="B67" s="15" t="s">
        <v>368</v>
      </c>
      <c r="C67" s="15" t="s">
        <v>369</v>
      </c>
      <c r="D67" s="15" t="s">
        <v>370</v>
      </c>
      <c r="E67" s="16">
        <v>33975</v>
      </c>
      <c r="F67" s="16">
        <v>40821</v>
      </c>
      <c r="G67" s="15">
        <v>7</v>
      </c>
      <c r="H67" s="15" t="s">
        <v>181</v>
      </c>
      <c r="I67" s="15" t="s">
        <v>182</v>
      </c>
      <c r="J67" s="15" t="s">
        <v>371</v>
      </c>
      <c r="K67" s="15" t="s">
        <v>82</v>
      </c>
      <c r="L67" s="15" t="s">
        <v>83</v>
      </c>
      <c r="M67" s="15" t="s">
        <v>57</v>
      </c>
      <c r="N67" s="15" t="s">
        <v>91</v>
      </c>
      <c r="O67" s="15" t="s">
        <v>59</v>
      </c>
      <c r="P67" s="17">
        <v>103363.74</v>
      </c>
      <c r="Q67" s="15" t="str">
        <f t="shared" si="0"/>
        <v>Keep</v>
      </c>
      <c r="R67" s="18">
        <f t="shared" si="2"/>
        <v>0</v>
      </c>
      <c r="S67" s="15" t="str">
        <f t="shared" si="3"/>
        <v>High</v>
      </c>
      <c r="T67" s="15" t="str">
        <f t="shared" si="4"/>
        <v>No WFH</v>
      </c>
      <c r="U67" s="15" t="str">
        <f t="shared" si="5"/>
        <v>No WFH</v>
      </c>
      <c r="V67" s="19" t="str">
        <f t="shared" si="1"/>
        <v>Not applicable</v>
      </c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1:33" ht="18.75" customHeight="1" x14ac:dyDescent="0.3">
      <c r="A68" s="15" t="s">
        <v>372</v>
      </c>
      <c r="B68" s="15" t="s">
        <v>373</v>
      </c>
      <c r="C68" s="15" t="s">
        <v>369</v>
      </c>
      <c r="D68" s="15" t="s">
        <v>374</v>
      </c>
      <c r="E68" s="16">
        <v>33944</v>
      </c>
      <c r="F68" s="16">
        <v>40852</v>
      </c>
      <c r="G68" s="15">
        <v>6</v>
      </c>
      <c r="H68" s="15" t="s">
        <v>96</v>
      </c>
      <c r="I68" s="15" t="s">
        <v>97</v>
      </c>
      <c r="J68" s="15" t="s">
        <v>375</v>
      </c>
      <c r="K68" s="15" t="s">
        <v>82</v>
      </c>
      <c r="L68" s="15" t="s">
        <v>83</v>
      </c>
      <c r="M68" s="15" t="s">
        <v>90</v>
      </c>
      <c r="N68" s="15" t="s">
        <v>58</v>
      </c>
      <c r="O68" s="15" t="s">
        <v>49</v>
      </c>
      <c r="P68" s="17">
        <v>99038.43</v>
      </c>
      <c r="Q68" s="15" t="str">
        <f t="shared" si="0"/>
        <v>Keep</v>
      </c>
      <c r="R68" s="18">
        <f t="shared" si="2"/>
        <v>0</v>
      </c>
      <c r="S68" s="15" t="str">
        <f t="shared" si="3"/>
        <v>High</v>
      </c>
      <c r="T68" s="15" t="str">
        <f t="shared" si="4"/>
        <v>No WFH</v>
      </c>
      <c r="U68" s="15" t="str">
        <f t="shared" si="5"/>
        <v>No WFH</v>
      </c>
      <c r="V68" s="19" t="str">
        <f t="shared" si="1"/>
        <v>Not applicable</v>
      </c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spans="1:33" ht="18.75" customHeight="1" x14ac:dyDescent="0.3">
      <c r="A69" s="15" t="s">
        <v>376</v>
      </c>
      <c r="B69" s="15" t="s">
        <v>377</v>
      </c>
      <c r="C69" s="15" t="s">
        <v>378</v>
      </c>
      <c r="D69" s="15" t="s">
        <v>379</v>
      </c>
      <c r="E69" s="16">
        <v>34006</v>
      </c>
      <c r="F69" s="16">
        <v>40791</v>
      </c>
      <c r="G69" s="15">
        <v>8</v>
      </c>
      <c r="H69" s="15" t="s">
        <v>96</v>
      </c>
      <c r="I69" s="15" t="s">
        <v>97</v>
      </c>
      <c r="J69" s="15" t="s">
        <v>380</v>
      </c>
      <c r="K69" s="15" t="s">
        <v>46</v>
      </c>
      <c r="L69" s="15" t="s">
        <v>47</v>
      </c>
      <c r="M69" s="15" t="s">
        <v>57</v>
      </c>
      <c r="N69" s="15" t="s">
        <v>8</v>
      </c>
      <c r="O69" s="15" t="s">
        <v>59</v>
      </c>
      <c r="P69" s="17">
        <v>103172.49</v>
      </c>
      <c r="Q69" s="15" t="str">
        <f t="shared" ref="Q69:Q132" si="6">IF(N69="Very Poor", "Terminate", "Keep")</f>
        <v>Keep</v>
      </c>
      <c r="R69" s="18">
        <f t="shared" si="2"/>
        <v>5158.6245000000008</v>
      </c>
      <c r="S69" s="15" t="str">
        <f t="shared" si="3"/>
        <v>High</v>
      </c>
      <c r="T69" s="15" t="str">
        <f t="shared" si="4"/>
        <v>No WFH</v>
      </c>
      <c r="U69" s="15" t="str">
        <f t="shared" si="5"/>
        <v>Offer WFH</v>
      </c>
      <c r="V69" s="19">
        <f t="shared" ref="V69:V132" si="7">IF(N69="Very Good", P69*0.15, IF(B67="Good", P69*0.12, IF(B67="Average",P69*0.1, "Not applicable")))</f>
        <v>15475.8735</v>
      </c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spans="1:33" ht="18.75" customHeight="1" x14ac:dyDescent="0.3">
      <c r="A70" s="15" t="s">
        <v>381</v>
      </c>
      <c r="B70" s="15" t="s">
        <v>382</v>
      </c>
      <c r="C70" s="15" t="s">
        <v>383</v>
      </c>
      <c r="D70" s="15" t="s">
        <v>384</v>
      </c>
      <c r="E70" s="16">
        <v>34034</v>
      </c>
      <c r="F70" s="16">
        <v>40760</v>
      </c>
      <c r="G70" s="15">
        <v>6</v>
      </c>
      <c r="H70" s="15" t="s">
        <v>181</v>
      </c>
      <c r="I70" s="15" t="s">
        <v>182</v>
      </c>
      <c r="J70" s="15" t="s">
        <v>385</v>
      </c>
      <c r="K70" s="15" t="s">
        <v>82</v>
      </c>
      <c r="L70" s="15" t="s">
        <v>83</v>
      </c>
      <c r="M70" s="15" t="s">
        <v>68</v>
      </c>
      <c r="N70" s="15" t="s">
        <v>58</v>
      </c>
      <c r="O70" s="15" t="s">
        <v>59</v>
      </c>
      <c r="P70" s="17">
        <v>93077.55</v>
      </c>
      <c r="Q70" s="15" t="str">
        <f t="shared" si="6"/>
        <v>Keep</v>
      </c>
      <c r="R70" s="18">
        <f t="shared" ref="R70:R133" si="8">IF(N70="Very Good", 0.05 * P70, 0)</f>
        <v>0</v>
      </c>
      <c r="S70" s="15" t="str">
        <f t="shared" ref="S70:S133" si="9">IF(P70&lt;40000, "Low", IF(P70&lt;80000,"Mid", "High"))</f>
        <v>High</v>
      </c>
      <c r="T70" s="15" t="str">
        <f t="shared" ref="T70:T133" si="10">IF(AND(L70="HR", I70="Mumbai"), "Offer WFH", "No WFH")</f>
        <v>No WFH</v>
      </c>
      <c r="U70" s="15" t="str">
        <f t="shared" ref="U70:U133" si="11">IF(OR(L70="HR", L70="Finance"), "Offer WFH", "No WFH")</f>
        <v>No WFH</v>
      </c>
      <c r="V70" s="19" t="str">
        <f t="shared" si="7"/>
        <v>Not applicable</v>
      </c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ht="18.75" customHeight="1" x14ac:dyDescent="0.3">
      <c r="A71" s="15" t="s">
        <v>386</v>
      </c>
      <c r="B71" s="15" t="s">
        <v>223</v>
      </c>
      <c r="C71" s="15" t="s">
        <v>387</v>
      </c>
      <c r="D71" s="15" t="s">
        <v>388</v>
      </c>
      <c r="E71" s="16">
        <v>34126</v>
      </c>
      <c r="F71" s="16">
        <v>40668</v>
      </c>
      <c r="G71" s="15">
        <v>5</v>
      </c>
      <c r="H71" s="15" t="s">
        <v>63</v>
      </c>
      <c r="I71" s="15" t="s">
        <v>64</v>
      </c>
      <c r="J71" s="15" t="s">
        <v>389</v>
      </c>
      <c r="K71" s="15" t="s">
        <v>46</v>
      </c>
      <c r="L71" s="15" t="s">
        <v>47</v>
      </c>
      <c r="M71" s="15" t="s">
        <v>90</v>
      </c>
      <c r="N71" s="15" t="s">
        <v>91</v>
      </c>
      <c r="O71" s="15" t="s">
        <v>49</v>
      </c>
      <c r="P71" s="17">
        <v>100762.74</v>
      </c>
      <c r="Q71" s="15" t="str">
        <f t="shared" si="6"/>
        <v>Keep</v>
      </c>
      <c r="R71" s="18">
        <f t="shared" si="8"/>
        <v>0</v>
      </c>
      <c r="S71" s="15" t="str">
        <f t="shared" si="9"/>
        <v>High</v>
      </c>
      <c r="T71" s="15" t="str">
        <f t="shared" si="10"/>
        <v>No WFH</v>
      </c>
      <c r="U71" s="15" t="str">
        <f t="shared" si="11"/>
        <v>Offer WFH</v>
      </c>
      <c r="V71" s="19" t="str">
        <f t="shared" si="7"/>
        <v>Not applicable</v>
      </c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ht="18.75" customHeight="1" x14ac:dyDescent="0.3">
      <c r="A72" s="15" t="s">
        <v>390</v>
      </c>
      <c r="B72" s="15" t="s">
        <v>223</v>
      </c>
      <c r="C72" s="15" t="s">
        <v>387</v>
      </c>
      <c r="D72" s="15" t="s">
        <v>378</v>
      </c>
      <c r="E72" s="16">
        <v>34095</v>
      </c>
      <c r="F72" s="16">
        <v>40699</v>
      </c>
      <c r="G72" s="15">
        <v>8</v>
      </c>
      <c r="H72" s="15" t="s">
        <v>43</v>
      </c>
      <c r="I72" s="15" t="s">
        <v>44</v>
      </c>
      <c r="J72" s="15" t="s">
        <v>391</v>
      </c>
      <c r="K72" s="15" t="s">
        <v>82</v>
      </c>
      <c r="L72" s="15" t="s">
        <v>83</v>
      </c>
      <c r="M72" s="15" t="s">
        <v>57</v>
      </c>
      <c r="N72" s="15" t="s">
        <v>85</v>
      </c>
      <c r="O72" s="15" t="s">
        <v>49</v>
      </c>
      <c r="P72" s="17">
        <v>110257.92</v>
      </c>
      <c r="Q72" s="15" t="str">
        <f t="shared" si="6"/>
        <v>Keep</v>
      </c>
      <c r="R72" s="18">
        <f t="shared" si="8"/>
        <v>0</v>
      </c>
      <c r="S72" s="15" t="str">
        <f t="shared" si="9"/>
        <v>High</v>
      </c>
      <c r="T72" s="15" t="str">
        <f t="shared" si="10"/>
        <v>No WFH</v>
      </c>
      <c r="U72" s="15" t="str">
        <f t="shared" si="11"/>
        <v>No WFH</v>
      </c>
      <c r="V72" s="19" t="str">
        <f t="shared" si="7"/>
        <v>Not applicable</v>
      </c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spans="1:33" ht="18.75" customHeight="1" x14ac:dyDescent="0.3">
      <c r="A73" s="15" t="s">
        <v>392</v>
      </c>
      <c r="B73" s="15" t="s">
        <v>393</v>
      </c>
      <c r="C73" s="15" t="s">
        <v>387</v>
      </c>
      <c r="D73" s="15" t="s">
        <v>394</v>
      </c>
      <c r="E73" s="16">
        <v>34065</v>
      </c>
      <c r="F73" s="16">
        <v>40729</v>
      </c>
      <c r="G73" s="15">
        <v>7</v>
      </c>
      <c r="H73" s="15" t="s">
        <v>96</v>
      </c>
      <c r="I73" s="15" t="s">
        <v>97</v>
      </c>
      <c r="J73" s="15" t="s">
        <v>395</v>
      </c>
      <c r="K73" s="15" t="s">
        <v>82</v>
      </c>
      <c r="L73" s="15" t="s">
        <v>83</v>
      </c>
      <c r="M73" s="15" t="s">
        <v>57</v>
      </c>
      <c r="N73" s="15" t="s">
        <v>5</v>
      </c>
      <c r="O73" s="15" t="s">
        <v>49</v>
      </c>
      <c r="P73" s="17">
        <v>112790.07</v>
      </c>
      <c r="Q73" s="15" t="str">
        <f t="shared" si="6"/>
        <v>Terminate</v>
      </c>
      <c r="R73" s="18">
        <f t="shared" si="8"/>
        <v>0</v>
      </c>
      <c r="S73" s="15" t="str">
        <f t="shared" si="9"/>
        <v>High</v>
      </c>
      <c r="T73" s="15" t="str">
        <f t="shared" si="10"/>
        <v>No WFH</v>
      </c>
      <c r="U73" s="15" t="str">
        <f t="shared" si="11"/>
        <v>No WFH</v>
      </c>
      <c r="V73" s="19" t="str">
        <f t="shared" si="7"/>
        <v>Not applicable</v>
      </c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 spans="1:33" ht="18.75" customHeight="1" x14ac:dyDescent="0.3">
      <c r="A74" s="15" t="s">
        <v>396</v>
      </c>
      <c r="B74" s="15" t="s">
        <v>40</v>
      </c>
      <c r="C74" s="15" t="s">
        <v>397</v>
      </c>
      <c r="D74" s="15" t="s">
        <v>398</v>
      </c>
      <c r="E74" s="16">
        <v>34187</v>
      </c>
      <c r="F74" s="16">
        <v>40607</v>
      </c>
      <c r="G74" s="15">
        <v>7</v>
      </c>
      <c r="H74" s="15" t="s">
        <v>73</v>
      </c>
      <c r="I74" s="15" t="s">
        <v>74</v>
      </c>
      <c r="J74" s="15" t="s">
        <v>399</v>
      </c>
      <c r="K74" s="15" t="s">
        <v>82</v>
      </c>
      <c r="L74" s="15" t="s">
        <v>83</v>
      </c>
      <c r="M74" s="15" t="s">
        <v>90</v>
      </c>
      <c r="N74" s="15" t="s">
        <v>85</v>
      </c>
      <c r="O74" s="15" t="s">
        <v>49</v>
      </c>
      <c r="P74" s="17">
        <v>100504.17</v>
      </c>
      <c r="Q74" s="15" t="str">
        <f t="shared" si="6"/>
        <v>Keep</v>
      </c>
      <c r="R74" s="18">
        <f t="shared" si="8"/>
        <v>0</v>
      </c>
      <c r="S74" s="15" t="str">
        <f t="shared" si="9"/>
        <v>High</v>
      </c>
      <c r="T74" s="15" t="str">
        <f t="shared" si="10"/>
        <v>No WFH</v>
      </c>
      <c r="U74" s="15" t="str">
        <f t="shared" si="11"/>
        <v>No WFH</v>
      </c>
      <c r="V74" s="19" t="str">
        <f t="shared" si="7"/>
        <v>Not applicable</v>
      </c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 spans="1:33" ht="18.75" customHeight="1" x14ac:dyDescent="0.3">
      <c r="A75" s="15" t="s">
        <v>400</v>
      </c>
      <c r="B75" s="15" t="s">
        <v>401</v>
      </c>
      <c r="C75" s="15" t="s">
        <v>397</v>
      </c>
      <c r="D75" s="15" t="s">
        <v>402</v>
      </c>
      <c r="E75" s="16">
        <v>34156</v>
      </c>
      <c r="F75" s="16">
        <v>40638</v>
      </c>
      <c r="G75" s="15">
        <v>6</v>
      </c>
      <c r="H75" s="15" t="s">
        <v>54</v>
      </c>
      <c r="I75" s="15" t="s">
        <v>55</v>
      </c>
      <c r="J75" s="15" t="s">
        <v>403</v>
      </c>
      <c r="K75" s="15" t="s">
        <v>106</v>
      </c>
      <c r="L75" s="15" t="s">
        <v>107</v>
      </c>
      <c r="M75" s="15" t="s">
        <v>84</v>
      </c>
      <c r="N75" s="15" t="s">
        <v>85</v>
      </c>
      <c r="O75" s="15" t="s">
        <v>49</v>
      </c>
      <c r="P75" s="17">
        <v>61839.540000000008</v>
      </c>
      <c r="Q75" s="15" t="str">
        <f t="shared" si="6"/>
        <v>Keep</v>
      </c>
      <c r="R75" s="18">
        <f t="shared" si="8"/>
        <v>0</v>
      </c>
      <c r="S75" s="15" t="str">
        <f t="shared" si="9"/>
        <v>Mid</v>
      </c>
      <c r="T75" s="15" t="str">
        <f t="shared" si="10"/>
        <v>No WFH</v>
      </c>
      <c r="U75" s="15" t="str">
        <f t="shared" si="11"/>
        <v>No WFH</v>
      </c>
      <c r="V75" s="19" t="str">
        <f t="shared" si="7"/>
        <v>Not applicable</v>
      </c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 spans="1:33" ht="18.75" customHeight="1" x14ac:dyDescent="0.3">
      <c r="A76" s="15" t="s">
        <v>404</v>
      </c>
      <c r="B76" s="15" t="s">
        <v>405</v>
      </c>
      <c r="C76" s="15" t="s">
        <v>406</v>
      </c>
      <c r="D76" s="15" t="s">
        <v>407</v>
      </c>
      <c r="E76" s="16">
        <v>34218</v>
      </c>
      <c r="F76" s="16">
        <v>40579</v>
      </c>
      <c r="G76" s="15">
        <v>8</v>
      </c>
      <c r="H76" s="15" t="s">
        <v>43</v>
      </c>
      <c r="I76" s="15" t="s">
        <v>44</v>
      </c>
      <c r="J76" s="15" t="s">
        <v>408</v>
      </c>
      <c r="K76" s="15" t="s">
        <v>106</v>
      </c>
      <c r="L76" s="15" t="s">
        <v>107</v>
      </c>
      <c r="M76" s="15" t="s">
        <v>48</v>
      </c>
      <c r="N76" s="15" t="s">
        <v>58</v>
      </c>
      <c r="O76" s="15" t="s">
        <v>49</v>
      </c>
      <c r="P76" s="17">
        <v>35257.32</v>
      </c>
      <c r="Q76" s="15" t="str">
        <f t="shared" si="6"/>
        <v>Keep</v>
      </c>
      <c r="R76" s="18">
        <f t="shared" si="8"/>
        <v>0</v>
      </c>
      <c r="S76" s="15" t="str">
        <f t="shared" si="9"/>
        <v>Low</v>
      </c>
      <c r="T76" s="15" t="str">
        <f t="shared" si="10"/>
        <v>No WFH</v>
      </c>
      <c r="U76" s="15" t="str">
        <f t="shared" si="11"/>
        <v>No WFH</v>
      </c>
      <c r="V76" s="19" t="str">
        <f t="shared" si="7"/>
        <v>Not applicable</v>
      </c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 spans="1:33" ht="18.75" customHeight="1" x14ac:dyDescent="0.3">
      <c r="A77" s="15" t="s">
        <v>409</v>
      </c>
      <c r="B77" s="15" t="s">
        <v>410</v>
      </c>
      <c r="C77" s="15" t="s">
        <v>411</v>
      </c>
      <c r="D77" s="15" t="s">
        <v>412</v>
      </c>
      <c r="E77" s="16">
        <v>34248</v>
      </c>
      <c r="F77" s="16">
        <v>40548</v>
      </c>
      <c r="G77" s="15">
        <v>6</v>
      </c>
      <c r="H77" s="15" t="s">
        <v>63</v>
      </c>
      <c r="I77" s="15" t="s">
        <v>64</v>
      </c>
      <c r="J77" s="15" t="s">
        <v>413</v>
      </c>
      <c r="K77" s="15" t="s">
        <v>106</v>
      </c>
      <c r="L77" s="15" t="s">
        <v>107</v>
      </c>
      <c r="M77" s="15" t="s">
        <v>167</v>
      </c>
      <c r="N77" s="15" t="s">
        <v>85</v>
      </c>
      <c r="O77" s="15" t="s">
        <v>59</v>
      </c>
      <c r="P77" s="17">
        <v>32315.129999999997</v>
      </c>
      <c r="Q77" s="15" t="str">
        <f t="shared" si="6"/>
        <v>Keep</v>
      </c>
      <c r="R77" s="18">
        <f t="shared" si="8"/>
        <v>0</v>
      </c>
      <c r="S77" s="15" t="str">
        <f t="shared" si="9"/>
        <v>Low</v>
      </c>
      <c r="T77" s="15" t="str">
        <f t="shared" si="10"/>
        <v>No WFH</v>
      </c>
      <c r="U77" s="15" t="str">
        <f t="shared" si="11"/>
        <v>No WFH</v>
      </c>
      <c r="V77" s="19" t="str">
        <f t="shared" si="7"/>
        <v>Not applicable</v>
      </c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spans="1:33" ht="18.75" customHeight="1" x14ac:dyDescent="0.3">
      <c r="A78" s="15" t="s">
        <v>414</v>
      </c>
      <c r="B78" s="15" t="s">
        <v>415</v>
      </c>
      <c r="C78" s="15" t="s">
        <v>416</v>
      </c>
      <c r="D78" s="15" t="s">
        <v>42</v>
      </c>
      <c r="E78" s="16">
        <v>34279</v>
      </c>
      <c r="F78" s="16">
        <v>40517</v>
      </c>
      <c r="G78" s="15">
        <v>7</v>
      </c>
      <c r="H78" s="15" t="s">
        <v>54</v>
      </c>
      <c r="I78" s="15" t="s">
        <v>55</v>
      </c>
      <c r="J78" s="15" t="s">
        <v>417</v>
      </c>
      <c r="K78" s="15" t="s">
        <v>106</v>
      </c>
      <c r="L78" s="15" t="s">
        <v>107</v>
      </c>
      <c r="M78" s="15" t="s">
        <v>129</v>
      </c>
      <c r="N78" s="15" t="s">
        <v>58</v>
      </c>
      <c r="O78" s="15" t="s">
        <v>59</v>
      </c>
      <c r="P78" s="17">
        <v>28753.29</v>
      </c>
      <c r="Q78" s="15" t="str">
        <f t="shared" si="6"/>
        <v>Keep</v>
      </c>
      <c r="R78" s="18">
        <f t="shared" si="8"/>
        <v>0</v>
      </c>
      <c r="S78" s="15" t="str">
        <f t="shared" si="9"/>
        <v>Low</v>
      </c>
      <c r="T78" s="15" t="str">
        <f t="shared" si="10"/>
        <v>No WFH</v>
      </c>
      <c r="U78" s="15" t="str">
        <f t="shared" si="11"/>
        <v>No WFH</v>
      </c>
      <c r="V78" s="19" t="str">
        <f t="shared" si="7"/>
        <v>Not applicable</v>
      </c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spans="1:33" ht="18.75" customHeight="1" x14ac:dyDescent="0.3">
      <c r="A79" s="15" t="s">
        <v>418</v>
      </c>
      <c r="B79" s="15" t="s">
        <v>419</v>
      </c>
      <c r="C79" s="15" t="s">
        <v>420</v>
      </c>
      <c r="D79" s="15" t="s">
        <v>421</v>
      </c>
      <c r="E79" s="16">
        <v>34309</v>
      </c>
      <c r="F79" s="16">
        <v>40487</v>
      </c>
      <c r="G79" s="15">
        <v>8</v>
      </c>
      <c r="H79" s="15" t="s">
        <v>73</v>
      </c>
      <c r="I79" s="15" t="s">
        <v>74</v>
      </c>
      <c r="J79" s="15" t="s">
        <v>422</v>
      </c>
      <c r="K79" s="15" t="s">
        <v>82</v>
      </c>
      <c r="L79" s="15" t="s">
        <v>83</v>
      </c>
      <c r="M79" s="15" t="s">
        <v>84</v>
      </c>
      <c r="N79" s="15" t="s">
        <v>5</v>
      </c>
      <c r="O79" s="15" t="s">
        <v>49</v>
      </c>
      <c r="P79" s="17">
        <v>149624.82</v>
      </c>
      <c r="Q79" s="15" t="str">
        <f t="shared" si="6"/>
        <v>Terminate</v>
      </c>
      <c r="R79" s="18">
        <f t="shared" si="8"/>
        <v>0</v>
      </c>
      <c r="S79" s="15" t="str">
        <f t="shared" si="9"/>
        <v>High</v>
      </c>
      <c r="T79" s="15" t="str">
        <f t="shared" si="10"/>
        <v>No WFH</v>
      </c>
      <c r="U79" s="15" t="str">
        <f t="shared" si="11"/>
        <v>No WFH</v>
      </c>
      <c r="V79" s="19" t="str">
        <f t="shared" si="7"/>
        <v>Not applicable</v>
      </c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spans="1:33" ht="18.75" customHeight="1" x14ac:dyDescent="0.3">
      <c r="A80" s="15" t="s">
        <v>423</v>
      </c>
      <c r="B80" s="15" t="s">
        <v>424</v>
      </c>
      <c r="C80" s="15" t="s">
        <v>425</v>
      </c>
      <c r="D80" s="15" t="s">
        <v>421</v>
      </c>
      <c r="E80" s="16">
        <v>34340</v>
      </c>
      <c r="F80" s="16">
        <v>40456</v>
      </c>
      <c r="G80" s="15">
        <v>5</v>
      </c>
      <c r="H80" s="15" t="s">
        <v>43</v>
      </c>
      <c r="I80" s="15" t="s">
        <v>44</v>
      </c>
      <c r="J80" s="15" t="s">
        <v>426</v>
      </c>
      <c r="K80" s="15" t="s">
        <v>66</v>
      </c>
      <c r="L80" s="15" t="s">
        <v>67</v>
      </c>
      <c r="M80" s="15" t="s">
        <v>136</v>
      </c>
      <c r="N80" s="15" t="s">
        <v>8</v>
      </c>
      <c r="O80" s="15" t="s">
        <v>59</v>
      </c>
      <c r="P80" s="17">
        <v>42579.9</v>
      </c>
      <c r="Q80" s="15" t="str">
        <f t="shared" si="6"/>
        <v>Keep</v>
      </c>
      <c r="R80" s="18">
        <f t="shared" si="8"/>
        <v>2128.9950000000003</v>
      </c>
      <c r="S80" s="15" t="str">
        <f t="shared" si="9"/>
        <v>Mid</v>
      </c>
      <c r="T80" s="15" t="str">
        <f t="shared" si="10"/>
        <v>No WFH</v>
      </c>
      <c r="U80" s="15" t="str">
        <f t="shared" si="11"/>
        <v>Offer WFH</v>
      </c>
      <c r="V80" s="19">
        <f t="shared" si="7"/>
        <v>6386.9849999999997</v>
      </c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spans="1:33" ht="18.75" customHeight="1" x14ac:dyDescent="0.3">
      <c r="A81" s="15" t="s">
        <v>427</v>
      </c>
      <c r="B81" s="15" t="s">
        <v>428</v>
      </c>
      <c r="C81" s="15" t="s">
        <v>429</v>
      </c>
      <c r="D81" s="15" t="s">
        <v>421</v>
      </c>
      <c r="E81" s="16">
        <v>34371</v>
      </c>
      <c r="F81" s="16">
        <v>40426</v>
      </c>
      <c r="G81" s="15">
        <v>6</v>
      </c>
      <c r="H81" s="15" t="s">
        <v>63</v>
      </c>
      <c r="I81" s="15" t="s">
        <v>64</v>
      </c>
      <c r="J81" s="15" t="s">
        <v>430</v>
      </c>
      <c r="K81" s="15" t="s">
        <v>99</v>
      </c>
      <c r="L81" s="15" t="s">
        <v>100</v>
      </c>
      <c r="M81" s="15" t="s">
        <v>90</v>
      </c>
      <c r="N81" s="15" t="s">
        <v>5</v>
      </c>
      <c r="O81" s="15" t="s">
        <v>59</v>
      </c>
      <c r="P81" s="17">
        <v>117337.23000000001</v>
      </c>
      <c r="Q81" s="15" t="str">
        <f t="shared" si="6"/>
        <v>Terminate</v>
      </c>
      <c r="R81" s="18">
        <f t="shared" si="8"/>
        <v>0</v>
      </c>
      <c r="S81" s="15" t="str">
        <f t="shared" si="9"/>
        <v>High</v>
      </c>
      <c r="T81" s="15" t="str">
        <f t="shared" si="10"/>
        <v>No WFH</v>
      </c>
      <c r="U81" s="15" t="str">
        <f t="shared" si="11"/>
        <v>No WFH</v>
      </c>
      <c r="V81" s="19" t="str">
        <f t="shared" si="7"/>
        <v>Not applicable</v>
      </c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spans="1:33" ht="18.75" customHeight="1" x14ac:dyDescent="0.3">
      <c r="A82" s="15" t="s">
        <v>431</v>
      </c>
      <c r="B82" s="15" t="s">
        <v>432</v>
      </c>
      <c r="C82" s="15" t="s">
        <v>433</v>
      </c>
      <c r="D82" s="15" t="s">
        <v>434</v>
      </c>
      <c r="E82" s="16">
        <v>34399</v>
      </c>
      <c r="F82" s="16">
        <v>40395</v>
      </c>
      <c r="G82" s="15">
        <v>7</v>
      </c>
      <c r="H82" s="15" t="s">
        <v>63</v>
      </c>
      <c r="I82" s="15" t="s">
        <v>64</v>
      </c>
      <c r="J82" s="15" t="s">
        <v>435</v>
      </c>
      <c r="K82" s="15" t="s">
        <v>99</v>
      </c>
      <c r="L82" s="15" t="s">
        <v>100</v>
      </c>
      <c r="M82" s="15" t="s">
        <v>319</v>
      </c>
      <c r="N82" s="15" t="s">
        <v>5</v>
      </c>
      <c r="O82" s="15" t="s">
        <v>49</v>
      </c>
      <c r="P82" s="17">
        <v>101379.33000000002</v>
      </c>
      <c r="Q82" s="15" t="str">
        <f t="shared" si="6"/>
        <v>Terminate</v>
      </c>
      <c r="R82" s="18">
        <f t="shared" si="8"/>
        <v>0</v>
      </c>
      <c r="S82" s="15" t="str">
        <f t="shared" si="9"/>
        <v>High</v>
      </c>
      <c r="T82" s="15" t="str">
        <f t="shared" si="10"/>
        <v>No WFH</v>
      </c>
      <c r="U82" s="15" t="str">
        <f t="shared" si="11"/>
        <v>No WFH</v>
      </c>
      <c r="V82" s="19" t="str">
        <f t="shared" si="7"/>
        <v>Not applicable</v>
      </c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spans="1:33" ht="18.75" customHeight="1" x14ac:dyDescent="0.3">
      <c r="A83" s="15" t="s">
        <v>436</v>
      </c>
      <c r="B83" s="15" t="s">
        <v>437</v>
      </c>
      <c r="C83" s="15" t="s">
        <v>438</v>
      </c>
      <c r="D83" s="15" t="s">
        <v>439</v>
      </c>
      <c r="E83" s="16">
        <v>34430</v>
      </c>
      <c r="F83" s="16">
        <v>40364</v>
      </c>
      <c r="G83" s="15">
        <v>8</v>
      </c>
      <c r="H83" s="15" t="s">
        <v>63</v>
      </c>
      <c r="I83" s="15" t="s">
        <v>64</v>
      </c>
      <c r="J83" s="15" t="s">
        <v>440</v>
      </c>
      <c r="K83" s="15" t="s">
        <v>46</v>
      </c>
      <c r="L83" s="15" t="s">
        <v>47</v>
      </c>
      <c r="M83" s="15" t="s">
        <v>57</v>
      </c>
      <c r="N83" s="15" t="s">
        <v>8</v>
      </c>
      <c r="O83" s="15" t="s">
        <v>59</v>
      </c>
      <c r="P83" s="17">
        <v>83836.350000000006</v>
      </c>
      <c r="Q83" s="15" t="str">
        <f t="shared" si="6"/>
        <v>Keep</v>
      </c>
      <c r="R83" s="18">
        <f t="shared" si="8"/>
        <v>4191.8175000000001</v>
      </c>
      <c r="S83" s="15" t="str">
        <f t="shared" si="9"/>
        <v>High</v>
      </c>
      <c r="T83" s="15" t="str">
        <f t="shared" si="10"/>
        <v>No WFH</v>
      </c>
      <c r="U83" s="15" t="str">
        <f t="shared" si="11"/>
        <v>Offer WFH</v>
      </c>
      <c r="V83" s="19">
        <f t="shared" si="7"/>
        <v>12575.452500000001</v>
      </c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spans="1:33" ht="18.75" customHeight="1" x14ac:dyDescent="0.3">
      <c r="A84" s="15" t="s">
        <v>441</v>
      </c>
      <c r="B84" s="15" t="s">
        <v>442</v>
      </c>
      <c r="C84" s="15" t="s">
        <v>443</v>
      </c>
      <c r="D84" s="15" t="s">
        <v>444</v>
      </c>
      <c r="E84" s="16">
        <v>34460</v>
      </c>
      <c r="F84" s="16">
        <v>40334</v>
      </c>
      <c r="G84" s="15">
        <v>6</v>
      </c>
      <c r="H84" s="15" t="s">
        <v>63</v>
      </c>
      <c r="I84" s="15" t="s">
        <v>64</v>
      </c>
      <c r="J84" s="15" t="s">
        <v>445</v>
      </c>
      <c r="K84" s="15" t="s">
        <v>82</v>
      </c>
      <c r="L84" s="15" t="s">
        <v>83</v>
      </c>
      <c r="M84" s="15" t="s">
        <v>319</v>
      </c>
      <c r="N84" s="15" t="s">
        <v>113</v>
      </c>
      <c r="O84" s="15" t="s">
        <v>49</v>
      </c>
      <c r="P84" s="17">
        <v>114570.99</v>
      </c>
      <c r="Q84" s="15" t="str">
        <f t="shared" si="6"/>
        <v>Keep</v>
      </c>
      <c r="R84" s="18">
        <f t="shared" si="8"/>
        <v>0</v>
      </c>
      <c r="S84" s="15" t="str">
        <f t="shared" si="9"/>
        <v>High</v>
      </c>
      <c r="T84" s="15" t="str">
        <f t="shared" si="10"/>
        <v>No WFH</v>
      </c>
      <c r="U84" s="15" t="str">
        <f t="shared" si="11"/>
        <v>No WFH</v>
      </c>
      <c r="V84" s="19" t="str">
        <f t="shared" si="7"/>
        <v>Not applicable</v>
      </c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spans="1:33" ht="18.75" customHeight="1" x14ac:dyDescent="0.3">
      <c r="A85" s="15" t="s">
        <v>446</v>
      </c>
      <c r="B85" s="15" t="s">
        <v>447</v>
      </c>
      <c r="C85" s="15" t="s">
        <v>332</v>
      </c>
      <c r="D85" s="15" t="s">
        <v>448</v>
      </c>
      <c r="E85" s="16">
        <v>34491</v>
      </c>
      <c r="F85" s="16">
        <v>40303</v>
      </c>
      <c r="G85" s="15">
        <v>7</v>
      </c>
      <c r="H85" s="15" t="s">
        <v>43</v>
      </c>
      <c r="I85" s="15" t="s">
        <v>44</v>
      </c>
      <c r="J85" s="15" t="s">
        <v>449</v>
      </c>
      <c r="K85" s="15" t="s">
        <v>46</v>
      </c>
      <c r="L85" s="15" t="s">
        <v>47</v>
      </c>
      <c r="M85" s="15" t="s">
        <v>57</v>
      </c>
      <c r="N85" s="15" t="s">
        <v>58</v>
      </c>
      <c r="O85" s="15" t="s">
        <v>49</v>
      </c>
      <c r="P85" s="17">
        <v>136824.84</v>
      </c>
      <c r="Q85" s="15" t="str">
        <f t="shared" si="6"/>
        <v>Keep</v>
      </c>
      <c r="R85" s="18">
        <f t="shared" si="8"/>
        <v>0</v>
      </c>
      <c r="S85" s="15" t="str">
        <f t="shared" si="9"/>
        <v>High</v>
      </c>
      <c r="T85" s="15" t="str">
        <f t="shared" si="10"/>
        <v>No WFH</v>
      </c>
      <c r="U85" s="15" t="str">
        <f t="shared" si="11"/>
        <v>Offer WFH</v>
      </c>
      <c r="V85" s="19" t="str">
        <f t="shared" si="7"/>
        <v>Not applicable</v>
      </c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spans="1:33" ht="18.75" customHeight="1" x14ac:dyDescent="0.3">
      <c r="A86" s="15" t="s">
        <v>450</v>
      </c>
      <c r="B86" s="15" t="s">
        <v>451</v>
      </c>
      <c r="C86" s="15" t="s">
        <v>452</v>
      </c>
      <c r="D86" s="15" t="s">
        <v>453</v>
      </c>
      <c r="E86" s="16">
        <v>34521</v>
      </c>
      <c r="F86" s="16">
        <v>41248</v>
      </c>
      <c r="G86" s="15">
        <v>8</v>
      </c>
      <c r="H86" s="15" t="s">
        <v>43</v>
      </c>
      <c r="I86" s="15" t="s">
        <v>44</v>
      </c>
      <c r="J86" s="15" t="s">
        <v>454</v>
      </c>
      <c r="K86" s="15" t="s">
        <v>106</v>
      </c>
      <c r="L86" s="15" t="s">
        <v>107</v>
      </c>
      <c r="M86" s="15" t="s">
        <v>123</v>
      </c>
      <c r="N86" s="15" t="s">
        <v>91</v>
      </c>
      <c r="O86" s="15" t="s">
        <v>59</v>
      </c>
      <c r="P86" s="17">
        <v>38282.130000000005</v>
      </c>
      <c r="Q86" s="15" t="str">
        <f t="shared" si="6"/>
        <v>Keep</v>
      </c>
      <c r="R86" s="18">
        <f t="shared" si="8"/>
        <v>0</v>
      </c>
      <c r="S86" s="15" t="str">
        <f t="shared" si="9"/>
        <v>Low</v>
      </c>
      <c r="T86" s="15" t="str">
        <f t="shared" si="10"/>
        <v>No WFH</v>
      </c>
      <c r="U86" s="15" t="str">
        <f t="shared" si="11"/>
        <v>No WFH</v>
      </c>
      <c r="V86" s="19" t="str">
        <f t="shared" si="7"/>
        <v>Not applicable</v>
      </c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spans="1:33" ht="18.75" customHeight="1" x14ac:dyDescent="0.3">
      <c r="A87" s="15" t="s">
        <v>455</v>
      </c>
      <c r="B87" s="15" t="s">
        <v>456</v>
      </c>
      <c r="C87" s="15" t="s">
        <v>457</v>
      </c>
      <c r="D87" s="15" t="s">
        <v>458</v>
      </c>
      <c r="E87" s="16">
        <v>34552</v>
      </c>
      <c r="F87" s="16">
        <v>41218</v>
      </c>
      <c r="G87" s="15">
        <v>5</v>
      </c>
      <c r="H87" s="15" t="s">
        <v>181</v>
      </c>
      <c r="I87" s="15" t="s">
        <v>182</v>
      </c>
      <c r="J87" s="15" t="s">
        <v>459</v>
      </c>
      <c r="K87" s="15" t="s">
        <v>66</v>
      </c>
      <c r="L87" s="15" t="s">
        <v>67</v>
      </c>
      <c r="M87" s="15" t="s">
        <v>57</v>
      </c>
      <c r="N87" s="15" t="s">
        <v>58</v>
      </c>
      <c r="O87" s="15" t="s">
        <v>49</v>
      </c>
      <c r="P87" s="17">
        <v>78140.160000000003</v>
      </c>
      <c r="Q87" s="15" t="str">
        <f t="shared" si="6"/>
        <v>Keep</v>
      </c>
      <c r="R87" s="18">
        <f t="shared" si="8"/>
        <v>0</v>
      </c>
      <c r="S87" s="15" t="str">
        <f t="shared" si="9"/>
        <v>Mid</v>
      </c>
      <c r="T87" s="15" t="str">
        <f t="shared" si="10"/>
        <v>No WFH</v>
      </c>
      <c r="U87" s="15" t="str">
        <f t="shared" si="11"/>
        <v>Offer WFH</v>
      </c>
      <c r="V87" s="19" t="str">
        <f t="shared" si="7"/>
        <v>Not applicable</v>
      </c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spans="1:33" ht="18.75" customHeight="1" x14ac:dyDescent="0.3">
      <c r="A88" s="15" t="s">
        <v>460</v>
      </c>
      <c r="B88" s="15" t="s">
        <v>461</v>
      </c>
      <c r="C88" s="15" t="s">
        <v>462</v>
      </c>
      <c r="D88" s="15" t="s">
        <v>104</v>
      </c>
      <c r="E88" s="16">
        <v>34583</v>
      </c>
      <c r="F88" s="16">
        <v>41187</v>
      </c>
      <c r="G88" s="15">
        <v>6</v>
      </c>
      <c r="H88" s="15" t="s">
        <v>63</v>
      </c>
      <c r="I88" s="15" t="s">
        <v>64</v>
      </c>
      <c r="J88" s="15" t="s">
        <v>463</v>
      </c>
      <c r="K88" s="15" t="s">
        <v>106</v>
      </c>
      <c r="L88" s="15" t="s">
        <v>107</v>
      </c>
      <c r="M88" s="15" t="s">
        <v>68</v>
      </c>
      <c r="N88" s="15" t="s">
        <v>58</v>
      </c>
      <c r="O88" s="15" t="s">
        <v>49</v>
      </c>
      <c r="P88" s="17">
        <v>110069.73000000001</v>
      </c>
      <c r="Q88" s="15" t="str">
        <f t="shared" si="6"/>
        <v>Keep</v>
      </c>
      <c r="R88" s="18">
        <f t="shared" si="8"/>
        <v>0</v>
      </c>
      <c r="S88" s="15" t="str">
        <f t="shared" si="9"/>
        <v>High</v>
      </c>
      <c r="T88" s="15" t="str">
        <f t="shared" si="10"/>
        <v>No WFH</v>
      </c>
      <c r="U88" s="15" t="str">
        <f t="shared" si="11"/>
        <v>No WFH</v>
      </c>
      <c r="V88" s="19" t="str">
        <f t="shared" si="7"/>
        <v>Not applicable</v>
      </c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spans="1:33" ht="18.75" customHeight="1" x14ac:dyDescent="0.3">
      <c r="A89" s="15" t="s">
        <v>464</v>
      </c>
      <c r="B89" s="15" t="s">
        <v>125</v>
      </c>
      <c r="C89" s="15" t="s">
        <v>465</v>
      </c>
      <c r="D89" s="15" t="s">
        <v>466</v>
      </c>
      <c r="E89" s="16">
        <v>34613</v>
      </c>
      <c r="F89" s="16">
        <v>41157</v>
      </c>
      <c r="G89" s="15">
        <v>7</v>
      </c>
      <c r="H89" s="15" t="s">
        <v>73</v>
      </c>
      <c r="I89" s="15" t="s">
        <v>74</v>
      </c>
      <c r="J89" s="15" t="s">
        <v>467</v>
      </c>
      <c r="K89" s="15" t="s">
        <v>46</v>
      </c>
      <c r="L89" s="15" t="s">
        <v>47</v>
      </c>
      <c r="M89" s="15" t="s">
        <v>57</v>
      </c>
      <c r="N89" s="15" t="s">
        <v>113</v>
      </c>
      <c r="O89" s="15" t="s">
        <v>59</v>
      </c>
      <c r="P89" s="17">
        <v>95602.05</v>
      </c>
      <c r="Q89" s="15" t="str">
        <f t="shared" si="6"/>
        <v>Keep</v>
      </c>
      <c r="R89" s="18">
        <f t="shared" si="8"/>
        <v>0</v>
      </c>
      <c r="S89" s="15" t="str">
        <f t="shared" si="9"/>
        <v>High</v>
      </c>
      <c r="T89" s="15" t="str">
        <f t="shared" si="10"/>
        <v>No WFH</v>
      </c>
      <c r="U89" s="15" t="str">
        <f t="shared" si="11"/>
        <v>Offer WFH</v>
      </c>
      <c r="V89" s="19" t="str">
        <f t="shared" si="7"/>
        <v>Not applicable</v>
      </c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spans="1:33" ht="18.75" customHeight="1" x14ac:dyDescent="0.3">
      <c r="A90" s="15" t="s">
        <v>468</v>
      </c>
      <c r="B90" s="15" t="s">
        <v>469</v>
      </c>
      <c r="C90" s="15" t="s">
        <v>470</v>
      </c>
      <c r="D90" s="15" t="s">
        <v>471</v>
      </c>
      <c r="E90" s="16">
        <v>34644</v>
      </c>
      <c r="F90" s="16">
        <v>41126</v>
      </c>
      <c r="G90" s="15">
        <v>8</v>
      </c>
      <c r="H90" s="15" t="s">
        <v>54</v>
      </c>
      <c r="I90" s="15" t="s">
        <v>55</v>
      </c>
      <c r="J90" s="15" t="s">
        <v>472</v>
      </c>
      <c r="K90" s="15" t="s">
        <v>106</v>
      </c>
      <c r="L90" s="15" t="s">
        <v>107</v>
      </c>
      <c r="M90" s="15" t="s">
        <v>84</v>
      </c>
      <c r="N90" s="15" t="s">
        <v>91</v>
      </c>
      <c r="O90" s="15" t="s">
        <v>59</v>
      </c>
      <c r="P90" s="17">
        <v>49235.399999999994</v>
      </c>
      <c r="Q90" s="15" t="str">
        <f t="shared" si="6"/>
        <v>Keep</v>
      </c>
      <c r="R90" s="18">
        <f t="shared" si="8"/>
        <v>0</v>
      </c>
      <c r="S90" s="15" t="str">
        <f t="shared" si="9"/>
        <v>Mid</v>
      </c>
      <c r="T90" s="15" t="str">
        <f t="shared" si="10"/>
        <v>No WFH</v>
      </c>
      <c r="U90" s="15" t="str">
        <f t="shared" si="11"/>
        <v>No WFH</v>
      </c>
      <c r="V90" s="19" t="str">
        <f t="shared" si="7"/>
        <v>Not applicable</v>
      </c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spans="1:33" ht="18.75" customHeight="1" x14ac:dyDescent="0.3">
      <c r="A91" s="15" t="s">
        <v>473</v>
      </c>
      <c r="B91" s="15" t="s">
        <v>142</v>
      </c>
      <c r="C91" s="15" t="s">
        <v>307</v>
      </c>
      <c r="D91" s="15" t="s">
        <v>474</v>
      </c>
      <c r="E91" s="16">
        <v>34674</v>
      </c>
      <c r="F91" s="16">
        <v>41095</v>
      </c>
      <c r="G91" s="15">
        <v>6</v>
      </c>
      <c r="H91" s="15" t="s">
        <v>43</v>
      </c>
      <c r="I91" s="15" t="s">
        <v>44</v>
      </c>
      <c r="J91" s="15" t="s">
        <v>475</v>
      </c>
      <c r="K91" s="15" t="s">
        <v>66</v>
      </c>
      <c r="L91" s="15" t="s">
        <v>67</v>
      </c>
      <c r="M91" s="15" t="s">
        <v>90</v>
      </c>
      <c r="N91" s="15" t="s">
        <v>5</v>
      </c>
      <c r="O91" s="15" t="s">
        <v>59</v>
      </c>
      <c r="P91" s="17">
        <v>140360.66999999998</v>
      </c>
      <c r="Q91" s="15" t="str">
        <f t="shared" si="6"/>
        <v>Terminate</v>
      </c>
      <c r="R91" s="18">
        <f t="shared" si="8"/>
        <v>0</v>
      </c>
      <c r="S91" s="15" t="str">
        <f t="shared" si="9"/>
        <v>High</v>
      </c>
      <c r="T91" s="15" t="str">
        <f t="shared" si="10"/>
        <v>No WFH</v>
      </c>
      <c r="U91" s="15" t="str">
        <f t="shared" si="11"/>
        <v>Offer WFH</v>
      </c>
      <c r="V91" s="19" t="str">
        <f t="shared" si="7"/>
        <v>Not applicable</v>
      </c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spans="1:33" ht="18.75" customHeight="1" x14ac:dyDescent="0.3">
      <c r="A92" s="15" t="s">
        <v>476</v>
      </c>
      <c r="B92" s="15" t="s">
        <v>147</v>
      </c>
      <c r="C92" s="15" t="s">
        <v>477</v>
      </c>
      <c r="D92" s="15" t="s">
        <v>478</v>
      </c>
      <c r="E92" s="16">
        <v>34705</v>
      </c>
      <c r="F92" s="16">
        <v>41065</v>
      </c>
      <c r="G92" s="15">
        <v>7</v>
      </c>
      <c r="H92" s="15" t="s">
        <v>43</v>
      </c>
      <c r="I92" s="15" t="s">
        <v>44</v>
      </c>
      <c r="J92" s="15" t="s">
        <v>479</v>
      </c>
      <c r="K92" s="15" t="s">
        <v>106</v>
      </c>
      <c r="L92" s="15" t="s">
        <v>107</v>
      </c>
      <c r="M92" s="15" t="s">
        <v>57</v>
      </c>
      <c r="N92" s="15" t="s">
        <v>113</v>
      </c>
      <c r="O92" s="15" t="s">
        <v>49</v>
      </c>
      <c r="P92" s="17" t="s">
        <v>226</v>
      </c>
      <c r="Q92" s="15" t="str">
        <f t="shared" si="6"/>
        <v>Keep</v>
      </c>
      <c r="R92" s="18">
        <f t="shared" si="8"/>
        <v>0</v>
      </c>
      <c r="S92" s="15" t="str">
        <f t="shared" si="9"/>
        <v>High</v>
      </c>
      <c r="T92" s="15" t="str">
        <f t="shared" si="10"/>
        <v>No WFH</v>
      </c>
      <c r="U92" s="15" t="str">
        <f t="shared" si="11"/>
        <v>No WFH</v>
      </c>
      <c r="V92" s="19" t="str">
        <f t="shared" si="7"/>
        <v>Not applicable</v>
      </c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 spans="1:33" ht="18.75" customHeight="1" x14ac:dyDescent="0.3">
      <c r="A93" s="15" t="s">
        <v>480</v>
      </c>
      <c r="B93" s="15" t="s">
        <v>307</v>
      </c>
      <c r="C93" s="15" t="s">
        <v>481</v>
      </c>
      <c r="D93" s="15" t="s">
        <v>482</v>
      </c>
      <c r="E93" s="16">
        <v>34764</v>
      </c>
      <c r="F93" s="16">
        <v>41004</v>
      </c>
      <c r="G93" s="15">
        <v>5</v>
      </c>
      <c r="H93" s="15" t="s">
        <v>181</v>
      </c>
      <c r="I93" s="15" t="s">
        <v>182</v>
      </c>
      <c r="J93" s="15" t="s">
        <v>483</v>
      </c>
      <c r="K93" s="15" t="s">
        <v>99</v>
      </c>
      <c r="L93" s="15" t="s">
        <v>100</v>
      </c>
      <c r="M93" s="15" t="s">
        <v>57</v>
      </c>
      <c r="N93" s="15" t="s">
        <v>5</v>
      </c>
      <c r="O93" s="15" t="s">
        <v>49</v>
      </c>
      <c r="P93" s="17" t="s">
        <v>226</v>
      </c>
      <c r="Q93" s="15" t="str">
        <f t="shared" si="6"/>
        <v>Terminate</v>
      </c>
      <c r="R93" s="18">
        <f t="shared" si="8"/>
        <v>0</v>
      </c>
      <c r="S93" s="15" t="str">
        <f t="shared" si="9"/>
        <v>High</v>
      </c>
      <c r="T93" s="15" t="str">
        <f t="shared" si="10"/>
        <v>No WFH</v>
      </c>
      <c r="U93" s="15" t="str">
        <f t="shared" si="11"/>
        <v>No WFH</v>
      </c>
      <c r="V93" s="19" t="str">
        <f t="shared" si="7"/>
        <v>Not applicable</v>
      </c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 spans="1:33" ht="18.75" customHeight="1" x14ac:dyDescent="0.3">
      <c r="A94" s="15" t="s">
        <v>484</v>
      </c>
      <c r="B94" s="15" t="s">
        <v>147</v>
      </c>
      <c r="C94" s="15" t="s">
        <v>481</v>
      </c>
      <c r="D94" s="15" t="s">
        <v>485</v>
      </c>
      <c r="E94" s="16">
        <v>34736</v>
      </c>
      <c r="F94" s="16">
        <v>41034</v>
      </c>
      <c r="G94" s="15">
        <v>8</v>
      </c>
      <c r="H94" s="15" t="s">
        <v>181</v>
      </c>
      <c r="I94" s="15" t="s">
        <v>182</v>
      </c>
      <c r="J94" s="15" t="s">
        <v>486</v>
      </c>
      <c r="K94" s="15" t="s">
        <v>99</v>
      </c>
      <c r="L94" s="15" t="s">
        <v>100</v>
      </c>
      <c r="M94" s="15" t="s">
        <v>57</v>
      </c>
      <c r="N94" s="15" t="s">
        <v>85</v>
      </c>
      <c r="O94" s="15" t="s">
        <v>49</v>
      </c>
      <c r="P94" s="17">
        <v>78179.94</v>
      </c>
      <c r="Q94" s="15" t="str">
        <f t="shared" si="6"/>
        <v>Keep</v>
      </c>
      <c r="R94" s="18">
        <f t="shared" si="8"/>
        <v>0</v>
      </c>
      <c r="S94" s="15" t="str">
        <f t="shared" si="9"/>
        <v>Mid</v>
      </c>
      <c r="T94" s="15" t="str">
        <f t="shared" si="10"/>
        <v>No WFH</v>
      </c>
      <c r="U94" s="15" t="str">
        <f t="shared" si="11"/>
        <v>No WFH</v>
      </c>
      <c r="V94" s="19" t="str">
        <f t="shared" si="7"/>
        <v>Not applicable</v>
      </c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 spans="1:33" ht="18.75" customHeight="1" x14ac:dyDescent="0.3">
      <c r="A95" s="15" t="s">
        <v>487</v>
      </c>
      <c r="B95" s="15" t="s">
        <v>157</v>
      </c>
      <c r="C95" s="15" t="s">
        <v>488</v>
      </c>
      <c r="D95" s="15" t="s">
        <v>482</v>
      </c>
      <c r="E95" s="16">
        <v>34795</v>
      </c>
      <c r="F95" s="16">
        <v>40973</v>
      </c>
      <c r="G95" s="15">
        <v>6</v>
      </c>
      <c r="H95" s="15" t="s">
        <v>63</v>
      </c>
      <c r="I95" s="15" t="s">
        <v>64</v>
      </c>
      <c r="J95" s="15" t="s">
        <v>489</v>
      </c>
      <c r="K95" s="15" t="s">
        <v>46</v>
      </c>
      <c r="L95" s="15" t="s">
        <v>47</v>
      </c>
      <c r="M95" s="15" t="s">
        <v>167</v>
      </c>
      <c r="N95" s="15" t="s">
        <v>85</v>
      </c>
      <c r="O95" s="15" t="s">
        <v>49</v>
      </c>
      <c r="P95" s="17">
        <v>32815.440000000002</v>
      </c>
      <c r="Q95" s="15" t="str">
        <f t="shared" si="6"/>
        <v>Keep</v>
      </c>
      <c r="R95" s="18">
        <f t="shared" si="8"/>
        <v>0</v>
      </c>
      <c r="S95" s="15" t="str">
        <f t="shared" si="9"/>
        <v>Low</v>
      </c>
      <c r="T95" s="15" t="str">
        <f t="shared" si="10"/>
        <v>No WFH</v>
      </c>
      <c r="U95" s="15" t="str">
        <f t="shared" si="11"/>
        <v>Offer WFH</v>
      </c>
      <c r="V95" s="19" t="str">
        <f t="shared" si="7"/>
        <v>Not applicable</v>
      </c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 spans="1:33" ht="18.75" customHeight="1" x14ac:dyDescent="0.3">
      <c r="A96" s="15" t="s">
        <v>490</v>
      </c>
      <c r="B96" s="15" t="s">
        <v>491</v>
      </c>
      <c r="C96" s="15" t="s">
        <v>492</v>
      </c>
      <c r="D96" s="15" t="s">
        <v>482</v>
      </c>
      <c r="E96" s="16">
        <v>34825</v>
      </c>
      <c r="F96" s="16">
        <v>40944</v>
      </c>
      <c r="G96" s="15">
        <v>7</v>
      </c>
      <c r="H96" s="15" t="s">
        <v>43</v>
      </c>
      <c r="I96" s="15" t="s">
        <v>44</v>
      </c>
      <c r="J96" s="15" t="s">
        <v>493</v>
      </c>
      <c r="K96" s="15" t="s">
        <v>66</v>
      </c>
      <c r="L96" s="15" t="s">
        <v>67</v>
      </c>
      <c r="M96" s="15" t="s">
        <v>57</v>
      </c>
      <c r="N96" s="15" t="s">
        <v>113</v>
      </c>
      <c r="O96" s="15" t="s">
        <v>59</v>
      </c>
      <c r="P96" s="17">
        <v>84205.08</v>
      </c>
      <c r="Q96" s="15" t="str">
        <f t="shared" si="6"/>
        <v>Keep</v>
      </c>
      <c r="R96" s="18">
        <f t="shared" si="8"/>
        <v>0</v>
      </c>
      <c r="S96" s="15" t="str">
        <f t="shared" si="9"/>
        <v>High</v>
      </c>
      <c r="T96" s="15" t="str">
        <f t="shared" si="10"/>
        <v>No WFH</v>
      </c>
      <c r="U96" s="15" t="str">
        <f t="shared" si="11"/>
        <v>Offer WFH</v>
      </c>
      <c r="V96" s="19" t="str">
        <f t="shared" si="7"/>
        <v>Not applicable</v>
      </c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 spans="1:33" ht="18.75" customHeight="1" x14ac:dyDescent="0.3">
      <c r="A97" s="15" t="s">
        <v>494</v>
      </c>
      <c r="B97" s="15" t="s">
        <v>495</v>
      </c>
      <c r="C97" s="15" t="s">
        <v>496</v>
      </c>
      <c r="D97" s="15" t="s">
        <v>497</v>
      </c>
      <c r="E97" s="16">
        <v>34856</v>
      </c>
      <c r="F97" s="16">
        <v>40913</v>
      </c>
      <c r="G97" s="15">
        <v>8</v>
      </c>
      <c r="H97" s="15" t="s">
        <v>54</v>
      </c>
      <c r="I97" s="15" t="s">
        <v>55</v>
      </c>
      <c r="J97" s="15" t="s">
        <v>498</v>
      </c>
      <c r="K97" s="15" t="s">
        <v>46</v>
      </c>
      <c r="L97" s="15" t="s">
        <v>47</v>
      </c>
      <c r="M97" s="15" t="s">
        <v>76</v>
      </c>
      <c r="N97" s="15" t="s">
        <v>5</v>
      </c>
      <c r="O97" s="15" t="s">
        <v>59</v>
      </c>
      <c r="P97" s="17">
        <v>145350</v>
      </c>
      <c r="Q97" s="15" t="str">
        <f t="shared" si="6"/>
        <v>Terminate</v>
      </c>
      <c r="R97" s="18">
        <f t="shared" si="8"/>
        <v>0</v>
      </c>
      <c r="S97" s="15" t="str">
        <f t="shared" si="9"/>
        <v>High</v>
      </c>
      <c r="T97" s="15" t="str">
        <f t="shared" si="10"/>
        <v>No WFH</v>
      </c>
      <c r="U97" s="15" t="str">
        <f t="shared" si="11"/>
        <v>Offer WFH</v>
      </c>
      <c r="V97" s="19" t="str">
        <f t="shared" si="7"/>
        <v>Not applicable</v>
      </c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spans="1:33" ht="18.75" customHeight="1" x14ac:dyDescent="0.3">
      <c r="A98" s="15" t="s">
        <v>499</v>
      </c>
      <c r="B98" s="15" t="s">
        <v>500</v>
      </c>
      <c r="C98" s="15" t="s">
        <v>501</v>
      </c>
      <c r="D98" s="15" t="s">
        <v>502</v>
      </c>
      <c r="E98" s="16">
        <v>34886</v>
      </c>
      <c r="F98" s="16">
        <v>40882</v>
      </c>
      <c r="G98" s="15">
        <v>6</v>
      </c>
      <c r="H98" s="15" t="s">
        <v>54</v>
      </c>
      <c r="I98" s="15" t="s">
        <v>55</v>
      </c>
      <c r="J98" s="15" t="s">
        <v>503</v>
      </c>
      <c r="K98" s="15" t="s">
        <v>82</v>
      </c>
      <c r="L98" s="15" t="s">
        <v>83</v>
      </c>
      <c r="M98" s="15" t="s">
        <v>57</v>
      </c>
      <c r="N98" s="15" t="s">
        <v>8</v>
      </c>
      <c r="O98" s="15" t="s">
        <v>59</v>
      </c>
      <c r="P98" s="17">
        <v>57938.040000000008</v>
      </c>
      <c r="Q98" s="15" t="str">
        <f t="shared" si="6"/>
        <v>Keep</v>
      </c>
      <c r="R98" s="18">
        <f t="shared" si="8"/>
        <v>2896.9020000000005</v>
      </c>
      <c r="S98" s="15" t="str">
        <f t="shared" si="9"/>
        <v>Mid</v>
      </c>
      <c r="T98" s="15" t="str">
        <f t="shared" si="10"/>
        <v>No WFH</v>
      </c>
      <c r="U98" s="15" t="str">
        <f t="shared" si="11"/>
        <v>No WFH</v>
      </c>
      <c r="V98" s="19">
        <f t="shared" si="7"/>
        <v>8690.7060000000001</v>
      </c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spans="1:33" ht="18.75" customHeight="1" x14ac:dyDescent="0.3">
      <c r="A99" s="15" t="s">
        <v>504</v>
      </c>
      <c r="B99" s="15" t="s">
        <v>505</v>
      </c>
      <c r="C99" s="15" t="s">
        <v>461</v>
      </c>
      <c r="D99" s="15" t="s">
        <v>506</v>
      </c>
      <c r="E99" s="16">
        <v>34917</v>
      </c>
      <c r="F99" s="16">
        <v>40852</v>
      </c>
      <c r="G99" s="15">
        <v>7</v>
      </c>
      <c r="H99" s="15" t="s">
        <v>73</v>
      </c>
      <c r="I99" s="15" t="s">
        <v>74</v>
      </c>
      <c r="J99" s="15" t="s">
        <v>507</v>
      </c>
      <c r="K99" s="15" t="s">
        <v>99</v>
      </c>
      <c r="L99" s="15" t="s">
        <v>100</v>
      </c>
      <c r="M99" s="15" t="s">
        <v>57</v>
      </c>
      <c r="N99" s="15" t="s">
        <v>8</v>
      </c>
      <c r="O99" s="15" t="s">
        <v>49</v>
      </c>
      <c r="P99" s="17">
        <v>110935.71</v>
      </c>
      <c r="Q99" s="15" t="str">
        <f t="shared" si="6"/>
        <v>Keep</v>
      </c>
      <c r="R99" s="18">
        <f t="shared" si="8"/>
        <v>5546.7855000000009</v>
      </c>
      <c r="S99" s="15" t="str">
        <f t="shared" si="9"/>
        <v>High</v>
      </c>
      <c r="T99" s="15" t="str">
        <f t="shared" si="10"/>
        <v>No WFH</v>
      </c>
      <c r="U99" s="15" t="str">
        <f t="shared" si="11"/>
        <v>No WFH</v>
      </c>
      <c r="V99" s="19">
        <f t="shared" si="7"/>
        <v>16640.356500000002</v>
      </c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 spans="1:33" ht="18.75" customHeight="1" x14ac:dyDescent="0.3">
      <c r="A100" s="15" t="s">
        <v>508</v>
      </c>
      <c r="B100" s="15" t="s">
        <v>509</v>
      </c>
      <c r="C100" s="15" t="s">
        <v>510</v>
      </c>
      <c r="D100" s="15" t="s">
        <v>511</v>
      </c>
      <c r="E100" s="16">
        <v>35009</v>
      </c>
      <c r="F100" s="16">
        <v>40760</v>
      </c>
      <c r="G100" s="15">
        <v>6</v>
      </c>
      <c r="H100" s="15" t="s">
        <v>181</v>
      </c>
      <c r="I100" s="15" t="s">
        <v>182</v>
      </c>
      <c r="J100" s="15" t="s">
        <v>512</v>
      </c>
      <c r="K100" s="15" t="s">
        <v>82</v>
      </c>
      <c r="L100" s="15" t="s">
        <v>83</v>
      </c>
      <c r="M100" s="15" t="s">
        <v>136</v>
      </c>
      <c r="N100" s="15" t="s">
        <v>5</v>
      </c>
      <c r="O100" s="15" t="s">
        <v>59</v>
      </c>
      <c r="P100" s="17">
        <v>121739.04</v>
      </c>
      <c r="Q100" s="15" t="str">
        <f t="shared" si="6"/>
        <v>Terminate</v>
      </c>
      <c r="R100" s="18">
        <f t="shared" si="8"/>
        <v>0</v>
      </c>
      <c r="S100" s="15" t="str">
        <f t="shared" si="9"/>
        <v>High</v>
      </c>
      <c r="T100" s="15" t="str">
        <f t="shared" si="10"/>
        <v>No WFH</v>
      </c>
      <c r="U100" s="15" t="str">
        <f t="shared" si="11"/>
        <v>No WFH</v>
      </c>
      <c r="V100" s="19" t="str">
        <f t="shared" si="7"/>
        <v>Not applicable</v>
      </c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 spans="1:33" ht="18.75" customHeight="1" x14ac:dyDescent="0.3">
      <c r="A101" s="15" t="s">
        <v>513</v>
      </c>
      <c r="B101" s="15" t="s">
        <v>514</v>
      </c>
      <c r="C101" s="15" t="s">
        <v>510</v>
      </c>
      <c r="D101" s="15" t="s">
        <v>246</v>
      </c>
      <c r="E101" s="16">
        <v>34978</v>
      </c>
      <c r="F101" s="16">
        <v>40791</v>
      </c>
      <c r="G101" s="15">
        <v>5</v>
      </c>
      <c r="H101" s="15" t="s">
        <v>96</v>
      </c>
      <c r="I101" s="15" t="s">
        <v>97</v>
      </c>
      <c r="J101" s="15" t="s">
        <v>515</v>
      </c>
      <c r="K101" s="15" t="s">
        <v>46</v>
      </c>
      <c r="L101" s="15" t="s">
        <v>47</v>
      </c>
      <c r="M101" s="15" t="s">
        <v>57</v>
      </c>
      <c r="N101" s="15" t="s">
        <v>5</v>
      </c>
      <c r="O101" s="15" t="s">
        <v>49</v>
      </c>
      <c r="P101" s="17">
        <v>134748.63</v>
      </c>
      <c r="Q101" s="15" t="str">
        <f t="shared" si="6"/>
        <v>Terminate</v>
      </c>
      <c r="R101" s="18">
        <f t="shared" si="8"/>
        <v>0</v>
      </c>
      <c r="S101" s="15" t="str">
        <f t="shared" si="9"/>
        <v>High</v>
      </c>
      <c r="T101" s="15" t="str">
        <f t="shared" si="10"/>
        <v>No WFH</v>
      </c>
      <c r="U101" s="15" t="str">
        <f t="shared" si="11"/>
        <v>Offer WFH</v>
      </c>
      <c r="V101" s="19" t="str">
        <f t="shared" si="7"/>
        <v>Not applicable</v>
      </c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spans="1:33" ht="18.75" customHeight="1" x14ac:dyDescent="0.3">
      <c r="A102" s="15" t="s">
        <v>516</v>
      </c>
      <c r="B102" s="15" t="s">
        <v>517</v>
      </c>
      <c r="C102" s="15" t="s">
        <v>510</v>
      </c>
      <c r="D102" s="15" t="s">
        <v>518</v>
      </c>
      <c r="E102" s="16">
        <v>34948</v>
      </c>
      <c r="F102" s="16">
        <v>40821</v>
      </c>
      <c r="G102" s="15">
        <v>8</v>
      </c>
      <c r="H102" s="15" t="s">
        <v>63</v>
      </c>
      <c r="I102" s="15" t="s">
        <v>64</v>
      </c>
      <c r="J102" s="15" t="s">
        <v>519</v>
      </c>
      <c r="K102" s="15" t="s">
        <v>66</v>
      </c>
      <c r="L102" s="15" t="s">
        <v>67</v>
      </c>
      <c r="M102" s="15" t="s">
        <v>112</v>
      </c>
      <c r="N102" s="15" t="s">
        <v>8</v>
      </c>
      <c r="O102" s="15" t="s">
        <v>59</v>
      </c>
      <c r="P102" s="17">
        <v>128523.06</v>
      </c>
      <c r="Q102" s="15" t="str">
        <f t="shared" si="6"/>
        <v>Keep</v>
      </c>
      <c r="R102" s="18">
        <f t="shared" si="8"/>
        <v>6426.1530000000002</v>
      </c>
      <c r="S102" s="15" t="str">
        <f t="shared" si="9"/>
        <v>High</v>
      </c>
      <c r="T102" s="15" t="str">
        <f t="shared" si="10"/>
        <v>Offer WFH</v>
      </c>
      <c r="U102" s="15" t="str">
        <f t="shared" si="11"/>
        <v>Offer WFH</v>
      </c>
      <c r="V102" s="19">
        <f t="shared" si="7"/>
        <v>19278.458999999999</v>
      </c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 spans="1:33" ht="18.75" customHeight="1" x14ac:dyDescent="0.3">
      <c r="A103" s="15" t="s">
        <v>520</v>
      </c>
      <c r="B103" s="15" t="s">
        <v>521</v>
      </c>
      <c r="C103" s="15" t="s">
        <v>522</v>
      </c>
      <c r="D103" s="15" t="s">
        <v>523</v>
      </c>
      <c r="E103" s="16">
        <v>35039</v>
      </c>
      <c r="F103" s="16">
        <v>40729</v>
      </c>
      <c r="G103" s="15">
        <v>7</v>
      </c>
      <c r="H103" s="15" t="s">
        <v>181</v>
      </c>
      <c r="I103" s="15" t="s">
        <v>182</v>
      </c>
      <c r="J103" s="15" t="s">
        <v>524</v>
      </c>
      <c r="K103" s="15" t="s">
        <v>66</v>
      </c>
      <c r="L103" s="15" t="s">
        <v>67</v>
      </c>
      <c r="M103" s="15" t="s">
        <v>90</v>
      </c>
      <c r="N103" s="15" t="s">
        <v>113</v>
      </c>
      <c r="O103" s="15" t="s">
        <v>49</v>
      </c>
      <c r="P103" s="17">
        <v>36677.160000000003</v>
      </c>
      <c r="Q103" s="15" t="str">
        <f t="shared" si="6"/>
        <v>Keep</v>
      </c>
      <c r="R103" s="18">
        <f t="shared" si="8"/>
        <v>0</v>
      </c>
      <c r="S103" s="15" t="str">
        <f t="shared" si="9"/>
        <v>Low</v>
      </c>
      <c r="T103" s="15" t="str">
        <f t="shared" si="10"/>
        <v>No WFH</v>
      </c>
      <c r="U103" s="15" t="str">
        <f t="shared" si="11"/>
        <v>Offer WFH</v>
      </c>
      <c r="V103" s="19" t="str">
        <f t="shared" si="7"/>
        <v>Not applicable</v>
      </c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 spans="1:33" ht="18.75" customHeight="1" x14ac:dyDescent="0.3">
      <c r="A104" s="15" t="s">
        <v>525</v>
      </c>
      <c r="B104" s="15" t="s">
        <v>526</v>
      </c>
      <c r="C104" s="15" t="s">
        <v>527</v>
      </c>
      <c r="D104" s="15" t="s">
        <v>528</v>
      </c>
      <c r="E104" s="16">
        <v>35070</v>
      </c>
      <c r="F104" s="16">
        <v>40699</v>
      </c>
      <c r="G104" s="15">
        <v>8</v>
      </c>
      <c r="H104" s="15" t="s">
        <v>63</v>
      </c>
      <c r="I104" s="15" t="s">
        <v>64</v>
      </c>
      <c r="J104" s="15" t="s">
        <v>529</v>
      </c>
      <c r="K104" s="15" t="s">
        <v>82</v>
      </c>
      <c r="L104" s="15" t="s">
        <v>83</v>
      </c>
      <c r="M104" s="15" t="s">
        <v>530</v>
      </c>
      <c r="N104" s="15" t="s">
        <v>5</v>
      </c>
      <c r="O104" s="15" t="s">
        <v>49</v>
      </c>
      <c r="P104" s="17">
        <v>91633.23000000001</v>
      </c>
      <c r="Q104" s="15" t="str">
        <f t="shared" si="6"/>
        <v>Terminate</v>
      </c>
      <c r="R104" s="18">
        <f t="shared" si="8"/>
        <v>0</v>
      </c>
      <c r="S104" s="15" t="str">
        <f t="shared" si="9"/>
        <v>High</v>
      </c>
      <c r="T104" s="15" t="str">
        <f t="shared" si="10"/>
        <v>No WFH</v>
      </c>
      <c r="U104" s="15" t="str">
        <f t="shared" si="11"/>
        <v>No WFH</v>
      </c>
      <c r="V104" s="19" t="str">
        <f t="shared" si="7"/>
        <v>Not applicable</v>
      </c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 spans="1:33" ht="18.75" customHeight="1" x14ac:dyDescent="0.3">
      <c r="A105" s="15" t="s">
        <v>531</v>
      </c>
      <c r="B105" s="15" t="s">
        <v>532</v>
      </c>
      <c r="C105" s="15" t="s">
        <v>533</v>
      </c>
      <c r="D105" s="15" t="s">
        <v>534</v>
      </c>
      <c r="E105" s="16">
        <v>35101</v>
      </c>
      <c r="F105" s="16">
        <v>40668</v>
      </c>
      <c r="G105" s="15">
        <v>6</v>
      </c>
      <c r="H105" s="15" t="s">
        <v>96</v>
      </c>
      <c r="I105" s="15" t="s">
        <v>97</v>
      </c>
      <c r="J105" s="15" t="s">
        <v>535</v>
      </c>
      <c r="K105" s="15" t="s">
        <v>106</v>
      </c>
      <c r="L105" s="15" t="s">
        <v>107</v>
      </c>
      <c r="M105" s="15" t="s">
        <v>57</v>
      </c>
      <c r="N105" s="15" t="s">
        <v>113</v>
      </c>
      <c r="O105" s="15" t="s">
        <v>59</v>
      </c>
      <c r="P105" s="17">
        <v>101186.54999999999</v>
      </c>
      <c r="Q105" s="15" t="str">
        <f t="shared" si="6"/>
        <v>Keep</v>
      </c>
      <c r="R105" s="18">
        <f t="shared" si="8"/>
        <v>0</v>
      </c>
      <c r="S105" s="15" t="str">
        <f t="shared" si="9"/>
        <v>High</v>
      </c>
      <c r="T105" s="15" t="str">
        <f t="shared" si="10"/>
        <v>No WFH</v>
      </c>
      <c r="U105" s="15" t="str">
        <f t="shared" si="11"/>
        <v>No WFH</v>
      </c>
      <c r="V105" s="19" t="str">
        <f t="shared" si="7"/>
        <v>Not applicable</v>
      </c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 spans="1:33" ht="18.75" customHeight="1" x14ac:dyDescent="0.3">
      <c r="A106" s="15" t="s">
        <v>536</v>
      </c>
      <c r="B106" s="15" t="s">
        <v>537</v>
      </c>
      <c r="C106" s="15" t="s">
        <v>538</v>
      </c>
      <c r="D106" s="15" t="s">
        <v>539</v>
      </c>
      <c r="E106" s="16">
        <v>35161</v>
      </c>
      <c r="F106" s="16">
        <v>40607</v>
      </c>
      <c r="G106" s="15">
        <v>8</v>
      </c>
      <c r="H106" s="15" t="s">
        <v>54</v>
      </c>
      <c r="I106" s="15" t="s">
        <v>55</v>
      </c>
      <c r="J106" s="15" t="s">
        <v>540</v>
      </c>
      <c r="K106" s="15" t="s">
        <v>66</v>
      </c>
      <c r="L106" s="15" t="s">
        <v>67</v>
      </c>
      <c r="M106" s="15" t="s">
        <v>136</v>
      </c>
      <c r="N106" s="15" t="s">
        <v>58</v>
      </c>
      <c r="O106" s="15" t="s">
        <v>59</v>
      </c>
      <c r="P106" s="17">
        <v>61951.23</v>
      </c>
      <c r="Q106" s="15" t="str">
        <f t="shared" si="6"/>
        <v>Keep</v>
      </c>
      <c r="R106" s="18">
        <f t="shared" si="8"/>
        <v>0</v>
      </c>
      <c r="S106" s="15" t="str">
        <f t="shared" si="9"/>
        <v>Mid</v>
      </c>
      <c r="T106" s="15" t="str">
        <f t="shared" si="10"/>
        <v>No WFH</v>
      </c>
      <c r="U106" s="15" t="str">
        <f t="shared" si="11"/>
        <v>Offer WFH</v>
      </c>
      <c r="V106" s="19" t="str">
        <f t="shared" si="7"/>
        <v>Not applicable</v>
      </c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 spans="1:33" ht="18.75" customHeight="1" x14ac:dyDescent="0.3">
      <c r="A107" s="15" t="s">
        <v>541</v>
      </c>
      <c r="B107" s="15" t="s">
        <v>542</v>
      </c>
      <c r="C107" s="15" t="s">
        <v>538</v>
      </c>
      <c r="D107" s="15" t="s">
        <v>543</v>
      </c>
      <c r="E107" s="16">
        <v>35130</v>
      </c>
      <c r="F107" s="16">
        <v>40638</v>
      </c>
      <c r="G107" s="15">
        <v>7</v>
      </c>
      <c r="H107" s="15" t="s">
        <v>63</v>
      </c>
      <c r="I107" s="15" t="s">
        <v>64</v>
      </c>
      <c r="J107" s="15" t="s">
        <v>544</v>
      </c>
      <c r="K107" s="15" t="s">
        <v>106</v>
      </c>
      <c r="L107" s="15" t="s">
        <v>107</v>
      </c>
      <c r="M107" s="15" t="s">
        <v>68</v>
      </c>
      <c r="N107" s="15" t="s">
        <v>8</v>
      </c>
      <c r="O107" s="15" t="s">
        <v>59</v>
      </c>
      <c r="P107" s="17">
        <v>37922.58</v>
      </c>
      <c r="Q107" s="15" t="str">
        <f t="shared" si="6"/>
        <v>Keep</v>
      </c>
      <c r="R107" s="18">
        <f t="shared" si="8"/>
        <v>1896.1290000000001</v>
      </c>
      <c r="S107" s="15" t="str">
        <f t="shared" si="9"/>
        <v>Low</v>
      </c>
      <c r="T107" s="15" t="str">
        <f t="shared" si="10"/>
        <v>No WFH</v>
      </c>
      <c r="U107" s="15" t="str">
        <f t="shared" si="11"/>
        <v>No WFH</v>
      </c>
      <c r="V107" s="19">
        <f t="shared" si="7"/>
        <v>5688.3869999999997</v>
      </c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 spans="1:33" ht="18.75" customHeight="1" x14ac:dyDescent="0.3">
      <c r="A108" s="15" t="s">
        <v>545</v>
      </c>
      <c r="B108" s="15" t="s">
        <v>546</v>
      </c>
      <c r="C108" s="15" t="s">
        <v>547</v>
      </c>
      <c r="D108" s="15" t="s">
        <v>548</v>
      </c>
      <c r="E108" s="16">
        <v>35191</v>
      </c>
      <c r="F108" s="16">
        <v>40579</v>
      </c>
      <c r="G108" s="15">
        <v>5</v>
      </c>
      <c r="H108" s="15" t="s">
        <v>63</v>
      </c>
      <c r="I108" s="15" t="s">
        <v>64</v>
      </c>
      <c r="J108" s="15" t="s">
        <v>549</v>
      </c>
      <c r="K108" s="15" t="s">
        <v>66</v>
      </c>
      <c r="L108" s="15" t="s">
        <v>67</v>
      </c>
      <c r="M108" s="15" t="s">
        <v>76</v>
      </c>
      <c r="N108" s="15" t="s">
        <v>85</v>
      </c>
      <c r="O108" s="15" t="s">
        <v>59</v>
      </c>
      <c r="P108" s="17">
        <v>43826.85</v>
      </c>
      <c r="Q108" s="15" t="str">
        <f t="shared" si="6"/>
        <v>Keep</v>
      </c>
      <c r="R108" s="18">
        <f t="shared" si="8"/>
        <v>0</v>
      </c>
      <c r="S108" s="15" t="str">
        <f t="shared" si="9"/>
        <v>Mid</v>
      </c>
      <c r="T108" s="15" t="str">
        <f t="shared" si="10"/>
        <v>Offer WFH</v>
      </c>
      <c r="U108" s="15" t="str">
        <f t="shared" si="11"/>
        <v>Offer WFH</v>
      </c>
      <c r="V108" s="19" t="str">
        <f t="shared" si="7"/>
        <v>Not applicable</v>
      </c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 spans="1:33" ht="18.75" customHeight="1" x14ac:dyDescent="0.3">
      <c r="A109" s="15" t="s">
        <v>550</v>
      </c>
      <c r="B109" s="15" t="s">
        <v>551</v>
      </c>
      <c r="C109" s="15" t="s">
        <v>552</v>
      </c>
      <c r="D109" s="15" t="s">
        <v>553</v>
      </c>
      <c r="E109" s="16">
        <v>35222</v>
      </c>
      <c r="F109" s="16">
        <v>40548</v>
      </c>
      <c r="G109" s="15">
        <v>6</v>
      </c>
      <c r="H109" s="15" t="s">
        <v>96</v>
      </c>
      <c r="I109" s="15" t="s">
        <v>97</v>
      </c>
      <c r="J109" s="15" t="s">
        <v>554</v>
      </c>
      <c r="K109" s="15" t="s">
        <v>66</v>
      </c>
      <c r="L109" s="15" t="s">
        <v>67</v>
      </c>
      <c r="M109" s="15" t="s">
        <v>90</v>
      </c>
      <c r="N109" s="15" t="s">
        <v>5</v>
      </c>
      <c r="O109" s="15" t="s">
        <v>49</v>
      </c>
      <c r="P109" s="17">
        <v>47947.14</v>
      </c>
      <c r="Q109" s="15" t="str">
        <f t="shared" si="6"/>
        <v>Terminate</v>
      </c>
      <c r="R109" s="18">
        <f t="shared" si="8"/>
        <v>0</v>
      </c>
      <c r="S109" s="15" t="str">
        <f t="shared" si="9"/>
        <v>Mid</v>
      </c>
      <c r="T109" s="15" t="str">
        <f t="shared" si="10"/>
        <v>No WFH</v>
      </c>
      <c r="U109" s="15" t="str">
        <f t="shared" si="11"/>
        <v>Offer WFH</v>
      </c>
      <c r="V109" s="19" t="str">
        <f t="shared" si="7"/>
        <v>Not applicable</v>
      </c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 spans="1:33" ht="18.75" customHeight="1" x14ac:dyDescent="0.3">
      <c r="A110" s="15" t="s">
        <v>555</v>
      </c>
      <c r="B110" s="15" t="s">
        <v>556</v>
      </c>
      <c r="C110" s="15" t="s">
        <v>557</v>
      </c>
      <c r="D110" s="15" t="s">
        <v>558</v>
      </c>
      <c r="E110" s="16">
        <v>35252</v>
      </c>
      <c r="F110" s="16">
        <v>40517</v>
      </c>
      <c r="G110" s="15">
        <v>7</v>
      </c>
      <c r="H110" s="15" t="s">
        <v>96</v>
      </c>
      <c r="I110" s="15" t="s">
        <v>97</v>
      </c>
      <c r="J110" s="15" t="s">
        <v>559</v>
      </c>
      <c r="K110" s="15" t="s">
        <v>106</v>
      </c>
      <c r="L110" s="15" t="s">
        <v>107</v>
      </c>
      <c r="M110" s="15" t="s">
        <v>57</v>
      </c>
      <c r="N110" s="15" t="s">
        <v>58</v>
      </c>
      <c r="O110" s="15" t="s">
        <v>49</v>
      </c>
      <c r="P110" s="17">
        <v>81620.91</v>
      </c>
      <c r="Q110" s="15" t="str">
        <f t="shared" si="6"/>
        <v>Keep</v>
      </c>
      <c r="R110" s="18">
        <f t="shared" si="8"/>
        <v>0</v>
      </c>
      <c r="S110" s="15" t="str">
        <f t="shared" si="9"/>
        <v>High</v>
      </c>
      <c r="T110" s="15" t="str">
        <f t="shared" si="10"/>
        <v>No WFH</v>
      </c>
      <c r="U110" s="15" t="str">
        <f t="shared" si="11"/>
        <v>No WFH</v>
      </c>
      <c r="V110" s="19" t="str">
        <f t="shared" si="7"/>
        <v>Not applicable</v>
      </c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 spans="1:33" ht="18.75" customHeight="1" x14ac:dyDescent="0.3">
      <c r="A111" s="15" t="s">
        <v>560</v>
      </c>
      <c r="B111" s="15" t="s">
        <v>561</v>
      </c>
      <c r="C111" s="15" t="s">
        <v>562</v>
      </c>
      <c r="D111" s="15" t="s">
        <v>563</v>
      </c>
      <c r="E111" s="16">
        <v>35375</v>
      </c>
      <c r="F111" s="16">
        <v>40395</v>
      </c>
      <c r="G111" s="15">
        <v>8</v>
      </c>
      <c r="H111" s="15" t="s">
        <v>43</v>
      </c>
      <c r="I111" s="15" t="s">
        <v>44</v>
      </c>
      <c r="J111" s="15" t="s">
        <v>564</v>
      </c>
      <c r="K111" s="15" t="s">
        <v>46</v>
      </c>
      <c r="L111" s="15" t="s">
        <v>47</v>
      </c>
      <c r="M111" s="15" t="s">
        <v>129</v>
      </c>
      <c r="N111" s="15" t="s">
        <v>113</v>
      </c>
      <c r="O111" s="15" t="s">
        <v>59</v>
      </c>
      <c r="P111" s="17">
        <v>38396.880000000005</v>
      </c>
      <c r="Q111" s="15" t="str">
        <f t="shared" si="6"/>
        <v>Keep</v>
      </c>
      <c r="R111" s="18">
        <f t="shared" si="8"/>
        <v>0</v>
      </c>
      <c r="S111" s="15" t="str">
        <f t="shared" si="9"/>
        <v>Low</v>
      </c>
      <c r="T111" s="15" t="str">
        <f t="shared" si="10"/>
        <v>No WFH</v>
      </c>
      <c r="U111" s="15" t="str">
        <f t="shared" si="11"/>
        <v>Offer WFH</v>
      </c>
      <c r="V111" s="19" t="str">
        <f t="shared" si="7"/>
        <v>Not applicable</v>
      </c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 spans="1:33" ht="18.75" customHeight="1" x14ac:dyDescent="0.3">
      <c r="A112" s="15" t="s">
        <v>565</v>
      </c>
      <c r="B112" s="15" t="s">
        <v>566</v>
      </c>
      <c r="C112" s="15" t="s">
        <v>562</v>
      </c>
      <c r="D112" s="15" t="s">
        <v>567</v>
      </c>
      <c r="E112" s="16">
        <v>35344</v>
      </c>
      <c r="F112" s="16">
        <v>40426</v>
      </c>
      <c r="G112" s="15">
        <v>7</v>
      </c>
      <c r="H112" s="15" t="s">
        <v>96</v>
      </c>
      <c r="I112" s="15" t="s">
        <v>97</v>
      </c>
      <c r="J112" s="15" t="s">
        <v>568</v>
      </c>
      <c r="K112" s="15" t="s">
        <v>82</v>
      </c>
      <c r="L112" s="15" t="s">
        <v>83</v>
      </c>
      <c r="M112" s="15" t="s">
        <v>68</v>
      </c>
      <c r="N112" s="15" t="s">
        <v>58</v>
      </c>
      <c r="O112" s="15" t="s">
        <v>59</v>
      </c>
      <c r="P112" s="17">
        <v>67194.540000000008</v>
      </c>
      <c r="Q112" s="15" t="str">
        <f t="shared" si="6"/>
        <v>Keep</v>
      </c>
      <c r="R112" s="18">
        <f t="shared" si="8"/>
        <v>0</v>
      </c>
      <c r="S112" s="15" t="str">
        <f t="shared" si="9"/>
        <v>Mid</v>
      </c>
      <c r="T112" s="15" t="str">
        <f t="shared" si="10"/>
        <v>No WFH</v>
      </c>
      <c r="U112" s="15" t="str">
        <f t="shared" si="11"/>
        <v>No WFH</v>
      </c>
      <c r="V112" s="19" t="str">
        <f t="shared" si="7"/>
        <v>Not applicable</v>
      </c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 spans="1:33" ht="18.75" customHeight="1" x14ac:dyDescent="0.3">
      <c r="A113" s="15" t="s">
        <v>569</v>
      </c>
      <c r="B113" s="15" t="s">
        <v>239</v>
      </c>
      <c r="C113" s="15" t="s">
        <v>562</v>
      </c>
      <c r="D113" s="15" t="s">
        <v>567</v>
      </c>
      <c r="E113" s="16">
        <v>35314</v>
      </c>
      <c r="F113" s="16">
        <v>40456</v>
      </c>
      <c r="G113" s="15">
        <v>6</v>
      </c>
      <c r="H113" s="15" t="s">
        <v>96</v>
      </c>
      <c r="I113" s="15" t="s">
        <v>97</v>
      </c>
      <c r="J113" s="15" t="s">
        <v>570</v>
      </c>
      <c r="K113" s="15" t="s">
        <v>82</v>
      </c>
      <c r="L113" s="15" t="s">
        <v>83</v>
      </c>
      <c r="M113" s="15" t="s">
        <v>57</v>
      </c>
      <c r="N113" s="15" t="s">
        <v>8</v>
      </c>
      <c r="O113" s="15" t="s">
        <v>49</v>
      </c>
      <c r="P113" s="17">
        <v>87978.06</v>
      </c>
      <c r="Q113" s="15" t="str">
        <f t="shared" si="6"/>
        <v>Keep</v>
      </c>
      <c r="R113" s="18">
        <f t="shared" si="8"/>
        <v>4398.9030000000002</v>
      </c>
      <c r="S113" s="15" t="str">
        <f t="shared" si="9"/>
        <v>High</v>
      </c>
      <c r="T113" s="15" t="str">
        <f t="shared" si="10"/>
        <v>No WFH</v>
      </c>
      <c r="U113" s="15" t="str">
        <f t="shared" si="11"/>
        <v>No WFH</v>
      </c>
      <c r="V113" s="19">
        <f t="shared" si="7"/>
        <v>13196.708999999999</v>
      </c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 spans="1:33" ht="18.75" customHeight="1" x14ac:dyDescent="0.3">
      <c r="A114" s="15" t="s">
        <v>571</v>
      </c>
      <c r="B114" s="15" t="s">
        <v>40</v>
      </c>
      <c r="C114" s="15" t="s">
        <v>562</v>
      </c>
      <c r="D114" s="15" t="s">
        <v>572</v>
      </c>
      <c r="E114" s="16">
        <v>35283</v>
      </c>
      <c r="F114" s="16">
        <v>40487</v>
      </c>
      <c r="G114" s="15">
        <v>8</v>
      </c>
      <c r="H114" s="15" t="s">
        <v>73</v>
      </c>
      <c r="I114" s="15" t="s">
        <v>74</v>
      </c>
      <c r="J114" s="15" t="s">
        <v>573</v>
      </c>
      <c r="K114" s="15" t="s">
        <v>106</v>
      </c>
      <c r="L114" s="15" t="s">
        <v>107</v>
      </c>
      <c r="M114" s="15" t="s">
        <v>90</v>
      </c>
      <c r="N114" s="15" t="s">
        <v>91</v>
      </c>
      <c r="O114" s="15" t="s">
        <v>49</v>
      </c>
      <c r="P114" s="17" t="s">
        <v>226</v>
      </c>
      <c r="Q114" s="15" t="str">
        <f t="shared" si="6"/>
        <v>Keep</v>
      </c>
      <c r="R114" s="18">
        <f t="shared" si="8"/>
        <v>0</v>
      </c>
      <c r="S114" s="15" t="str">
        <f t="shared" si="9"/>
        <v>High</v>
      </c>
      <c r="T114" s="15" t="str">
        <f t="shared" si="10"/>
        <v>No WFH</v>
      </c>
      <c r="U114" s="15" t="str">
        <f t="shared" si="11"/>
        <v>No WFH</v>
      </c>
      <c r="V114" s="19" t="str">
        <f t="shared" si="7"/>
        <v>Not applicable</v>
      </c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 spans="1:33" ht="18.75" customHeight="1" x14ac:dyDescent="0.3">
      <c r="A115" s="15" t="s">
        <v>574</v>
      </c>
      <c r="B115" s="15" t="s">
        <v>575</v>
      </c>
      <c r="C115" s="15" t="s">
        <v>93</v>
      </c>
      <c r="D115" s="15" t="s">
        <v>576</v>
      </c>
      <c r="E115" s="16">
        <v>35405</v>
      </c>
      <c r="F115" s="16">
        <v>40364</v>
      </c>
      <c r="G115" s="15">
        <v>5</v>
      </c>
      <c r="H115" s="15" t="s">
        <v>63</v>
      </c>
      <c r="I115" s="15" t="s">
        <v>64</v>
      </c>
      <c r="J115" s="15" t="s">
        <v>577</v>
      </c>
      <c r="K115" s="15" t="s">
        <v>82</v>
      </c>
      <c r="L115" s="15" t="s">
        <v>83</v>
      </c>
      <c r="M115" s="15" t="s">
        <v>57</v>
      </c>
      <c r="N115" s="15" t="s">
        <v>8</v>
      </c>
      <c r="O115" s="15" t="s">
        <v>49</v>
      </c>
      <c r="P115" s="17">
        <v>107865</v>
      </c>
      <c r="Q115" s="15" t="str">
        <f t="shared" si="6"/>
        <v>Keep</v>
      </c>
      <c r="R115" s="18">
        <f t="shared" si="8"/>
        <v>5393.25</v>
      </c>
      <c r="S115" s="15" t="str">
        <f t="shared" si="9"/>
        <v>High</v>
      </c>
      <c r="T115" s="15" t="str">
        <f t="shared" si="10"/>
        <v>No WFH</v>
      </c>
      <c r="U115" s="15" t="str">
        <f t="shared" si="11"/>
        <v>No WFH</v>
      </c>
      <c r="V115" s="19">
        <f t="shared" si="7"/>
        <v>16179.75</v>
      </c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 spans="1:33" ht="18.75" customHeight="1" x14ac:dyDescent="0.3">
      <c r="A116" s="15" t="s">
        <v>578</v>
      </c>
      <c r="B116" s="15" t="s">
        <v>575</v>
      </c>
      <c r="C116" s="15" t="s">
        <v>579</v>
      </c>
      <c r="D116" s="15" t="s">
        <v>580</v>
      </c>
      <c r="E116" s="16">
        <v>35436</v>
      </c>
      <c r="F116" s="16">
        <v>40334</v>
      </c>
      <c r="G116" s="15">
        <v>6</v>
      </c>
      <c r="H116" s="15" t="s">
        <v>181</v>
      </c>
      <c r="I116" s="15" t="s">
        <v>182</v>
      </c>
      <c r="J116" s="15" t="s">
        <v>581</v>
      </c>
      <c r="K116" s="15" t="s">
        <v>66</v>
      </c>
      <c r="L116" s="15" t="s">
        <v>67</v>
      </c>
      <c r="M116" s="15" t="s">
        <v>76</v>
      </c>
      <c r="N116" s="15" t="s">
        <v>91</v>
      </c>
      <c r="O116" s="15" t="s">
        <v>49</v>
      </c>
      <c r="P116" s="17">
        <v>37130.04</v>
      </c>
      <c r="Q116" s="15" t="str">
        <f t="shared" si="6"/>
        <v>Keep</v>
      </c>
      <c r="R116" s="18">
        <f t="shared" si="8"/>
        <v>0</v>
      </c>
      <c r="S116" s="15" t="str">
        <f t="shared" si="9"/>
        <v>Low</v>
      </c>
      <c r="T116" s="15" t="str">
        <f t="shared" si="10"/>
        <v>No WFH</v>
      </c>
      <c r="U116" s="15" t="str">
        <f t="shared" si="11"/>
        <v>Offer WFH</v>
      </c>
      <c r="V116" s="19" t="str">
        <f t="shared" si="7"/>
        <v>Not applicable</v>
      </c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spans="1:33" ht="18.75" customHeight="1" x14ac:dyDescent="0.3">
      <c r="A117" s="15" t="s">
        <v>582</v>
      </c>
      <c r="B117" s="15" t="s">
        <v>583</v>
      </c>
      <c r="C117" s="15" t="s">
        <v>584</v>
      </c>
      <c r="D117" s="15" t="s">
        <v>585</v>
      </c>
      <c r="E117" s="16">
        <v>35467</v>
      </c>
      <c r="F117" s="16">
        <v>40303</v>
      </c>
      <c r="G117" s="15">
        <v>7</v>
      </c>
      <c r="H117" s="15" t="s">
        <v>96</v>
      </c>
      <c r="I117" s="15" t="s">
        <v>97</v>
      </c>
      <c r="J117" s="15" t="s">
        <v>586</v>
      </c>
      <c r="K117" s="15" t="s">
        <v>106</v>
      </c>
      <c r="L117" s="15" t="s">
        <v>107</v>
      </c>
      <c r="M117" s="15" t="s">
        <v>57</v>
      </c>
      <c r="N117" s="15" t="s">
        <v>85</v>
      </c>
      <c r="O117" s="15" t="s">
        <v>49</v>
      </c>
      <c r="P117" s="17">
        <v>150091.47</v>
      </c>
      <c r="Q117" s="15" t="str">
        <f t="shared" si="6"/>
        <v>Keep</v>
      </c>
      <c r="R117" s="18">
        <f t="shared" si="8"/>
        <v>0</v>
      </c>
      <c r="S117" s="15" t="str">
        <f t="shared" si="9"/>
        <v>High</v>
      </c>
      <c r="T117" s="15" t="str">
        <f t="shared" si="10"/>
        <v>No WFH</v>
      </c>
      <c r="U117" s="15" t="str">
        <f t="shared" si="11"/>
        <v>No WFH</v>
      </c>
      <c r="V117" s="19" t="str">
        <f t="shared" si="7"/>
        <v>Not applicable</v>
      </c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spans="1:33" ht="18.75" customHeight="1" x14ac:dyDescent="0.3">
      <c r="A118" s="15" t="s">
        <v>587</v>
      </c>
      <c r="B118" s="15" t="s">
        <v>588</v>
      </c>
      <c r="C118" s="15" t="s">
        <v>589</v>
      </c>
      <c r="D118" s="15" t="s">
        <v>590</v>
      </c>
      <c r="E118" s="16">
        <v>35495</v>
      </c>
      <c r="F118" s="16">
        <v>41248</v>
      </c>
      <c r="G118" s="15">
        <v>8</v>
      </c>
      <c r="H118" s="15" t="s">
        <v>96</v>
      </c>
      <c r="I118" s="15" t="s">
        <v>97</v>
      </c>
      <c r="J118" s="15" t="s">
        <v>591</v>
      </c>
      <c r="K118" s="15" t="s">
        <v>99</v>
      </c>
      <c r="L118" s="15" t="s">
        <v>100</v>
      </c>
      <c r="M118" s="15" t="s">
        <v>112</v>
      </c>
      <c r="N118" s="15" t="s">
        <v>8</v>
      </c>
      <c r="O118" s="15" t="s">
        <v>59</v>
      </c>
      <c r="P118" s="17">
        <v>132369.48000000001</v>
      </c>
      <c r="Q118" s="15" t="str">
        <f t="shared" si="6"/>
        <v>Keep</v>
      </c>
      <c r="R118" s="18">
        <f t="shared" si="8"/>
        <v>6618.4740000000011</v>
      </c>
      <c r="S118" s="15" t="str">
        <f t="shared" si="9"/>
        <v>High</v>
      </c>
      <c r="T118" s="15" t="str">
        <f t="shared" si="10"/>
        <v>No WFH</v>
      </c>
      <c r="U118" s="15" t="str">
        <f t="shared" si="11"/>
        <v>No WFH</v>
      </c>
      <c r="V118" s="19">
        <f t="shared" si="7"/>
        <v>19855.422000000002</v>
      </c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 spans="1:33" ht="18.75" customHeight="1" x14ac:dyDescent="0.3">
      <c r="A119" s="15" t="s">
        <v>592</v>
      </c>
      <c r="B119" s="15" t="s">
        <v>593</v>
      </c>
      <c r="C119" s="15" t="s">
        <v>594</v>
      </c>
      <c r="D119" s="15" t="s">
        <v>590</v>
      </c>
      <c r="E119" s="16">
        <v>35526</v>
      </c>
      <c r="F119" s="16">
        <v>41218</v>
      </c>
      <c r="G119" s="15">
        <v>6</v>
      </c>
      <c r="H119" s="15" t="s">
        <v>96</v>
      </c>
      <c r="I119" s="15" t="s">
        <v>97</v>
      </c>
      <c r="J119" s="15" t="s">
        <v>595</v>
      </c>
      <c r="K119" s="15" t="s">
        <v>46</v>
      </c>
      <c r="L119" s="15" t="s">
        <v>47</v>
      </c>
      <c r="M119" s="15" t="s">
        <v>57</v>
      </c>
      <c r="N119" s="15" t="s">
        <v>5</v>
      </c>
      <c r="O119" s="15" t="s">
        <v>59</v>
      </c>
      <c r="P119" s="17">
        <v>122568.29999999999</v>
      </c>
      <c r="Q119" s="15" t="str">
        <f t="shared" si="6"/>
        <v>Terminate</v>
      </c>
      <c r="R119" s="18">
        <f t="shared" si="8"/>
        <v>0</v>
      </c>
      <c r="S119" s="15" t="str">
        <f t="shared" si="9"/>
        <v>High</v>
      </c>
      <c r="T119" s="15" t="str">
        <f t="shared" si="10"/>
        <v>No WFH</v>
      </c>
      <c r="U119" s="15" t="str">
        <f t="shared" si="11"/>
        <v>Offer WFH</v>
      </c>
      <c r="V119" s="19" t="str">
        <f t="shared" si="7"/>
        <v>Not applicable</v>
      </c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spans="1:33" ht="18.75" customHeight="1" x14ac:dyDescent="0.3">
      <c r="A120" s="15" t="s">
        <v>596</v>
      </c>
      <c r="B120" s="15" t="s">
        <v>597</v>
      </c>
      <c r="C120" s="15" t="s">
        <v>62</v>
      </c>
      <c r="D120" s="15" t="s">
        <v>598</v>
      </c>
      <c r="E120" s="16">
        <v>35587</v>
      </c>
      <c r="F120" s="16">
        <v>41157</v>
      </c>
      <c r="G120" s="15">
        <v>8</v>
      </c>
      <c r="H120" s="15" t="s">
        <v>73</v>
      </c>
      <c r="I120" s="15" t="s">
        <v>74</v>
      </c>
      <c r="J120" s="15" t="s">
        <v>599</v>
      </c>
      <c r="K120" s="15" t="s">
        <v>106</v>
      </c>
      <c r="L120" s="15" t="s">
        <v>107</v>
      </c>
      <c r="M120" s="15" t="s">
        <v>57</v>
      </c>
      <c r="N120" s="15" t="s">
        <v>91</v>
      </c>
      <c r="O120" s="15" t="s">
        <v>59</v>
      </c>
      <c r="P120" s="17">
        <v>58692.33</v>
      </c>
      <c r="Q120" s="15" t="str">
        <f t="shared" si="6"/>
        <v>Keep</v>
      </c>
      <c r="R120" s="18">
        <f t="shared" si="8"/>
        <v>0</v>
      </c>
      <c r="S120" s="15" t="str">
        <f t="shared" si="9"/>
        <v>Mid</v>
      </c>
      <c r="T120" s="15" t="str">
        <f t="shared" si="10"/>
        <v>No WFH</v>
      </c>
      <c r="U120" s="15" t="str">
        <f t="shared" si="11"/>
        <v>No WFH</v>
      </c>
      <c r="V120" s="19" t="str">
        <f t="shared" si="7"/>
        <v>Not applicable</v>
      </c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spans="1:33" ht="18.75" customHeight="1" x14ac:dyDescent="0.3">
      <c r="A121" s="15" t="s">
        <v>600</v>
      </c>
      <c r="B121" s="15" t="s">
        <v>593</v>
      </c>
      <c r="C121" s="15" t="s">
        <v>62</v>
      </c>
      <c r="D121" s="15" t="s">
        <v>590</v>
      </c>
      <c r="E121" s="16">
        <v>35556</v>
      </c>
      <c r="F121" s="16">
        <v>41187</v>
      </c>
      <c r="G121" s="15">
        <v>7</v>
      </c>
      <c r="H121" s="15" t="s">
        <v>73</v>
      </c>
      <c r="I121" s="15" t="s">
        <v>74</v>
      </c>
      <c r="J121" s="15" t="s">
        <v>601</v>
      </c>
      <c r="K121" s="15" t="s">
        <v>66</v>
      </c>
      <c r="L121" s="15" t="s">
        <v>67</v>
      </c>
      <c r="M121" s="15" t="s">
        <v>136</v>
      </c>
      <c r="N121" s="15" t="s">
        <v>85</v>
      </c>
      <c r="O121" s="15" t="s">
        <v>59</v>
      </c>
      <c r="P121" s="17">
        <v>32305.949999999997</v>
      </c>
      <c r="Q121" s="15" t="str">
        <f t="shared" si="6"/>
        <v>Keep</v>
      </c>
      <c r="R121" s="18">
        <f t="shared" si="8"/>
        <v>0</v>
      </c>
      <c r="S121" s="15" t="str">
        <f t="shared" si="9"/>
        <v>Low</v>
      </c>
      <c r="T121" s="15" t="str">
        <f t="shared" si="10"/>
        <v>No WFH</v>
      </c>
      <c r="U121" s="15" t="str">
        <f t="shared" si="11"/>
        <v>Offer WFH</v>
      </c>
      <c r="V121" s="19" t="str">
        <f t="shared" si="7"/>
        <v>Not applicable</v>
      </c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spans="1:33" ht="18.75" customHeight="1" x14ac:dyDescent="0.3">
      <c r="A122" s="15" t="s">
        <v>602</v>
      </c>
      <c r="B122" s="15" t="s">
        <v>280</v>
      </c>
      <c r="C122" s="15" t="s">
        <v>603</v>
      </c>
      <c r="D122" s="15" t="s">
        <v>604</v>
      </c>
      <c r="E122" s="16">
        <v>35617</v>
      </c>
      <c r="F122" s="16">
        <v>41126</v>
      </c>
      <c r="G122" s="15">
        <v>5</v>
      </c>
      <c r="H122" s="15" t="s">
        <v>63</v>
      </c>
      <c r="I122" s="15" t="s">
        <v>64</v>
      </c>
      <c r="J122" s="15" t="s">
        <v>605</v>
      </c>
      <c r="K122" s="15" t="s">
        <v>46</v>
      </c>
      <c r="L122" s="15" t="s">
        <v>47</v>
      </c>
      <c r="M122" s="15" t="s">
        <v>530</v>
      </c>
      <c r="N122" s="15" t="s">
        <v>85</v>
      </c>
      <c r="O122" s="15" t="s">
        <v>49</v>
      </c>
      <c r="P122" s="17">
        <v>91016.639999999999</v>
      </c>
      <c r="Q122" s="15" t="str">
        <f t="shared" si="6"/>
        <v>Keep</v>
      </c>
      <c r="R122" s="18">
        <f t="shared" si="8"/>
        <v>0</v>
      </c>
      <c r="S122" s="15" t="str">
        <f t="shared" si="9"/>
        <v>High</v>
      </c>
      <c r="T122" s="15" t="str">
        <f t="shared" si="10"/>
        <v>No WFH</v>
      </c>
      <c r="U122" s="15" t="str">
        <f t="shared" si="11"/>
        <v>Offer WFH</v>
      </c>
      <c r="V122" s="19" t="str">
        <f t="shared" si="7"/>
        <v>Not applicable</v>
      </c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 spans="1:33" ht="18.75" customHeight="1" x14ac:dyDescent="0.3">
      <c r="A123" s="15" t="s">
        <v>606</v>
      </c>
      <c r="B123" s="15" t="s">
        <v>607</v>
      </c>
      <c r="C123" s="15" t="s">
        <v>608</v>
      </c>
      <c r="D123" s="15" t="s">
        <v>609</v>
      </c>
      <c r="E123" s="16">
        <v>35648</v>
      </c>
      <c r="F123" s="16">
        <v>41095</v>
      </c>
      <c r="G123" s="15">
        <v>6</v>
      </c>
      <c r="H123" s="15" t="s">
        <v>54</v>
      </c>
      <c r="I123" s="15" t="s">
        <v>55</v>
      </c>
      <c r="J123" s="15" t="s">
        <v>610</v>
      </c>
      <c r="K123" s="15" t="s">
        <v>82</v>
      </c>
      <c r="L123" s="15" t="s">
        <v>83</v>
      </c>
      <c r="M123" s="15" t="s">
        <v>129</v>
      </c>
      <c r="N123" s="15" t="s">
        <v>5</v>
      </c>
      <c r="O123" s="15" t="s">
        <v>49</v>
      </c>
      <c r="P123" s="17">
        <v>148439.07</v>
      </c>
      <c r="Q123" s="15" t="str">
        <f t="shared" si="6"/>
        <v>Terminate</v>
      </c>
      <c r="R123" s="18">
        <f t="shared" si="8"/>
        <v>0</v>
      </c>
      <c r="S123" s="15" t="str">
        <f t="shared" si="9"/>
        <v>High</v>
      </c>
      <c r="T123" s="15" t="str">
        <f t="shared" si="10"/>
        <v>No WFH</v>
      </c>
      <c r="U123" s="15" t="str">
        <f t="shared" si="11"/>
        <v>No WFH</v>
      </c>
      <c r="V123" s="19" t="str">
        <f t="shared" si="7"/>
        <v>Not applicable</v>
      </c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spans="1:33" ht="18.75" customHeight="1" x14ac:dyDescent="0.3">
      <c r="A124" s="15" t="s">
        <v>611</v>
      </c>
      <c r="B124" s="15" t="s">
        <v>612</v>
      </c>
      <c r="C124" s="15" t="s">
        <v>613</v>
      </c>
      <c r="D124" s="15" t="s">
        <v>614</v>
      </c>
      <c r="E124" s="16">
        <v>35679</v>
      </c>
      <c r="F124" s="16">
        <v>43621</v>
      </c>
      <c r="G124" s="15">
        <v>7</v>
      </c>
      <c r="H124" s="15" t="s">
        <v>43</v>
      </c>
      <c r="I124" s="15" t="s">
        <v>44</v>
      </c>
      <c r="J124" s="15" t="s">
        <v>615</v>
      </c>
      <c r="K124" s="15" t="s">
        <v>99</v>
      </c>
      <c r="L124" s="15" t="s">
        <v>100</v>
      </c>
      <c r="M124" s="15" t="s">
        <v>167</v>
      </c>
      <c r="N124" s="15" t="s">
        <v>85</v>
      </c>
      <c r="O124" s="15" t="s">
        <v>59</v>
      </c>
      <c r="P124" s="17">
        <v>102918.51</v>
      </c>
      <c r="Q124" s="15" t="str">
        <f t="shared" si="6"/>
        <v>Keep</v>
      </c>
      <c r="R124" s="18">
        <f t="shared" si="8"/>
        <v>0</v>
      </c>
      <c r="S124" s="15" t="str">
        <f t="shared" si="9"/>
        <v>High</v>
      </c>
      <c r="T124" s="15" t="str">
        <f t="shared" si="10"/>
        <v>No WFH</v>
      </c>
      <c r="U124" s="15" t="str">
        <f t="shared" si="11"/>
        <v>No WFH</v>
      </c>
      <c r="V124" s="19" t="str">
        <f t="shared" si="7"/>
        <v>Not applicable</v>
      </c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spans="1:33" ht="18.75" customHeight="1" x14ac:dyDescent="0.3">
      <c r="A125" s="15" t="s">
        <v>616</v>
      </c>
      <c r="B125" s="15" t="s">
        <v>298</v>
      </c>
      <c r="C125" s="15" t="s">
        <v>617</v>
      </c>
      <c r="D125" s="15" t="s">
        <v>618</v>
      </c>
      <c r="E125" s="16">
        <v>35709</v>
      </c>
      <c r="F125" s="16">
        <v>41034</v>
      </c>
      <c r="G125" s="15">
        <v>8</v>
      </c>
      <c r="H125" s="15" t="s">
        <v>96</v>
      </c>
      <c r="I125" s="15" t="s">
        <v>97</v>
      </c>
      <c r="J125" s="15" t="s">
        <v>619</v>
      </c>
      <c r="K125" s="15" t="s">
        <v>66</v>
      </c>
      <c r="L125" s="15" t="s">
        <v>67</v>
      </c>
      <c r="M125" s="15" t="s">
        <v>76</v>
      </c>
      <c r="N125" s="15" t="s">
        <v>91</v>
      </c>
      <c r="O125" s="15" t="s">
        <v>59</v>
      </c>
      <c r="P125" s="17">
        <v>22373.190000000002</v>
      </c>
      <c r="Q125" s="15" t="str">
        <f t="shared" si="6"/>
        <v>Keep</v>
      </c>
      <c r="R125" s="18">
        <f t="shared" si="8"/>
        <v>0</v>
      </c>
      <c r="S125" s="15" t="str">
        <f t="shared" si="9"/>
        <v>Low</v>
      </c>
      <c r="T125" s="15" t="str">
        <f t="shared" si="10"/>
        <v>No WFH</v>
      </c>
      <c r="U125" s="15" t="str">
        <f t="shared" si="11"/>
        <v>Offer WFH</v>
      </c>
      <c r="V125" s="19" t="str">
        <f t="shared" si="7"/>
        <v>Not applicable</v>
      </c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spans="1:33" ht="18.75" customHeight="1" x14ac:dyDescent="0.3">
      <c r="A126" s="15" t="s">
        <v>620</v>
      </c>
      <c r="B126" s="15" t="s">
        <v>621</v>
      </c>
      <c r="C126" s="15" t="s">
        <v>622</v>
      </c>
      <c r="D126" s="15" t="s">
        <v>623</v>
      </c>
      <c r="E126" s="16">
        <v>35740</v>
      </c>
      <c r="F126" s="16">
        <v>41004</v>
      </c>
      <c r="G126" s="15">
        <v>6</v>
      </c>
      <c r="H126" s="15" t="s">
        <v>96</v>
      </c>
      <c r="I126" s="15" t="s">
        <v>97</v>
      </c>
      <c r="J126" s="15" t="s">
        <v>624</v>
      </c>
      <c r="K126" s="15" t="s">
        <v>82</v>
      </c>
      <c r="L126" s="15" t="s">
        <v>83</v>
      </c>
      <c r="M126" s="15" t="s">
        <v>136</v>
      </c>
      <c r="N126" s="15" t="s">
        <v>91</v>
      </c>
      <c r="O126" s="15" t="s">
        <v>49</v>
      </c>
      <c r="P126" s="17">
        <v>55508.399999999994</v>
      </c>
      <c r="Q126" s="15" t="str">
        <f t="shared" si="6"/>
        <v>Keep</v>
      </c>
      <c r="R126" s="18">
        <f t="shared" si="8"/>
        <v>0</v>
      </c>
      <c r="S126" s="15" t="str">
        <f t="shared" si="9"/>
        <v>Mid</v>
      </c>
      <c r="T126" s="15" t="str">
        <f t="shared" si="10"/>
        <v>No WFH</v>
      </c>
      <c r="U126" s="15" t="str">
        <f t="shared" si="11"/>
        <v>No WFH</v>
      </c>
      <c r="V126" s="19" t="str">
        <f t="shared" si="7"/>
        <v>Not applicable</v>
      </c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spans="1:33" ht="18.75" customHeight="1" x14ac:dyDescent="0.3">
      <c r="A127" s="15" t="s">
        <v>625</v>
      </c>
      <c r="B127" s="15" t="s">
        <v>626</v>
      </c>
      <c r="C127" s="15" t="s">
        <v>627</v>
      </c>
      <c r="D127" s="15" t="s">
        <v>628</v>
      </c>
      <c r="E127" s="16">
        <v>35832</v>
      </c>
      <c r="F127" s="16">
        <v>40913</v>
      </c>
      <c r="G127" s="15">
        <v>5</v>
      </c>
      <c r="H127" s="15" t="s">
        <v>73</v>
      </c>
      <c r="I127" s="15" t="s">
        <v>74</v>
      </c>
      <c r="J127" s="15" t="s">
        <v>629</v>
      </c>
      <c r="K127" s="15" t="s">
        <v>99</v>
      </c>
      <c r="L127" s="15" t="s">
        <v>100</v>
      </c>
      <c r="M127" s="15" t="s">
        <v>90</v>
      </c>
      <c r="N127" s="15" t="s">
        <v>113</v>
      </c>
      <c r="O127" s="15" t="s">
        <v>59</v>
      </c>
      <c r="P127" s="17">
        <v>66253.59</v>
      </c>
      <c r="Q127" s="15" t="str">
        <f t="shared" si="6"/>
        <v>Keep</v>
      </c>
      <c r="R127" s="18">
        <f t="shared" si="8"/>
        <v>0</v>
      </c>
      <c r="S127" s="15" t="str">
        <f t="shared" si="9"/>
        <v>Mid</v>
      </c>
      <c r="T127" s="15" t="str">
        <f t="shared" si="10"/>
        <v>No WFH</v>
      </c>
      <c r="U127" s="15" t="str">
        <f t="shared" si="11"/>
        <v>No WFH</v>
      </c>
      <c r="V127" s="19" t="str">
        <f t="shared" si="7"/>
        <v>Not applicable</v>
      </c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spans="1:33" ht="18.75" customHeight="1" x14ac:dyDescent="0.3">
      <c r="A128" s="15" t="s">
        <v>630</v>
      </c>
      <c r="B128" s="15" t="s">
        <v>631</v>
      </c>
      <c r="C128" s="15" t="s">
        <v>627</v>
      </c>
      <c r="D128" s="15" t="s">
        <v>632</v>
      </c>
      <c r="E128" s="16">
        <v>35801</v>
      </c>
      <c r="F128" s="16">
        <v>40944</v>
      </c>
      <c r="G128" s="15">
        <v>8</v>
      </c>
      <c r="H128" s="15" t="s">
        <v>181</v>
      </c>
      <c r="I128" s="15" t="s">
        <v>182</v>
      </c>
      <c r="J128" s="15" t="s">
        <v>633</v>
      </c>
      <c r="K128" s="15" t="s">
        <v>66</v>
      </c>
      <c r="L128" s="15" t="s">
        <v>67</v>
      </c>
      <c r="M128" s="15" t="s">
        <v>57</v>
      </c>
      <c r="N128" s="15" t="s">
        <v>91</v>
      </c>
      <c r="O128" s="15" t="s">
        <v>59</v>
      </c>
      <c r="P128" s="17">
        <v>81022.679999999993</v>
      </c>
      <c r="Q128" s="15" t="str">
        <f t="shared" si="6"/>
        <v>Keep</v>
      </c>
      <c r="R128" s="18">
        <f t="shared" si="8"/>
        <v>0</v>
      </c>
      <c r="S128" s="15" t="str">
        <f t="shared" si="9"/>
        <v>High</v>
      </c>
      <c r="T128" s="15" t="str">
        <f t="shared" si="10"/>
        <v>No WFH</v>
      </c>
      <c r="U128" s="15" t="str">
        <f t="shared" si="11"/>
        <v>Offer WFH</v>
      </c>
      <c r="V128" s="19" t="str">
        <f t="shared" si="7"/>
        <v>Not applicable</v>
      </c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spans="1:33" ht="18.75" customHeight="1" x14ac:dyDescent="0.3">
      <c r="A129" s="15" t="s">
        <v>634</v>
      </c>
      <c r="B129" s="15" t="s">
        <v>635</v>
      </c>
      <c r="C129" s="15" t="s">
        <v>627</v>
      </c>
      <c r="D129" s="15" t="s">
        <v>636</v>
      </c>
      <c r="E129" s="16">
        <v>35770</v>
      </c>
      <c r="F129" s="16">
        <v>40973</v>
      </c>
      <c r="G129" s="15">
        <v>7</v>
      </c>
      <c r="H129" s="15" t="s">
        <v>96</v>
      </c>
      <c r="I129" s="15" t="s">
        <v>97</v>
      </c>
      <c r="J129" s="15" t="s">
        <v>637</v>
      </c>
      <c r="K129" s="15" t="s">
        <v>106</v>
      </c>
      <c r="L129" s="15" t="s">
        <v>107</v>
      </c>
      <c r="M129" s="15" t="s">
        <v>90</v>
      </c>
      <c r="N129" s="15" t="s">
        <v>113</v>
      </c>
      <c r="O129" s="15" t="s">
        <v>59</v>
      </c>
      <c r="P129" s="17">
        <v>147721.5</v>
      </c>
      <c r="Q129" s="15" t="str">
        <f t="shared" si="6"/>
        <v>Keep</v>
      </c>
      <c r="R129" s="18">
        <f t="shared" si="8"/>
        <v>0</v>
      </c>
      <c r="S129" s="15" t="str">
        <f t="shared" si="9"/>
        <v>High</v>
      </c>
      <c r="T129" s="15" t="str">
        <f t="shared" si="10"/>
        <v>No WFH</v>
      </c>
      <c r="U129" s="15" t="str">
        <f t="shared" si="11"/>
        <v>No WFH</v>
      </c>
      <c r="V129" s="19" t="str">
        <f t="shared" si="7"/>
        <v>Not applicable</v>
      </c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spans="1:33" ht="18.75" customHeight="1" x14ac:dyDescent="0.3">
      <c r="A130" s="15" t="s">
        <v>638</v>
      </c>
      <c r="B130" s="15" t="s">
        <v>639</v>
      </c>
      <c r="C130" s="15" t="s">
        <v>640</v>
      </c>
      <c r="D130" s="15" t="s">
        <v>641</v>
      </c>
      <c r="E130" s="16">
        <v>35982</v>
      </c>
      <c r="F130" s="16">
        <v>40760</v>
      </c>
      <c r="G130" s="15">
        <v>7</v>
      </c>
      <c r="H130" s="15" t="s">
        <v>63</v>
      </c>
      <c r="I130" s="15" t="s">
        <v>64</v>
      </c>
      <c r="J130" s="15" t="s">
        <v>642</v>
      </c>
      <c r="K130" s="15" t="s">
        <v>66</v>
      </c>
      <c r="L130" s="15" t="s">
        <v>67</v>
      </c>
      <c r="M130" s="15" t="s">
        <v>167</v>
      </c>
      <c r="N130" s="15" t="s">
        <v>85</v>
      </c>
      <c r="O130" s="15" t="s">
        <v>59</v>
      </c>
      <c r="P130" s="17">
        <v>45846.45</v>
      </c>
      <c r="Q130" s="15" t="str">
        <f t="shared" si="6"/>
        <v>Keep</v>
      </c>
      <c r="R130" s="18">
        <f t="shared" si="8"/>
        <v>0</v>
      </c>
      <c r="S130" s="15" t="str">
        <f t="shared" si="9"/>
        <v>Mid</v>
      </c>
      <c r="T130" s="15" t="str">
        <f t="shared" si="10"/>
        <v>Offer WFH</v>
      </c>
      <c r="U130" s="15" t="str">
        <f t="shared" si="11"/>
        <v>Offer WFH</v>
      </c>
      <c r="V130" s="19" t="str">
        <f t="shared" si="7"/>
        <v>Not applicable</v>
      </c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spans="1:33" ht="18.75" customHeight="1" x14ac:dyDescent="0.3">
      <c r="A131" s="15" t="s">
        <v>643</v>
      </c>
      <c r="B131" s="15" t="s">
        <v>644</v>
      </c>
      <c r="C131" s="15" t="s">
        <v>640</v>
      </c>
      <c r="D131" s="15" t="s">
        <v>645</v>
      </c>
      <c r="E131" s="16">
        <v>35952</v>
      </c>
      <c r="F131" s="16">
        <v>40791</v>
      </c>
      <c r="G131" s="15">
        <v>6</v>
      </c>
      <c r="H131" s="15" t="s">
        <v>96</v>
      </c>
      <c r="I131" s="15" t="s">
        <v>97</v>
      </c>
      <c r="J131" s="15" t="s">
        <v>646</v>
      </c>
      <c r="K131" s="15" t="s">
        <v>46</v>
      </c>
      <c r="L131" s="15" t="s">
        <v>47</v>
      </c>
      <c r="M131" s="15" t="s">
        <v>68</v>
      </c>
      <c r="N131" s="15" t="s">
        <v>5</v>
      </c>
      <c r="O131" s="15" t="s">
        <v>49</v>
      </c>
      <c r="P131" s="17">
        <v>128578.14000000001</v>
      </c>
      <c r="Q131" s="15" t="str">
        <f t="shared" si="6"/>
        <v>Terminate</v>
      </c>
      <c r="R131" s="18">
        <f t="shared" si="8"/>
        <v>0</v>
      </c>
      <c r="S131" s="15" t="str">
        <f t="shared" si="9"/>
        <v>High</v>
      </c>
      <c r="T131" s="15" t="str">
        <f t="shared" si="10"/>
        <v>No WFH</v>
      </c>
      <c r="U131" s="15" t="str">
        <f t="shared" si="11"/>
        <v>Offer WFH</v>
      </c>
      <c r="V131" s="19" t="str">
        <f t="shared" si="7"/>
        <v>Not applicable</v>
      </c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spans="1:33" ht="18.75" customHeight="1" x14ac:dyDescent="0.3">
      <c r="A132" s="15" t="s">
        <v>647</v>
      </c>
      <c r="B132" s="15" t="s">
        <v>169</v>
      </c>
      <c r="C132" s="15" t="s">
        <v>640</v>
      </c>
      <c r="D132" s="15" t="s">
        <v>648</v>
      </c>
      <c r="E132" s="16">
        <v>35921</v>
      </c>
      <c r="F132" s="16">
        <v>40821</v>
      </c>
      <c r="G132" s="15">
        <v>8</v>
      </c>
      <c r="H132" s="15" t="s">
        <v>63</v>
      </c>
      <c r="I132" s="15" t="s">
        <v>64</v>
      </c>
      <c r="J132" s="15" t="s">
        <v>649</v>
      </c>
      <c r="K132" s="15" t="s">
        <v>82</v>
      </c>
      <c r="L132" s="15" t="s">
        <v>83</v>
      </c>
      <c r="M132" s="15" t="s">
        <v>530</v>
      </c>
      <c r="N132" s="15" t="s">
        <v>85</v>
      </c>
      <c r="O132" s="15" t="s">
        <v>49</v>
      </c>
      <c r="P132" s="17">
        <v>33078.6</v>
      </c>
      <c r="Q132" s="15" t="str">
        <f t="shared" si="6"/>
        <v>Keep</v>
      </c>
      <c r="R132" s="18">
        <f t="shared" si="8"/>
        <v>0</v>
      </c>
      <c r="S132" s="15" t="str">
        <f t="shared" si="9"/>
        <v>Low</v>
      </c>
      <c r="T132" s="15" t="str">
        <f t="shared" si="10"/>
        <v>No WFH</v>
      </c>
      <c r="U132" s="15" t="str">
        <f t="shared" si="11"/>
        <v>No WFH</v>
      </c>
      <c r="V132" s="19" t="str">
        <f t="shared" si="7"/>
        <v>Not applicable</v>
      </c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spans="1:33" ht="18.75" customHeight="1" x14ac:dyDescent="0.3">
      <c r="A133" s="15" t="s">
        <v>650</v>
      </c>
      <c r="B133" s="15" t="s">
        <v>651</v>
      </c>
      <c r="C133" s="15" t="s">
        <v>640</v>
      </c>
      <c r="D133" s="15" t="s">
        <v>652</v>
      </c>
      <c r="E133" s="16">
        <v>35891</v>
      </c>
      <c r="F133" s="16">
        <v>40852</v>
      </c>
      <c r="G133" s="15">
        <v>7</v>
      </c>
      <c r="H133" s="15" t="s">
        <v>73</v>
      </c>
      <c r="I133" s="15" t="s">
        <v>74</v>
      </c>
      <c r="J133" s="15" t="s">
        <v>653</v>
      </c>
      <c r="K133" s="15" t="s">
        <v>106</v>
      </c>
      <c r="L133" s="15" t="s">
        <v>107</v>
      </c>
      <c r="M133" s="15" t="s">
        <v>57</v>
      </c>
      <c r="N133" s="15" t="s">
        <v>58</v>
      </c>
      <c r="O133" s="15" t="s">
        <v>49</v>
      </c>
      <c r="P133" s="17">
        <v>49243.05</v>
      </c>
      <c r="Q133" s="15" t="str">
        <f t="shared" ref="Q133:Q149" si="12">IF(N133="Very Poor", "Terminate", "Keep")</f>
        <v>Keep</v>
      </c>
      <c r="R133" s="18">
        <f t="shared" si="8"/>
        <v>0</v>
      </c>
      <c r="S133" s="15" t="str">
        <f t="shared" si="9"/>
        <v>Mid</v>
      </c>
      <c r="T133" s="15" t="str">
        <f t="shared" si="10"/>
        <v>No WFH</v>
      </c>
      <c r="U133" s="15" t="str">
        <f t="shared" si="11"/>
        <v>No WFH</v>
      </c>
      <c r="V133" s="19" t="str">
        <f t="shared" ref="V133:V149" si="13">IF(N133="Very Good", P133*0.15, IF(B131="Good", P133*0.12, IF(B131="Average",P133*0.1, "Not applicable")))</f>
        <v>Not applicable</v>
      </c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spans="1:33" ht="18.75" customHeight="1" x14ac:dyDescent="0.3">
      <c r="A134" s="15" t="s">
        <v>654</v>
      </c>
      <c r="B134" s="15" t="s">
        <v>655</v>
      </c>
      <c r="C134" s="15" t="s">
        <v>640</v>
      </c>
      <c r="D134" s="15" t="s">
        <v>656</v>
      </c>
      <c r="E134" s="16">
        <v>35860</v>
      </c>
      <c r="F134" s="16">
        <v>40882</v>
      </c>
      <c r="G134" s="15">
        <v>6</v>
      </c>
      <c r="H134" s="15" t="s">
        <v>43</v>
      </c>
      <c r="I134" s="15" t="s">
        <v>44</v>
      </c>
      <c r="J134" s="15" t="s">
        <v>657</v>
      </c>
      <c r="K134" s="15" t="s">
        <v>82</v>
      </c>
      <c r="L134" s="15" t="s">
        <v>83</v>
      </c>
      <c r="M134" s="15" t="s">
        <v>84</v>
      </c>
      <c r="N134" s="15" t="s">
        <v>91</v>
      </c>
      <c r="O134" s="15" t="s">
        <v>59</v>
      </c>
      <c r="P134" s="17">
        <v>41283.990000000005</v>
      </c>
      <c r="Q134" s="15" t="str">
        <f t="shared" si="12"/>
        <v>Keep</v>
      </c>
      <c r="R134" s="18">
        <f t="shared" ref="R134:R149" si="14">IF(N134="Very Good", 0.05 * P134, 0)</f>
        <v>0</v>
      </c>
      <c r="S134" s="15" t="str">
        <f t="shared" ref="S134:S149" si="15">IF(P134&lt;40000, "Low", IF(P134&lt;80000,"Mid", "High"))</f>
        <v>Mid</v>
      </c>
      <c r="T134" s="15" t="str">
        <f t="shared" ref="T134:T149" si="16">IF(AND(L134="HR", I134="Mumbai"), "Offer WFH", "No WFH")</f>
        <v>No WFH</v>
      </c>
      <c r="U134" s="15" t="str">
        <f t="shared" ref="U134:U149" si="17">IF(OR(L134="HR", L134="Finance"), "Offer WFH", "No WFH")</f>
        <v>No WFH</v>
      </c>
      <c r="V134" s="19" t="str">
        <f t="shared" si="13"/>
        <v>Not applicable</v>
      </c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spans="1:33" ht="18.75" customHeight="1" x14ac:dyDescent="0.3">
      <c r="A135" s="15" t="s">
        <v>658</v>
      </c>
      <c r="B135" s="15" t="s">
        <v>299</v>
      </c>
      <c r="C135" s="15" t="s">
        <v>659</v>
      </c>
      <c r="D135" s="15" t="s">
        <v>660</v>
      </c>
      <c r="E135" s="16">
        <v>36013</v>
      </c>
      <c r="F135" s="16">
        <v>40729</v>
      </c>
      <c r="G135" s="15">
        <v>8</v>
      </c>
      <c r="H135" s="15" t="s">
        <v>63</v>
      </c>
      <c r="I135" s="15" t="s">
        <v>64</v>
      </c>
      <c r="J135" s="15" t="s">
        <v>661</v>
      </c>
      <c r="K135" s="15" t="s">
        <v>46</v>
      </c>
      <c r="L135" s="15" t="s">
        <v>47</v>
      </c>
      <c r="M135" s="15" t="s">
        <v>136</v>
      </c>
      <c r="N135" s="15" t="s">
        <v>91</v>
      </c>
      <c r="O135" s="15" t="s">
        <v>49</v>
      </c>
      <c r="P135" s="17">
        <v>47567.7</v>
      </c>
      <c r="Q135" s="15" t="str">
        <f t="shared" si="12"/>
        <v>Keep</v>
      </c>
      <c r="R135" s="18">
        <f t="shared" si="14"/>
        <v>0</v>
      </c>
      <c r="S135" s="15" t="str">
        <f t="shared" si="15"/>
        <v>Mid</v>
      </c>
      <c r="T135" s="15" t="str">
        <f t="shared" si="16"/>
        <v>No WFH</v>
      </c>
      <c r="U135" s="15" t="str">
        <f t="shared" si="17"/>
        <v>Offer WFH</v>
      </c>
      <c r="V135" s="19" t="str">
        <f t="shared" si="13"/>
        <v>Not applicable</v>
      </c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spans="1:33" ht="18.75" customHeight="1" x14ac:dyDescent="0.3">
      <c r="A136" s="15" t="s">
        <v>662</v>
      </c>
      <c r="B136" s="15" t="s">
        <v>190</v>
      </c>
      <c r="C136" s="15" t="s">
        <v>663</v>
      </c>
      <c r="D136" s="15" t="s">
        <v>664</v>
      </c>
      <c r="E136" s="16">
        <v>36044</v>
      </c>
      <c r="F136" s="16">
        <v>40699</v>
      </c>
      <c r="G136" s="15">
        <v>5</v>
      </c>
      <c r="H136" s="15" t="s">
        <v>63</v>
      </c>
      <c r="I136" s="15" t="s">
        <v>64</v>
      </c>
      <c r="J136" s="15" t="s">
        <v>665</v>
      </c>
      <c r="K136" s="15" t="s">
        <v>46</v>
      </c>
      <c r="L136" s="15" t="s">
        <v>47</v>
      </c>
      <c r="M136" s="15" t="s">
        <v>84</v>
      </c>
      <c r="N136" s="15" t="s">
        <v>8</v>
      </c>
      <c r="O136" s="15" t="s">
        <v>49</v>
      </c>
      <c r="P136" s="17">
        <v>55343.16</v>
      </c>
      <c r="Q136" s="15" t="str">
        <f t="shared" si="12"/>
        <v>Keep</v>
      </c>
      <c r="R136" s="18">
        <f t="shared" si="14"/>
        <v>2767.1580000000004</v>
      </c>
      <c r="S136" s="15" t="str">
        <f t="shared" si="15"/>
        <v>Mid</v>
      </c>
      <c r="T136" s="15" t="str">
        <f t="shared" si="16"/>
        <v>No WFH</v>
      </c>
      <c r="U136" s="15" t="str">
        <f t="shared" si="17"/>
        <v>Offer WFH</v>
      </c>
      <c r="V136" s="19">
        <f t="shared" si="13"/>
        <v>8301.4740000000002</v>
      </c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spans="1:33" ht="18.75" customHeight="1" x14ac:dyDescent="0.3">
      <c r="A137" s="15" t="s">
        <v>666</v>
      </c>
      <c r="B137" s="15" t="s">
        <v>667</v>
      </c>
      <c r="C137" s="15" t="s">
        <v>668</v>
      </c>
      <c r="D137" s="15" t="s">
        <v>669</v>
      </c>
      <c r="E137" s="16">
        <v>36074</v>
      </c>
      <c r="F137" s="16">
        <v>43956</v>
      </c>
      <c r="G137" s="15">
        <v>6</v>
      </c>
      <c r="H137" s="15" t="s">
        <v>43</v>
      </c>
      <c r="I137" s="15" t="s">
        <v>44</v>
      </c>
      <c r="J137" s="15" t="s">
        <v>670</v>
      </c>
      <c r="K137" s="15" t="s">
        <v>99</v>
      </c>
      <c r="L137" s="15" t="s">
        <v>100</v>
      </c>
      <c r="M137" s="15" t="s">
        <v>57</v>
      </c>
      <c r="N137" s="15" t="s">
        <v>8</v>
      </c>
      <c r="O137" s="15" t="s">
        <v>49</v>
      </c>
      <c r="P137" s="17">
        <v>108320.93999999999</v>
      </c>
      <c r="Q137" s="15" t="str">
        <f t="shared" si="12"/>
        <v>Keep</v>
      </c>
      <c r="R137" s="18">
        <f t="shared" si="14"/>
        <v>5416.0469999999996</v>
      </c>
      <c r="S137" s="15" t="str">
        <f t="shared" si="15"/>
        <v>High</v>
      </c>
      <c r="T137" s="15" t="str">
        <f t="shared" si="16"/>
        <v>No WFH</v>
      </c>
      <c r="U137" s="15" t="str">
        <f t="shared" si="17"/>
        <v>No WFH</v>
      </c>
      <c r="V137" s="19">
        <f t="shared" si="13"/>
        <v>16248.140999999998</v>
      </c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spans="1:33" ht="18.75" customHeight="1" x14ac:dyDescent="0.3">
      <c r="A138" s="15" t="s">
        <v>671</v>
      </c>
      <c r="B138" s="15" t="s">
        <v>672</v>
      </c>
      <c r="C138" s="15" t="s">
        <v>673</v>
      </c>
      <c r="D138" s="15" t="s">
        <v>674</v>
      </c>
      <c r="E138" s="16">
        <v>36105</v>
      </c>
      <c r="F138" s="16">
        <v>40638</v>
      </c>
      <c r="G138" s="15">
        <v>7</v>
      </c>
      <c r="H138" s="15" t="s">
        <v>181</v>
      </c>
      <c r="I138" s="15" t="s">
        <v>182</v>
      </c>
      <c r="J138" s="15" t="s">
        <v>675</v>
      </c>
      <c r="K138" s="15" t="s">
        <v>66</v>
      </c>
      <c r="L138" s="15" t="s">
        <v>67</v>
      </c>
      <c r="M138" s="15" t="s">
        <v>319</v>
      </c>
      <c r="N138" s="15" t="s">
        <v>58</v>
      </c>
      <c r="O138" s="15" t="s">
        <v>59</v>
      </c>
      <c r="P138" s="17">
        <v>139760.91</v>
      </c>
      <c r="Q138" s="15" t="str">
        <f t="shared" si="12"/>
        <v>Keep</v>
      </c>
      <c r="R138" s="18">
        <f t="shared" si="14"/>
        <v>0</v>
      </c>
      <c r="S138" s="15" t="str">
        <f t="shared" si="15"/>
        <v>High</v>
      </c>
      <c r="T138" s="15" t="str">
        <f t="shared" si="16"/>
        <v>No WFH</v>
      </c>
      <c r="U138" s="15" t="str">
        <f t="shared" si="17"/>
        <v>Offer WFH</v>
      </c>
      <c r="V138" s="19" t="str">
        <f t="shared" si="13"/>
        <v>Not applicable</v>
      </c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spans="1:33" ht="18.75" customHeight="1" x14ac:dyDescent="0.3">
      <c r="A139" s="15" t="s">
        <v>676</v>
      </c>
      <c r="B139" s="15" t="s">
        <v>224</v>
      </c>
      <c r="C139" s="15" t="s">
        <v>677</v>
      </c>
      <c r="D139" s="15" t="s">
        <v>678</v>
      </c>
      <c r="E139" s="16">
        <v>36135</v>
      </c>
      <c r="F139" s="16">
        <v>40607</v>
      </c>
      <c r="G139" s="15">
        <v>8</v>
      </c>
      <c r="H139" s="15" t="s">
        <v>73</v>
      </c>
      <c r="I139" s="15" t="s">
        <v>74</v>
      </c>
      <c r="J139" s="15" t="s">
        <v>679</v>
      </c>
      <c r="K139" s="15" t="s">
        <v>99</v>
      </c>
      <c r="L139" s="15" t="s">
        <v>100</v>
      </c>
      <c r="M139" s="15" t="s">
        <v>90</v>
      </c>
      <c r="N139" s="15" t="s">
        <v>85</v>
      </c>
      <c r="O139" s="15" t="s">
        <v>49</v>
      </c>
      <c r="P139" s="17">
        <v>18314.099999999999</v>
      </c>
      <c r="Q139" s="15" t="str">
        <f t="shared" si="12"/>
        <v>Keep</v>
      </c>
      <c r="R139" s="18">
        <f t="shared" si="14"/>
        <v>0</v>
      </c>
      <c r="S139" s="15" t="str">
        <f t="shared" si="15"/>
        <v>Low</v>
      </c>
      <c r="T139" s="15" t="str">
        <f t="shared" si="16"/>
        <v>No WFH</v>
      </c>
      <c r="U139" s="15" t="str">
        <f t="shared" si="17"/>
        <v>No WFH</v>
      </c>
      <c r="V139" s="19" t="str">
        <f t="shared" si="13"/>
        <v>Not applicable</v>
      </c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spans="1:33" ht="18.75" customHeight="1" x14ac:dyDescent="0.3">
      <c r="A140" s="15" t="s">
        <v>680</v>
      </c>
      <c r="B140" s="15" t="s">
        <v>205</v>
      </c>
      <c r="C140" s="15" t="s">
        <v>681</v>
      </c>
      <c r="D140" s="15" t="s">
        <v>682</v>
      </c>
      <c r="E140" s="16">
        <v>36166</v>
      </c>
      <c r="F140" s="16">
        <v>40579</v>
      </c>
      <c r="G140" s="15">
        <v>6</v>
      </c>
      <c r="H140" s="15" t="s">
        <v>54</v>
      </c>
      <c r="I140" s="15" t="s">
        <v>55</v>
      </c>
      <c r="J140" s="15" t="s">
        <v>629</v>
      </c>
      <c r="K140" s="15" t="s">
        <v>82</v>
      </c>
      <c r="L140" s="15" t="s">
        <v>83</v>
      </c>
      <c r="M140" s="15" t="s">
        <v>57</v>
      </c>
      <c r="N140" s="15" t="s">
        <v>113</v>
      </c>
      <c r="O140" s="15" t="s">
        <v>49</v>
      </c>
      <c r="P140" s="17">
        <v>99801.9</v>
      </c>
      <c r="Q140" s="15" t="str">
        <f t="shared" si="12"/>
        <v>Keep</v>
      </c>
      <c r="R140" s="18">
        <f t="shared" si="14"/>
        <v>0</v>
      </c>
      <c r="S140" s="15" t="str">
        <f t="shared" si="15"/>
        <v>High</v>
      </c>
      <c r="T140" s="15" t="str">
        <f t="shared" si="16"/>
        <v>No WFH</v>
      </c>
      <c r="U140" s="15" t="str">
        <f t="shared" si="17"/>
        <v>No WFH</v>
      </c>
      <c r="V140" s="19" t="str">
        <f t="shared" si="13"/>
        <v>Not applicable</v>
      </c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spans="1:33" ht="18.75" customHeight="1" x14ac:dyDescent="0.3">
      <c r="A141" s="15" t="s">
        <v>683</v>
      </c>
      <c r="B141" s="15" t="s">
        <v>684</v>
      </c>
      <c r="C141" s="15" t="s">
        <v>685</v>
      </c>
      <c r="D141" s="15" t="s">
        <v>686</v>
      </c>
      <c r="E141" s="16">
        <v>36256</v>
      </c>
      <c r="F141" s="16">
        <v>44350</v>
      </c>
      <c r="G141" s="15">
        <v>5</v>
      </c>
      <c r="H141" s="15" t="s">
        <v>181</v>
      </c>
      <c r="I141" s="15" t="s">
        <v>182</v>
      </c>
      <c r="J141" s="15" t="s">
        <v>687</v>
      </c>
      <c r="K141" s="15" t="s">
        <v>46</v>
      </c>
      <c r="L141" s="15" t="s">
        <v>47</v>
      </c>
      <c r="M141" s="15" t="s">
        <v>57</v>
      </c>
      <c r="N141" s="15" t="s">
        <v>58</v>
      </c>
      <c r="O141" s="15" t="s">
        <v>59</v>
      </c>
      <c r="P141" s="17">
        <v>117266.85</v>
      </c>
      <c r="Q141" s="15" t="str">
        <f t="shared" si="12"/>
        <v>Keep</v>
      </c>
      <c r="R141" s="18">
        <f t="shared" si="14"/>
        <v>0</v>
      </c>
      <c r="S141" s="15" t="str">
        <f t="shared" si="15"/>
        <v>High</v>
      </c>
      <c r="T141" s="15" t="str">
        <f t="shared" si="16"/>
        <v>No WFH</v>
      </c>
      <c r="U141" s="15" t="str">
        <f t="shared" si="17"/>
        <v>Offer WFH</v>
      </c>
      <c r="V141" s="19" t="str">
        <f t="shared" si="13"/>
        <v>Not applicable</v>
      </c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spans="1:33" ht="18.75" customHeight="1" x14ac:dyDescent="0.3">
      <c r="A142" s="15" t="s">
        <v>688</v>
      </c>
      <c r="B142" s="15" t="s">
        <v>684</v>
      </c>
      <c r="C142" s="15" t="s">
        <v>685</v>
      </c>
      <c r="D142" s="15" t="s">
        <v>689</v>
      </c>
      <c r="E142" s="16">
        <v>36225</v>
      </c>
      <c r="F142" s="16">
        <v>40517</v>
      </c>
      <c r="G142" s="15">
        <v>8</v>
      </c>
      <c r="H142" s="15" t="s">
        <v>96</v>
      </c>
      <c r="I142" s="15" t="s">
        <v>97</v>
      </c>
      <c r="J142" s="15" t="s">
        <v>690</v>
      </c>
      <c r="K142" s="15" t="s">
        <v>106</v>
      </c>
      <c r="L142" s="15" t="s">
        <v>107</v>
      </c>
      <c r="M142" s="15" t="s">
        <v>161</v>
      </c>
      <c r="N142" s="15" t="s">
        <v>113</v>
      </c>
      <c r="O142" s="15" t="s">
        <v>59</v>
      </c>
      <c r="P142" s="17">
        <v>82194.66</v>
      </c>
      <c r="Q142" s="15" t="str">
        <f t="shared" si="12"/>
        <v>Keep</v>
      </c>
      <c r="R142" s="18">
        <f t="shared" si="14"/>
        <v>0</v>
      </c>
      <c r="S142" s="15" t="str">
        <f t="shared" si="15"/>
        <v>High</v>
      </c>
      <c r="T142" s="15" t="str">
        <f t="shared" si="16"/>
        <v>No WFH</v>
      </c>
      <c r="U142" s="15" t="str">
        <f t="shared" si="17"/>
        <v>No WFH</v>
      </c>
      <c r="V142" s="19" t="str">
        <f t="shared" si="13"/>
        <v>Not applicable</v>
      </c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spans="1:33" ht="18.75" customHeight="1" x14ac:dyDescent="0.3">
      <c r="A143" s="15" t="s">
        <v>691</v>
      </c>
      <c r="B143" s="15" t="s">
        <v>692</v>
      </c>
      <c r="C143" s="15" t="s">
        <v>685</v>
      </c>
      <c r="D143" s="15" t="s">
        <v>693</v>
      </c>
      <c r="E143" s="16">
        <v>36197</v>
      </c>
      <c r="F143" s="16">
        <v>40548</v>
      </c>
      <c r="G143" s="15">
        <v>7</v>
      </c>
      <c r="H143" s="15" t="s">
        <v>43</v>
      </c>
      <c r="I143" s="15" t="s">
        <v>44</v>
      </c>
      <c r="J143" s="15" t="s">
        <v>694</v>
      </c>
      <c r="K143" s="15" t="s">
        <v>82</v>
      </c>
      <c r="L143" s="15" t="s">
        <v>83</v>
      </c>
      <c r="M143" s="15" t="s">
        <v>57</v>
      </c>
      <c r="N143" s="15" t="s">
        <v>5</v>
      </c>
      <c r="O143" s="15" t="s">
        <v>59</v>
      </c>
      <c r="P143" s="17">
        <v>62942.67</v>
      </c>
      <c r="Q143" s="15" t="str">
        <f t="shared" si="12"/>
        <v>Terminate</v>
      </c>
      <c r="R143" s="18">
        <f t="shared" si="14"/>
        <v>0</v>
      </c>
      <c r="S143" s="15" t="str">
        <f t="shared" si="15"/>
        <v>Mid</v>
      </c>
      <c r="T143" s="15" t="str">
        <f t="shared" si="16"/>
        <v>No WFH</v>
      </c>
      <c r="U143" s="15" t="str">
        <f t="shared" si="17"/>
        <v>No WFH</v>
      </c>
      <c r="V143" s="19" t="str">
        <f t="shared" si="13"/>
        <v>Not applicable</v>
      </c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spans="1:33" ht="18.75" customHeight="1" x14ac:dyDescent="0.3">
      <c r="A144" s="15" t="s">
        <v>695</v>
      </c>
      <c r="B144" s="15" t="s">
        <v>551</v>
      </c>
      <c r="C144" s="15" t="s">
        <v>696</v>
      </c>
      <c r="D144" s="15" t="s">
        <v>697</v>
      </c>
      <c r="E144" s="16">
        <v>36286</v>
      </c>
      <c r="F144" s="16">
        <v>44348</v>
      </c>
      <c r="G144" s="15">
        <v>6</v>
      </c>
      <c r="H144" s="15" t="s">
        <v>54</v>
      </c>
      <c r="I144" s="15" t="s">
        <v>55</v>
      </c>
      <c r="J144" s="15" t="s">
        <v>698</v>
      </c>
      <c r="K144" s="15" t="s">
        <v>82</v>
      </c>
      <c r="L144" s="15" t="s">
        <v>83</v>
      </c>
      <c r="M144" s="15" t="s">
        <v>167</v>
      </c>
      <c r="N144" s="15" t="s">
        <v>8</v>
      </c>
      <c r="O144" s="15" t="s">
        <v>49</v>
      </c>
      <c r="P144" s="17">
        <v>132444.45000000001</v>
      </c>
      <c r="Q144" s="15" t="str">
        <f t="shared" si="12"/>
        <v>Keep</v>
      </c>
      <c r="R144" s="18">
        <f t="shared" si="14"/>
        <v>6622.2225000000008</v>
      </c>
      <c r="S144" s="15" t="str">
        <f t="shared" si="15"/>
        <v>High</v>
      </c>
      <c r="T144" s="15" t="str">
        <f t="shared" si="16"/>
        <v>No WFH</v>
      </c>
      <c r="U144" s="15" t="str">
        <f t="shared" si="17"/>
        <v>No WFH</v>
      </c>
      <c r="V144" s="19">
        <f t="shared" si="13"/>
        <v>19866.6675</v>
      </c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spans="1:33" ht="18.75" customHeight="1" x14ac:dyDescent="0.3">
      <c r="A145" s="15" t="s">
        <v>699</v>
      </c>
      <c r="B145" s="15" t="s">
        <v>700</v>
      </c>
      <c r="C145" s="15" t="s">
        <v>701</v>
      </c>
      <c r="D145" s="15" t="s">
        <v>702</v>
      </c>
      <c r="E145" s="16">
        <v>36317</v>
      </c>
      <c r="F145" s="16">
        <v>44352</v>
      </c>
      <c r="G145" s="15">
        <v>7</v>
      </c>
      <c r="H145" s="15" t="s">
        <v>54</v>
      </c>
      <c r="I145" s="15" t="s">
        <v>55</v>
      </c>
      <c r="J145" s="15" t="s">
        <v>703</v>
      </c>
      <c r="K145" s="15" t="s">
        <v>99</v>
      </c>
      <c r="L145" s="15" t="s">
        <v>100</v>
      </c>
      <c r="M145" s="15" t="s">
        <v>84</v>
      </c>
      <c r="N145" s="15" t="s">
        <v>85</v>
      </c>
      <c r="O145" s="15" t="s">
        <v>49</v>
      </c>
      <c r="P145" s="17">
        <v>104584.68</v>
      </c>
      <c r="Q145" s="15" t="str">
        <f t="shared" si="12"/>
        <v>Keep</v>
      </c>
      <c r="R145" s="18">
        <f t="shared" si="14"/>
        <v>0</v>
      </c>
      <c r="S145" s="15" t="str">
        <f t="shared" si="15"/>
        <v>High</v>
      </c>
      <c r="T145" s="15" t="str">
        <f t="shared" si="16"/>
        <v>No WFH</v>
      </c>
      <c r="U145" s="15" t="str">
        <f t="shared" si="17"/>
        <v>No WFH</v>
      </c>
      <c r="V145" s="19" t="str">
        <f t="shared" si="13"/>
        <v>Not applicable</v>
      </c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spans="1:33" ht="18.75" customHeight="1" x14ac:dyDescent="0.3">
      <c r="A146" s="15" t="s">
        <v>704</v>
      </c>
      <c r="B146" s="15" t="s">
        <v>705</v>
      </c>
      <c r="C146" s="15" t="s">
        <v>706</v>
      </c>
      <c r="D146" s="15" t="s">
        <v>707</v>
      </c>
      <c r="E146" s="16">
        <v>36347</v>
      </c>
      <c r="F146" s="16">
        <v>44352</v>
      </c>
      <c r="G146" s="15">
        <v>8</v>
      </c>
      <c r="H146" s="15" t="s">
        <v>96</v>
      </c>
      <c r="I146" s="15" t="s">
        <v>97</v>
      </c>
      <c r="J146" s="15" t="s">
        <v>708</v>
      </c>
      <c r="K146" s="15" t="s">
        <v>66</v>
      </c>
      <c r="L146" s="15" t="s">
        <v>67</v>
      </c>
      <c r="M146" s="15" t="s">
        <v>84</v>
      </c>
      <c r="N146" s="15" t="s">
        <v>85</v>
      </c>
      <c r="O146" s="15" t="s">
        <v>49</v>
      </c>
      <c r="P146" s="17">
        <v>64116.18</v>
      </c>
      <c r="Q146" s="15" t="str">
        <f t="shared" si="12"/>
        <v>Keep</v>
      </c>
      <c r="R146" s="18">
        <f t="shared" si="14"/>
        <v>0</v>
      </c>
      <c r="S146" s="15" t="str">
        <f t="shared" si="15"/>
        <v>Mid</v>
      </c>
      <c r="T146" s="15" t="str">
        <f t="shared" si="16"/>
        <v>No WFH</v>
      </c>
      <c r="U146" s="15" t="str">
        <f t="shared" si="17"/>
        <v>Offer WFH</v>
      </c>
      <c r="V146" s="19" t="str">
        <f t="shared" si="13"/>
        <v>Not applicable</v>
      </c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spans="1:33" ht="18.75" customHeight="1" x14ac:dyDescent="0.3">
      <c r="A147" s="15" t="s">
        <v>709</v>
      </c>
      <c r="B147" s="15" t="s">
        <v>223</v>
      </c>
      <c r="C147" s="15" t="s">
        <v>710</v>
      </c>
      <c r="D147" s="15" t="s">
        <v>707</v>
      </c>
      <c r="E147" s="16">
        <v>36378</v>
      </c>
      <c r="F147" s="16">
        <v>44352</v>
      </c>
      <c r="G147" s="15">
        <v>6</v>
      </c>
      <c r="H147" s="15" t="s">
        <v>96</v>
      </c>
      <c r="I147" s="15" t="s">
        <v>97</v>
      </c>
      <c r="J147" s="15" t="s">
        <v>711</v>
      </c>
      <c r="K147" s="15" t="s">
        <v>106</v>
      </c>
      <c r="L147" s="15" t="s">
        <v>107</v>
      </c>
      <c r="M147" s="15" t="s">
        <v>90</v>
      </c>
      <c r="N147" s="15" t="s">
        <v>85</v>
      </c>
      <c r="O147" s="15" t="s">
        <v>49</v>
      </c>
      <c r="P147" s="17">
        <v>27693</v>
      </c>
      <c r="Q147" s="15" t="str">
        <f t="shared" si="12"/>
        <v>Keep</v>
      </c>
      <c r="R147" s="18">
        <f t="shared" si="14"/>
        <v>0</v>
      </c>
      <c r="S147" s="15" t="str">
        <f t="shared" si="15"/>
        <v>Low</v>
      </c>
      <c r="T147" s="15" t="str">
        <f t="shared" si="16"/>
        <v>No WFH</v>
      </c>
      <c r="U147" s="15" t="str">
        <f t="shared" si="17"/>
        <v>No WFH</v>
      </c>
      <c r="V147" s="19" t="str">
        <f t="shared" si="13"/>
        <v>Not applicable</v>
      </c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spans="1:33" ht="18.75" customHeight="1" x14ac:dyDescent="0.3">
      <c r="A148" s="15" t="s">
        <v>712</v>
      </c>
      <c r="B148" s="15" t="s">
        <v>52</v>
      </c>
      <c r="C148" s="15" t="s">
        <v>713</v>
      </c>
      <c r="D148" s="15" t="s">
        <v>714</v>
      </c>
      <c r="E148" s="16">
        <v>36409</v>
      </c>
      <c r="F148" s="16">
        <v>44352</v>
      </c>
      <c r="G148" s="15">
        <v>7</v>
      </c>
      <c r="H148" s="15" t="s">
        <v>96</v>
      </c>
      <c r="I148" s="15" t="s">
        <v>97</v>
      </c>
      <c r="J148" s="15" t="s">
        <v>715</v>
      </c>
      <c r="K148" s="15" t="s">
        <v>46</v>
      </c>
      <c r="L148" s="15" t="s">
        <v>47</v>
      </c>
      <c r="M148" s="15" t="s">
        <v>136</v>
      </c>
      <c r="N148" s="15" t="s">
        <v>91</v>
      </c>
      <c r="O148" s="15" t="s">
        <v>49</v>
      </c>
      <c r="P148" s="17">
        <v>111855.24</v>
      </c>
      <c r="Q148" s="15" t="str">
        <f t="shared" si="12"/>
        <v>Keep</v>
      </c>
      <c r="R148" s="18">
        <f t="shared" si="14"/>
        <v>0</v>
      </c>
      <c r="S148" s="15" t="str">
        <f t="shared" si="15"/>
        <v>High</v>
      </c>
      <c r="T148" s="15" t="str">
        <f t="shared" si="16"/>
        <v>No WFH</v>
      </c>
      <c r="U148" s="15" t="str">
        <f t="shared" si="17"/>
        <v>Offer WFH</v>
      </c>
      <c r="V148" s="19" t="str">
        <f t="shared" si="13"/>
        <v>Not applicable</v>
      </c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spans="1:33" ht="18.75" customHeight="1" x14ac:dyDescent="0.3">
      <c r="A149" s="15" t="s">
        <v>716</v>
      </c>
      <c r="B149" s="15" t="s">
        <v>717</v>
      </c>
      <c r="C149" s="15" t="s">
        <v>718</v>
      </c>
      <c r="D149" s="15" t="s">
        <v>719</v>
      </c>
      <c r="E149" s="16">
        <v>36439</v>
      </c>
      <c r="F149" s="16">
        <v>44349</v>
      </c>
      <c r="G149" s="15">
        <v>8</v>
      </c>
      <c r="H149" s="15" t="s">
        <v>63</v>
      </c>
      <c r="I149" s="15" t="s">
        <v>64</v>
      </c>
      <c r="J149" s="15" t="s">
        <v>720</v>
      </c>
      <c r="K149" s="15" t="s">
        <v>66</v>
      </c>
      <c r="L149" s="15" t="s">
        <v>67</v>
      </c>
      <c r="M149" s="15" t="s">
        <v>57</v>
      </c>
      <c r="N149" s="15" t="s">
        <v>85</v>
      </c>
      <c r="O149" s="15" t="s">
        <v>59</v>
      </c>
      <c r="P149" s="17" t="s">
        <v>226</v>
      </c>
      <c r="Q149" s="15" t="str">
        <f t="shared" si="12"/>
        <v>Keep</v>
      </c>
      <c r="R149" s="18">
        <f t="shared" si="14"/>
        <v>0</v>
      </c>
      <c r="S149" s="15" t="str">
        <f t="shared" si="15"/>
        <v>High</v>
      </c>
      <c r="T149" s="15" t="str">
        <f t="shared" si="16"/>
        <v>Offer WFH</v>
      </c>
      <c r="U149" s="15" t="str">
        <f t="shared" si="17"/>
        <v>Offer WFH</v>
      </c>
      <c r="V149" s="19" t="str">
        <f t="shared" si="13"/>
        <v>Not applicable</v>
      </c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spans="1:33" ht="14.25" customHeight="1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spans="1:33" ht="14.25" customHeight="1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spans="1:33" ht="14.25" customHeight="1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spans="1:33" ht="14.25" customHeight="1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spans="1:33" ht="14.25" customHeight="1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spans="1:33" ht="14.25" customHeight="1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spans="1:33" ht="14.25" customHeight="1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spans="1:33" ht="14.25" customHeight="1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spans="1:33" ht="14.25" customHeight="1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spans="1:33" ht="14.25" customHeight="1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spans="1:33" ht="14.25" customHeight="1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spans="1:33" ht="14.25" customHeight="1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spans="1:33" ht="14.25" customHeight="1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spans="1:33" ht="14.25" customHeight="1" x14ac:dyDescent="0.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spans="1:33" ht="14.25" customHeight="1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spans="1:33" ht="14.25" customHeight="1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spans="1:33" ht="14.25" customHeight="1" x14ac:dyDescent="0.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spans="1:33" ht="14.25" customHeight="1" x14ac:dyDescent="0.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spans="1:33" ht="14.25" customHeight="1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spans="1:33" ht="14.25" customHeight="1" x14ac:dyDescent="0.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spans="1:33" ht="14.25" customHeight="1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spans="1:33" ht="14.25" customHeight="1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spans="1:33" ht="14.25" customHeight="1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spans="1:33" ht="14.25" customHeight="1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spans="1:33" ht="14.25" customHeight="1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spans="1:33" ht="14.25" customHeight="1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3" ht="14.25" customHeight="1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spans="1:33" ht="14.25" customHeight="1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spans="1:33" ht="14.25" customHeight="1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spans="1:33" ht="14.25" customHeight="1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spans="1:33" ht="14.25" customHeight="1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spans="1:33" ht="14.25" customHeight="1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spans="1:33" ht="14.25" customHeight="1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spans="1:33" ht="14.25" customHeight="1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3" ht="14.25" customHeight="1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spans="1:33" ht="14.25" customHeight="1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spans="1:33" ht="14.25" customHeight="1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spans="1:33" ht="14.25" customHeight="1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spans="1:33" ht="14.25" customHeight="1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spans="1:33" ht="14.25" customHeight="1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spans="1:33" ht="14.25" customHeight="1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spans="1:33" ht="14.25" customHeight="1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3" ht="14.25" customHeight="1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spans="1:33" ht="14.25" customHeight="1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spans="1:33" ht="14.25" customHeight="1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spans="1:33" ht="14.25" customHeight="1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spans="1:33" ht="14.25" customHeight="1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spans="1:33" ht="14.25" customHeight="1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spans="1:33" ht="14.25" customHeight="1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spans="1:33" ht="14.25" customHeight="1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3" ht="14.25" customHeight="1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spans="1:33" ht="14.25" customHeight="1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spans="1:33" ht="14.25" customHeight="1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spans="1:33" ht="14.25" customHeight="1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spans="1:33" ht="14.25" customHeight="1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spans="1:33" ht="14.25" customHeight="1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spans="1:33" ht="14.25" customHeight="1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spans="1:33" ht="14.25" customHeight="1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spans="1:33" ht="14.25" customHeight="1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spans="1:33" ht="14.25" customHeight="1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spans="1:33" ht="14.25" customHeight="1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spans="1:33" ht="14.25" customHeight="1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spans="1:33" ht="14.25" customHeight="1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spans="1:33" ht="14.25" customHeight="1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spans="1:33" ht="14.25" customHeight="1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spans="1:33" ht="14.25" customHeight="1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spans="1:33" ht="14.25" customHeight="1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spans="1:33" ht="14.25" customHeight="1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spans="1:33" ht="14.25" customHeight="1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spans="1:33" ht="14.25" customHeight="1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spans="1:33" ht="14.25" customHeight="1" x14ac:dyDescent="0.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spans="1:33" ht="14.25" customHeight="1" x14ac:dyDescent="0.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spans="1:33" ht="14.25" customHeight="1" x14ac:dyDescent="0.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spans="1:33" ht="14.25" customHeight="1" x14ac:dyDescent="0.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spans="1:33" ht="14.25" customHeight="1" x14ac:dyDescent="0.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spans="1:33" ht="14.25" customHeight="1" x14ac:dyDescent="0.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spans="1:33" ht="14.25" customHeight="1" x14ac:dyDescent="0.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spans="1:33" ht="14.25" customHeight="1" x14ac:dyDescent="0.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spans="1:33" ht="14.25" customHeight="1" x14ac:dyDescent="0.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spans="1:33" ht="14.25" customHeight="1" x14ac:dyDescent="0.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spans="1:33" ht="14.25" customHeight="1" x14ac:dyDescent="0.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spans="1:33" ht="14.25" customHeight="1" x14ac:dyDescent="0.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spans="1:33" ht="14.25" customHeight="1" x14ac:dyDescent="0.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spans="1:33" ht="14.25" customHeight="1" x14ac:dyDescent="0.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spans="1:33" ht="14.25" customHeight="1" x14ac:dyDescent="0.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spans="1:33" ht="14.25" customHeight="1" x14ac:dyDescent="0.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spans="1:33" ht="14.25" customHeight="1" x14ac:dyDescent="0.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spans="1:33" ht="14.25" customHeight="1" x14ac:dyDescent="0.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spans="1:33" ht="14.25" customHeight="1" x14ac:dyDescent="0.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spans="1:33" ht="14.25" customHeight="1" x14ac:dyDescent="0.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spans="1:33" ht="14.25" customHeight="1" x14ac:dyDescent="0.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spans="1:33" ht="14.25" customHeight="1" x14ac:dyDescent="0.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spans="1:33" ht="14.25" customHeight="1" x14ac:dyDescent="0.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spans="1:33" ht="14.25" customHeight="1" x14ac:dyDescent="0.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spans="1:33" ht="14.25" customHeight="1" x14ac:dyDescent="0.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spans="1:33" ht="14.25" customHeight="1" x14ac:dyDescent="0.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spans="1:33" ht="14.25" customHeight="1" x14ac:dyDescent="0.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spans="1:33" ht="14.25" customHeight="1" x14ac:dyDescent="0.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spans="1:33" ht="14.25" customHeight="1" x14ac:dyDescent="0.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spans="1:33" ht="14.25" customHeight="1" x14ac:dyDescent="0.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spans="1:33" ht="14.25" customHeight="1" x14ac:dyDescent="0.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spans="1:33" ht="14.25" customHeight="1" x14ac:dyDescent="0.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spans="1:33" ht="14.25" customHeight="1" x14ac:dyDescent="0.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spans="1:33" ht="14.25" customHeight="1" x14ac:dyDescent="0.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spans="1:33" ht="14.25" customHeight="1" x14ac:dyDescent="0.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spans="1:33" ht="14.25" customHeight="1" x14ac:dyDescent="0.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spans="1:33" ht="14.25" customHeight="1" x14ac:dyDescent="0.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spans="1:33" ht="14.25" customHeight="1" x14ac:dyDescent="0.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spans="1:33" ht="14.25" customHeight="1" x14ac:dyDescent="0.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spans="1:33" ht="14.25" customHeight="1" x14ac:dyDescent="0.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spans="1:33" ht="14.25" customHeight="1" x14ac:dyDescent="0.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spans="1:33" ht="14.25" customHeight="1" x14ac:dyDescent="0.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spans="1:33" ht="14.25" customHeight="1" x14ac:dyDescent="0.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spans="1:33" ht="14.25" customHeight="1" x14ac:dyDescent="0.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spans="1:33" ht="14.25" customHeight="1" x14ac:dyDescent="0.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spans="1:33" ht="14.25" customHeight="1" x14ac:dyDescent="0.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spans="1:33" ht="14.25" customHeight="1" x14ac:dyDescent="0.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spans="1:33" ht="14.25" customHeight="1" x14ac:dyDescent="0.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spans="1:33" ht="14.25" customHeight="1" x14ac:dyDescent="0.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spans="1:33" ht="14.25" customHeight="1" x14ac:dyDescent="0.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spans="1:33" ht="14.25" customHeight="1" x14ac:dyDescent="0.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spans="1:33" ht="14.25" customHeight="1" x14ac:dyDescent="0.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spans="1:33" ht="14.25" customHeight="1" x14ac:dyDescent="0.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spans="1:33" ht="14.25" customHeight="1" x14ac:dyDescent="0.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spans="1:33" ht="14.25" customHeight="1" x14ac:dyDescent="0.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spans="1:33" ht="14.25" customHeight="1" x14ac:dyDescent="0.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spans="1:33" ht="14.25" customHeight="1" x14ac:dyDescent="0.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spans="1:33" ht="14.25" customHeight="1" x14ac:dyDescent="0.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spans="1:33" ht="14.25" customHeight="1" x14ac:dyDescent="0.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spans="1:33" ht="14.25" customHeight="1" x14ac:dyDescent="0.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spans="1:33" ht="14.25" customHeight="1" x14ac:dyDescent="0.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spans="1:33" ht="14.25" customHeight="1" x14ac:dyDescent="0.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spans="1:33" ht="14.25" customHeight="1" x14ac:dyDescent="0.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spans="1:33" ht="14.25" customHeight="1" x14ac:dyDescent="0.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spans="1:33" ht="14.25" customHeight="1" x14ac:dyDescent="0.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spans="1:33" ht="14.25" customHeight="1" x14ac:dyDescent="0.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spans="1:33" ht="14.25" customHeight="1" x14ac:dyDescent="0.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spans="1:33" ht="14.25" customHeight="1" x14ac:dyDescent="0.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spans="1:33" ht="14.25" customHeight="1" x14ac:dyDescent="0.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spans="1:33" ht="14.25" customHeight="1" x14ac:dyDescent="0.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spans="1:33" ht="14.25" customHeight="1" x14ac:dyDescent="0.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spans="1:33" ht="14.25" customHeight="1" x14ac:dyDescent="0.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spans="1:33" ht="14.25" customHeight="1" x14ac:dyDescent="0.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spans="1:33" ht="14.25" customHeight="1" x14ac:dyDescent="0.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spans="1:33" ht="14.25" customHeight="1" x14ac:dyDescent="0.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spans="1:33" ht="14.25" customHeight="1" x14ac:dyDescent="0.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spans="1:33" ht="14.25" customHeight="1" x14ac:dyDescent="0.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spans="1:33" ht="14.25" customHeight="1" x14ac:dyDescent="0.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spans="1:33" ht="14.25" customHeight="1" x14ac:dyDescent="0.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spans="1:33" ht="14.25" customHeight="1" x14ac:dyDescent="0.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spans="1:33" ht="14.25" customHeight="1" x14ac:dyDescent="0.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spans="1:33" ht="14.25" customHeight="1" x14ac:dyDescent="0.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spans="1:33" ht="14.25" customHeight="1" x14ac:dyDescent="0.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spans="1:33" ht="14.25" customHeight="1" x14ac:dyDescent="0.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spans="1:33" ht="14.25" customHeight="1" x14ac:dyDescent="0.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spans="1:33" ht="14.25" customHeight="1" x14ac:dyDescent="0.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spans="1:33" ht="14.25" customHeight="1" x14ac:dyDescent="0.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spans="1:33" ht="14.25" customHeight="1" x14ac:dyDescent="0.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spans="1:33" ht="14.25" customHeight="1" x14ac:dyDescent="0.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spans="1:33" ht="14.25" customHeight="1" x14ac:dyDescent="0.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spans="1:33" ht="14.25" customHeight="1" x14ac:dyDescent="0.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spans="1:33" ht="14.25" customHeight="1" x14ac:dyDescent="0.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spans="1:33" ht="14.25" customHeight="1" x14ac:dyDescent="0.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spans="1:33" ht="14.25" customHeight="1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spans="1:33" ht="14.25" customHeight="1" x14ac:dyDescent="0.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spans="1:33" ht="14.25" customHeight="1" x14ac:dyDescent="0.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spans="1:33" ht="14.25" customHeight="1" x14ac:dyDescent="0.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spans="1:33" ht="14.25" customHeight="1" x14ac:dyDescent="0.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spans="1:33" ht="14.25" customHeight="1" x14ac:dyDescent="0.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spans="1:33" ht="14.25" customHeight="1" x14ac:dyDescent="0.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spans="1:33" ht="14.25" customHeight="1" x14ac:dyDescent="0.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spans="1:33" ht="14.25" customHeight="1" x14ac:dyDescent="0.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spans="1:33" ht="14.25" customHeight="1" x14ac:dyDescent="0.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spans="1:33" ht="14.25" customHeight="1" x14ac:dyDescent="0.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spans="1:33" ht="14.25" customHeight="1" x14ac:dyDescent="0.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spans="1:33" ht="14.25" customHeight="1" x14ac:dyDescent="0.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spans="1:33" ht="14.25" customHeight="1" x14ac:dyDescent="0.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spans="1:33" ht="14.25" customHeight="1" x14ac:dyDescent="0.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spans="1:33" ht="14.25" customHeight="1" x14ac:dyDescent="0.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spans="1:33" ht="14.25" customHeight="1" x14ac:dyDescent="0.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spans="1:33" ht="14.25" customHeight="1" x14ac:dyDescent="0.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spans="1:33" ht="14.25" customHeight="1" x14ac:dyDescent="0.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spans="1:33" ht="14.25" customHeight="1" x14ac:dyDescent="0.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spans="1:33" ht="14.25" customHeight="1" x14ac:dyDescent="0.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spans="1:33" ht="14.25" customHeight="1" x14ac:dyDescent="0.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spans="1:33" ht="14.25" customHeight="1" x14ac:dyDescent="0.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spans="1:33" ht="14.25" customHeight="1" x14ac:dyDescent="0.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spans="1:33" ht="14.25" customHeight="1" x14ac:dyDescent="0.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spans="1:33" ht="14.25" customHeight="1" x14ac:dyDescent="0.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spans="1:33" ht="14.25" customHeight="1" x14ac:dyDescent="0.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spans="1:33" ht="14.25" customHeight="1" x14ac:dyDescent="0.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spans="1:33" ht="14.25" customHeight="1" x14ac:dyDescent="0.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spans="1:33" ht="14.25" customHeight="1" x14ac:dyDescent="0.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spans="1:33" ht="14.25" customHeight="1" x14ac:dyDescent="0.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spans="1:33" ht="14.25" customHeight="1" x14ac:dyDescent="0.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spans="1:33" ht="14.25" customHeight="1" x14ac:dyDescent="0.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spans="1:33" ht="14.25" customHeight="1" x14ac:dyDescent="0.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spans="1:33" ht="14.25" customHeight="1" x14ac:dyDescent="0.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spans="1:33" ht="14.25" customHeight="1" x14ac:dyDescent="0.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spans="1:33" ht="14.25" customHeight="1" x14ac:dyDescent="0.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spans="1:33" ht="14.25" customHeight="1" x14ac:dyDescent="0.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spans="1:33" ht="14.25" customHeight="1" x14ac:dyDescent="0.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spans="1:33" ht="14.25" customHeight="1" x14ac:dyDescent="0.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spans="1:33" ht="14.25" customHeight="1" x14ac:dyDescent="0.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spans="1:33" ht="14.25" customHeight="1" x14ac:dyDescent="0.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spans="1:33" ht="14.25" customHeight="1" x14ac:dyDescent="0.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spans="1:33" ht="14.25" customHeight="1" x14ac:dyDescent="0.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spans="1:33" ht="14.25" customHeight="1" x14ac:dyDescent="0.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spans="1:33" ht="14.25" customHeight="1" x14ac:dyDescent="0.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spans="1:33" ht="14.25" customHeight="1" x14ac:dyDescent="0.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spans="1:33" ht="14.25" customHeight="1" x14ac:dyDescent="0.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spans="1:33" ht="14.25" customHeight="1" x14ac:dyDescent="0.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spans="1:33" ht="14.25" customHeight="1" x14ac:dyDescent="0.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spans="1:33" ht="14.25" customHeight="1" x14ac:dyDescent="0.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spans="1:33" ht="14.25" customHeight="1" x14ac:dyDescent="0.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spans="1:33" ht="14.25" customHeight="1" x14ac:dyDescent="0.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spans="1:33" ht="14.25" customHeight="1" x14ac:dyDescent="0.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spans="1:33" ht="14.25" customHeight="1" x14ac:dyDescent="0.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spans="1:33" ht="14.25" customHeight="1" x14ac:dyDescent="0.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spans="1:33" ht="14.25" customHeight="1" x14ac:dyDescent="0.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spans="1:33" ht="14.25" customHeight="1" x14ac:dyDescent="0.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spans="1:33" ht="14.25" customHeight="1" x14ac:dyDescent="0.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spans="1:33" ht="14.25" customHeight="1" x14ac:dyDescent="0.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spans="1:33" ht="14.25" customHeight="1" x14ac:dyDescent="0.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spans="1:33" ht="14.25" customHeight="1" x14ac:dyDescent="0.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spans="1:33" ht="14.25" customHeight="1" x14ac:dyDescent="0.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spans="1:33" ht="14.25" customHeight="1" x14ac:dyDescent="0.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spans="1:33" ht="14.25" customHeight="1" x14ac:dyDescent="0.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spans="1:33" ht="14.25" customHeight="1" x14ac:dyDescent="0.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spans="1:33" ht="14.25" customHeight="1" x14ac:dyDescent="0.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spans="1:33" ht="14.25" customHeight="1" x14ac:dyDescent="0.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spans="1:33" ht="14.25" customHeight="1" x14ac:dyDescent="0.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spans="1:33" ht="14.25" customHeight="1" x14ac:dyDescent="0.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spans="1:33" ht="14.25" customHeight="1" x14ac:dyDescent="0.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spans="1:33" ht="14.25" customHeight="1" x14ac:dyDescent="0.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spans="1:33" ht="14.25" customHeight="1" x14ac:dyDescent="0.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spans="1:33" ht="14.25" customHeight="1" x14ac:dyDescent="0.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spans="1:33" ht="14.25" customHeight="1" x14ac:dyDescent="0.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spans="1:33" ht="14.25" customHeight="1" x14ac:dyDescent="0.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spans="1:33" ht="14.25" customHeight="1" x14ac:dyDescent="0.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spans="1:33" ht="14.25" customHeight="1" x14ac:dyDescent="0.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spans="1:33" ht="14.25" customHeight="1" x14ac:dyDescent="0.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spans="1:33" ht="14.25" customHeight="1" x14ac:dyDescent="0.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spans="1:33" ht="14.25" customHeight="1" x14ac:dyDescent="0.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spans="1:33" ht="14.25" customHeight="1" x14ac:dyDescent="0.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spans="1:33" ht="14.25" customHeight="1" x14ac:dyDescent="0.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spans="1:33" ht="14.25" customHeight="1" x14ac:dyDescent="0.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spans="1:33" ht="14.25" customHeight="1" x14ac:dyDescent="0.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spans="1:33" ht="14.25" customHeight="1" x14ac:dyDescent="0.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spans="1:33" ht="14.25" customHeight="1" x14ac:dyDescent="0.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spans="1:33" ht="14.25" customHeight="1" x14ac:dyDescent="0.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spans="1:33" ht="14.25" customHeight="1" x14ac:dyDescent="0.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spans="1:33" ht="14.25" customHeight="1" x14ac:dyDescent="0.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spans="1:33" ht="14.25" customHeight="1" x14ac:dyDescent="0.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spans="1:33" ht="14.25" customHeight="1" x14ac:dyDescent="0.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spans="1:33" ht="14.25" customHeight="1" x14ac:dyDescent="0.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spans="1:33" ht="14.25" customHeight="1" x14ac:dyDescent="0.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spans="1:33" ht="14.25" customHeight="1" x14ac:dyDescent="0.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spans="1:33" ht="14.25" customHeight="1" x14ac:dyDescent="0.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spans="1:33" ht="14.25" customHeight="1" x14ac:dyDescent="0.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spans="1:33" ht="14.25" customHeight="1" x14ac:dyDescent="0.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spans="1:33" ht="14.25" customHeight="1" x14ac:dyDescent="0.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spans="1:33" ht="14.25" customHeight="1" x14ac:dyDescent="0.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spans="1:33" ht="14.25" customHeight="1" x14ac:dyDescent="0.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spans="1:33" ht="14.25" customHeight="1" x14ac:dyDescent="0.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spans="1:33" ht="14.25" customHeight="1" x14ac:dyDescent="0.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spans="1:33" ht="14.25" customHeight="1" x14ac:dyDescent="0.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spans="1:33" ht="14.25" customHeight="1" x14ac:dyDescent="0.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spans="1:33" ht="14.25" customHeight="1" x14ac:dyDescent="0.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spans="1:33" ht="14.25" customHeight="1" x14ac:dyDescent="0.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spans="1:33" ht="14.25" customHeight="1" x14ac:dyDescent="0.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spans="1:33" ht="14.25" customHeight="1" x14ac:dyDescent="0.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spans="1:33" ht="14.25" customHeight="1" x14ac:dyDescent="0.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spans="1:33" ht="14.25" customHeight="1" x14ac:dyDescent="0.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spans="1:33" ht="14.25" customHeight="1" x14ac:dyDescent="0.3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spans="1:33" ht="14.25" customHeight="1" x14ac:dyDescent="0.3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spans="1:33" ht="14.25" customHeight="1" x14ac:dyDescent="0.3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spans="1:33" ht="14.25" customHeight="1" x14ac:dyDescent="0.3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spans="1:33" ht="14.25" customHeight="1" x14ac:dyDescent="0.3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spans="1:33" ht="14.25" customHeight="1" x14ac:dyDescent="0.3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spans="1:33" ht="14.25" customHeight="1" x14ac:dyDescent="0.3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spans="1:33" ht="14.25" customHeight="1" x14ac:dyDescent="0.3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spans="1:33" ht="14.25" customHeight="1" x14ac:dyDescent="0.3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spans="1:33" ht="14.25" customHeight="1" x14ac:dyDescent="0.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spans="1:33" ht="14.25" customHeight="1" x14ac:dyDescent="0.3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spans="1:33" ht="14.25" customHeight="1" x14ac:dyDescent="0.3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spans="1:33" ht="14.25" customHeight="1" x14ac:dyDescent="0.3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spans="1:33" ht="14.25" customHeight="1" x14ac:dyDescent="0.3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spans="1:33" ht="14.25" customHeight="1" x14ac:dyDescent="0.3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spans="1:33" ht="14.25" customHeight="1" x14ac:dyDescent="0.3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spans="1:33" ht="14.25" customHeight="1" x14ac:dyDescent="0.3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spans="1:33" ht="14.25" customHeight="1" x14ac:dyDescent="0.3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spans="1:33" ht="14.25" customHeight="1" x14ac:dyDescent="0.3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spans="1:33" ht="14.25" customHeight="1" x14ac:dyDescent="0.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spans="1:33" ht="14.25" customHeight="1" x14ac:dyDescent="0.3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spans="1:33" ht="14.25" customHeight="1" x14ac:dyDescent="0.3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spans="1:33" ht="14.25" customHeight="1" x14ac:dyDescent="0.3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spans="1:33" ht="14.25" customHeight="1" x14ac:dyDescent="0.3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spans="1:33" ht="14.25" customHeight="1" x14ac:dyDescent="0.3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spans="1:33" ht="14.25" customHeight="1" x14ac:dyDescent="0.3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spans="1:33" ht="14.25" customHeight="1" x14ac:dyDescent="0.3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spans="1:33" ht="14.25" customHeight="1" x14ac:dyDescent="0.3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spans="1:33" ht="14.25" customHeight="1" x14ac:dyDescent="0.3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spans="1:33" ht="14.25" customHeight="1" x14ac:dyDescent="0.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spans="1:33" ht="14.25" customHeight="1" x14ac:dyDescent="0.3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spans="1:33" ht="14.25" customHeight="1" x14ac:dyDescent="0.3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spans="1:33" ht="14.25" customHeight="1" x14ac:dyDescent="0.3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spans="1:33" ht="14.25" customHeight="1" x14ac:dyDescent="0.3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spans="1:33" ht="14.25" customHeight="1" x14ac:dyDescent="0.3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spans="1:33" ht="14.25" customHeight="1" x14ac:dyDescent="0.3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spans="1:33" ht="14.25" customHeight="1" x14ac:dyDescent="0.3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spans="1:33" ht="14.25" customHeight="1" x14ac:dyDescent="0.3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spans="1:33" ht="14.25" customHeight="1" x14ac:dyDescent="0.3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spans="1:33" ht="14.25" customHeight="1" x14ac:dyDescent="0.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spans="1:33" ht="14.25" customHeight="1" x14ac:dyDescent="0.3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spans="1:33" ht="14.25" customHeight="1" x14ac:dyDescent="0.3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spans="1:33" ht="14.25" customHeight="1" x14ac:dyDescent="0.3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spans="1:33" ht="14.25" customHeight="1" x14ac:dyDescent="0.3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spans="1:33" ht="14.25" customHeight="1" x14ac:dyDescent="0.3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spans="1:33" ht="14.25" customHeight="1" x14ac:dyDescent="0.3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spans="1:33" ht="14.25" customHeight="1" x14ac:dyDescent="0.3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spans="1:33" ht="14.25" customHeight="1" x14ac:dyDescent="0.3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spans="1:33" ht="14.25" customHeight="1" x14ac:dyDescent="0.3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spans="1:33" ht="14.25" customHeight="1" x14ac:dyDescent="0.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spans="1:33" ht="14.25" customHeight="1" x14ac:dyDescent="0.3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spans="1:33" ht="14.25" customHeight="1" x14ac:dyDescent="0.3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spans="1:33" ht="14.25" customHeight="1" x14ac:dyDescent="0.3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spans="1:33" ht="14.25" customHeight="1" x14ac:dyDescent="0.3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spans="1:33" ht="14.25" customHeight="1" x14ac:dyDescent="0.3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spans="1:33" ht="14.25" customHeight="1" x14ac:dyDescent="0.3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spans="1:33" ht="14.25" customHeight="1" x14ac:dyDescent="0.3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spans="1:33" ht="14.25" customHeight="1" x14ac:dyDescent="0.3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spans="1:33" ht="14.25" customHeight="1" x14ac:dyDescent="0.3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spans="1:33" ht="14.25" customHeight="1" x14ac:dyDescent="0.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spans="1:33" ht="14.25" customHeight="1" x14ac:dyDescent="0.3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spans="1:33" ht="14.25" customHeight="1" x14ac:dyDescent="0.3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spans="1:33" ht="14.25" customHeight="1" x14ac:dyDescent="0.3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spans="1:33" ht="14.25" customHeight="1" x14ac:dyDescent="0.3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spans="1:33" ht="14.25" customHeight="1" x14ac:dyDescent="0.3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spans="1:33" ht="14.25" customHeight="1" x14ac:dyDescent="0.3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spans="1:33" ht="14.25" customHeight="1" x14ac:dyDescent="0.3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spans="1:33" ht="14.25" customHeight="1" x14ac:dyDescent="0.3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spans="1:33" ht="14.25" customHeight="1" x14ac:dyDescent="0.3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spans="1:33" ht="14.25" customHeight="1" x14ac:dyDescent="0.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spans="1:33" ht="14.25" customHeight="1" x14ac:dyDescent="0.3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spans="1:33" ht="14.25" customHeight="1" x14ac:dyDescent="0.3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spans="1:33" ht="14.25" customHeight="1" x14ac:dyDescent="0.3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spans="1:33" ht="14.25" customHeight="1" x14ac:dyDescent="0.3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spans="1:33" ht="14.25" customHeight="1" x14ac:dyDescent="0.3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spans="1:33" ht="14.25" customHeight="1" x14ac:dyDescent="0.3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spans="1:33" ht="14.25" customHeight="1" x14ac:dyDescent="0.3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spans="1:33" ht="14.25" customHeight="1" x14ac:dyDescent="0.3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spans="1:33" ht="14.25" customHeight="1" x14ac:dyDescent="0.3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spans="1:33" ht="14.25" customHeight="1" x14ac:dyDescent="0.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spans="1:33" ht="14.25" customHeight="1" x14ac:dyDescent="0.3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spans="1:33" ht="14.25" customHeight="1" x14ac:dyDescent="0.3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spans="1:33" ht="14.25" customHeight="1" x14ac:dyDescent="0.3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spans="1:33" ht="14.25" customHeight="1" x14ac:dyDescent="0.3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spans="1:33" ht="14.25" customHeight="1" x14ac:dyDescent="0.3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spans="1:33" ht="14.25" customHeight="1" x14ac:dyDescent="0.3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spans="1:33" ht="14.25" customHeight="1" x14ac:dyDescent="0.3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spans="1:33" ht="14.25" customHeight="1" x14ac:dyDescent="0.3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spans="1:33" ht="14.25" customHeight="1" x14ac:dyDescent="0.3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spans="1:33" ht="14.25" customHeight="1" x14ac:dyDescent="0.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spans="1:33" ht="14.25" customHeight="1" x14ac:dyDescent="0.3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spans="1:33" ht="14.25" customHeight="1" x14ac:dyDescent="0.3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spans="1:33" ht="14.25" customHeight="1" x14ac:dyDescent="0.3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spans="1:33" ht="14.25" customHeight="1" x14ac:dyDescent="0.3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spans="1:33" ht="14.25" customHeight="1" x14ac:dyDescent="0.3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spans="1:33" ht="14.25" customHeight="1" x14ac:dyDescent="0.3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spans="1:33" ht="14.25" customHeight="1" x14ac:dyDescent="0.3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spans="1:33" ht="14.25" customHeight="1" x14ac:dyDescent="0.3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spans="1:33" ht="14.25" customHeight="1" x14ac:dyDescent="0.3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spans="1:33" ht="14.25" customHeight="1" x14ac:dyDescent="0.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spans="1:33" ht="14.25" customHeight="1" x14ac:dyDescent="0.3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spans="1:33" ht="14.25" customHeight="1" x14ac:dyDescent="0.3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spans="1:33" ht="14.25" customHeight="1" x14ac:dyDescent="0.3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spans="1:33" ht="14.25" customHeight="1" x14ac:dyDescent="0.3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spans="1:33" ht="14.25" customHeight="1" x14ac:dyDescent="0.3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spans="1:33" ht="14.25" customHeight="1" x14ac:dyDescent="0.3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spans="1:33" ht="14.25" customHeight="1" x14ac:dyDescent="0.3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spans="1:33" ht="14.25" customHeight="1" x14ac:dyDescent="0.3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spans="1:33" ht="14.25" customHeight="1" x14ac:dyDescent="0.3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spans="1:33" ht="14.25" customHeight="1" x14ac:dyDescent="0.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spans="1:33" ht="14.25" customHeight="1" x14ac:dyDescent="0.3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spans="1:33" ht="14.25" customHeight="1" x14ac:dyDescent="0.3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spans="1:33" ht="14.25" customHeight="1" x14ac:dyDescent="0.3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spans="1:33" ht="14.25" customHeight="1" x14ac:dyDescent="0.3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spans="1:33" ht="14.25" customHeight="1" x14ac:dyDescent="0.3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spans="1:33" ht="14.25" customHeight="1" x14ac:dyDescent="0.3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spans="1:33" ht="14.25" customHeight="1" x14ac:dyDescent="0.3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spans="1:33" ht="14.25" customHeight="1" x14ac:dyDescent="0.3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spans="1:33" ht="14.25" customHeight="1" x14ac:dyDescent="0.3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spans="1:33" ht="14.25" customHeight="1" x14ac:dyDescent="0.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spans="1:33" ht="14.25" customHeight="1" x14ac:dyDescent="0.3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spans="1:33" ht="14.25" customHeight="1" x14ac:dyDescent="0.3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spans="1:33" ht="14.25" customHeight="1" x14ac:dyDescent="0.3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spans="1:33" ht="14.25" customHeight="1" x14ac:dyDescent="0.3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spans="1:33" ht="14.25" customHeight="1" x14ac:dyDescent="0.3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spans="1:33" ht="14.25" customHeight="1" x14ac:dyDescent="0.3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spans="1:33" ht="14.25" customHeight="1" x14ac:dyDescent="0.3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spans="1:33" ht="14.25" customHeight="1" x14ac:dyDescent="0.3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spans="1:33" ht="14.25" customHeight="1" x14ac:dyDescent="0.3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1:33" ht="14.25" customHeight="1" x14ac:dyDescent="0.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1:33" ht="14.25" customHeight="1" x14ac:dyDescent="0.3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1:33" ht="14.25" customHeight="1" x14ac:dyDescent="0.3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1:33" ht="14.25" customHeight="1" x14ac:dyDescent="0.3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1:33" ht="14.25" customHeight="1" x14ac:dyDescent="0.3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1:33" ht="14.25" customHeight="1" x14ac:dyDescent="0.3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1:33" ht="14.25" customHeight="1" x14ac:dyDescent="0.3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1:33" ht="14.25" customHeight="1" x14ac:dyDescent="0.3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1:33" ht="14.25" customHeight="1" x14ac:dyDescent="0.3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1:33" ht="14.25" customHeight="1" x14ac:dyDescent="0.3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1:33" ht="14.25" customHeight="1" x14ac:dyDescent="0.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1:33" ht="14.25" customHeight="1" x14ac:dyDescent="0.3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1:33" ht="14.25" customHeight="1" x14ac:dyDescent="0.3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1:33" ht="14.25" customHeight="1" x14ac:dyDescent="0.3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1:33" ht="14.25" customHeight="1" x14ac:dyDescent="0.3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1:33" ht="14.25" customHeight="1" x14ac:dyDescent="0.3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1:33" ht="14.25" customHeight="1" x14ac:dyDescent="0.3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1:33" ht="14.25" customHeight="1" x14ac:dyDescent="0.3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1:33" ht="14.25" customHeight="1" x14ac:dyDescent="0.3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1:33" ht="14.25" customHeight="1" x14ac:dyDescent="0.3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1:33" ht="14.25" customHeight="1" x14ac:dyDescent="0.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1:33" ht="14.25" customHeight="1" x14ac:dyDescent="0.3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1:33" ht="14.25" customHeight="1" x14ac:dyDescent="0.3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1:33" ht="14.25" customHeight="1" x14ac:dyDescent="0.3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1:33" ht="14.25" customHeight="1" x14ac:dyDescent="0.3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1:33" ht="14.25" customHeight="1" x14ac:dyDescent="0.3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1:33" ht="14.25" customHeight="1" x14ac:dyDescent="0.3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1:33" ht="14.25" customHeight="1" x14ac:dyDescent="0.3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1:33" ht="14.25" customHeight="1" x14ac:dyDescent="0.3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1:33" ht="14.25" customHeight="1" x14ac:dyDescent="0.3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1:33" ht="14.25" customHeight="1" x14ac:dyDescent="0.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1:33" ht="14.25" customHeight="1" x14ac:dyDescent="0.3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1:33" ht="14.25" customHeight="1" x14ac:dyDescent="0.3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1:33" ht="14.25" customHeight="1" x14ac:dyDescent="0.3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1:33" ht="14.25" customHeight="1" x14ac:dyDescent="0.3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1:33" ht="14.25" customHeight="1" x14ac:dyDescent="0.3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1:33" ht="14.25" customHeight="1" x14ac:dyDescent="0.3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1:33" ht="14.25" customHeight="1" x14ac:dyDescent="0.3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1:33" ht="14.25" customHeight="1" x14ac:dyDescent="0.3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1:33" ht="14.25" customHeight="1" x14ac:dyDescent="0.3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1:33" ht="14.25" customHeight="1" x14ac:dyDescent="0.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1:33" ht="14.25" customHeight="1" x14ac:dyDescent="0.3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1:33" ht="14.25" customHeight="1" x14ac:dyDescent="0.3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1:33" ht="14.25" customHeight="1" x14ac:dyDescent="0.3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1:33" ht="14.25" customHeight="1" x14ac:dyDescent="0.3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1:33" ht="14.25" customHeight="1" x14ac:dyDescent="0.3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1:33" ht="14.25" customHeight="1" x14ac:dyDescent="0.3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1:33" ht="14.25" customHeight="1" x14ac:dyDescent="0.3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1:33" ht="14.25" customHeight="1" x14ac:dyDescent="0.3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1:33" ht="14.25" customHeight="1" x14ac:dyDescent="0.3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1:33" ht="14.25" customHeight="1" x14ac:dyDescent="0.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1:33" ht="14.25" customHeight="1" x14ac:dyDescent="0.3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1:33" ht="14.25" customHeight="1" x14ac:dyDescent="0.3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1:33" ht="14.25" customHeight="1" x14ac:dyDescent="0.3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1:33" ht="14.25" customHeight="1" x14ac:dyDescent="0.3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1:33" ht="14.25" customHeight="1" x14ac:dyDescent="0.3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1:33" ht="14.25" customHeight="1" x14ac:dyDescent="0.3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1:33" ht="14.25" customHeight="1" x14ac:dyDescent="0.3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1:33" ht="14.25" customHeight="1" x14ac:dyDescent="0.3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1:33" ht="14.25" customHeight="1" x14ac:dyDescent="0.3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1:33" ht="14.25" customHeight="1" x14ac:dyDescent="0.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1:33" ht="14.25" customHeight="1" x14ac:dyDescent="0.3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1:33" ht="14.25" customHeight="1" x14ac:dyDescent="0.3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1:33" ht="14.25" customHeight="1" x14ac:dyDescent="0.3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1:33" ht="14.25" customHeight="1" x14ac:dyDescent="0.3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1:33" ht="14.25" customHeight="1" x14ac:dyDescent="0.3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1:33" ht="14.25" customHeight="1" x14ac:dyDescent="0.3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1:33" ht="14.25" customHeight="1" x14ac:dyDescent="0.3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1:33" ht="14.25" customHeight="1" x14ac:dyDescent="0.3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1:33" ht="14.25" customHeight="1" x14ac:dyDescent="0.3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1:33" ht="14.25" customHeight="1" x14ac:dyDescent="0.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1:33" ht="14.25" customHeight="1" x14ac:dyDescent="0.3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1:33" ht="14.25" customHeight="1" x14ac:dyDescent="0.3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1:33" ht="14.25" customHeight="1" x14ac:dyDescent="0.3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1:33" ht="14.25" customHeight="1" x14ac:dyDescent="0.3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1:33" ht="14.25" customHeight="1" x14ac:dyDescent="0.3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1:33" ht="14.25" customHeight="1" x14ac:dyDescent="0.3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1:33" ht="14.25" customHeight="1" x14ac:dyDescent="0.3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1:33" ht="14.25" customHeight="1" x14ac:dyDescent="0.3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1:33" ht="14.25" customHeight="1" x14ac:dyDescent="0.3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1:33" ht="14.25" customHeight="1" x14ac:dyDescent="0.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1:33" ht="14.25" customHeight="1" x14ac:dyDescent="0.3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1:33" ht="14.25" customHeight="1" x14ac:dyDescent="0.3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1:33" ht="14.25" customHeight="1" x14ac:dyDescent="0.3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1:33" ht="14.25" customHeight="1" x14ac:dyDescent="0.3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1:33" ht="14.25" customHeight="1" x14ac:dyDescent="0.3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1:33" ht="14.25" customHeight="1" x14ac:dyDescent="0.3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1:33" ht="14.25" customHeight="1" x14ac:dyDescent="0.3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1:33" ht="14.25" customHeight="1" x14ac:dyDescent="0.3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1:33" ht="14.25" customHeight="1" x14ac:dyDescent="0.3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1:33" ht="14.25" customHeight="1" x14ac:dyDescent="0.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1:33" ht="14.25" customHeight="1" x14ac:dyDescent="0.3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1:33" ht="14.25" customHeight="1" x14ac:dyDescent="0.3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1:33" ht="14.25" customHeight="1" x14ac:dyDescent="0.3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1:33" ht="14.25" customHeight="1" x14ac:dyDescent="0.3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1:33" ht="14.25" customHeight="1" x14ac:dyDescent="0.3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1:33" ht="14.25" customHeight="1" x14ac:dyDescent="0.3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1:33" ht="14.25" customHeight="1" x14ac:dyDescent="0.3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1:33" ht="14.25" customHeight="1" x14ac:dyDescent="0.3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1:33" ht="14.25" customHeight="1" x14ac:dyDescent="0.3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1:33" ht="14.25" customHeight="1" x14ac:dyDescent="0.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1:33" ht="14.25" customHeight="1" x14ac:dyDescent="0.3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1:33" ht="14.25" customHeight="1" x14ac:dyDescent="0.3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1:33" ht="14.25" customHeight="1" x14ac:dyDescent="0.3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1:33" ht="14.25" customHeight="1" x14ac:dyDescent="0.3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1:33" ht="14.25" customHeight="1" x14ac:dyDescent="0.3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1:33" ht="14.25" customHeight="1" x14ac:dyDescent="0.3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spans="1:33" ht="14.25" customHeight="1" x14ac:dyDescent="0.3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spans="1:33" ht="14.25" customHeight="1" x14ac:dyDescent="0.3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spans="1:33" ht="14.25" customHeight="1" x14ac:dyDescent="0.3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spans="1:33" ht="14.25" customHeight="1" x14ac:dyDescent="0.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spans="1:33" ht="14.25" customHeight="1" x14ac:dyDescent="0.3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spans="1:33" ht="14.25" customHeight="1" x14ac:dyDescent="0.3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spans="1:33" ht="14.25" customHeight="1" x14ac:dyDescent="0.3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spans="1:33" ht="14.25" customHeight="1" x14ac:dyDescent="0.3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spans="1:33" ht="14.25" customHeight="1" x14ac:dyDescent="0.3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spans="1:33" ht="14.25" customHeight="1" x14ac:dyDescent="0.3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spans="1:33" ht="14.25" customHeight="1" x14ac:dyDescent="0.3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spans="1:33" ht="14.25" customHeight="1" x14ac:dyDescent="0.3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spans="1:33" ht="14.25" customHeight="1" x14ac:dyDescent="0.3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spans="1:33" ht="14.25" customHeight="1" x14ac:dyDescent="0.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spans="1:33" ht="14.25" customHeight="1" x14ac:dyDescent="0.3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spans="1:33" ht="14.25" customHeight="1" x14ac:dyDescent="0.3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spans="1:33" ht="14.25" customHeight="1" x14ac:dyDescent="0.3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spans="1:33" ht="14.25" customHeight="1" x14ac:dyDescent="0.3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spans="1:33" ht="14.25" customHeight="1" x14ac:dyDescent="0.3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spans="1:33" ht="14.25" customHeight="1" x14ac:dyDescent="0.3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spans="1:33" ht="14.25" customHeight="1" x14ac:dyDescent="0.3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spans="1:33" ht="14.25" customHeight="1" x14ac:dyDescent="0.3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spans="1:33" ht="14.25" customHeight="1" x14ac:dyDescent="0.3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spans="1:33" ht="14.25" customHeight="1" x14ac:dyDescent="0.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spans="1:33" ht="14.25" customHeight="1" x14ac:dyDescent="0.3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spans="1:33" ht="14.25" customHeight="1" x14ac:dyDescent="0.3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spans="1:33" ht="14.25" customHeight="1" x14ac:dyDescent="0.3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spans="1:33" ht="14.25" customHeight="1" x14ac:dyDescent="0.3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spans="1:33" ht="14.25" customHeight="1" x14ac:dyDescent="0.3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spans="1:33" ht="14.25" customHeight="1" x14ac:dyDescent="0.3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spans="1:33" ht="14.25" customHeight="1" x14ac:dyDescent="0.3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spans="1:33" ht="14.25" customHeight="1" x14ac:dyDescent="0.3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spans="1:33" ht="14.25" customHeight="1" x14ac:dyDescent="0.3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spans="1:33" ht="14.25" customHeight="1" x14ac:dyDescent="0.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spans="1:33" ht="14.25" customHeight="1" x14ac:dyDescent="0.3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spans="1:33" ht="14.25" customHeight="1" x14ac:dyDescent="0.3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spans="1:33" ht="14.25" customHeight="1" x14ac:dyDescent="0.3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spans="1:33" ht="14.25" customHeight="1" x14ac:dyDescent="0.3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spans="1:33" ht="14.25" customHeight="1" x14ac:dyDescent="0.3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spans="1:33" ht="14.25" customHeight="1" x14ac:dyDescent="0.3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spans="1:33" ht="14.25" customHeight="1" x14ac:dyDescent="0.3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spans="1:33" ht="14.25" customHeight="1" x14ac:dyDescent="0.3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spans="1:33" ht="14.25" customHeight="1" x14ac:dyDescent="0.3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spans="1:33" ht="14.25" customHeight="1" x14ac:dyDescent="0.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spans="1:33" ht="14.25" customHeight="1" x14ac:dyDescent="0.3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spans="1:33" ht="14.25" customHeight="1" x14ac:dyDescent="0.3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spans="1:33" ht="14.25" customHeight="1" x14ac:dyDescent="0.3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spans="1:33" ht="14.25" customHeight="1" x14ac:dyDescent="0.3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spans="1:33" ht="14.25" customHeight="1" x14ac:dyDescent="0.3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spans="1:33" ht="14.25" customHeight="1" x14ac:dyDescent="0.3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spans="1:33" ht="14.25" customHeight="1" x14ac:dyDescent="0.3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spans="1:33" ht="14.25" customHeight="1" x14ac:dyDescent="0.3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spans="1:33" ht="14.25" customHeight="1" x14ac:dyDescent="0.3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spans="1:33" ht="14.25" customHeight="1" x14ac:dyDescent="0.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spans="1:33" ht="14.25" customHeight="1" x14ac:dyDescent="0.3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spans="1:33" ht="14.25" customHeight="1" x14ac:dyDescent="0.3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spans="1:33" ht="14.25" customHeight="1" x14ac:dyDescent="0.3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spans="1:33" ht="14.25" customHeight="1" x14ac:dyDescent="0.3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spans="1:33" ht="14.25" customHeight="1" x14ac:dyDescent="0.3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spans="1:33" ht="14.25" customHeight="1" x14ac:dyDescent="0.3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spans="1:33" ht="14.25" customHeight="1" x14ac:dyDescent="0.3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spans="1:33" ht="14.25" customHeight="1" x14ac:dyDescent="0.3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spans="1:33" ht="14.25" customHeight="1" x14ac:dyDescent="0.3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spans="1:33" ht="14.25" customHeight="1" x14ac:dyDescent="0.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spans="1:33" ht="14.25" customHeight="1" x14ac:dyDescent="0.3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spans="1:33" ht="14.25" customHeight="1" x14ac:dyDescent="0.3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spans="1:33" ht="14.25" customHeight="1" x14ac:dyDescent="0.3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spans="1:33" ht="14.25" customHeight="1" x14ac:dyDescent="0.3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spans="1:33" ht="14.25" customHeight="1" x14ac:dyDescent="0.3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spans="1:33" ht="14.25" customHeight="1" x14ac:dyDescent="0.3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spans="1:33" ht="14.25" customHeight="1" x14ac:dyDescent="0.3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spans="1:33" ht="14.25" customHeight="1" x14ac:dyDescent="0.3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spans="1:33" ht="14.25" customHeight="1" x14ac:dyDescent="0.3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spans="1:33" ht="14.25" customHeight="1" x14ac:dyDescent="0.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spans="1:33" ht="14.25" customHeight="1" x14ac:dyDescent="0.3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spans="1:33" ht="14.25" customHeight="1" x14ac:dyDescent="0.3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spans="1:33" ht="14.25" customHeight="1" x14ac:dyDescent="0.3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spans="1:33" ht="14.25" customHeight="1" x14ac:dyDescent="0.3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spans="1:33" ht="14.25" customHeight="1" x14ac:dyDescent="0.3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spans="1:33" ht="14.25" customHeight="1" x14ac:dyDescent="0.3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spans="1:33" ht="14.25" customHeight="1" x14ac:dyDescent="0.3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spans="1:33" ht="14.25" customHeight="1" x14ac:dyDescent="0.3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spans="1:33" ht="14.25" customHeight="1" x14ac:dyDescent="0.3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spans="1:33" ht="14.25" customHeight="1" x14ac:dyDescent="0.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spans="1:33" ht="14.25" customHeight="1" x14ac:dyDescent="0.3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spans="1:33" ht="14.25" customHeight="1" x14ac:dyDescent="0.3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spans="1:33" ht="14.25" customHeight="1" x14ac:dyDescent="0.3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spans="1:33" ht="14.25" customHeight="1" x14ac:dyDescent="0.3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spans="1:33" ht="14.25" customHeight="1" x14ac:dyDescent="0.3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spans="1:33" ht="14.25" customHeight="1" x14ac:dyDescent="0.3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spans="1:33" ht="14.25" customHeight="1" x14ac:dyDescent="0.3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spans="1:33" ht="14.25" customHeight="1" x14ac:dyDescent="0.3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spans="1:33" ht="14.25" customHeight="1" x14ac:dyDescent="0.3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spans="1:33" ht="14.25" customHeight="1" x14ac:dyDescent="0.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spans="1:33" ht="14.25" customHeight="1" x14ac:dyDescent="0.3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spans="1:33" ht="14.25" customHeight="1" x14ac:dyDescent="0.3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spans="1:33" ht="14.25" customHeight="1" x14ac:dyDescent="0.3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spans="1:33" ht="14.25" customHeight="1" x14ac:dyDescent="0.3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spans="1:33" ht="14.25" customHeight="1" x14ac:dyDescent="0.3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spans="1:33" ht="14.25" customHeight="1" x14ac:dyDescent="0.3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spans="1:33" ht="14.25" customHeight="1" x14ac:dyDescent="0.3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spans="1:33" ht="14.25" customHeight="1" x14ac:dyDescent="0.3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spans="1:33" ht="14.25" customHeight="1" x14ac:dyDescent="0.3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spans="1:33" ht="14.25" customHeight="1" x14ac:dyDescent="0.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spans="1:33" ht="14.25" customHeight="1" x14ac:dyDescent="0.3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spans="1:33" ht="14.25" customHeight="1" x14ac:dyDescent="0.3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spans="1:33" ht="14.25" customHeight="1" x14ac:dyDescent="0.3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spans="1:33" ht="14.25" customHeight="1" x14ac:dyDescent="0.3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spans="1:33" ht="14.25" customHeight="1" x14ac:dyDescent="0.3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spans="1:33" ht="14.25" customHeight="1" x14ac:dyDescent="0.3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spans="1:33" ht="14.25" customHeight="1" x14ac:dyDescent="0.3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spans="1:33" ht="14.25" customHeight="1" x14ac:dyDescent="0.3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spans="1:33" ht="14.25" customHeight="1" x14ac:dyDescent="0.3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spans="1:33" ht="14.25" customHeight="1" x14ac:dyDescent="0.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spans="1:33" ht="14.25" customHeight="1" x14ac:dyDescent="0.3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spans="1:33" ht="14.25" customHeight="1" x14ac:dyDescent="0.3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spans="1:33" ht="14.25" customHeight="1" x14ac:dyDescent="0.3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spans="1:33" ht="14.25" customHeight="1" x14ac:dyDescent="0.3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spans="1:33" ht="14.25" customHeight="1" x14ac:dyDescent="0.3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spans="1:33" ht="14.25" customHeight="1" x14ac:dyDescent="0.3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spans="1:33" ht="14.25" customHeight="1" x14ac:dyDescent="0.3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spans="1:33" ht="14.25" customHeight="1" x14ac:dyDescent="0.3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spans="1:33" ht="14.25" customHeight="1" x14ac:dyDescent="0.3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spans="1:33" ht="14.25" customHeight="1" x14ac:dyDescent="0.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spans="1:33" ht="14.25" customHeight="1" x14ac:dyDescent="0.3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spans="1:33" ht="14.25" customHeight="1" x14ac:dyDescent="0.3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spans="1:33" ht="14.25" customHeight="1" x14ac:dyDescent="0.3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spans="1:33" ht="14.25" customHeight="1" x14ac:dyDescent="0.3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spans="1:33" ht="14.25" customHeight="1" x14ac:dyDescent="0.3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spans="1:33" ht="14.25" customHeight="1" x14ac:dyDescent="0.3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spans="1:33" ht="14.25" customHeight="1" x14ac:dyDescent="0.3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spans="1:33" ht="14.25" customHeight="1" x14ac:dyDescent="0.3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spans="1:33" ht="14.25" customHeight="1" x14ac:dyDescent="0.3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spans="1:33" ht="14.25" customHeight="1" x14ac:dyDescent="0.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spans="1:33" ht="14.25" customHeight="1" x14ac:dyDescent="0.3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spans="1:33" ht="14.25" customHeight="1" x14ac:dyDescent="0.3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spans="1:33" ht="14.25" customHeight="1" x14ac:dyDescent="0.3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spans="1:33" ht="14.25" customHeight="1" x14ac:dyDescent="0.3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spans="1:33" ht="14.25" customHeight="1" x14ac:dyDescent="0.3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spans="1:33" ht="14.25" customHeight="1" x14ac:dyDescent="0.3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spans="1:33" ht="14.25" customHeight="1" x14ac:dyDescent="0.3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spans="1:33" ht="14.25" customHeight="1" x14ac:dyDescent="0.3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spans="1:33" ht="14.25" customHeight="1" x14ac:dyDescent="0.3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spans="1:33" ht="14.25" customHeight="1" x14ac:dyDescent="0.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spans="1:33" ht="14.25" customHeight="1" x14ac:dyDescent="0.3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spans="1:33" ht="14.25" customHeight="1" x14ac:dyDescent="0.3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spans="1:33" ht="14.25" customHeight="1" x14ac:dyDescent="0.3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spans="1:33" ht="14.25" customHeight="1" x14ac:dyDescent="0.3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spans="1:33" ht="14.25" customHeight="1" x14ac:dyDescent="0.3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spans="1:33" ht="14.25" customHeight="1" x14ac:dyDescent="0.3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spans="1:33" ht="14.25" customHeight="1" x14ac:dyDescent="0.3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spans="1:33" ht="14.25" customHeight="1" x14ac:dyDescent="0.3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spans="1:33" ht="14.25" customHeight="1" x14ac:dyDescent="0.3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spans="1:33" ht="14.25" customHeight="1" x14ac:dyDescent="0.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spans="1:33" ht="14.25" customHeight="1" x14ac:dyDescent="0.3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spans="1:33" ht="14.25" customHeight="1" x14ac:dyDescent="0.3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spans="1:33" ht="14.25" customHeight="1" x14ac:dyDescent="0.3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spans="1:33" ht="14.25" customHeight="1" x14ac:dyDescent="0.3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spans="1:33" ht="14.25" customHeight="1" x14ac:dyDescent="0.3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spans="1:33" ht="14.25" customHeight="1" x14ac:dyDescent="0.3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spans="1:33" ht="14.25" customHeight="1" x14ac:dyDescent="0.3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spans="1:33" ht="14.25" customHeight="1" x14ac:dyDescent="0.3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spans="1:33" ht="14.25" customHeight="1" x14ac:dyDescent="0.3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spans="1:33" ht="14.25" customHeight="1" x14ac:dyDescent="0.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spans="1:33" ht="14.25" customHeight="1" x14ac:dyDescent="0.3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spans="1:33" ht="14.25" customHeight="1" x14ac:dyDescent="0.3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spans="1:33" ht="14.25" customHeight="1" x14ac:dyDescent="0.3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spans="1:33" ht="14.25" customHeight="1" x14ac:dyDescent="0.3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spans="1:33" ht="14.25" customHeight="1" x14ac:dyDescent="0.3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spans="1:33" ht="14.25" customHeight="1" x14ac:dyDescent="0.3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spans="1:33" ht="14.25" customHeight="1" x14ac:dyDescent="0.3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spans="1:33" ht="14.25" customHeight="1" x14ac:dyDescent="0.3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spans="1:33" ht="14.25" customHeight="1" x14ac:dyDescent="0.3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spans="1:33" ht="14.25" customHeight="1" x14ac:dyDescent="0.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spans="1:33" ht="14.25" customHeight="1" x14ac:dyDescent="0.3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spans="1:33" ht="14.25" customHeight="1" x14ac:dyDescent="0.3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spans="1:33" ht="14.25" customHeight="1" x14ac:dyDescent="0.3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spans="1:33" ht="14.25" customHeight="1" x14ac:dyDescent="0.3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spans="1:33" ht="14.25" customHeight="1" x14ac:dyDescent="0.3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spans="1:33" ht="14.25" customHeight="1" x14ac:dyDescent="0.3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spans="1:33" ht="14.25" customHeight="1" x14ac:dyDescent="0.3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spans="1:33" ht="14.25" customHeight="1" x14ac:dyDescent="0.3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spans="1:33" ht="14.25" customHeight="1" x14ac:dyDescent="0.3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spans="1:33" ht="14.25" customHeight="1" x14ac:dyDescent="0.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spans="1:33" ht="14.25" customHeight="1" x14ac:dyDescent="0.3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spans="1:33" ht="14.25" customHeight="1" x14ac:dyDescent="0.3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spans="1:33" ht="14.25" customHeight="1" x14ac:dyDescent="0.3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spans="1:33" ht="14.25" customHeight="1" x14ac:dyDescent="0.3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spans="1:33" ht="14.25" customHeight="1" x14ac:dyDescent="0.3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spans="1:33" ht="14.25" customHeight="1" x14ac:dyDescent="0.3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spans="1:33" ht="14.25" customHeight="1" x14ac:dyDescent="0.3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spans="1:33" ht="14.25" customHeight="1" x14ac:dyDescent="0.3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spans="1:33" ht="14.25" customHeight="1" x14ac:dyDescent="0.3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spans="1:33" ht="14.25" customHeight="1" x14ac:dyDescent="0.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spans="1:33" ht="14.25" customHeight="1" x14ac:dyDescent="0.3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spans="1:33" ht="14.25" customHeight="1" x14ac:dyDescent="0.3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spans="1:33" ht="14.25" customHeight="1" x14ac:dyDescent="0.3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spans="1:33" ht="14.25" customHeight="1" x14ac:dyDescent="0.3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spans="1:33" ht="14.25" customHeight="1" x14ac:dyDescent="0.3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spans="1:33" ht="14.25" customHeight="1" x14ac:dyDescent="0.3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spans="1:33" ht="14.25" customHeight="1" x14ac:dyDescent="0.3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spans="1:33" ht="14.25" customHeight="1" x14ac:dyDescent="0.3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spans="1:33" ht="14.25" customHeight="1" x14ac:dyDescent="0.3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spans="1:33" ht="14.25" customHeight="1" x14ac:dyDescent="0.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spans="1:33" ht="14.25" customHeight="1" x14ac:dyDescent="0.3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spans="1:33" ht="14.25" customHeight="1" x14ac:dyDescent="0.3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spans="1:33" ht="14.25" customHeight="1" x14ac:dyDescent="0.3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spans="1:33" ht="14.25" customHeight="1" x14ac:dyDescent="0.3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spans="1:33" ht="14.25" customHeight="1" x14ac:dyDescent="0.3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spans="1:33" ht="14.25" customHeight="1" x14ac:dyDescent="0.3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spans="1:33" ht="14.25" customHeight="1" x14ac:dyDescent="0.3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spans="1:33" ht="14.25" customHeight="1" x14ac:dyDescent="0.3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spans="1:33" ht="14.25" customHeight="1" x14ac:dyDescent="0.3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spans="1:33" ht="14.25" customHeight="1" x14ac:dyDescent="0.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spans="1:33" ht="14.25" customHeight="1" x14ac:dyDescent="0.3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spans="1:33" ht="14.25" customHeight="1" x14ac:dyDescent="0.3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spans="1:33" ht="14.25" customHeight="1" x14ac:dyDescent="0.3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spans="1:33" ht="14.25" customHeight="1" x14ac:dyDescent="0.3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spans="1:33" ht="14.25" customHeight="1" x14ac:dyDescent="0.3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spans="1:33" ht="14.25" customHeight="1" x14ac:dyDescent="0.3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spans="1:33" ht="14.25" customHeight="1" x14ac:dyDescent="0.3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spans="1:33" ht="14.25" customHeight="1" x14ac:dyDescent="0.3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spans="1:33" ht="14.25" customHeight="1" x14ac:dyDescent="0.3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spans="1:33" ht="14.25" customHeight="1" x14ac:dyDescent="0.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spans="1:33" ht="14.25" customHeight="1" x14ac:dyDescent="0.3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spans="1:33" ht="14.25" customHeight="1" x14ac:dyDescent="0.3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spans="1:33" ht="14.25" customHeight="1" x14ac:dyDescent="0.3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spans="1:33" ht="14.25" customHeight="1" x14ac:dyDescent="0.3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spans="1:33" ht="14.25" customHeight="1" x14ac:dyDescent="0.3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spans="1:33" ht="14.25" customHeight="1" x14ac:dyDescent="0.3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spans="1:33" ht="14.25" customHeight="1" x14ac:dyDescent="0.3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spans="1:33" ht="14.25" customHeight="1" x14ac:dyDescent="0.3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spans="1:33" ht="14.25" customHeight="1" x14ac:dyDescent="0.3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spans="1:33" ht="14.25" customHeight="1" x14ac:dyDescent="0.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spans="1:33" ht="14.25" customHeight="1" x14ac:dyDescent="0.3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spans="1:33" ht="14.25" customHeight="1" x14ac:dyDescent="0.3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spans="1:33" ht="14.25" customHeight="1" x14ac:dyDescent="0.3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spans="1:33" ht="14.25" customHeight="1" x14ac:dyDescent="0.3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spans="1:33" ht="14.25" customHeight="1" x14ac:dyDescent="0.3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spans="1:33" ht="14.25" customHeight="1" x14ac:dyDescent="0.3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spans="1:33" ht="14.25" customHeight="1" x14ac:dyDescent="0.3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spans="1:33" ht="14.25" customHeight="1" x14ac:dyDescent="0.3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spans="1:33" ht="14.25" customHeight="1" x14ac:dyDescent="0.3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spans="1:33" ht="14.25" customHeight="1" x14ac:dyDescent="0.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spans="1:33" ht="14.25" customHeight="1" x14ac:dyDescent="0.3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spans="1:33" ht="14.25" customHeight="1" x14ac:dyDescent="0.3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spans="1:33" ht="14.25" customHeight="1" x14ac:dyDescent="0.3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spans="1:33" ht="14.25" customHeight="1" x14ac:dyDescent="0.3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spans="1:33" ht="14.25" customHeight="1" x14ac:dyDescent="0.3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spans="1:33" ht="14.25" customHeight="1" x14ac:dyDescent="0.3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spans="1:33" ht="14.25" customHeight="1" x14ac:dyDescent="0.3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spans="1:33" ht="14.25" customHeight="1" x14ac:dyDescent="0.3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spans="1:33" ht="14.25" customHeight="1" x14ac:dyDescent="0.3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spans="1:33" ht="14.25" customHeight="1" x14ac:dyDescent="0.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spans="1:33" ht="14.25" customHeight="1" x14ac:dyDescent="0.3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spans="1:33" ht="14.25" customHeight="1" x14ac:dyDescent="0.3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spans="1:33" ht="14.25" customHeight="1" x14ac:dyDescent="0.3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spans="1:33" ht="14.25" customHeight="1" x14ac:dyDescent="0.3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spans="1:33" ht="14.25" customHeight="1" x14ac:dyDescent="0.3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spans="1:33" ht="14.25" customHeight="1" x14ac:dyDescent="0.3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spans="1:33" ht="14.25" customHeight="1" x14ac:dyDescent="0.3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spans="1:33" ht="14.25" customHeight="1" x14ac:dyDescent="0.3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spans="1:33" ht="14.25" customHeight="1" x14ac:dyDescent="0.3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spans="1:33" ht="14.25" customHeight="1" x14ac:dyDescent="0.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spans="1:33" ht="14.25" customHeight="1" x14ac:dyDescent="0.3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spans="1:33" ht="14.25" customHeight="1" x14ac:dyDescent="0.3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spans="1:33" ht="14.25" customHeight="1" x14ac:dyDescent="0.3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spans="1:33" ht="14.25" customHeight="1" x14ac:dyDescent="0.3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spans="1:33" ht="14.25" customHeight="1" x14ac:dyDescent="0.3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spans="1:33" ht="14.25" customHeight="1" x14ac:dyDescent="0.3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spans="1:33" ht="14.25" customHeight="1" x14ac:dyDescent="0.3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spans="1:33" ht="14.25" customHeight="1" x14ac:dyDescent="0.3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spans="1:33" ht="14.25" customHeight="1" x14ac:dyDescent="0.3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spans="1:33" ht="14.25" customHeight="1" x14ac:dyDescent="0.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spans="1:33" ht="14.25" customHeight="1" x14ac:dyDescent="0.3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spans="1:33" ht="14.25" customHeight="1" x14ac:dyDescent="0.3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spans="1:33" ht="14.25" customHeight="1" x14ac:dyDescent="0.3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spans="1:33" ht="14.25" customHeight="1" x14ac:dyDescent="0.3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spans="1:33" ht="14.25" customHeight="1" x14ac:dyDescent="0.3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spans="1:33" ht="14.25" customHeight="1" x14ac:dyDescent="0.3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spans="1:33" ht="14.25" customHeight="1" x14ac:dyDescent="0.3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spans="1:33" ht="14.25" customHeight="1" x14ac:dyDescent="0.3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spans="1:33" ht="14.25" customHeight="1" x14ac:dyDescent="0.3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spans="1:33" ht="14.25" customHeight="1" x14ac:dyDescent="0.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spans="1:33" ht="14.25" customHeight="1" x14ac:dyDescent="0.3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spans="1:33" ht="14.25" customHeight="1" x14ac:dyDescent="0.3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spans="1:33" ht="14.25" customHeight="1" x14ac:dyDescent="0.3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spans="1:33" ht="14.25" customHeight="1" x14ac:dyDescent="0.3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spans="1:33" ht="14.25" customHeight="1" x14ac:dyDescent="0.3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spans="1:33" ht="14.25" customHeight="1" x14ac:dyDescent="0.3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spans="1:33" ht="14.25" customHeight="1" x14ac:dyDescent="0.3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spans="1:33" ht="14.25" customHeight="1" x14ac:dyDescent="0.3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spans="1:33" ht="14.25" customHeight="1" x14ac:dyDescent="0.3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spans="1:33" ht="14.25" customHeight="1" x14ac:dyDescent="0.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spans="1:33" ht="14.25" customHeight="1" x14ac:dyDescent="0.3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spans="1:33" ht="14.25" customHeight="1" x14ac:dyDescent="0.3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spans="1:33" ht="14.25" customHeight="1" x14ac:dyDescent="0.3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spans="1:33" ht="14.25" customHeight="1" x14ac:dyDescent="0.3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spans="1:33" ht="14.25" customHeight="1" x14ac:dyDescent="0.3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spans="1:33" ht="14.25" customHeight="1" x14ac:dyDescent="0.3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spans="1:33" ht="14.25" customHeight="1" x14ac:dyDescent="0.3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spans="1:33" ht="14.25" customHeight="1" x14ac:dyDescent="0.3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spans="1:33" ht="14.25" customHeight="1" x14ac:dyDescent="0.3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spans="1:33" ht="14.25" customHeight="1" x14ac:dyDescent="0.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spans="1:33" ht="14.25" customHeight="1" x14ac:dyDescent="0.3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spans="1:33" ht="14.25" customHeight="1" x14ac:dyDescent="0.3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spans="1:33" ht="14.25" customHeight="1" x14ac:dyDescent="0.3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spans="1:33" ht="14.25" customHeight="1" x14ac:dyDescent="0.3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spans="1:33" ht="14.25" customHeight="1" x14ac:dyDescent="0.3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spans="1:33" ht="14.25" customHeight="1" x14ac:dyDescent="0.3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spans="1:33" ht="14.25" customHeight="1" x14ac:dyDescent="0.3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spans="1:33" ht="14.25" customHeight="1" x14ac:dyDescent="0.3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spans="1:33" ht="14.25" customHeight="1" x14ac:dyDescent="0.3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spans="1:33" ht="14.25" customHeight="1" x14ac:dyDescent="0.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spans="1:33" ht="14.25" customHeight="1" x14ac:dyDescent="0.3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spans="1:33" ht="14.25" customHeight="1" x14ac:dyDescent="0.3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spans="1:33" ht="14.25" customHeight="1" x14ac:dyDescent="0.3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spans="1:33" ht="14.25" customHeight="1" x14ac:dyDescent="0.3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spans="1:33" ht="14.25" customHeight="1" x14ac:dyDescent="0.3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spans="1:33" ht="14.25" customHeight="1" x14ac:dyDescent="0.3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spans="1:33" ht="14.25" customHeight="1" x14ac:dyDescent="0.3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spans="1:33" ht="14.25" customHeight="1" x14ac:dyDescent="0.3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spans="1:33" ht="14.25" customHeight="1" x14ac:dyDescent="0.3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spans="1:33" ht="14.25" customHeight="1" x14ac:dyDescent="0.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spans="1:33" ht="14.25" customHeight="1" x14ac:dyDescent="0.3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spans="1:33" ht="14.25" customHeight="1" x14ac:dyDescent="0.3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spans="1:33" ht="14.25" customHeight="1" x14ac:dyDescent="0.3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spans="1:33" ht="14.25" customHeight="1" x14ac:dyDescent="0.3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spans="1:33" ht="14.25" customHeight="1" x14ac:dyDescent="0.3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spans="1:33" ht="14.25" customHeight="1" x14ac:dyDescent="0.3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spans="1:33" ht="14.25" customHeight="1" x14ac:dyDescent="0.3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spans="1:33" ht="14.25" customHeight="1" x14ac:dyDescent="0.3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spans="1:33" ht="14.25" customHeight="1" x14ac:dyDescent="0.3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spans="1:33" ht="14.25" customHeight="1" x14ac:dyDescent="0.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spans="1:33" ht="14.25" customHeight="1" x14ac:dyDescent="0.3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spans="1:33" ht="14.25" customHeight="1" x14ac:dyDescent="0.3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spans="1:33" ht="14.25" customHeight="1" x14ac:dyDescent="0.3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spans="1:33" ht="14.25" customHeight="1" x14ac:dyDescent="0.3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spans="1:33" ht="14.25" customHeight="1" x14ac:dyDescent="0.3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spans="1:33" ht="14.25" customHeight="1" x14ac:dyDescent="0.3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spans="1:33" ht="14.25" customHeight="1" x14ac:dyDescent="0.3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</sheetData>
  <mergeCells count="1">
    <mergeCell ref="A1:P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nichatprem@gmail.com</cp:lastModifiedBy>
  <dcterms:created xsi:type="dcterms:W3CDTF">2021-07-08T13:51:18Z</dcterms:created>
  <dcterms:modified xsi:type="dcterms:W3CDTF">2024-02-15T14:07:49Z</dcterms:modified>
</cp:coreProperties>
</file>