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_list" sheetId="1" r:id="rId4"/>
    <sheet state="visible" name="Cohort Info" sheetId="2" r:id="rId5"/>
  </sheets>
  <definedNames>
    <definedName hidden="1" localSheetId="0" name="_xlnm._FilterDatabase">room_list!$A$3:$Z$9</definedName>
    <definedName hidden="1" localSheetId="0" name="Z_1A41DAE2_1A9A_4059_8C87_470D67A9092A_.wvu.FilterData">room_list!$A$1:$Z$9</definedName>
  </definedNames>
  <calcPr/>
  <customWorkbookViews>
    <customWorkbookView activeSheetId="0" maximized="1" windowHeight="0" windowWidth="0" guid="{1A41DAE2-1A9A-4059-8C87-470D67A9092A}" name="Filter 1"/>
  </customWorkbookViews>
  <extLst>
    <ext uri="GoogleSheetsCustomDataVersion2">
      <go:sheetsCustomData xmlns:go="http://customooxmlschemas.google.com/" r:id="rId6" roundtripDataChecksum="PXwGYoCX4HzSU4atQjoW2j8rKraE++axHulvLAY1bBQ="/>
    </ext>
  </extLst>
</workbook>
</file>

<file path=xl/sharedStrings.xml><?xml version="1.0" encoding="utf-8"?>
<sst xmlns="http://schemas.openxmlformats.org/spreadsheetml/2006/main" count="188" uniqueCount="61">
  <si>
    <t>-</t>
  </si>
  <si>
    <t>Senin</t>
  </si>
  <si>
    <t>Selasa</t>
  </si>
  <si>
    <t>Rabu</t>
  </si>
  <si>
    <t>Kamis</t>
  </si>
  <si>
    <t>Jumat</t>
  </si>
  <si>
    <t>No</t>
  </si>
  <si>
    <t>Room ID</t>
  </si>
  <si>
    <t>Room Name</t>
  </si>
  <si>
    <t>Room Capacity</t>
  </si>
  <si>
    <t xml:space="preserve">Class Room </t>
  </si>
  <si>
    <t>STU 1 (APTER)</t>
  </si>
  <si>
    <t>Applied Program Lab</t>
  </si>
  <si>
    <t>STU 2 (PRO)</t>
  </si>
  <si>
    <t>Programming Lab</t>
  </si>
  <si>
    <t>Jason Ho</t>
  </si>
  <si>
    <t xml:space="preserve"> </t>
  </si>
  <si>
    <t>Session</t>
  </si>
  <si>
    <t>Time</t>
  </si>
  <si>
    <t>Date</t>
  </si>
  <si>
    <t>Room</t>
  </si>
  <si>
    <t>TA</t>
  </si>
  <si>
    <t>Cohort  A</t>
  </si>
  <si>
    <t>07.30-09.00</t>
  </si>
  <si>
    <t>RB, RD</t>
  </si>
  <si>
    <t>Cohort  B</t>
  </si>
  <si>
    <t>AN, IR</t>
  </si>
  <si>
    <t>Cohort  C</t>
  </si>
  <si>
    <t>15.45-17.15</t>
  </si>
  <si>
    <t>AC, FR</t>
  </si>
  <si>
    <t>Cohort  D</t>
  </si>
  <si>
    <t>DY, TP</t>
  </si>
  <si>
    <t>Cohort  E</t>
  </si>
  <si>
    <t>Thur, 09/02/23</t>
  </si>
  <si>
    <t>FA,DA</t>
  </si>
  <si>
    <t>Cohort  F</t>
  </si>
  <si>
    <t>10.15-11.45</t>
  </si>
  <si>
    <t>AP, LS</t>
  </si>
  <si>
    <t>Lab #2</t>
  </si>
  <si>
    <t>Mon, 13/02/23</t>
  </si>
  <si>
    <t>FR, AN</t>
  </si>
  <si>
    <t>DA, TP</t>
  </si>
  <si>
    <t>Wed, 15/02/23</t>
  </si>
  <si>
    <t>DY, RD</t>
  </si>
  <si>
    <t>Thur, 16/02/23</t>
  </si>
  <si>
    <t>RB, IR</t>
  </si>
  <si>
    <t>LS, AC</t>
  </si>
  <si>
    <t>FA, AP</t>
  </si>
  <si>
    <t>Lab #3</t>
  </si>
  <si>
    <t>Mon, 20/02/23</t>
  </si>
  <si>
    <t>Wed, 22/02/23</t>
  </si>
  <si>
    <t>Thur, 23/02/23</t>
  </si>
  <si>
    <t>Lab #4</t>
  </si>
  <si>
    <t>Mon, 27/02/23</t>
  </si>
  <si>
    <t>AC, TP, IR</t>
  </si>
  <si>
    <t>Wed, 01/03/23</t>
  </si>
  <si>
    <t>DY, RD, FR, TP</t>
  </si>
  <si>
    <t>Thur, 02/03/23</t>
  </si>
  <si>
    <t>Lab #5</t>
  </si>
  <si>
    <t>Mon, 06/03/23</t>
  </si>
  <si>
    <t>Wed, 08/03/23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</si>
</sst>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, mm/dd/yy"/>
  </numFmts>
  <fonts count="7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b/>
      <color rgb="FFFF0000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4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Font="1"/>
    <xf borderId="0" fillId="0" fontId="4" numFmtId="0" xfId="0" applyFont="1"/>
    <xf borderId="0" fillId="5" fontId="2" numFmtId="0" xfId="0" applyAlignment="1" applyFill="1" applyFont="1">
      <alignment vertical="bottom"/>
    </xf>
    <xf borderId="0" fillId="0" fontId="1" numFmtId="164" xfId="0" applyAlignment="1" applyFont="1" applyNumberFormat="1">
      <alignment horizontal="left" vertical="bottom"/>
    </xf>
    <xf borderId="0" fillId="0" fontId="5" numFmtId="0" xfId="0" applyFont="1"/>
    <xf borderId="0" fillId="0" fontId="1" numFmtId="164" xfId="0" applyAlignment="1" applyFont="1" applyNumberFormat="1">
      <alignment vertical="bottom"/>
    </xf>
    <xf borderId="0" fillId="6" fontId="6" numFmtId="0" xfId="0" applyFill="1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quotePrefix="1"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0.88"/>
    <col customWidth="1" min="3" max="4" width="34.88"/>
    <col customWidth="1" min="5" max="5" width="5.0"/>
    <col customWidth="1" min="6" max="24" width="2.63"/>
    <col customWidth="1" min="25" max="25" width="8.25"/>
    <col customWidth="1" min="26" max="26" width="18.5"/>
  </cols>
  <sheetData>
    <row r="1" ht="15.75" customHeight="1">
      <c r="A1" s="1" t="s">
        <v>0</v>
      </c>
      <c r="B1" s="1"/>
      <c r="C1" s="1"/>
      <c r="D1" s="1"/>
      <c r="E1" s="2" t="s">
        <v>1</v>
      </c>
      <c r="I1" s="3" t="s">
        <v>2</v>
      </c>
      <c r="M1" s="2" t="s">
        <v>3</v>
      </c>
      <c r="Q1" s="3" t="s">
        <v>4</v>
      </c>
      <c r="U1" s="2" t="s">
        <v>5</v>
      </c>
      <c r="Y1" s="1"/>
      <c r="Z1" s="4"/>
    </row>
    <row r="2" ht="18.0" customHeight="1">
      <c r="A2" s="1"/>
      <c r="B2" s="1"/>
      <c r="C2" s="1"/>
      <c r="D2" s="1"/>
      <c r="E2" s="2">
        <v>1.0</v>
      </c>
      <c r="F2" s="2">
        <v>2.0</v>
      </c>
      <c r="G2" s="2">
        <v>3.0</v>
      </c>
      <c r="H2" s="2">
        <v>4.0</v>
      </c>
      <c r="I2" s="2">
        <v>5.0</v>
      </c>
      <c r="J2" s="2">
        <v>6.0</v>
      </c>
      <c r="K2" s="2">
        <v>7.0</v>
      </c>
      <c r="L2" s="2">
        <v>8.0</v>
      </c>
      <c r="M2" s="2">
        <v>9.0</v>
      </c>
      <c r="N2" s="2">
        <v>10.0</v>
      </c>
      <c r="O2" s="2">
        <v>11.0</v>
      </c>
      <c r="P2" s="2">
        <v>12.0</v>
      </c>
      <c r="Q2" s="2">
        <v>13.0</v>
      </c>
      <c r="R2" s="2">
        <v>14.0</v>
      </c>
      <c r="S2" s="2">
        <v>15.0</v>
      </c>
      <c r="T2" s="2">
        <v>16.0</v>
      </c>
      <c r="U2" s="2">
        <v>17.0</v>
      </c>
      <c r="V2" s="2">
        <v>18.0</v>
      </c>
      <c r="W2" s="2">
        <v>19.0</v>
      </c>
      <c r="X2" s="2">
        <v>20.0</v>
      </c>
      <c r="Y2" s="1"/>
      <c r="Z2" s="4"/>
    </row>
    <row r="3" ht="15.75" customHeight="1">
      <c r="A3" s="1" t="s">
        <v>6</v>
      </c>
      <c r="B3" s="5" t="s">
        <v>7</v>
      </c>
      <c r="C3" s="5" t="s">
        <v>8</v>
      </c>
      <c r="D3" s="5" t="s">
        <v>9</v>
      </c>
      <c r="E3" s="6">
        <v>1.0</v>
      </c>
      <c r="F3" s="6">
        <v>2.0</v>
      </c>
      <c r="G3" s="6">
        <v>3.0</v>
      </c>
      <c r="H3" s="6">
        <v>4.0</v>
      </c>
      <c r="I3" s="6">
        <v>5.0</v>
      </c>
      <c r="J3" s="6">
        <v>6.0</v>
      </c>
      <c r="K3" s="6">
        <v>7.0</v>
      </c>
      <c r="L3" s="6">
        <v>8.0</v>
      </c>
      <c r="M3" s="6">
        <v>9.0</v>
      </c>
      <c r="N3" s="6">
        <v>10.0</v>
      </c>
      <c r="O3" s="6">
        <v>11.0</v>
      </c>
      <c r="P3" s="6">
        <v>12.0</v>
      </c>
      <c r="Q3" s="6">
        <v>13.0</v>
      </c>
      <c r="R3" s="6">
        <v>14.0</v>
      </c>
      <c r="S3" s="6">
        <v>15.0</v>
      </c>
      <c r="T3" s="6">
        <v>16.0</v>
      </c>
      <c r="U3" s="6">
        <v>17.0</v>
      </c>
      <c r="V3" s="6">
        <v>18.0</v>
      </c>
      <c r="W3" s="6">
        <v>19.0</v>
      </c>
      <c r="X3" s="6">
        <v>20.0</v>
      </c>
      <c r="Y3" s="1"/>
      <c r="Z3" s="7"/>
    </row>
    <row r="4" ht="15.75" customHeight="1">
      <c r="A4" s="8">
        <v>1.0</v>
      </c>
      <c r="B4" s="9">
        <v>1101.0</v>
      </c>
      <c r="C4" s="5" t="s">
        <v>10</v>
      </c>
      <c r="D4" s="5">
        <v>35.0</v>
      </c>
      <c r="E4" s="10">
        <v>1.0</v>
      </c>
      <c r="F4" s="11">
        <v>0.0</v>
      </c>
      <c r="G4" s="11">
        <v>0.0</v>
      </c>
      <c r="H4" s="11">
        <v>1.0</v>
      </c>
      <c r="I4" s="12">
        <v>1.0</v>
      </c>
      <c r="J4" s="12">
        <v>0.0</v>
      </c>
      <c r="K4" s="12">
        <v>0.0</v>
      </c>
      <c r="L4" s="12">
        <v>0.0</v>
      </c>
      <c r="M4" s="11">
        <v>0.0</v>
      </c>
      <c r="N4" s="11">
        <v>0.0</v>
      </c>
      <c r="O4" s="11">
        <v>1.0</v>
      </c>
      <c r="P4" s="11">
        <v>1.0</v>
      </c>
      <c r="Q4" s="12">
        <v>1.0</v>
      </c>
      <c r="R4" s="12">
        <v>1.0</v>
      </c>
      <c r="S4" s="12">
        <v>0.0</v>
      </c>
      <c r="T4" s="12">
        <v>1.0</v>
      </c>
      <c r="U4" s="11">
        <v>0.0</v>
      </c>
      <c r="V4" s="11">
        <v>1.0</v>
      </c>
      <c r="W4" s="11">
        <v>1.0</v>
      </c>
      <c r="X4" s="11">
        <v>1.0</v>
      </c>
      <c r="Y4" s="1"/>
      <c r="Z4" s="4"/>
    </row>
    <row r="5" ht="15.75" customHeight="1">
      <c r="A5" s="8">
        <v>2.0</v>
      </c>
      <c r="B5" s="9">
        <v>1102.0</v>
      </c>
      <c r="C5" s="5" t="s">
        <v>10</v>
      </c>
      <c r="D5" s="5">
        <v>35.0</v>
      </c>
      <c r="E5" s="10">
        <v>1.0</v>
      </c>
      <c r="F5" s="11">
        <v>0.0</v>
      </c>
      <c r="G5" s="11">
        <v>0.0</v>
      </c>
      <c r="H5" s="11">
        <v>0.0</v>
      </c>
      <c r="I5" s="12">
        <v>0.0</v>
      </c>
      <c r="J5" s="12">
        <v>0.0</v>
      </c>
      <c r="K5" s="12">
        <v>0.0</v>
      </c>
      <c r="L5" s="12">
        <v>0.0</v>
      </c>
      <c r="M5" s="11">
        <v>1.0</v>
      </c>
      <c r="N5" s="11">
        <v>0.0</v>
      </c>
      <c r="O5" s="11">
        <v>1.0</v>
      </c>
      <c r="P5" s="11">
        <v>1.0</v>
      </c>
      <c r="Q5" s="12">
        <v>0.0</v>
      </c>
      <c r="R5" s="12">
        <v>0.0</v>
      </c>
      <c r="S5" s="12">
        <v>0.0</v>
      </c>
      <c r="T5" s="12">
        <v>1.0</v>
      </c>
      <c r="U5" s="11">
        <v>0.0</v>
      </c>
      <c r="V5" s="11">
        <v>0.0</v>
      </c>
      <c r="W5" s="11">
        <v>1.0</v>
      </c>
      <c r="X5" s="11">
        <v>1.0</v>
      </c>
      <c r="Y5" s="1"/>
      <c r="Z5" s="4"/>
    </row>
    <row r="6" ht="15.75" customHeight="1">
      <c r="A6" s="8">
        <v>3.0</v>
      </c>
      <c r="B6" s="9" t="s">
        <v>11</v>
      </c>
      <c r="C6" s="5" t="s">
        <v>12</v>
      </c>
      <c r="D6" s="5">
        <v>50.0</v>
      </c>
      <c r="E6" s="10">
        <v>1.0</v>
      </c>
      <c r="F6" s="11">
        <v>0.0</v>
      </c>
      <c r="G6" s="11">
        <v>0.0</v>
      </c>
      <c r="H6" s="11">
        <v>1.0</v>
      </c>
      <c r="I6" s="12">
        <v>0.0</v>
      </c>
      <c r="J6" s="12">
        <v>0.0</v>
      </c>
      <c r="K6" s="12">
        <v>0.0</v>
      </c>
      <c r="L6" s="12">
        <v>0.0</v>
      </c>
      <c r="M6" s="11">
        <v>1.0</v>
      </c>
      <c r="N6" s="11">
        <v>0.0</v>
      </c>
      <c r="O6" s="11">
        <v>1.0</v>
      </c>
      <c r="P6" s="11">
        <v>1.0</v>
      </c>
      <c r="Q6" s="12">
        <v>1.0</v>
      </c>
      <c r="R6" s="12">
        <v>1.0</v>
      </c>
      <c r="S6" s="12">
        <v>0.0</v>
      </c>
      <c r="T6" s="12">
        <v>1.0</v>
      </c>
      <c r="U6" s="11">
        <v>0.0</v>
      </c>
      <c r="V6" s="11">
        <v>0.0</v>
      </c>
      <c r="W6" s="11">
        <v>1.0</v>
      </c>
      <c r="X6" s="11">
        <v>1.0</v>
      </c>
      <c r="Y6" s="1"/>
      <c r="Z6" s="4"/>
    </row>
    <row r="7" ht="15.75" customHeight="1">
      <c r="A7" s="8">
        <v>4.0</v>
      </c>
      <c r="B7" s="9" t="s">
        <v>13</v>
      </c>
      <c r="C7" s="5" t="s">
        <v>14</v>
      </c>
      <c r="D7" s="5">
        <v>50.0</v>
      </c>
      <c r="E7" s="10">
        <v>1.0</v>
      </c>
      <c r="F7" s="11">
        <v>0.0</v>
      </c>
      <c r="G7" s="11">
        <v>1.0</v>
      </c>
      <c r="H7" s="11">
        <v>1.0</v>
      </c>
      <c r="I7" s="12">
        <v>0.0</v>
      </c>
      <c r="J7" s="12">
        <v>0.0</v>
      </c>
      <c r="K7" s="12">
        <v>0.0</v>
      </c>
      <c r="L7" s="12">
        <v>0.0</v>
      </c>
      <c r="M7" s="11">
        <v>1.0</v>
      </c>
      <c r="N7" s="11">
        <v>0.0</v>
      </c>
      <c r="O7" s="11">
        <v>1.0</v>
      </c>
      <c r="P7" s="11">
        <v>1.0</v>
      </c>
      <c r="Q7" s="12">
        <v>1.0</v>
      </c>
      <c r="R7" s="12">
        <v>0.0</v>
      </c>
      <c r="S7" s="12">
        <v>0.0</v>
      </c>
      <c r="T7" s="12">
        <v>1.0</v>
      </c>
      <c r="U7" s="11">
        <v>0.0</v>
      </c>
      <c r="V7" s="11">
        <v>0.0</v>
      </c>
      <c r="W7" s="11">
        <v>1.0</v>
      </c>
      <c r="X7" s="11">
        <v>1.0</v>
      </c>
      <c r="Y7" s="1"/>
      <c r="Z7" s="4"/>
    </row>
    <row r="8" ht="15.75" customHeight="1">
      <c r="A8" s="8">
        <v>5.0</v>
      </c>
      <c r="B8" s="9" t="s">
        <v>11</v>
      </c>
      <c r="C8" s="1" t="s">
        <v>15</v>
      </c>
      <c r="D8" s="5">
        <v>50.0</v>
      </c>
      <c r="E8" s="10">
        <v>1.0</v>
      </c>
      <c r="F8" s="11">
        <v>0.0</v>
      </c>
      <c r="G8" s="11">
        <v>1.0</v>
      </c>
      <c r="H8" s="11">
        <v>1.0</v>
      </c>
      <c r="I8" s="12">
        <v>0.0</v>
      </c>
      <c r="J8" s="12">
        <v>0.0</v>
      </c>
      <c r="K8" s="12">
        <v>0.0</v>
      </c>
      <c r="L8" s="12">
        <v>0.0</v>
      </c>
      <c r="M8" s="11">
        <v>0.0</v>
      </c>
      <c r="N8" s="11">
        <v>0.0</v>
      </c>
      <c r="O8" s="11">
        <v>0.0</v>
      </c>
      <c r="P8" s="11">
        <v>0.0</v>
      </c>
      <c r="Q8" s="12">
        <v>1.0</v>
      </c>
      <c r="R8" s="12">
        <v>1.0</v>
      </c>
      <c r="S8" s="12">
        <v>0.0</v>
      </c>
      <c r="T8" s="12">
        <v>1.0</v>
      </c>
      <c r="U8" s="11">
        <v>0.0</v>
      </c>
      <c r="V8" s="11">
        <v>0.0</v>
      </c>
      <c r="W8" s="11">
        <v>1.0</v>
      </c>
      <c r="X8" s="11">
        <v>1.0</v>
      </c>
      <c r="Y8" s="1"/>
      <c r="Z8" s="4"/>
    </row>
    <row r="9" ht="15.75" customHeight="1">
      <c r="A9" s="13">
        <v>6.0</v>
      </c>
      <c r="B9" s="9" t="s">
        <v>13</v>
      </c>
      <c r="C9" s="5" t="s">
        <v>14</v>
      </c>
      <c r="D9" s="5">
        <v>50.0</v>
      </c>
      <c r="E9" s="10">
        <v>1.0</v>
      </c>
      <c r="F9" s="11">
        <v>0.0</v>
      </c>
      <c r="G9" s="11">
        <v>1.0</v>
      </c>
      <c r="H9" s="11">
        <v>1.0</v>
      </c>
      <c r="I9" s="12">
        <v>0.0</v>
      </c>
      <c r="J9" s="12">
        <v>0.0</v>
      </c>
      <c r="K9" s="12">
        <v>0.0</v>
      </c>
      <c r="L9" s="12">
        <v>0.0</v>
      </c>
      <c r="M9" s="11">
        <v>0.0</v>
      </c>
      <c r="N9" s="11">
        <v>0.0</v>
      </c>
      <c r="O9" s="11">
        <v>0.0</v>
      </c>
      <c r="P9" s="11">
        <v>0.0</v>
      </c>
      <c r="Q9" s="12">
        <v>1.0</v>
      </c>
      <c r="R9" s="12">
        <v>1.0</v>
      </c>
      <c r="S9" s="12">
        <v>0.0</v>
      </c>
      <c r="T9" s="12">
        <v>1.0</v>
      </c>
      <c r="U9" s="11">
        <v>0.0</v>
      </c>
      <c r="V9" s="11">
        <v>0.0</v>
      </c>
      <c r="W9" s="11">
        <v>1.0</v>
      </c>
      <c r="X9" s="11">
        <v>1.0</v>
      </c>
      <c r="Y9" s="14"/>
      <c r="Z9" s="15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</sheetData>
  <autoFilter ref="$A$3:$Z$9">
    <sortState ref="A3:Z9">
      <sortCondition ref="Z3:Z9"/>
      <sortCondition ref="A3:A9"/>
    </sortState>
  </autoFilter>
  <customSheetViews>
    <customSheetView guid="{1A41DAE2-1A9A-4059-8C87-470D67A9092A}" filter="1" showAutoFilter="1">
      <autoFilter ref="$A$1:$Z$9"/>
      <extLst>
        <ext uri="GoogleSheetsCustomDataVersion1">
          <go:sheetsCustomData xmlns:go="http://customooxmlschemas.google.com/" filterViewId="886790200"/>
        </ext>
      </extLst>
    </customSheetView>
  </customSheetViews>
  <mergeCells count="5">
    <mergeCell ref="E1:H1"/>
    <mergeCell ref="I1:L1"/>
    <mergeCell ref="M1:P1"/>
    <mergeCell ref="Q1:T1"/>
    <mergeCell ref="U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 t="s">
        <v>16</v>
      </c>
    </row>
    <row r="2" ht="15.75" customHeight="1">
      <c r="A2" s="17" t="s">
        <v>17</v>
      </c>
      <c r="B2" s="17" t="s">
        <v>18</v>
      </c>
      <c r="C2" s="17" t="s">
        <v>19</v>
      </c>
      <c r="D2" s="17" t="s">
        <v>20</v>
      </c>
      <c r="E2" s="17" t="s">
        <v>21</v>
      </c>
      <c r="F2" s="17"/>
      <c r="G2" s="17"/>
    </row>
    <row r="3" ht="15.75" customHeight="1">
      <c r="A3" s="1" t="s">
        <v>22</v>
      </c>
      <c r="B3" s="1" t="s">
        <v>23</v>
      </c>
      <c r="C3" s="18">
        <v>45140.0</v>
      </c>
      <c r="D3" s="9">
        <v>1101.0</v>
      </c>
      <c r="E3" s="1" t="s">
        <v>24</v>
      </c>
      <c r="F3" s="1"/>
      <c r="G3" s="1"/>
    </row>
    <row r="4" ht="15.75" customHeight="1">
      <c r="A4" s="1" t="s">
        <v>25</v>
      </c>
      <c r="B4" s="1" t="s">
        <v>23</v>
      </c>
      <c r="C4" s="18">
        <v>45140.0</v>
      </c>
      <c r="D4" s="9">
        <v>1102.0</v>
      </c>
      <c r="E4" s="1" t="s">
        <v>26</v>
      </c>
      <c r="F4" s="1"/>
      <c r="G4" s="1"/>
    </row>
    <row r="5" ht="15.75" customHeight="1">
      <c r="A5" s="1" t="s">
        <v>27</v>
      </c>
      <c r="B5" s="1" t="s">
        <v>28</v>
      </c>
      <c r="C5" s="18">
        <v>45140.0</v>
      </c>
      <c r="D5" s="9" t="s">
        <v>11</v>
      </c>
      <c r="E5" s="1" t="s">
        <v>29</v>
      </c>
      <c r="F5" s="1"/>
      <c r="G5" s="1"/>
    </row>
    <row r="6" ht="15.75" customHeight="1">
      <c r="A6" s="1" t="s">
        <v>30</v>
      </c>
      <c r="B6" s="1" t="s">
        <v>28</v>
      </c>
      <c r="C6" s="18">
        <v>45140.0</v>
      </c>
      <c r="D6" s="9" t="s">
        <v>13</v>
      </c>
      <c r="E6" s="1" t="s">
        <v>31</v>
      </c>
      <c r="F6" s="1"/>
      <c r="G6" s="1"/>
    </row>
    <row r="7" ht="15.75" customHeight="1">
      <c r="A7" s="1" t="s">
        <v>32</v>
      </c>
      <c r="B7" s="1" t="s">
        <v>23</v>
      </c>
      <c r="C7" s="9" t="s">
        <v>33</v>
      </c>
      <c r="D7" s="9" t="s">
        <v>11</v>
      </c>
      <c r="E7" s="1" t="s">
        <v>34</v>
      </c>
      <c r="F7" s="1"/>
      <c r="G7" s="1"/>
    </row>
    <row r="8" ht="15.75" customHeight="1">
      <c r="A8" s="1" t="s">
        <v>35</v>
      </c>
      <c r="B8" s="1" t="s">
        <v>36</v>
      </c>
      <c r="C8" s="9" t="s">
        <v>33</v>
      </c>
      <c r="D8" s="9" t="s">
        <v>13</v>
      </c>
      <c r="E8" s="1" t="s">
        <v>37</v>
      </c>
      <c r="F8" s="1"/>
      <c r="G8" s="1"/>
    </row>
    <row r="9" ht="15.75" customHeight="1"/>
    <row r="10" ht="15.75" customHeight="1"/>
    <row r="11" ht="15.75" customHeight="1">
      <c r="A11" s="19" t="s">
        <v>38</v>
      </c>
    </row>
    <row r="12" ht="15.75" customHeight="1">
      <c r="A12" s="17" t="s">
        <v>17</v>
      </c>
      <c r="B12" s="17" t="s">
        <v>18</v>
      </c>
      <c r="C12" s="17" t="s">
        <v>19</v>
      </c>
      <c r="D12" s="17" t="s">
        <v>20</v>
      </c>
      <c r="E12" s="17" t="s">
        <v>21</v>
      </c>
      <c r="F12" s="17"/>
      <c r="G12" s="17"/>
    </row>
    <row r="13" ht="15.75" customHeight="1">
      <c r="A13" s="1" t="s">
        <v>22</v>
      </c>
      <c r="B13" s="1" t="s">
        <v>28</v>
      </c>
      <c r="C13" s="20" t="s">
        <v>39</v>
      </c>
      <c r="D13" s="1" t="s">
        <v>11</v>
      </c>
      <c r="E13" s="1" t="s">
        <v>40</v>
      </c>
      <c r="F13" s="1"/>
      <c r="G13" s="1"/>
      <c r="H13" s="16">
        <f>COUNTIF(room_list!Z4:Z8,"A")</f>
        <v>0</v>
      </c>
    </row>
    <row r="14" ht="15.75" customHeight="1">
      <c r="A14" s="1" t="s">
        <v>25</v>
      </c>
      <c r="B14" s="1" t="s">
        <v>28</v>
      </c>
      <c r="C14" s="20" t="s">
        <v>39</v>
      </c>
      <c r="D14" s="1" t="s">
        <v>13</v>
      </c>
      <c r="E14" s="1" t="s">
        <v>41</v>
      </c>
      <c r="F14" s="1"/>
      <c r="G14" s="1"/>
      <c r="H14" s="16">
        <f>COUNTIF(room_list!Z4:Z8,"B")</f>
        <v>0</v>
      </c>
    </row>
    <row r="15" ht="15.75" customHeight="1">
      <c r="A15" s="1" t="s">
        <v>27</v>
      </c>
      <c r="B15" s="1" t="s">
        <v>28</v>
      </c>
      <c r="C15" s="20" t="s">
        <v>42</v>
      </c>
      <c r="D15" s="1" t="s">
        <v>11</v>
      </c>
      <c r="E15" s="1" t="s">
        <v>43</v>
      </c>
      <c r="F15" s="1"/>
      <c r="G15" s="1"/>
      <c r="H15" s="16">
        <f>COUNTIF(room_list!Z4:Z8,"C")</f>
        <v>0</v>
      </c>
    </row>
    <row r="16" ht="15.75" customHeight="1">
      <c r="A16" s="1" t="s">
        <v>30</v>
      </c>
      <c r="B16" s="1" t="s">
        <v>28</v>
      </c>
      <c r="C16" s="1" t="s">
        <v>44</v>
      </c>
      <c r="D16" s="1" t="s">
        <v>13</v>
      </c>
      <c r="E16" s="1" t="s">
        <v>45</v>
      </c>
      <c r="F16" s="1"/>
      <c r="G16" s="1"/>
      <c r="H16" s="16">
        <f>COUNTIF(room_list!Z4:Z8,"D")</f>
        <v>0</v>
      </c>
    </row>
    <row r="17" ht="15.75" customHeight="1">
      <c r="A17" s="1" t="s">
        <v>32</v>
      </c>
      <c r="B17" s="1" t="s">
        <v>36</v>
      </c>
      <c r="C17" s="1" t="s">
        <v>44</v>
      </c>
      <c r="D17" s="1" t="s">
        <v>11</v>
      </c>
      <c r="E17" s="1" t="s">
        <v>46</v>
      </c>
      <c r="F17" s="1"/>
      <c r="G17" s="1"/>
      <c r="H17" s="21">
        <f>COUNTIF(room_list!Z4:Z8,"E")</f>
        <v>0</v>
      </c>
    </row>
    <row r="18" ht="15.75" customHeight="1">
      <c r="A18" s="1" t="s">
        <v>35</v>
      </c>
      <c r="B18" s="1" t="s">
        <v>36</v>
      </c>
      <c r="C18" s="1" t="s">
        <v>44</v>
      </c>
      <c r="D18" s="1" t="s">
        <v>13</v>
      </c>
      <c r="E18" s="1" t="s">
        <v>47</v>
      </c>
      <c r="F18" s="1"/>
      <c r="G18" s="1"/>
      <c r="H18" s="16">
        <f>COUNTIF(room_list!Z4:Z8,"F")</f>
        <v>0</v>
      </c>
    </row>
    <row r="19" ht="15.75" customHeight="1"/>
    <row r="20" ht="15.75" customHeight="1"/>
    <row r="21" ht="15.75" customHeight="1">
      <c r="A21" s="19" t="s">
        <v>48</v>
      </c>
    </row>
    <row r="22" ht="15.75" customHeight="1">
      <c r="A22" s="17" t="s">
        <v>17</v>
      </c>
      <c r="B22" s="17" t="s">
        <v>18</v>
      </c>
      <c r="C22" s="17" t="s">
        <v>19</v>
      </c>
      <c r="D22" s="17" t="s">
        <v>20</v>
      </c>
      <c r="E22" s="17" t="s">
        <v>21</v>
      </c>
      <c r="F22" s="17"/>
      <c r="G22" s="17"/>
    </row>
    <row r="23" ht="15.75" customHeight="1">
      <c r="A23" s="1" t="s">
        <v>22</v>
      </c>
      <c r="B23" s="1" t="s">
        <v>28</v>
      </c>
      <c r="C23" s="1" t="s">
        <v>49</v>
      </c>
      <c r="D23" s="1" t="s">
        <v>11</v>
      </c>
      <c r="E23" s="1" t="s">
        <v>40</v>
      </c>
      <c r="F23" s="1"/>
      <c r="G23" s="1"/>
      <c r="H23" s="16">
        <f>COUNTIF(room_list!Z4:Z8,"A")</f>
        <v>0</v>
      </c>
    </row>
    <row r="24" ht="15.75" customHeight="1">
      <c r="A24" s="1" t="s">
        <v>25</v>
      </c>
      <c r="B24" s="1" t="s">
        <v>28</v>
      </c>
      <c r="C24" s="1" t="s">
        <v>49</v>
      </c>
      <c r="D24" s="1" t="s">
        <v>13</v>
      </c>
      <c r="E24" s="1" t="s">
        <v>41</v>
      </c>
      <c r="F24" s="1"/>
      <c r="G24" s="1"/>
      <c r="H24" s="16">
        <f>COUNTIF(room_list!Z4:Z8,"B")</f>
        <v>0</v>
      </c>
    </row>
    <row r="25" ht="15.75" customHeight="1">
      <c r="A25" s="1" t="s">
        <v>27</v>
      </c>
      <c r="B25" s="1" t="s">
        <v>28</v>
      </c>
      <c r="C25" s="1" t="s">
        <v>50</v>
      </c>
      <c r="D25" s="1" t="s">
        <v>11</v>
      </c>
      <c r="E25" s="1" t="s">
        <v>43</v>
      </c>
      <c r="F25" s="1"/>
      <c r="G25" s="1"/>
      <c r="H25" s="16">
        <f>COUNTIF(room_list!Z4:Z8,"C")</f>
        <v>0</v>
      </c>
    </row>
    <row r="26" ht="15.75" customHeight="1">
      <c r="A26" s="1" t="s">
        <v>30</v>
      </c>
      <c r="B26" s="1" t="s">
        <v>28</v>
      </c>
      <c r="C26" s="1" t="s">
        <v>51</v>
      </c>
      <c r="D26" s="1" t="s">
        <v>11</v>
      </c>
      <c r="E26" s="1" t="s">
        <v>45</v>
      </c>
      <c r="F26" s="1"/>
      <c r="G26" s="1"/>
      <c r="H26" s="16">
        <f>COUNTIF(room_list!Z4:Z8,"D")</f>
        <v>0</v>
      </c>
    </row>
    <row r="27" ht="15.75" customHeight="1">
      <c r="A27" s="1" t="s">
        <v>32</v>
      </c>
      <c r="B27" s="1" t="s">
        <v>36</v>
      </c>
      <c r="C27" s="1" t="s">
        <v>51</v>
      </c>
      <c r="D27" s="1" t="s">
        <v>11</v>
      </c>
      <c r="E27" s="1" t="s">
        <v>46</v>
      </c>
      <c r="F27" s="1"/>
      <c r="G27" s="1"/>
      <c r="H27" s="21">
        <f>COUNTIF(room_list!Z4:Z8,"E")</f>
        <v>0</v>
      </c>
    </row>
    <row r="28" ht="15.75" customHeight="1">
      <c r="A28" s="1" t="s">
        <v>35</v>
      </c>
      <c r="B28" s="1" t="s">
        <v>36</v>
      </c>
      <c r="C28" s="1" t="s">
        <v>51</v>
      </c>
      <c r="D28" s="1" t="s">
        <v>13</v>
      </c>
      <c r="E28" s="1" t="s">
        <v>47</v>
      </c>
      <c r="F28" s="1"/>
      <c r="G28" s="1"/>
      <c r="H28" s="16">
        <f>COUNTIF(room_list!Z4:Z8,"F")</f>
        <v>0</v>
      </c>
    </row>
    <row r="29" ht="15.75" customHeight="1"/>
    <row r="30" ht="15.75" customHeight="1">
      <c r="A30" s="22" t="s">
        <v>52</v>
      </c>
      <c r="B30" s="23"/>
      <c r="C30" s="23"/>
      <c r="D30" s="23"/>
      <c r="E30" s="23"/>
      <c r="F30" s="23"/>
      <c r="G30" s="23"/>
    </row>
    <row r="31" ht="15.75" customHeight="1">
      <c r="A31" s="22"/>
      <c r="B31" s="23"/>
      <c r="C31" s="23"/>
      <c r="D31" s="23"/>
      <c r="E31" s="23"/>
      <c r="F31" s="23"/>
      <c r="G31" s="23"/>
    </row>
    <row r="32" ht="15.75" customHeight="1">
      <c r="A32" s="22"/>
      <c r="B32" s="23"/>
      <c r="C32" s="23"/>
      <c r="D32" s="23"/>
      <c r="E32" s="23"/>
      <c r="F32" s="23"/>
      <c r="G32" s="23"/>
    </row>
    <row r="33" ht="15.75" customHeight="1">
      <c r="A33" s="17" t="s">
        <v>17</v>
      </c>
      <c r="B33" s="17" t="s">
        <v>18</v>
      </c>
      <c r="C33" s="17" t="s">
        <v>19</v>
      </c>
      <c r="D33" s="17" t="s">
        <v>20</v>
      </c>
      <c r="E33" s="17" t="s">
        <v>21</v>
      </c>
      <c r="F33" s="17"/>
      <c r="G33" s="17"/>
    </row>
    <row r="34" ht="15.75" customHeight="1">
      <c r="A34" s="1" t="s">
        <v>22</v>
      </c>
      <c r="B34" s="1" t="s">
        <v>28</v>
      </c>
      <c r="C34" s="1" t="s">
        <v>53</v>
      </c>
      <c r="D34" s="1" t="s">
        <v>11</v>
      </c>
      <c r="E34" s="1" t="s">
        <v>40</v>
      </c>
      <c r="F34" s="1"/>
      <c r="G34" s="1"/>
      <c r="H34" s="21">
        <f>COUNTIF(room_list!Z4:Z8,"A")</f>
        <v>0</v>
      </c>
    </row>
    <row r="35" ht="15.75" customHeight="1">
      <c r="A35" s="1" t="s">
        <v>25</v>
      </c>
      <c r="B35" s="1" t="s">
        <v>28</v>
      </c>
      <c r="C35" s="1" t="s">
        <v>53</v>
      </c>
      <c r="D35" s="1" t="s">
        <v>13</v>
      </c>
      <c r="E35" s="1" t="s">
        <v>54</v>
      </c>
      <c r="F35" s="1"/>
      <c r="G35" s="1"/>
      <c r="H35" s="16">
        <f>COUNTIF(room_list!Z4:Z8,"B")</f>
        <v>0</v>
      </c>
    </row>
    <row r="36" ht="15.75" customHeight="1">
      <c r="A36" s="1" t="s">
        <v>27</v>
      </c>
      <c r="B36" s="1" t="s">
        <v>28</v>
      </c>
      <c r="C36" s="24" t="s">
        <v>55</v>
      </c>
      <c r="D36" s="1" t="s">
        <v>11</v>
      </c>
      <c r="E36" s="1" t="s">
        <v>56</v>
      </c>
      <c r="F36" s="1"/>
      <c r="G36" s="1"/>
      <c r="H36" s="16">
        <f>COUNTIF(room_list!Z4:Z8,"C")</f>
        <v>0</v>
      </c>
    </row>
    <row r="37" ht="15.75" customHeight="1">
      <c r="B37" s="1" t="s">
        <v>30</v>
      </c>
      <c r="C37" s="1" t="s">
        <v>28</v>
      </c>
      <c r="D37" s="1" t="s">
        <v>57</v>
      </c>
      <c r="E37" s="1" t="s">
        <v>11</v>
      </c>
      <c r="F37" s="1"/>
      <c r="G37" s="1"/>
      <c r="H37" s="16">
        <f>COUNTIF(room_list!Z4:Z8,"D")</f>
        <v>0</v>
      </c>
    </row>
    <row r="38" ht="15.75" customHeight="1">
      <c r="B38" s="1" t="s">
        <v>32</v>
      </c>
      <c r="C38" s="1" t="s">
        <v>36</v>
      </c>
      <c r="D38" s="1" t="s">
        <v>57</v>
      </c>
      <c r="E38" s="1" t="s">
        <v>11</v>
      </c>
      <c r="F38" s="1"/>
      <c r="G38" s="1"/>
      <c r="H38" s="16">
        <f>COUNTIF(room_list!Z4:Z8,"E")</f>
        <v>0</v>
      </c>
    </row>
    <row r="39" ht="15.75" customHeight="1">
      <c r="B39" s="1" t="s">
        <v>35</v>
      </c>
      <c r="C39" s="1" t="s">
        <v>36</v>
      </c>
      <c r="D39" s="1" t="s">
        <v>57</v>
      </c>
      <c r="E39" s="1" t="s">
        <v>13</v>
      </c>
      <c r="F39" s="1"/>
      <c r="G39" s="1"/>
      <c r="H39" s="16">
        <f>COUNTIF(room_list!Z4:Z8,"F")</f>
        <v>0</v>
      </c>
    </row>
    <row r="40" ht="15.75" customHeight="1"/>
    <row r="41" ht="15.75" customHeight="1">
      <c r="A41" s="22" t="s">
        <v>58</v>
      </c>
      <c r="B41" s="23"/>
      <c r="C41" s="23"/>
      <c r="D41" s="23"/>
      <c r="E41" s="23"/>
      <c r="F41" s="23"/>
      <c r="G41" s="23"/>
    </row>
    <row r="42" ht="15.75" customHeight="1">
      <c r="A42" s="17" t="s">
        <v>17</v>
      </c>
      <c r="B42" s="17" t="s">
        <v>18</v>
      </c>
      <c r="C42" s="17" t="s">
        <v>19</v>
      </c>
      <c r="D42" s="17" t="s">
        <v>20</v>
      </c>
      <c r="E42" s="17" t="s">
        <v>21</v>
      </c>
      <c r="F42" s="17"/>
      <c r="G42" s="17"/>
    </row>
    <row r="43" ht="15.75" customHeight="1">
      <c r="A43" s="1" t="s">
        <v>22</v>
      </c>
      <c r="B43" s="1" t="s">
        <v>28</v>
      </c>
      <c r="C43" s="24" t="s">
        <v>59</v>
      </c>
      <c r="D43" s="1" t="s">
        <v>11</v>
      </c>
      <c r="E43" s="1" t="s">
        <v>41</v>
      </c>
      <c r="F43" s="1"/>
      <c r="G43" s="1"/>
      <c r="H43" s="21">
        <f>COUNTIF(#REF!,"A")</f>
        <v>0</v>
      </c>
    </row>
    <row r="44" ht="15.75" customHeight="1">
      <c r="A44" s="1" t="s">
        <v>25</v>
      </c>
      <c r="B44" s="1" t="s">
        <v>28</v>
      </c>
      <c r="C44" s="24" t="s">
        <v>59</v>
      </c>
      <c r="D44" s="1" t="s">
        <v>13</v>
      </c>
      <c r="E44" s="1" t="s">
        <v>40</v>
      </c>
      <c r="F44" s="1"/>
      <c r="G44" s="1"/>
      <c r="H44" s="16">
        <f>COUNTIF(#REF!,"B")</f>
        <v>0</v>
      </c>
    </row>
    <row r="45" ht="15.75" customHeight="1">
      <c r="A45" s="1" t="s">
        <v>27</v>
      </c>
      <c r="B45" s="1" t="s">
        <v>28</v>
      </c>
      <c r="C45" s="24" t="s">
        <v>60</v>
      </c>
      <c r="D45" s="1" t="s">
        <v>11</v>
      </c>
      <c r="E45" s="1" t="s">
        <v>43</v>
      </c>
      <c r="F45" s="1"/>
      <c r="G45" s="1"/>
      <c r="H45" s="16">
        <f>COUNTIF(#REF!,"C")</f>
        <v>0</v>
      </c>
    </row>
    <row r="46" ht="15.75" customHeight="1">
      <c r="B46" s="1" t="s">
        <v>30</v>
      </c>
      <c r="C46" s="1" t="s">
        <v>28</v>
      </c>
      <c r="D46" s="1" t="s">
        <v>57</v>
      </c>
      <c r="E46" s="1" t="s">
        <v>11</v>
      </c>
      <c r="F46" s="1"/>
      <c r="G46" s="1"/>
      <c r="H46" s="16">
        <f>COUNTIF(#REF!,"D")</f>
        <v>0</v>
      </c>
    </row>
    <row r="47" ht="15.75" customHeight="1">
      <c r="B47" s="1" t="s">
        <v>32</v>
      </c>
      <c r="C47" s="1" t="s">
        <v>36</v>
      </c>
      <c r="D47" s="1" t="s">
        <v>57</v>
      </c>
      <c r="E47" s="1" t="s">
        <v>11</v>
      </c>
      <c r="F47" s="1"/>
      <c r="G47" s="1"/>
      <c r="H47" s="16">
        <f>COUNTIF(#REF!,"E")</f>
        <v>0</v>
      </c>
    </row>
    <row r="48" ht="15.75" customHeight="1">
      <c r="B48" s="1" t="s">
        <v>35</v>
      </c>
      <c r="C48" s="1" t="s">
        <v>36</v>
      </c>
      <c r="D48" s="1" t="s">
        <v>57</v>
      </c>
      <c r="E48" s="1" t="s">
        <v>13</v>
      </c>
      <c r="F48" s="1"/>
      <c r="G48" s="1"/>
      <c r="H48" s="16">
        <f>COUNTIF(#REF!,"F")</f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