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bhisek.barik\Downloads\"/>
    </mc:Choice>
  </mc:AlternateContent>
  <xr:revisionPtr revIDLastSave="0" documentId="13_ncr:1_{FC3C3D47-C406-4D0D-88D7-C6724E2ED73C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Lot-1_36 Buses" sheetId="1" state="hidden" r:id="rId1"/>
    <sheet name="Dhenka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5" i="2" l="1"/>
  <c r="K56" i="2"/>
  <c r="K57" i="2"/>
  <c r="K58" i="2"/>
  <c r="K59" i="2"/>
  <c r="K60" i="2"/>
  <c r="K61" i="2"/>
  <c r="K50" i="2" l="1"/>
  <c r="K51" i="2"/>
  <c r="K52" i="2"/>
  <c r="K53" i="2"/>
  <c r="K54" i="2"/>
  <c r="K47" i="2"/>
  <c r="K48" i="2"/>
  <c r="K49" i="2"/>
  <c r="K43" i="2"/>
  <c r="K44" i="2"/>
  <c r="K45" i="2"/>
  <c r="K46" i="2"/>
  <c r="K36" i="2"/>
  <c r="K37" i="2"/>
  <c r="K38" i="2"/>
  <c r="K39" i="2"/>
  <c r="K40" i="2"/>
  <c r="K41" i="2"/>
  <c r="K42" i="2"/>
  <c r="K35" i="2"/>
  <c r="K34" i="2" l="1"/>
  <c r="K33" i="2"/>
  <c r="K32" i="2"/>
  <c r="K31" i="2"/>
  <c r="K30" i="2"/>
  <c r="K2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" i="2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J30" i="2" l="1"/>
  <c r="I30" i="2" s="1"/>
  <c r="J31" i="2"/>
  <c r="I31" i="2" s="1"/>
  <c r="J32" i="2"/>
  <c r="I32" i="2" s="1"/>
  <c r="J33" i="2"/>
  <c r="I33" i="2" s="1"/>
  <c r="J34" i="2"/>
  <c r="I34" i="2" s="1"/>
  <c r="J35" i="2"/>
  <c r="I35" i="2" s="1"/>
  <c r="J36" i="2"/>
  <c r="I36" i="2" s="1"/>
  <c r="J37" i="2"/>
  <c r="I37" i="2" s="1"/>
  <c r="J2" i="2"/>
  <c r="I2" i="2" s="1"/>
  <c r="J3" i="2"/>
  <c r="I3" i="2" s="1"/>
  <c r="J4" i="2"/>
  <c r="I4" i="2" s="1"/>
  <c r="J5" i="2"/>
  <c r="I5" i="2" s="1"/>
  <c r="J6" i="2"/>
  <c r="I6" i="2" s="1"/>
  <c r="J7" i="2"/>
  <c r="I7" i="2" s="1"/>
  <c r="J8" i="2"/>
  <c r="I8" i="2" s="1"/>
  <c r="J9" i="2"/>
  <c r="I9" i="2" s="1"/>
  <c r="J10" i="2"/>
  <c r="I10" i="2" s="1"/>
  <c r="J11" i="2"/>
  <c r="I11" i="2" s="1"/>
  <c r="J12" i="2"/>
  <c r="I12" i="2" s="1"/>
  <c r="J13" i="2"/>
  <c r="I13" i="2" s="1"/>
  <c r="J14" i="2"/>
  <c r="I14" i="2" s="1"/>
  <c r="J15" i="2"/>
  <c r="I15" i="2" s="1"/>
  <c r="J16" i="2"/>
  <c r="I16" i="2" s="1"/>
  <c r="J17" i="2"/>
  <c r="I17" i="2" s="1"/>
  <c r="J18" i="2"/>
  <c r="I18" i="2" s="1"/>
  <c r="J19" i="2"/>
  <c r="I19" i="2" s="1"/>
  <c r="J20" i="2"/>
  <c r="I20" i="2" s="1"/>
  <c r="J21" i="2"/>
  <c r="I21" i="2" s="1"/>
  <c r="J22" i="2"/>
  <c r="I22" i="2" s="1"/>
  <c r="J23" i="2"/>
  <c r="I23" i="2" s="1"/>
  <c r="J24" i="2"/>
  <c r="I24" i="2" s="1"/>
  <c r="J25" i="2"/>
  <c r="I25" i="2" s="1"/>
  <c r="J26" i="2"/>
  <c r="I26" i="2" s="1"/>
  <c r="J27" i="2"/>
  <c r="I27" i="2" s="1"/>
  <c r="J28" i="2"/>
  <c r="I28" i="2" s="1"/>
  <c r="J29" i="2"/>
  <c r="I29" i="2" s="1"/>
</calcChain>
</file>

<file path=xl/sharedStrings.xml><?xml version="1.0" encoding="utf-8"?>
<sst xmlns="http://schemas.openxmlformats.org/spreadsheetml/2006/main" count="811" uniqueCount="463">
  <si>
    <t>Sl. No.</t>
  </si>
  <si>
    <t>Sale Order</t>
  </si>
  <si>
    <t>Chasis No.</t>
  </si>
  <si>
    <t>Engine No.</t>
  </si>
  <si>
    <t>C1D2B1R1</t>
  </si>
  <si>
    <t>C1D2B1R2</t>
  </si>
  <si>
    <t>C1D2B1R3</t>
  </si>
  <si>
    <t>C1D2B1R4</t>
  </si>
  <si>
    <t>C1D2B1R5</t>
  </si>
  <si>
    <t>C1D2B2R1</t>
  </si>
  <si>
    <t>C1D2B2R2</t>
  </si>
  <si>
    <t>C1D2B2R3</t>
  </si>
  <si>
    <t>C1D2B3R1</t>
  </si>
  <si>
    <t>C1D2B3R2</t>
  </si>
  <si>
    <t>C1D2B3R3</t>
  </si>
  <si>
    <t>C1D2B4R1</t>
  </si>
  <si>
    <t>C1D2B4R2</t>
  </si>
  <si>
    <t>C1D2B4R3</t>
  </si>
  <si>
    <t>C1D2B4R4</t>
  </si>
  <si>
    <t>C1D2B4R5</t>
  </si>
  <si>
    <t>C1D2B5R1</t>
  </si>
  <si>
    <t>C1D2B5R2</t>
  </si>
  <si>
    <t>C1D2B5R3</t>
  </si>
  <si>
    <t>C1D2B5R4</t>
  </si>
  <si>
    <t>C1D2B5R5</t>
  </si>
  <si>
    <t>C1D2B6R1</t>
  </si>
  <si>
    <t>C1D2B6R2</t>
  </si>
  <si>
    <t>C1D2B6R3</t>
  </si>
  <si>
    <t>C1D2B7R1</t>
  </si>
  <si>
    <t>C1D2B7R2</t>
  </si>
  <si>
    <t>C1D2B7R3</t>
  </si>
  <si>
    <t>C1D3B1R1</t>
  </si>
  <si>
    <t>Malkangiri - Tier-I</t>
  </si>
  <si>
    <t>BNZVOB2324-335</t>
  </si>
  <si>
    <t>MEC0954EFPP067432</t>
  </si>
  <si>
    <t>BNZVOB2324-336</t>
  </si>
  <si>
    <t>MEC0954EFPP067201</t>
  </si>
  <si>
    <t>400930D0057664</t>
  </si>
  <si>
    <t>MEC0954EGPP067563</t>
  </si>
  <si>
    <t>MEC0954EHPP068037</t>
  </si>
  <si>
    <t>400930D0057167</t>
  </si>
  <si>
    <t>MEC0954EFPP067161</t>
  </si>
  <si>
    <t>MEC0954EHPP067991</t>
  </si>
  <si>
    <t>BNZVOB2324-337</t>
  </si>
  <si>
    <t>MEC0954EHPP068184</t>
  </si>
  <si>
    <t>MEC0954EHPP068133</t>
  </si>
  <si>
    <t>MEC0954EHPP068119</t>
  </si>
  <si>
    <t>MEC0954EHPP068105</t>
  </si>
  <si>
    <t>MEC0954EHPP068169</t>
  </si>
  <si>
    <t>MEC0954EHPP068093</t>
  </si>
  <si>
    <t>MEC0954EHPP068172</t>
  </si>
  <si>
    <t>400930D0058267</t>
  </si>
  <si>
    <t>MEC0954EHPP068140</t>
  </si>
  <si>
    <t>MEC0954EGPP067624</t>
  </si>
  <si>
    <t>MEC0954EHPP068238</t>
  </si>
  <si>
    <t>400930D0058408</t>
  </si>
  <si>
    <t>MEC0954EHPP068256</t>
  </si>
  <si>
    <t>MEC0954EHPP068206</t>
  </si>
  <si>
    <t>400930D0058414</t>
  </si>
  <si>
    <t>MEC0954EHPP068261</t>
  </si>
  <si>
    <t>400930D0058411</t>
  </si>
  <si>
    <t>MEC0954EHPP068258</t>
  </si>
  <si>
    <t>400930D0058310</t>
  </si>
  <si>
    <t>MEC0954EHPP068229</t>
  </si>
  <si>
    <t>MEC0954EHPP068235</t>
  </si>
  <si>
    <t>400930D0058097</t>
  </si>
  <si>
    <t>MEC0954EHPP068350</t>
  </si>
  <si>
    <t>400930D0058559</t>
  </si>
  <si>
    <t>MEC0954EHPP068336</t>
  </si>
  <si>
    <t>400930D0058395</t>
  </si>
  <si>
    <t>MEC0954EHPP068244</t>
  </si>
  <si>
    <t>400930D0058546</t>
  </si>
  <si>
    <t>MEC0954EHPP068318</t>
  </si>
  <si>
    <t>400930D0058497</t>
  </si>
  <si>
    <t>MEC0954EHPP068293</t>
  </si>
  <si>
    <t>400930D0058434</t>
  </si>
  <si>
    <t>MEC0954EHPP068270</t>
  </si>
  <si>
    <t>400930D0058425</t>
  </si>
  <si>
    <t>MEC0954EHPP068263</t>
  </si>
  <si>
    <t>400930D0058709</t>
  </si>
  <si>
    <t>MEC0954EHPP068486</t>
  </si>
  <si>
    <t>400930D0058273</t>
  </si>
  <si>
    <t>MEC0954EHPP068160</t>
  </si>
  <si>
    <t>400930D0058715</t>
  </si>
  <si>
    <t>MEC0954EHPP068490</t>
  </si>
  <si>
    <t>400930D0058475</t>
  </si>
  <si>
    <t>MEC0954EHPP068290</t>
  </si>
  <si>
    <t>BNZVOB2324-334</t>
  </si>
  <si>
    <t>400930D0057533</t>
  </si>
  <si>
    <t>MEC0954EFPP067468</t>
  </si>
  <si>
    <t>Registration No.</t>
  </si>
  <si>
    <t>Bus Type I</t>
  </si>
  <si>
    <t>Bus Type II</t>
  </si>
  <si>
    <t>AC</t>
  </si>
  <si>
    <t>NAC</t>
  </si>
  <si>
    <t>Tier</t>
  </si>
  <si>
    <t>District</t>
  </si>
  <si>
    <t>Block</t>
  </si>
  <si>
    <t>Bus Regd. No.</t>
  </si>
  <si>
    <t>Tier-I</t>
  </si>
  <si>
    <t>Tier-II</t>
  </si>
  <si>
    <t>Route No.</t>
  </si>
  <si>
    <t>Route Code</t>
  </si>
  <si>
    <t>Bus ITMS Code</t>
  </si>
  <si>
    <t>District Code</t>
  </si>
  <si>
    <t>MEC0954EGPP067978</t>
  </si>
  <si>
    <t>MEC0954EHPP068146</t>
  </si>
  <si>
    <t>OD30F1944</t>
  </si>
  <si>
    <t>OD30F1930</t>
  </si>
  <si>
    <t>OD30F1903</t>
  </si>
  <si>
    <t>OD30F1994</t>
  </si>
  <si>
    <t>OD30F1920</t>
  </si>
  <si>
    <t>OD30F1977</t>
  </si>
  <si>
    <t>OD30F1965</t>
  </si>
  <si>
    <t>OD30F1904</t>
  </si>
  <si>
    <t>OD30F1948</t>
  </si>
  <si>
    <t>OD30F1911</t>
  </si>
  <si>
    <t>OD30F1974</t>
  </si>
  <si>
    <t>OD30F1951</t>
  </si>
  <si>
    <t>OD30F1966</t>
  </si>
  <si>
    <t>OD30F1906</t>
  </si>
  <si>
    <t>OD30F1947</t>
  </si>
  <si>
    <t>OD30F1913</t>
  </si>
  <si>
    <t>OD30F1907</t>
  </si>
  <si>
    <t>OD30F1998</t>
  </si>
  <si>
    <t>OD30F1924</t>
  </si>
  <si>
    <t>OD30F1940</t>
  </si>
  <si>
    <t>OD30F1910</t>
  </si>
  <si>
    <t>OD30F1950</t>
  </si>
  <si>
    <t>OD30F1981</t>
  </si>
  <si>
    <t>OD30F1905</t>
  </si>
  <si>
    <t>OD30F1969</t>
  </si>
  <si>
    <t>OD30F1934</t>
  </si>
  <si>
    <t>OD30F1967</t>
  </si>
  <si>
    <t>OD30F1982</t>
  </si>
  <si>
    <t>OD30F1980</t>
  </si>
  <si>
    <t>OD30F2063</t>
  </si>
  <si>
    <t>OD30F1935</t>
  </si>
  <si>
    <t>OD30F1986</t>
  </si>
  <si>
    <t>OD30F2048</t>
  </si>
  <si>
    <t>OD30F2058</t>
  </si>
  <si>
    <t>OD30F2022</t>
  </si>
  <si>
    <t>OD30F1988</t>
  </si>
  <si>
    <t>Cluster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</si>
  <si>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</si>
  <si>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</si>
  <si>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</si>
  <si>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</si>
  <si>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</si>
  <si>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</si>
  <si>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</si>
  <si>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</si>
  <si>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</si>
  <si>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</si>
  <si>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</si>
  <si>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</si>
  <si>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</si>
  <si>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</si>
  <si>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</si>
  <si>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</si>
  <si>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</si>
  <si>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</si>
  <si>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</si>
  <si>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</si>
  <si>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</si>
  <si>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</si>
  <si>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</si>
  <si>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</si>
  <si>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</si>
  <si>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</si>
  <si>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</si>
  <si>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Day Start Timing</t>
  </si>
  <si>
    <t>Day End Timing</t>
  </si>
  <si>
    <t>Origin - Destination</t>
  </si>
  <si>
    <t>Via Stops</t>
  </si>
  <si>
    <t>DL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</si>
  <si>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</si>
  <si>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</si>
  <si>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</si>
  <si>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</si>
  <si>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</si>
  <si>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</si>
  <si>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</si>
  <si>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</si>
  <si>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</si>
  <si>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</si>
  <si>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</si>
  <si>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</si>
  <si>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</si>
  <si>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</si>
  <si>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</si>
  <si>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</si>
  <si>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</si>
  <si>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</si>
  <si>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</si>
  <si>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</si>
  <si>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</si>
  <si>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</si>
  <si>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</si>
  <si>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</si>
  <si>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</si>
  <si>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</si>
  <si>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ଢେଙ୍କାନାଳ</t>
  </si>
  <si>
    <t>ଢେଙ୍କାନାଳ-ସଦର</t>
  </si>
  <si>
    <t>ଭୁବନ</t>
  </si>
  <si>
    <t>ଗଁଦିଆ</t>
  </si>
  <si>
    <t>ହିନ୍ଦୋଳ</t>
  </si>
  <si>
    <t>କାମାକ୍ଷାନଗର</t>
  </si>
  <si>
    <t>କଙ୍କଡ଼ାହାଡ଼</t>
  </si>
  <si>
    <t>ଓଡ଼ାପଡ଼ା</t>
  </si>
  <si>
    <t>ପରଜଙ୍ଗ</t>
  </si>
  <si>
    <t>ଢେଙ୍କାନାଳ-ବାଲିଅମ୍ବା</t>
  </si>
  <si>
    <t>ଢେଙ୍କାନାଳ-ପଶ୍ଚିମେଶ୍ୱର ମନ୍ଦିର</t>
  </si>
  <si>
    <t>ଢେଙ୍କାନାଳ-ରେଗଡ଼ା</t>
  </si>
  <si>
    <t>ଢେଙ୍କାନାଳ - ସିଆରିଆ</t>
  </si>
  <si>
    <t>ଭୁବନ - ଜୟପୁର</t>
  </si>
  <si>
    <t>ହିନ୍ଦୋଳ - ସଞ୍ଜପଡ଼ା</t>
  </si>
  <si>
    <t>କାମାକ୍ଷାନଗର - କଣ୍ଟାପାଳ</t>
  </si>
  <si>
    <r>
      <t>ଢେଙ୍କାନାଳ – ନାଗିଆ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Kalinga"/>
        <family val="2"/>
      </rPr>
      <t>ପାଶି</t>
    </r>
  </si>
  <si>
    <t>ଢେଙ୍କାନାଳ – ଭୁଜଦେଇପୁର</t>
  </si>
  <si>
    <t>ଢେଙ୍କାନାଳ - ରାଧାଦେଇପୁର</t>
  </si>
  <si>
    <r>
      <t>ଢେଙ୍କାନାଳ – ସୋଗର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Kalinga"/>
        <family val="2"/>
      </rPr>
      <t>ପଶି</t>
    </r>
  </si>
  <si>
    <t>ଢେଙ୍କାନାଳ – ପରିଖେଦା</t>
  </si>
  <si>
    <t>ଭୁବନ - ଦିଘି</t>
  </si>
  <si>
    <t>ଭୁବନ - ଜିରାଲ</t>
  </si>
  <si>
    <t>ଭୁବନ - କାହ୍ନେଇପାଳ</t>
  </si>
  <si>
    <t>ଭୁବନ - ଓଡ଼ିଶ</t>
  </si>
  <si>
    <t>ଭୁବନ - ମୃଦଙ୍ଗା</t>
  </si>
  <si>
    <t>ଭୁବନ - ଅନନ୍ତପୁର</t>
  </si>
  <si>
    <t>ଗଁଦିଆ - କରମୂଳ</t>
  </si>
  <si>
    <r>
      <t>ପୋରୁହ ଖୋଜ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Kalinga"/>
        <family val="2"/>
      </rPr>
      <t>କାଲୁରିଆ</t>
    </r>
  </si>
  <si>
    <t>ପୋରୁହ ଖୋଜ - ସୋରିସିଆପଡ଼ା</t>
  </si>
  <si>
    <t>ଗଁଦିଆ - ଖଙ୍କିରା</t>
  </si>
  <si>
    <r>
      <t>ଗଁଦିଆ – ଦିଗାମ୍ବର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Kalinga"/>
        <family val="2"/>
      </rPr>
      <t>ପୁର</t>
    </r>
  </si>
  <si>
    <r>
      <t>ହିନ୍ଦୋଳ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Kalinga"/>
        <family val="2"/>
      </rPr>
      <t>ବମ୍ପା</t>
    </r>
  </si>
  <si>
    <r>
      <t xml:space="preserve">ହିନ୍ଦୋଳ </t>
    </r>
    <r>
      <rPr>
        <sz val="11"/>
        <color theme="1"/>
        <rFont val="Calibri"/>
        <family val="2"/>
        <scheme val="minor"/>
      </rPr>
      <t xml:space="preserve">– </t>
    </r>
    <r>
      <rPr>
        <sz val="11"/>
        <color theme="1"/>
        <rFont val="Kalinga"/>
        <family val="2"/>
      </rPr>
      <t>ପାଇକ ପୁରୁଣା କୋଟ</t>
    </r>
  </si>
  <si>
    <r>
      <t>ହିନ୍ଦୋଳ</t>
    </r>
    <r>
      <rPr>
        <sz val="11"/>
        <color theme="1"/>
        <rFont val="Calibri"/>
        <family val="2"/>
        <scheme val="minor"/>
      </rPr>
      <t xml:space="preserve"> -</t>
    </r>
    <r>
      <rPr>
        <sz val="11"/>
        <color theme="1"/>
        <rFont val="Kalinga"/>
        <family val="2"/>
      </rPr>
      <t xml:space="preserve">ହାତୁରା </t>
    </r>
  </si>
  <si>
    <t>ହିନ୍ଦୋଳ - ଠୋକର</t>
  </si>
  <si>
    <r>
      <t xml:space="preserve">ହିନ୍ଦୋଳ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Kalinga"/>
        <family val="2"/>
      </rPr>
      <t>ଜୋରଡ଼ା</t>
    </r>
  </si>
  <si>
    <r>
      <t>ହିନ୍ଦୋଳ – ଖଲି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Kalinga"/>
        <family val="2"/>
      </rPr>
      <t>ବୋରେଇ</t>
    </r>
  </si>
  <si>
    <r>
      <t>ହିନ୍ଦୋଳ</t>
    </r>
    <r>
      <rPr>
        <sz val="11"/>
        <color theme="1"/>
        <rFont val="Calibri"/>
        <family val="2"/>
        <scheme val="minor"/>
      </rPr>
      <t xml:space="preserve"> – </t>
    </r>
    <r>
      <rPr>
        <sz val="11"/>
        <color theme="1"/>
        <rFont val="Kalinga"/>
        <family val="2"/>
      </rPr>
      <t>ବୁହାଳି ପାଳ</t>
    </r>
  </si>
  <si>
    <r>
      <t>କାମାକ୍ଷାନଗର – ବଡ଼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Kalinga"/>
        <family val="2"/>
      </rPr>
      <t>ସୁଆଁଳ</t>
    </r>
  </si>
  <si>
    <t>କାମାକ୍ଷାନଗର – କନ୍ତିଓ ପୁଟ ସାହି</t>
  </si>
  <si>
    <t>କାମାକ୍ଷାନଗର - ସୋଗର</t>
  </si>
  <si>
    <t>କାମାକ୍ଷାନଗର - ବାଙ୍କୁଆଳ</t>
  </si>
  <si>
    <t>କଙ୍କଡ଼ାହାଡ଼ - ସୁନ୍ଦରମୁଣ୍ଡି</t>
  </si>
  <si>
    <r>
      <t>କଙ୍କଡ଼ାହାଡ଼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Kalinga"/>
        <family val="2"/>
      </rPr>
      <t>କୁଟୁରିଆ</t>
    </r>
  </si>
  <si>
    <r>
      <t xml:space="preserve">କଙ୍କଡ଼ାହାଡ଼ 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Kalinga"/>
        <family val="2"/>
      </rPr>
      <t>ବିରି ବୋଲେଇ</t>
    </r>
  </si>
  <si>
    <r>
      <t xml:space="preserve">କଙ୍କଡ଼ାହାଡ଼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Kalinga"/>
        <family val="2"/>
      </rPr>
      <t>ମରୁଆବିଲି</t>
    </r>
  </si>
  <si>
    <r>
      <t xml:space="preserve">କଙ୍କଡ଼ାହାଡ଼ </t>
    </r>
    <r>
      <rPr>
        <sz val="11"/>
        <color theme="1"/>
        <rFont val="Calibri"/>
        <family val="2"/>
        <scheme val="minor"/>
      </rPr>
      <t xml:space="preserve">– </t>
    </r>
    <r>
      <rPr>
        <sz val="11"/>
        <color theme="1"/>
        <rFont val="Kalinga"/>
        <family val="2"/>
      </rPr>
      <t>ରାଇବୋଲ</t>
    </r>
  </si>
  <si>
    <r>
      <t>କଙ୍କଡ଼ାହାଡ଼ – ବାହାଡ଼ା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Kalinga"/>
        <family val="2"/>
      </rPr>
      <t>ପାଳ</t>
    </r>
  </si>
  <si>
    <t>କଙ୍କଡ଼ାହାଡ଼ - ରୋଡ଼ଙ୍ଗ</t>
  </si>
  <si>
    <t>ଓଡାପଡ଼ା - କମଳାଙ୍ଗ</t>
  </si>
  <si>
    <t>ଓଡାପଡ଼ା - ମୋଟଙ୍ଗା</t>
  </si>
  <si>
    <t>ଓଡାପଡ଼ା - ନିମିଧା</t>
  </si>
  <si>
    <t>ଓଡ଼ାପଡ଼ା - ଘଟିପିର ଛକ</t>
  </si>
  <si>
    <t>ଓଡାପଡ଼ା - ସିମିନଇ</t>
  </si>
  <si>
    <t>ଓଡ଼ାପଡ଼ା - ଗୁଣ୍ଡିଚାପଡ଼ା</t>
  </si>
  <si>
    <t>ଓଡାପଡ଼ା - କଳାଙ୍ଗ</t>
  </si>
  <si>
    <r>
      <t>ପରଜଙ୍ଗ – ଜୟ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Kalinga"/>
        <family val="2"/>
      </rPr>
      <t>ପୁରା କାଟେଣୀ</t>
    </r>
  </si>
  <si>
    <t>ପରଜଙ୍ଗ – ଆମ୍ବ ପଳାସ</t>
  </si>
  <si>
    <t>ପରଜଙ୍ଗ – ମାଣିକ ମରା</t>
  </si>
  <si>
    <r>
      <t>ପରଜଙ୍ଗ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Kalinga"/>
        <family val="2"/>
      </rPr>
      <t>କଙ୍କିଳି</t>
    </r>
  </si>
  <si>
    <t>ପରଜଙ୍ଗ - ଚାନ୍ଦପୁର</t>
  </si>
  <si>
    <t>ଭୁବନ - ଢେଙ୍କାନାଳ</t>
  </si>
  <si>
    <t>ଗଁଦିଆ - ଢେଙ୍କାନାଳ</t>
  </si>
  <si>
    <t>ହିନ୍ଦୋଳ - ଢେଙ୍କାନାଳ</t>
  </si>
  <si>
    <t>ପରଜଙ୍ଗ - ଢେଙ୍କାନାଳ</t>
  </si>
  <si>
    <t>ଓଡ଼ାପଡ଼ା - ଢେଙ୍କାନାଳ</t>
  </si>
  <si>
    <t>କାମାକ୍ଷାନଗର - ଢେଙ୍କାନାଳ</t>
  </si>
  <si>
    <t>କଙ୍କଡ଼ାହାଡ଼ - ଢେଙ୍କାନାଳ</t>
  </si>
  <si>
    <t>ଢେଙ୍କାନାଳ-ବାଇପାସ-ଜୀବନଜ୍ୟୋତି ଏମଆର ସ୍ୱତନ୍ତ୍ର ବିଦ୍ୟାଳୟ-ଗୋବିନ୍ଦପୁର ଛକ-ବାଲାଡିଆବନ୍ଧ ପ୍ରାଥମିକ ସ୍ୱାସ୍ଥ୍ୟକେନ୍ଦ୍ର-ବାଲାଡିଆବନ୍ଧ ଜିପି ଅଫିସ-କୁରୁମାଟାଙ୍ଗରା-ମହୁଲାପଡ଼ା- ପାଇକଡିହିଖୋର-ଆସନାକଟା-ନାଡିଆଳି-ସୋରିସାହିପା-୫ଟି ସ୍କୁଲ ନାଡିଆଳି-ନାଡିଆଳି ଜିପି ଅଫିସ-ଡାଲକା-ରେଗେଡା-ଏନ୍ଏଚ୍-ଉସାଡିହି ରାମ ମନ୍ଦିର</t>
  </si>
  <si>
    <t>ଢେଙ୍କାନାଳ-ମହିଷପାଟ-ଓଏଭି-ସପ୍ତସଜ୍ୟ-ସଦେଇବେରେଣୀ-ମଣିପୁର ଜିପି ଅଫିସ-ଦେଓପଡ଼ା-ମକତାବ ସ୍କୁଲ-ତଳବରକୋଟ ଜିପି ଅଫିସ</t>
  </si>
  <si>
    <t>ଢେଙ୍କାନାଳ- କଲେଜ ବାଇପାସ୍-ଏନ୍ଏଚ୍-ମ୍ୟୁନିସିପାଲିଟି-ଗୋବିନ୍ଦପୁର ଜିପି ଅଫିସ-ଶ୍ରୀ ରାମଚନ୍ଦ୍ର ଛକ-କୁକୁଡ଼ାଝରା-ଗହମଖୁଣ୍ଟି-କାଇମାଟି ଜିପି ଅଫିସ୍-ଜାନଖିରା-</t>
  </si>
  <si>
    <t>ଢେଙ୍କାନାଳ-ବାଜି ଛକ-କାଲଟେକ୍ସ ବସ୍ ଷ୍ଟାଣ୍ଡ-କୋରିଆନ-ବେବରତା କାଟେଣୀ-ବଳଭଦ୍ରପୁର-ସାନକୁଲେଇ ଜିପି ଅଫିସ-ଧୋଲାପାସି-ହଳଦାବାରୀ-ରଣାପାସି-ଗେଙ୍ଗୁଟିଆ ୫ଟି ସ୍କୁଲ- ଗେଙ୍ଗୁଟିଆ ଜିପି ଅଫିସ-ବରଦା ଜିପି ଅଫିସ</t>
  </si>
  <si>
    <t>ଢେଙ୍କାନାଳ-ବାଜି ଛକ-ସିମିଲିଆ- କଙ୍କଡ଼ାପାଳ ଜିପି କାର୍ଯ୍ୟାଳୟ-ରଞ୍ଜା-କଳାପାଣି-ତରଭା ପ୍ରାଥମିକ ବିଦ୍ୟାଳୟ-ନୂଆଗାଁ ସରକାରୀ ପ୍ରାଥମିକ ବିଦ୍ୟାଳୟ-ମଣ୍ଡପଳା ଉଚ୍ଚ ବିଦ୍ୟାଳୟ-ଚାଉଳିଆ ଖମାର-ବାରହାଟା ଛକ-ନଗେନା-ତିଲାପଡ଼ା-ଭଟକଟେନି-ମେଡିକାଲ-ବନସିଂ ଜିପି କାର୍ଯ୍ୟାଳୟ</t>
  </si>
  <si>
    <t>ଢେଙ୍କାନାଳ-ବାଜି ଛକ-ସିମିଲିଆ-କଙ୍କଡ଼ାପାଳ ଜିପି ଅଫିସ-ସୁଆଖାଇକାଟେନି ଜିପି ଅଫିସ-ରାଜନା-କଳାପାଣି-ଦୁଧୁକାଟେଣୀ-ଅରଡ଼ା-ଚାଉଳିଆ ଜିପି ଅଫିସ</t>
  </si>
  <si>
    <t>ଢେଙ୍କାନାଳ- ବାଜି ଛକ-ସିମିଲିଆ-କଙ୍କଡ଼ାପାଳ-ରଞ୍ଜା-କଳାପାଣି-ତରଭା ଜିପି ଅଫିସ-ଖଲିବନ୍ଧ-ନୂଆଗାଁ ଜିପି କାର୍ଯ୍ୟାଳୟ-ମଣ୍ଡପଳା-ଖମାର-ରଘୁନାଥପୁର-ଖଣ୍ଡିଆବନ୍ଧ-ନାଥୁଆ</t>
  </si>
  <si>
    <t>ଭୁବନ-ଜି.ଏନ୍.ପ୍ରସାଦ-ପଳାସ ପିଠିଆ ଛକ-ଏସ୍.ପି.ପୁର-ଯମୁନାକୋଟ-ମାର୍ଥାପୁର-ଗୋବିନ୍ଦପୁର-ଦିଗୀ-</t>
  </si>
  <si>
    <t>ଭୁବନ-ଜି.ଏନ୍.ପ୍ରସାଦ-ମଠକରଗୋଲା-ଖୁରୁସିଆ-ଅରଖାପାଳ-ଜିରାଲ-</t>
  </si>
  <si>
    <t>ଭୁବନ-ବରୁଆଁ (ବି) ଭାୟା କଇଁସିରି-ଜି.ଏନ୍.ପ୍ରସାଦ-ଦୟାନାବିଲି-କାହ୍ନେଇପାଳ-</t>
  </si>
  <si>
    <t>ଭୁବନ-ସାମଲ-କୁନିନ୍ଦା-ଧଳପଡ଼ା-ମାଝିପାଳ-ରେଙ୍ଗାଲି କେନାଲ ରାସ୍ତା-ଓଡ଼ିଶା ଜିପିରୁ ହାଟ</t>
  </si>
  <si>
    <t xml:space="preserve"> ଭୁବନ-ପୁରୁଷୋତ୍ତମପୁର-ନୀଳକଣ୍ଠପୁର-ମହୁଲପାଳ-ମୃଦଙ୍ଗା ଛକ-</t>
  </si>
  <si>
    <t xml:space="preserve"> ଭୁବନ-ରାଗଡି ଛକା-ଚନ୍ଦର-ଏକତାଲି-ନୟା ନୀଳକଣ୍ଠପୁର-ଗରୁଡବନ୍ଦୀ-ବାଲିବୋ-କାନଖାଇ-ଅନନ୍ତପୁର-</t>
  </si>
  <si>
    <t>ଭୁବନ-ଭୁବନ ତହସିଲ କାର୍ଯ୍ୟାଳୟ-ଭୂଷଣ-କିର୍ତ୍ତନପୁର-ଅସୁରବନ୍ଧ-କିଙ୍ଗୋଲ-ଜୟପୁର-</t>
  </si>
  <si>
    <r>
      <t>ଗଁଦିଆ</t>
    </r>
    <r>
      <rPr>
        <sz val="11"/>
        <color theme="1"/>
        <rFont val="Calibri"/>
        <family val="2"/>
        <scheme val="minor"/>
      </rPr>
      <t>-</t>
    </r>
    <r>
      <rPr>
        <sz val="11"/>
        <color theme="1"/>
        <rFont val="Kalinga"/>
        <family val="2"/>
      </rPr>
      <t xml:space="preserve"> ପୋରୁହ ଖୋଜ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Kalinga"/>
        <family val="2"/>
      </rPr>
      <t>ଏଲିଜଙ୍ଗା-ବରଦା-ରାଇତାଲା-ବାଇଁସିଆ-କାରାମୂଳ-</t>
    </r>
  </si>
  <si>
    <r>
      <t>ପୋରୁହ ଖୋଜ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Kalinga"/>
        <family val="2"/>
      </rPr>
      <t>-ବିଧରପୁର-ମାର୍ଥାପୁର-ସନ୍ଥପୁର-କାବେରୀ-ନେଉଲାପୋଇ-ଜୋରନ୍ଦା-କେନ୍ଦୁପଡ଼ା-କାଲୁରିଆ-</t>
    </r>
  </si>
  <si>
    <r>
      <t>ପୋରୁହ ଖୋଜ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Kalinga"/>
        <family val="2"/>
      </rPr>
      <t>-ଶ୍ରୀରାମଚନ୍ଦ୍ରପୁର-ମଠନ୍ତୁଳିଆ-ଗୁଣ୍ଡୁରାପାସି-ବୈଷିଆ-ଦେଓଗାଁ-ସୋରିସିଆପଡ଼ା-</t>
    </r>
  </si>
  <si>
    <r>
      <t>ଗଁଦିଆ - ପୋରୁହ ଖୋଜ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Kalinga"/>
        <family val="2"/>
      </rPr>
      <t>-ସଡଙ୍ଗୀ-କାଶୀପୁର-ପିଙ୍ଗୁଆ-ନିହାଲପ୍ରସାଦ-କରଡାବାଣୀ-ରତନପୁର-ଲେଥେକା-ବେଗା-ଲଲାଇ-ଖାନକିରା-</t>
    </r>
  </si>
  <si>
    <r>
      <t>ଗଁଦିଆ - ପୋରୁହ ଖୋଜ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Kalinga"/>
        <family val="2"/>
      </rPr>
      <t>-ସଦାଙ୍ଗୀ-ମନ୍ଦାର-କାଶୀପୁର-ଖଣ୍ଡବନ୍ଧ-ପିଙ୍ଗୁଆ-ଦଶମନାପାଟଣା-</t>
    </r>
  </si>
  <si>
    <t>ହିନ୍ଦୋଳ-ସାତମିଲ ଛକ-ଖଜୁରିଆକଟା-ବାଲିମି-ଗିରିଧର ପ୍ରସାଦ-ବେଡାପଡ଼ା-ବାବନ୍ଧ-କୁଟୁନିଆ-ବମ୍ପା-</t>
  </si>
  <si>
    <t>ହିନ୍ଦୋଳ-ପଞ୍ଚମିଲେ-ସତମିଲ ଛକ-କାନ୍ତିମିଲି-କଡାଲା-ଗାଲପଡ଼ା-ନୂଆଗାଁ-ସଞ୍ଜପଡ଼ା-</t>
  </si>
  <si>
    <t>ହିନ୍ଦୋଳ-ପଞ୍ଚମିଲେ-ସତମିଲ ଛକ-ଦୁଦୁରକୋଟ-ଗୁଲେହି-ମହାଲୁଣ୍ଡା-ପଟାଲା-ସାନମୁଣ୍ଡା-ପାଇକ ପୁରୁନାକୋଟ-</t>
  </si>
  <si>
    <t>ହିନ୍ଦୋଳ-ବାଉଁଶପୋଖରୀ-କଣ୍ଟାମିଳା ପଞ୍ଚାୟତ କାର୍ଯ୍ୟାଳୟ-କଣ୍ଟାମିଳା-ଗୋବର୍ଦ୍ଧନପୁର-କଂସରା-ମହିଧରପୁର-ହତୁରା-</t>
  </si>
  <si>
    <r>
      <t>ହିନ୍ଦୋଳ</t>
    </r>
    <r>
      <rPr>
        <sz val="11"/>
        <color theme="1"/>
        <rFont val="Calibri"/>
        <family val="2"/>
        <scheme val="minor"/>
      </rPr>
      <t xml:space="preserve"> -</t>
    </r>
    <r>
      <rPr>
        <sz val="11"/>
        <color theme="1"/>
        <rFont val="Kalinga"/>
        <family val="2"/>
      </rPr>
      <t xml:space="preserve"> ପଞ୍ଚମିଲେ -ସାତମାଇଲ</t>
    </r>
    <r>
      <rPr>
        <sz val="11"/>
        <color theme="1"/>
        <rFont val="Calibri"/>
        <family val="2"/>
        <scheme val="minor"/>
      </rPr>
      <t>-</t>
    </r>
    <r>
      <rPr>
        <sz val="11"/>
        <color theme="1"/>
        <rFont val="Kalinga"/>
        <family val="2"/>
      </rPr>
      <t>ଖଜୁରିଆକଟା-କୁକୁଟା-ରଣଜାଗୋଲ-ଅସରଦା-କରଣ୍ଡା-</t>
    </r>
  </si>
  <si>
    <t>ହିନ୍ଦୋଳ-ରାଜମୋହନପୁର-ପଞ୍ଚମୀଲେ-ଭଗବାନପୁର-ତେଲିଭୁଇଁ ବଜାର-କଳିଙ୍ଗ-ଚିତାଳପୁର-ଜରଡ଼ା-</t>
  </si>
  <si>
    <t xml:space="preserve"> ହିନ୍ଦୋଳ-ମଙ୍ଗଳପୁର-ପଞ୍ଚମିଲେ-ନୂଆବାଗ-ରସୋଲ-ଗଣ୍ଡାନାଳି-ନବକିଶୋରପୁର-ଖଲିବୋରେଇ-</t>
  </si>
  <si>
    <t>ହିନ୍ଦୋଳ-ରାଜମୋହନପୁର-ପଞ୍ଚମୀଲେ-ମାଧପୁର-ରସୋଲ-ଦାଣ୍ଡିରି-କୁନୁଆ-ବୁହାଲିପାଳ-</t>
  </si>
  <si>
    <t>କାମାକ୍ଷାନଗର-ଭାଲୁମୁଣ୍ଡା-କଡୁଆ-ମହୁଲାପାଳ-ଜଡାପାଳ-କଦଳୀପାଳ-କାନ୍ତିଓକାଟେଣୀ-ତୁମୁସିଂହା-କଣ୍ଟାପାଳ-</t>
  </si>
  <si>
    <t>କାମାକ୍ଷାନଗର-ଜିରିଦାମାଳି-ବୈସିଂହା-ବାଲିଗୋରଡ଼ା-ବଡ଼ସୁଆଁଲୋ-</t>
  </si>
  <si>
    <t>କାମାକ୍ଷାନଗର-ସତ୍ସଙ୍ଗ ବିହାର କାମାକ୍ଷାନଗର-ମହୁଲାପାଳ-ସରୁଆଳି-କାଙ୍ଗେଇଲୋ-ଭୈରପୁର-ବଉରଣ(କେ)-ପାଣ୍ଡୁଆ-କୋଟଗରା-କଣ୍ଟିଓପୁଟସାହି-</t>
  </si>
  <si>
    <t>କାମାକ୍ଷାନଗର-ମହୁଲାପାଳ-କୁସୁମଯୋଡ଼ି-ଅନ୍ଲାବେରୀ-ପାଣ୍ଡୁଆ-ସୋଗର-</t>
  </si>
  <si>
    <t>କାମାକ୍ଷାନଗର-ମହୁଲାପାଳ-ସାରୁଆଳି-କଙ୍ଗେଇଲୋ-ଜଗନ୍ନାଥପୁର-ଭୈରାପୁର-</t>
  </si>
  <si>
    <r>
      <t>କଙ୍କଡ଼ାହାଡ଼-କଙ୍କଡାହାଡ଼ ସେତୁ-ଭାଦଳିଆ ବସଷ୍ଟାଣ୍ଡ-କଣ୍ଟାପାଳ-କୀର୍ତ୍ତନପୁର-ଡୋଲିଆ-ଜରଡ଼ା-ଗଦାପଳାସୁଣୀ-ତୋରଣାଳି-ଝିଲି ବସ୍ ଷ୍ଟାଣ୍ଡ-ମହାବୀରୋଦ-ଗାନ୍ଧୀ ବଜାର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Kalinga"/>
        <family val="2"/>
      </rPr>
      <t>ମହାବୀରୋଦ-ଚାନ୍ଦପୁର-ମା</t>
    </r>
    <r>
      <rPr>
        <sz val="11"/>
        <color theme="1"/>
        <rFont val="Calibri"/>
        <family val="2"/>
        <scheme val="minor"/>
      </rPr>
      <t xml:space="preserve">' </t>
    </r>
    <r>
      <rPr>
        <sz val="11"/>
        <color theme="1"/>
        <rFont val="Kalinga"/>
        <family val="2"/>
      </rPr>
      <t>ମଙ୍ଗଳା ମନ୍ଦିର-ଘାଟରାଇ-ଘଗରାମୁଣ୍ଡା-ଭେଜିଆ-ସୁନ୍ଦରମୁଣ୍ଡି-</t>
    </r>
  </si>
  <si>
    <t>କଙ୍କଡ଼ାହାଡ଼-କଙ୍କଡ଼ାହାଡ଼ ଡାକଘର-ଭଦଳିଆ ବସଷ୍ଟାଣ୍ଡ-କଣ୍ଟାପାଳ-କୀର୍ତ୍ତନପୁର-ଡୋଲିଆ-ଜରଡ଼ା-ଗଦାପଳାସୁଣୀ-ତୋରଣାଳି-ଝିଲି ବସ୍ ଷ୍ଟାଣ୍ଡ-ମହାବୀରୋଦ-ଗୋଲାଗଡ଼ିଆ-କୁଟୁରିଆ-</t>
  </si>
  <si>
    <r>
      <t>କଙ୍କଡ଼ାହାଡ଼-କଙ୍କଡାହାଡ଼ ବ୍ରିଜ୍-ଭଦଳିଆ ବସଷ୍ଟାଣ୍ଡ-କଣ୍ଟାପାଳ-କୀର୍ତ୍ତନପୁର-ଡୋଲିଆ-ଜରଡ଼ା-ଗଦାପଳାସୁଣୀ-ତୋରଣାଳି-ଝିଲି ବସ୍ ଷ୍ଟାଣ୍ଡ୍-ମହାବୀରୋଦ-ଗାନ୍ଧୀ ବଜାର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Kalinga"/>
        <family val="2"/>
      </rPr>
      <t>ମହାବୀରୋଦ-ଦଶୀପୁର-ପାଙ୍ଗାଟିରା-ଜାଙ୍ଗୁ-ବିରିବୋଲେ-</t>
    </r>
  </si>
  <si>
    <t>କଙ୍କଡ଼ାହାଡ଼-ଡଙ୍ଗାପାଳ-ଧୋଲଖମାନା-ତାରେନିପୋଷି-ବଟଗାଁ-ଖଜୁରିଆ-ବିରସାଲ-ବନ୍ଦାନିଆ-ମାରୁବିଲ-</t>
  </si>
  <si>
    <t>କଙ୍କଡାହାଡ଼-ଡଙ୍ଗାପାଳ-ଧଳଖମାଣା-ବଟାଗାଁ-କେନାଲ ବନ୍ଧ ଛକ (ଜିରିଡାମଲ୍ ନିକଟ)-ବାଘୁଆ-ମାକୁଆକାଟେନି-ରାଇବୋଲ-</t>
  </si>
  <si>
    <t>କଙ୍କଡ଼ାହାଡ଼-ସସପାସି-କରଗୋଲା-କଣ୍ଟୋଲ-ବାହାଦପାଳ-</t>
  </si>
  <si>
    <t>କଙ୍କଡ଼ାହାଡ଼-କଳାଦା-ପଟାବେଧା-କେର୍ଜୋଲି-ରୋଡଙ୍ଗା</t>
  </si>
  <si>
    <t>ଓଡ଼ାପଡ଼ା-ଗୁଡ଼ିଆକାଟେନି ଛକ-ନିମାବାହାଲି ଛକ-ସିବାପୁର-ମାସାନିଆ ଛକ ଦେଇ ଖଡ଼ଗପ୍ରସାଦ-ମଙ୍ଗଳପୁର-କୁସୁପାଙ୍ଗା-କମଳାଙ୍ଗା-</t>
  </si>
  <si>
    <t>ଏନ୍.ବି.ପୁର ଜି.ପି.-ହାଲାଡିଆବାହାଲ ଛକ-ଧଳପୁର-ବିଡୋ-ଚିନ୍ତାପୋଖରୀ-ମୋଟାଙ୍ଗାର ଓଡାପଡ଼ା-ଗୌଡ଼କାଟେନି ଛକ-ଧଳପୁର ଛକ-</t>
  </si>
  <si>
    <r>
      <t>ବଳରାମପ୍ରସାଦ ଜିପି-ବିଶ୍ୱନାଥପୁର-ବଡ଼ଲୋ-ଜଗନ୍ନାଥପୁର ମାର୍କେଟ-ନିମିଧାର ପଟାଳା ଦେଇ ବାଙ୍ଗୁରସିଂହ ଜିପି-ନାଧରା-ଗୌଡ଼କାଟେନି ଛକ-ଗୁଡିଆକାଟେନିର ଓଡାପଡ଼ା- ଶରଣ ଶ୍ରୀଖେତ୍ରା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Kalinga"/>
        <family val="2"/>
      </rPr>
      <t>ଏକଘରିଆ।</t>
    </r>
  </si>
  <si>
    <t>ଓଡ଼ାପଡ଼ା-ଝାରଗଡ଼ିଆ-ଗଦାସିଲା ବସଷ୍ଟାଣ୍ଡ-କାସିଆଡିହି ଜିପି ଅଫିସ-ବଳରାମପୁର ଭାୟା ପିଏଚସି-ବୋଲୁଆ ଗାଁ ଛକ-ତମଡ଼ା (ଗୋବିନ୍ଦପ୍ରସାଦ ରାସ୍ତା ଦେଇ)-ଘାଟିପିରି ଛକ-</t>
  </si>
  <si>
    <t xml:space="preserve"> ଓଡ଼ାପଡ଼ା-ଓଡ଼ାପଡ଼ା କଲେଜ ଛକ-ଗୁଣଡେଇ ବସଷ୍ଟାଣ୍ଡ- ଗେଲୋ ଛକ-କାଉଁରିଆପାଳ ଛକ-ପାସସିଂହ-ତପସିଂହ-ତେନ୍ତୁଳିଆପଡ଼ା-ବାଉଳପୁର ଓ ବଉଳାପୁରପାଟଣା-ସଦାଶିବପୁର-ସିମିନାଇ।</t>
  </si>
  <si>
    <t>ଓଡ଼ପଡ଼ା-ଗୁଣଡେଇ ବସଷ୍ଟାଣ୍ଡ-ଝାରଗଡ଼ିଆ-ଗଦାସିଳା ବସଷ୍ଟାଣ୍ଡ-କାସିଆଡିହି-ବଳରାମପୁର-କନ୍ଦବିନ୍ଧା-ଖୁଣ୍ଟୁଝରି-ଇନ୍ଦିପୁର ଛକ-ଗୁଣ୍ଡିଚାପଡ଼ା-</t>
  </si>
  <si>
    <t>ଓଡ଼ାପଡ଼ା-ଓଡ଼ାପଡ଼ା ମେଡିକାଲ ଛକ-ଗୁଡ଼ିଆକାଟେନି ଛକ-ବଡ଼ଲୋ-ବାଲିମି-ସତମିଲେ ଛକ-ରସୋଲ-କୋଟମ-କୋଟମ-କୋଟବେରେନା ଛକ-ଓସ୍ତପାଳ ଛକ-ଦୀନବନ୍ଧୁପୁର-କଲଙ୍ଗା ଜିପି କାର୍ଯ୍ୟାଳୟ-</t>
  </si>
  <si>
    <t xml:space="preserve"> ପରଜଙ୍ଗ-କଟାରାପଡ଼ା-ବରିହାପୁର-ବଡ଼ଝରା-ମୁକ୍ତା ପାସି-ପଥରଖମ୍ବା-ଜୟପୁରକାଟେନି-</t>
  </si>
  <si>
    <t>ପରଜଙ୍ଗ-ଦିହାଦୋଲ-କଣ୍ଟୋର-କାଙ୍କଡାସୋଲଡା-ପୁରୁଣାଡିହା-ଅମ୍ବାପାଲସ-</t>
  </si>
  <si>
    <t>ପରଜଙ୍ଗ-ମୁଣ୍ଡେଇଲୋ-ପିତିରି-ଗେଙ୍ଗୁଟିଆ-ଆଖୁପାଳ-ବାସୁଲେଇ-ମଣିକମାରା-</t>
  </si>
  <si>
    <t>ପରଜଙ୍ଗ-କଟାରାପଡ଼ା-ବରିହାପୁର-ବାସୋଇ-କାଙ୍କିଲି-</t>
  </si>
  <si>
    <t>ପରଜଙ୍ଗ-କନ୍ଦରସିଂହା-ପଟାରପଡ଼ା-ଲୋଧାନି-ମେନ୍ଧପଡ଼ା-ରୋଡା-ରେଣ୍ଟାପାଟ-କୁମୁସି-ସାଣ୍ଡା-ଚାନ୍ଦପୁର-</t>
  </si>
  <si>
    <t>ଭୁବନ-ଷଡ଼ଙ୍ଗୀ-ଗଣ୍ଡିଆ-ବିଧରପୁର-ଦେଓଗାଁ-କୃଷ୍ଣକୁମାରପୁର-ଢେଙ୍କାନାଳ-</t>
  </si>
  <si>
    <t>ଗଣ୍ଡିଆ-ବିଧରପୁର-ଦେଓଗାଁ-କୃଷ୍ଣକୁମାରପୁର-ଢେଙ୍କାନାଳ-</t>
  </si>
  <si>
    <t>ହିନ୍ଦୋଳ-ସାଟାମିଲ-ରସୋଲ-ଭାପୁର-କାକୁଡ଼ିବାଗ-ଭନାରନାଳି-ନମାଚିରା-ଢେଙ୍କାନାଳ-</t>
  </si>
  <si>
    <t>ପରଜଙ୍ଗ-ମୁକ୍ତାପାସି-ସମତାଙ୍ଗୀ-ଜଡ଼ାପାଳ-ପାଣ୍ଡୁଆ-ରାଇନରସିଂହପୁର-କୋରିଆନ-ଢେଙ୍କାନାଳ-</t>
  </si>
  <si>
    <t>ଓଡ଼ାପଡ଼ା-ଗୁଣଡେଇ-ଝାରଗଡ଼ିଆ-କୋରିଆନ୍-ଢେଙ୍କାନାଳ-</t>
  </si>
  <si>
    <t>କାମାକ୍ଷାନଗର-ପୁରୁଣା ରେକୁଲା-ଜଡାପାଳ-ଅନ୍ଲାବେଣୀ-ପାଣ୍ଡୁଆ-ରାଇନରସିଂହପୁର-କୋରିଆନ-ଢେଙ୍କାନାଳ-</t>
  </si>
  <si>
    <t>କଙ୍କଡ଼ାହାଣ୍ଡ-ଉର୍ବେଙ୍ଗୀ-ବଟଗାଁ-କାମାକ୍ଷାନଗର-ପୁରୁଣା ରେକୁଲା-ଜଡ଼ାପାଳ-ଅନ୍ଲାବେରେଣୀ-ପାଣ୍ଡୁଆ-ରାଇନରସିଂହପୁର-କୋରିଆନ-ଢେଙ୍କାନାଳ-</t>
  </si>
  <si>
    <r>
      <t>ଢେଙ୍କାନାଳ-କଣ୍ଟାନାଳି ଛକ-ମଜୁରୀ ଛକ-କଙ୍କଡ଼ାହାଡ଼- ଗୋହିରଖାଲ-ଲମ୍ବୋଦରପୁର-ବଡ଼ ଧୋଡା ଛକ-ଭାଗୀରଥିପୁର- ରାଜୁଆପାଟଣା-କୋଇଲିପଙ୍ଗି-ଭାପୁର ଛକ-ମହୁଲ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Kalinga"/>
        <family val="2"/>
      </rPr>
      <t>ପୁଞ୍ଜୀ-ଝୁମ୍ପୁଡ଼ିଆ ମୁଣ୍ଡିଆ ସାହି-ଗଞ୍ଜାମିଡିହି-ଓଉଖମା ଜିପି ଅଫିସ-ସାରକାପାଟଣା-ରାଇଡିହି- ବାଲିଅମ୍ବା ଜିପି ଅଫିସ</t>
    </r>
  </si>
  <si>
    <r>
      <t>ଢେଙ୍କାନାଳ-ମହିଷପାଟ ଡାକଘର- ସପ୍ତଶଯ୍ୟା - ସପ୍ତଶାଜିଆ ହାଇସ୍କୁଲ-ଭଗମାଳା- ପମଳା-ବ୍ୟାକ୍ ଟୁ ଛକ-ଧୀରପାଟଣା ଛକ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Kalinga"/>
        <family val="2"/>
      </rPr>
      <t>ଜିପି କାର୍ଯ୍ୟାଳୟ ଶଙ୍କରପୁର-ପାର୍ବତିଆ-ଶଙ୍କରପୁର ଛକ-ଶଙ୍କରପୁର ପିଏଚ୍‌ସି-ଏସ୍‌ଟି ସ୍କୁଲ ଶଙ୍କରପୁର-ରତ୍ନପୁର-ଧୀରପାଟଣା ପିଏଚ୍‌ସି-ଧୀରପାଟଣା ଜିପି ଅଫିସ୍-କୃଷ୍ଣ ପ୍ରସାଦ-କାମାଧେନୁକୋଟ-ନୂଆଗଡ଼-ଗଙ୍ଗାଧର ପ୍ରସାଦ-ଚାସାପଡ଼ା</t>
    </r>
  </si>
  <si>
    <t xml:space="preserve">Block </t>
  </si>
  <si>
    <t>Dhenkanal-Sadar</t>
  </si>
  <si>
    <t>Bhuban</t>
  </si>
  <si>
    <t>Gondia</t>
  </si>
  <si>
    <t>Hindol</t>
  </si>
  <si>
    <t>Kamakhyanagar</t>
  </si>
  <si>
    <t>Kankadahad</t>
  </si>
  <si>
    <t>Odpada</t>
  </si>
  <si>
    <t>Parjanag</t>
  </si>
  <si>
    <t>Gandia</t>
  </si>
  <si>
    <t>Parjang</t>
  </si>
  <si>
    <t>Odapada</t>
  </si>
  <si>
    <t>Dhenkanal-Kantanali chaka-Majuri Chhak-Kankadahada- Gohirakhala-Lambodarpur-Bada Dhoda Chhak-Bhagirathipur- Rajuapatana-Koilipangi-Bhapur Chhak-Mahulapunji-Jhumpudia Mundia Sahi-Ganjeidihi-Aukhama GP Office-Sarakapatana-Raidihi- Balyamba GP Office</t>
  </si>
  <si>
    <t>Dhenkanal-Mahisapat Post Office- Saptasajya- Saptasajya High School-Bhagamala- Pamala-Back to Chhak-Dhirapatana Chhak- GP Office Shankarpur-Parbatia-Shankarpur Chhak-Sankarpur PHC-ST School Shankarpur-Ratnapur-Dhirapatana PHC-Dhirapatana GP Office-Krushna Prasad-Kamadhenukote-Nuagarh-Gangadhar Prasad-Chasapada</t>
  </si>
  <si>
    <t>Dhenkanal-Bypass-Jibanjyoti MR Special School-Govindpur Chhak-Baladiabandha PHC-Baladiabandha GP Office-Kurumatangara-Mahulapada- Paikadahikhore-Asanakata-Nadiali-Sorisadhipa-5T School Nadiali-Nadiali GP Office-dallaka-Regeda-NH-Uasadihi Rama Temple</t>
  </si>
  <si>
    <t>Dhenkanal-Mahisapat-OAV-Saptasajya-Sadeibereni-Manipur GP Office-Deopada-Maqtab School-Talabarkote GP Office</t>
  </si>
  <si>
    <t>Dhenkanal- College bypass-NH-Municipality-Govindpur GP Office-SRI RAMA CHANDRA SQUARE-Kukudajhara-Gahamkhunti-Kaimati GP Office-Jankhira-</t>
  </si>
  <si>
    <t>Dhenkanal-Baji Chowk-Caltex Bus Stop-Korian-Bebarta Kateni-Balabhadrapur-Sankulei GP Office-Dholapasi-Haladabari-Ranapasi-Gengutia 5T School- Gengutia GP Office-Barada GP Office</t>
  </si>
  <si>
    <t>Dhenkanal-Baji Chowk-Similia- Kankadapal GP Office-Ranja-Kalapani-Tarava PHC-Nuagaan Govt Primary School-Mandapala High School-Chaulia Khamar-Barahata Chhaka-Nagena-Tilapada-Bhatakateni-Medical-Banasing GP Office</t>
  </si>
  <si>
    <t>Dhenkanal-Baji Chowk-Similia-Kankadapala GP Office-Suakhaikateni GP Office-Rajna-Kalapani-Dudhukateni-Arda-Chaulia GP Office</t>
  </si>
  <si>
    <t>Dhenkanal- Baji Chowk-Similia-Kankadapala-Ranja-Kalapani-Tarava PHC-Tarava GP Office-Khalibandha-Nuagan GP Office-Mandapala-Khamar-Raghunathpur-Khandiabandha-Nathua</t>
  </si>
  <si>
    <t>Bhuban-G.N.Prasad-Palas pithia Chhak-S.P.Pur-Jamunakote-Marthapur-Gobindapur-Dighi-</t>
  </si>
  <si>
    <t>Bhuban-G.N.Prasad-Mathakaragola-Khurusia-Arakhapal-Jiral-</t>
  </si>
  <si>
    <t>Bhuban-Baruan(B) via Kainsiri-G.N.Prasad-Dayanabili-Kanheipal-</t>
  </si>
  <si>
    <t>Bhuban-Samal-Kuninda-Dhalapada-Majhipal-Rengali canal road Anal-Odisha GP to Haat-</t>
  </si>
  <si>
    <t xml:space="preserve"> Bhuban-Purusottampur-Nilakanthapur-Mahulpal-Mrudanga Chhaka-</t>
  </si>
  <si>
    <t xml:space="preserve"> Bhuban-Ragadi Chhaka-Chandar-Ekatali-Naya Nilakanthapur-Garudabandi-Balibo -Kankhai-Anantapur-</t>
  </si>
  <si>
    <t>Bhuban-Bhuban Tahasil Office-Bhusal-Kirttanpur-Asurabandha-Kingol-Jaypur-</t>
  </si>
  <si>
    <t>Gondia-Poruhakhoj-Eleijanga-Barada-Raitala-Bainsia-Karamul-</t>
  </si>
  <si>
    <t>Poruhakhoj-Bidharpur-Marthapur-Santhapur-Kabera-Neulapoi-Joranda-Kendupada-Kaluria-</t>
  </si>
  <si>
    <t>Purohakhoj-Sriramchandrapur-Mathatentulia-Gundurapasi-Bainsia-Deogan-Sorisiapada-</t>
  </si>
  <si>
    <t>Gondia-Poruhakhoja-Sadangi-Kashipur-Pingua-Nihalprasad-Karadabani-Ratanpur-Letheka-Bega-Laulai-Khankira-</t>
  </si>
  <si>
    <t>Gondia-Purohakhoj-Sadangi-Mandar-Kashipur-Khandabandha-Pingua-Dasamanapatana-</t>
  </si>
  <si>
    <t>Hindol-Satmile Square-Khajuriakata-Balimi-Giridhar Prasad-Bedapada-Babandha-Kutunia-Bampa-</t>
  </si>
  <si>
    <t>Hindol-Panchamile-Satmile Square-Kantimili-Kadala-Galapada-Nuagan-Sanjapada-</t>
  </si>
  <si>
    <t>Hindol-Panchamile-Satmile Square-Dudurkote-Gulehi-Mahalunda-Patala-Sanamunda-Paik Purunakote-</t>
  </si>
  <si>
    <t>Hindol-Baunsapokhari-Kantamila Panchayat Office-Kantamila-Gobardhanpur-Kansara-Mahidharpur -Hatura-</t>
  </si>
  <si>
    <t>Hindol-Panchamile-Satmile Square-Khajuriakata-Kukuta-Ranjagol-Asarada-Karanda-</t>
  </si>
  <si>
    <t>Hindol-Rajmohanpur-Panchamile-Bhagabanpur-Telibhuin Market-Kalinga-Chitalapur-Jarada-</t>
  </si>
  <si>
    <t xml:space="preserve"> Hindol-Mangalpur-Panchamile-Nuabag-Rasol-Gandanali-Nabakishorepur-Khaliborei-</t>
  </si>
  <si>
    <t>Hindol-Rajmohanpur-Panchamile-Madhapur-Rasol-Dandiri-Kunua-Buhalipal-</t>
  </si>
  <si>
    <t>Kamakhyanagar-Bhalumunda-Kadua-Mahulapal-Jadapal-Kadalipala-Kantiokateni-Tumusingha-Kantapal-</t>
  </si>
  <si>
    <t>Kamakhyanagar-Jiridamali-Baisingha-Baligorada-Badasuanlo-</t>
  </si>
  <si>
    <t>Kamakhyanagar-Satsang Vihar KamakhyaNagar-Mahulapal-Saruali-Kangeilo-Bhairapur-Bauran(K)-Pandua-Kotagara-Kantioputasahi-</t>
  </si>
  <si>
    <t>Kamakhyanagar-Mahulapal-Kusumajodi-Anlabereni-Pandua-Sogar-</t>
  </si>
  <si>
    <t>Kamakhyanagar-Mahulapal-Saruali-Kangeilo-Jagannathpur-Bhairapur-</t>
  </si>
  <si>
    <t>Kankadahad-Kankadahad Bridge-Bhadaliya Bus stand-Kantapal-Kirtanpur-Dolia-Jarada-Gadapalasuni-Torandanali-Jhili Bus stop-Mahabirod-Gandhi Bazar, Mahabirod-Chandpur-Maa Mangala Temple-Ghatarei-Ghagaramunda-Bhejia-Sundarmundi-</t>
  </si>
  <si>
    <t>Kankadahad-Kankadahad Post Office-Bhadaliya Bus stand-Kantapal-Kirtanpur-Dolia-Jarada-Gadapalasuni-Torandanali-Jhili Bus stop-Mahabirod-Golagadia-Kuturia-</t>
  </si>
  <si>
    <t>Kankadahad-Kankadahad Bridge-Bhadaliya Bus stand-Kantapal-Kirtanpur-Dolia-Jarada-Gadapalasuni-Torandanali-Jhili Bus stop-Mahabirod-Gandhi Bazar, Mahabirod-Dashipur-Pangatira-Jangu-Biribolel-</t>
  </si>
  <si>
    <t>Kankadahad-Dangapal-Dholakhamana-Tareniposi-Batagaon-Khajuria-Birasal-Bandania-Maruabil-</t>
  </si>
  <si>
    <t>Kankadahad-Dangapal-Dholakhamana-Batagaon-Canal Bandha Chowk(Near Jiridamall)-Baghua-Makuakateni-Raibol-</t>
  </si>
  <si>
    <t>Kankadahad-Sasapasi-Karagola-Kantol-Bahadapal-</t>
  </si>
  <si>
    <t>Kankadahad-Kalada-Patabedha-Kerjoli-Rodanga-</t>
  </si>
  <si>
    <t>Odapada-Gudiakateni Square-Nimabahali Chhaka-Sibapur-Masania Chhak via Kharagprasad-Mangalpur-Kusupanga-Kamalanga-</t>
  </si>
  <si>
    <t>Odapada-Gaudakateni Chhak-Dhalapur Chhak of N.B.Pur GP-Haladiabahal Chhak-Dhalpur-Bido -Chintapokhari-Motanga-</t>
  </si>
  <si>
    <t>Odapada- Saran Srikhetra, Ekagharia of Bangursingh GP-Nadhara-Gaudakateni Chhak-Gudiakateni via Patala of Balaramprasad GP-Biswanathpur-Badalo-Jagannathapur Market-Nimidha-</t>
  </si>
  <si>
    <t>Odapada-Jhargadia-Gadasila Bus stand-Kasiadihi GP Office-Balarampur via PHC-Bolua village Chhak-Tamada(via Govindaprasad road)-Ghatipiri Chhak-</t>
  </si>
  <si>
    <t xml:space="preserve"> Odapada-Odapada College Chhak-Gunadei Bus stand- Gailo Chhak-Kaunriapal Chhak-Pasasingh-Rasasingh-Tentuliapada-Baulpur and Baulapurpatana-Sadashivpur-Siminai-</t>
  </si>
  <si>
    <t>Odapada-Gunadei Bus stand-Jharagadia-Gadasila Bus stand-Kasiadihi-Balarampur-Kandabindha-Khuntujhari -Indipur Chhak-Gundichapada-</t>
  </si>
  <si>
    <t>Odapada-Odapada Medical Chhak-Gudiakateni Chhak-Badalo-Balimi-Satamile Chhak-Rasol-Kottam -Kotaberena Chhak-Ostapal Chhak-Dinabandhupur-Kalanga GP Office-</t>
  </si>
  <si>
    <t xml:space="preserve"> Parjang-Katarapada-Barihapur-Badajhara-Mukta pasi-Patharkhamba-Jayapurakateni-</t>
  </si>
  <si>
    <t>Parjang-Dihadol-Kantor-Kankadasolda-Purunadiha-Ambapalas-</t>
  </si>
  <si>
    <t>Parjang-Mundeilo-Pitiri-Gengutia-Akhupal-Basulei-Manikamara-</t>
  </si>
  <si>
    <t>Parjang-Katarapada-Barihapur-Basoi-Kankili-</t>
  </si>
  <si>
    <t>Parjang-Kandarsingha-Patarpada-Lodhani-Mendhapada-Roda-Renthapat-Kumusi-Sanda-Chandapur-</t>
  </si>
  <si>
    <t>Bhuban-Sadangi-Gandia-Bidharpur-Deogan-Krushnakumarpur-Dhenkanal-</t>
  </si>
  <si>
    <t>Gandia-Bidharpur-Deogan-Krushnakumarpur-Dhenkanal-</t>
  </si>
  <si>
    <t>Hindol-Satamile-Rasol-Bhapur-Kakudibag-Bhanarnali-Namachira-Dhenkanal-</t>
  </si>
  <si>
    <t>Parjang-Muktapasi-Samatangi-Jadapal-Pandua-Rainarasinghpur-Korian-Dhenkanal-</t>
  </si>
  <si>
    <t>Odapada-Gunadei-Jharagadia-Korian-Dhenkanal-</t>
  </si>
  <si>
    <t>Kamakhyanagar-Old Rekula-Jadapal-Anlabereni-Pandua-Rainarasinghpur-Korian-Dhenkanal-</t>
  </si>
  <si>
    <t>Kankahand-Urbengi-Batagaon-Kamakhyanagar-Old Rekula-Jadapal-Anlabereni-Pandua-Rainarasinghpur-Korian-Dhenkanal-</t>
  </si>
  <si>
    <t>Hindol - Jorada</t>
  </si>
  <si>
    <t>Hindol - Khaliborei</t>
  </si>
  <si>
    <t>Hindol - Buhalipal</t>
  </si>
  <si>
    <t>Kamakhyanagar - Kantapal</t>
  </si>
  <si>
    <t>Kamakhyanagar - Badasuanlo</t>
  </si>
  <si>
    <t>Kamakhyanagar - Kantioputashi</t>
  </si>
  <si>
    <t>Kamakhyanagar - Sogar</t>
  </si>
  <si>
    <t>Kamakhyanagar - Bankual</t>
  </si>
  <si>
    <t>Kankadahad - Sundarmundi</t>
  </si>
  <si>
    <t>Kankadahad - Kuturia</t>
  </si>
  <si>
    <t>Kankadahad - Biribolel</t>
  </si>
  <si>
    <t>Kankadahad - Maruabil</t>
  </si>
  <si>
    <t>Kankadahad - Raibol</t>
  </si>
  <si>
    <t>Kankadahad - Bahadapal</t>
  </si>
  <si>
    <t>Kankadahad - Rodanga</t>
  </si>
  <si>
    <t>Odapada - Kamalanga</t>
  </si>
  <si>
    <t>Odapada - Motanga</t>
  </si>
  <si>
    <t>Odapada - Nimidha</t>
  </si>
  <si>
    <t>Odapada - Ghatipira Chhak</t>
  </si>
  <si>
    <t>Odapada - Siminia</t>
  </si>
  <si>
    <t>Odapada - Gundichapada</t>
  </si>
  <si>
    <t>Odapada - Kalanaga</t>
  </si>
  <si>
    <t>Parjanaga - Jayapurakateni</t>
  </si>
  <si>
    <t>Parjanaga - Ambapalas</t>
  </si>
  <si>
    <t>Parjanaga - Manikamara</t>
  </si>
  <si>
    <t>Parjanaga - Kankili</t>
  </si>
  <si>
    <t>Parjanaga - Chandapur</t>
  </si>
  <si>
    <t>Bhuban - Dhenkanal</t>
  </si>
  <si>
    <t>Gandia - Dhenkanal</t>
  </si>
  <si>
    <t>Hindol - Dhenkanal</t>
  </si>
  <si>
    <t>Parjang - Dhenkanal</t>
  </si>
  <si>
    <t>Odapada - Dhenkanal</t>
  </si>
  <si>
    <t>Kamakhyanagar - Dhenkanal</t>
  </si>
  <si>
    <t>Kankadahad - Dhenkanal</t>
  </si>
  <si>
    <t>Dhenaknal - Balyamba</t>
  </si>
  <si>
    <t>Dhenaknal - Paschimeswar Mandir</t>
  </si>
  <si>
    <t>Dhenaknal - Regeda</t>
  </si>
  <si>
    <t>Dhenkanal - Siaria</t>
  </si>
  <si>
    <t>Dhenkanal - Nagiapasi</t>
  </si>
  <si>
    <t>Dhenkanal - Bhojadeipur</t>
  </si>
  <si>
    <t>Dhenkanal - Radhadeipur</t>
  </si>
  <si>
    <t>Dhenkanal - Sogarpasi</t>
  </si>
  <si>
    <t>Dhenkanal - Parikhela</t>
  </si>
  <si>
    <t>Bhuban - Dighi</t>
  </si>
  <si>
    <t>Bhuban - Jiral</t>
  </si>
  <si>
    <t>Bhuban - Kanheipal</t>
  </si>
  <si>
    <t>Bhuban - Odisha</t>
  </si>
  <si>
    <t>Bhuban - Mrudanga</t>
  </si>
  <si>
    <t>Bhuban - Aantapur</t>
  </si>
  <si>
    <t>Bhuban - Jaypur</t>
  </si>
  <si>
    <t>Gondia - Karamul</t>
  </si>
  <si>
    <t>Purakohoj - Kaluria</t>
  </si>
  <si>
    <t>Purakhoj - Sorisiapada</t>
  </si>
  <si>
    <t>Gondia - Khankira</t>
  </si>
  <si>
    <t>Gondia - Digambarpur</t>
  </si>
  <si>
    <t>Hindol - Bampa</t>
  </si>
  <si>
    <t>Hindol - Sanjapada</t>
  </si>
  <si>
    <t>Hindol - Paik Purunakote</t>
  </si>
  <si>
    <t xml:space="preserve">Hindol - Hatura </t>
  </si>
  <si>
    <t>Hindol - Thokar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</si>
</sst>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Kalinga"/>
      <family val="2"/>
    </font>
    <font>
      <sz val="11"/>
      <color theme="1"/>
      <name val="Kalinga"/>
      <family val="2"/>
    </font>
    <font>
      <sz val="11"/>
      <color rgb="FFFF0000"/>
      <name val="Kalinga"/>
      <family val="2"/>
    </font>
    <font>
      <sz val="11"/>
      <name val="Calibri"/>
      <family val="2"/>
      <scheme val="minor"/>
    </font>
    <font>
      <sz val="11"/>
      <name val="Kaling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quotePrefix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9" fillId="0" borderId="1" xfId="0" applyFont="1" applyBorder="1" applyAlignment="1">
      <alignment vertical="center"/>
    </xf>
    <xf numFmtId="0" fontId="2" fillId="4" borderId="7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8" fontId="3" fillId="0" borderId="1" xfId="0" applyNumberFormat="1" applyFont="1" applyBorder="1" applyAlignment="1">
      <alignment horizontal="center" vertical="center"/>
    </xf>
    <xf numFmtId="18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0" borderId="0" xfId="0" applyFont="1" applyAlignment="1">
      <alignment vertical="center"/>
    </xf>
    <xf numFmtId="0" fontId="2" fillId="4" borderId="1" xfId="0" applyFont="1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4" borderId="9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numFmt numFmtId="165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zoomScale="77" workbookViewId="0">
      <selection activeCell="M21" sqref="M21"/>
    </sheetView>
  </sheetViews>
  <sheetFormatPr defaultRowHeight="14.5" x14ac:dyDescent="0.35"/>
  <cols>
    <col min="2" max="2" width="15.453125" style="1" customWidth="1"/>
    <col min="3" max="3" width="15.54296875" customWidth="1"/>
    <col min="4" max="4" width="12.453125" style="1" hidden="1" customWidth="1"/>
    <col min="5" max="5" width="23.81640625" style="1" customWidth="1"/>
    <col min="6" max="6" width="22.54296875" style="1" customWidth="1"/>
    <col min="7" max="7" width="18.453125" customWidth="1"/>
    <col min="8" max="8" width="19.54296875" style="1" customWidth="1"/>
    <col min="9" max="9" width="15.81640625" hidden="1" customWidth="1"/>
    <col min="11" max="11" width="10.54296875" bestFit="1" customWidth="1"/>
  </cols>
  <sheetData>
    <row r="1" spans="1:9" ht="18.649999999999999" customHeight="1" x14ac:dyDescent="0.35">
      <c r="A1" s="6" t="s">
        <v>0</v>
      </c>
      <c r="B1" s="6" t="s">
        <v>91</v>
      </c>
      <c r="C1" s="6" t="s">
        <v>92</v>
      </c>
      <c r="D1" s="6" t="s">
        <v>1</v>
      </c>
      <c r="E1" s="6" t="s">
        <v>2</v>
      </c>
      <c r="F1" s="6" t="s">
        <v>3</v>
      </c>
      <c r="G1" s="5" t="s">
        <v>103</v>
      </c>
      <c r="H1" s="6" t="s">
        <v>90</v>
      </c>
      <c r="I1" s="7" t="s">
        <v>32</v>
      </c>
    </row>
    <row r="2" spans="1:9" x14ac:dyDescent="0.35">
      <c r="A2" s="2">
        <v>1</v>
      </c>
      <c r="B2" s="2">
        <v>10</v>
      </c>
      <c r="C2" s="2" t="s">
        <v>93</v>
      </c>
      <c r="D2" s="2" t="s">
        <v>33</v>
      </c>
      <c r="E2" s="2" t="s">
        <v>34</v>
      </c>
      <c r="F2" s="3">
        <v>40093000057493</v>
      </c>
      <c r="G2" s="2" t="str">
        <f t="shared" ref="G2:G37" si="0">B2&amp;C2&amp;RIGHT(H2,7)</f>
        <v>10AC30F1944</v>
      </c>
      <c r="H2" s="2" t="s">
        <v>107</v>
      </c>
      <c r="I2" s="8" t="s">
        <v>4</v>
      </c>
    </row>
    <row r="3" spans="1:9" x14ac:dyDescent="0.35">
      <c r="A3" s="2">
        <v>2</v>
      </c>
      <c r="B3" s="2">
        <v>10</v>
      </c>
      <c r="C3" s="2" t="s">
        <v>93</v>
      </c>
      <c r="D3" s="2" t="s">
        <v>35</v>
      </c>
      <c r="E3" s="2" t="s">
        <v>105</v>
      </c>
      <c r="F3" s="3">
        <v>40093000058108</v>
      </c>
      <c r="G3" s="2" t="str">
        <f t="shared" si="0"/>
        <v>10AC30F1930</v>
      </c>
      <c r="H3" s="2" t="s">
        <v>108</v>
      </c>
      <c r="I3" s="8" t="s">
        <v>5</v>
      </c>
    </row>
    <row r="4" spans="1:9" x14ac:dyDescent="0.35">
      <c r="A4" s="2">
        <v>3</v>
      </c>
      <c r="B4" s="2">
        <v>10</v>
      </c>
      <c r="C4" s="2" t="s">
        <v>93</v>
      </c>
      <c r="D4" s="2" t="s">
        <v>35</v>
      </c>
      <c r="E4" s="2" t="s">
        <v>36</v>
      </c>
      <c r="F4" s="3">
        <v>40093000057213</v>
      </c>
      <c r="G4" s="2" t="str">
        <f t="shared" si="0"/>
        <v>10AC30F1903</v>
      </c>
      <c r="H4" s="2" t="s">
        <v>109</v>
      </c>
      <c r="I4" s="8" t="s">
        <v>6</v>
      </c>
    </row>
    <row r="5" spans="1:9" x14ac:dyDescent="0.35">
      <c r="A5" s="2">
        <v>4</v>
      </c>
      <c r="B5" s="2">
        <v>10</v>
      </c>
      <c r="C5" s="2" t="s">
        <v>93</v>
      </c>
      <c r="D5" s="2" t="s">
        <v>35</v>
      </c>
      <c r="E5" s="2" t="s">
        <v>38</v>
      </c>
      <c r="F5" s="2" t="s">
        <v>37</v>
      </c>
      <c r="G5" s="2" t="str">
        <f t="shared" si="0"/>
        <v>10AC30F1994</v>
      </c>
      <c r="H5" s="2" t="s">
        <v>110</v>
      </c>
      <c r="I5" s="8" t="s">
        <v>7</v>
      </c>
    </row>
    <row r="6" spans="1:9" x14ac:dyDescent="0.35">
      <c r="A6" s="2">
        <v>5</v>
      </c>
      <c r="B6" s="2">
        <v>10</v>
      </c>
      <c r="C6" s="2" t="s">
        <v>93</v>
      </c>
      <c r="D6" s="2" t="s">
        <v>35</v>
      </c>
      <c r="E6" s="2" t="s">
        <v>39</v>
      </c>
      <c r="F6" s="3">
        <v>40093000058138</v>
      </c>
      <c r="G6" s="2" t="str">
        <f t="shared" si="0"/>
        <v>10AC30F1920</v>
      </c>
      <c r="H6" s="2" t="s">
        <v>111</v>
      </c>
      <c r="I6" s="8" t="s">
        <v>8</v>
      </c>
    </row>
    <row r="7" spans="1:9" x14ac:dyDescent="0.35">
      <c r="A7" s="2">
        <v>6</v>
      </c>
      <c r="B7" s="2">
        <v>10</v>
      </c>
      <c r="C7" s="2" t="s">
        <v>93</v>
      </c>
      <c r="D7" s="2" t="s">
        <v>35</v>
      </c>
      <c r="E7" s="2" t="s">
        <v>41</v>
      </c>
      <c r="F7" s="2" t="s">
        <v>40</v>
      </c>
      <c r="G7" s="2" t="str">
        <f t="shared" si="0"/>
        <v>10AC30F1977</v>
      </c>
      <c r="H7" s="2" t="s">
        <v>112</v>
      </c>
      <c r="I7" s="8" t="s">
        <v>9</v>
      </c>
    </row>
    <row r="8" spans="1:9" x14ac:dyDescent="0.35">
      <c r="A8" s="2">
        <v>7</v>
      </c>
      <c r="B8" s="2">
        <v>10</v>
      </c>
      <c r="C8" s="2" t="s">
        <v>93</v>
      </c>
      <c r="D8" s="2" t="s">
        <v>35</v>
      </c>
      <c r="E8" s="2" t="s">
        <v>42</v>
      </c>
      <c r="F8" s="3">
        <v>40093000058105</v>
      </c>
      <c r="G8" s="2" t="str">
        <f t="shared" si="0"/>
        <v>10AC30F1965</v>
      </c>
      <c r="H8" s="2" t="s">
        <v>113</v>
      </c>
      <c r="I8" s="8" t="s">
        <v>10</v>
      </c>
    </row>
    <row r="9" spans="1:9" x14ac:dyDescent="0.35">
      <c r="A9" s="2">
        <v>8</v>
      </c>
      <c r="B9" s="2">
        <v>10</v>
      </c>
      <c r="C9" s="2" t="s">
        <v>94</v>
      </c>
      <c r="D9" s="2" t="s">
        <v>43</v>
      </c>
      <c r="E9" s="2" t="s">
        <v>44</v>
      </c>
      <c r="F9" s="3">
        <v>40093000058320</v>
      </c>
      <c r="G9" s="2" t="str">
        <f t="shared" si="0"/>
        <v>10NAC30F1904</v>
      </c>
      <c r="H9" s="2" t="s">
        <v>114</v>
      </c>
      <c r="I9" s="8" t="s">
        <v>11</v>
      </c>
    </row>
    <row r="10" spans="1:9" x14ac:dyDescent="0.35">
      <c r="A10" s="2">
        <v>9</v>
      </c>
      <c r="B10" s="2">
        <v>10</v>
      </c>
      <c r="C10" s="2" t="s">
        <v>94</v>
      </c>
      <c r="D10" s="2" t="s">
        <v>43</v>
      </c>
      <c r="E10" s="2" t="s">
        <v>45</v>
      </c>
      <c r="F10" s="3">
        <v>40093000058259</v>
      </c>
      <c r="G10" s="2" t="str">
        <f t="shared" si="0"/>
        <v>10NAC30F1948</v>
      </c>
      <c r="H10" s="2" t="s">
        <v>115</v>
      </c>
      <c r="I10" s="8" t="s">
        <v>12</v>
      </c>
    </row>
    <row r="11" spans="1:9" x14ac:dyDescent="0.35">
      <c r="A11" s="2">
        <v>10</v>
      </c>
      <c r="B11" s="2">
        <v>10</v>
      </c>
      <c r="C11" s="2" t="s">
        <v>94</v>
      </c>
      <c r="D11" s="2" t="s">
        <v>43</v>
      </c>
      <c r="E11" s="2" t="s">
        <v>46</v>
      </c>
      <c r="F11" s="3">
        <v>40093000058249</v>
      </c>
      <c r="G11" s="2" t="str">
        <f t="shared" si="0"/>
        <v>10NAC30F1911</v>
      </c>
      <c r="H11" s="2" t="s">
        <v>116</v>
      </c>
      <c r="I11" s="8" t="s">
        <v>13</v>
      </c>
    </row>
    <row r="12" spans="1:9" x14ac:dyDescent="0.35">
      <c r="A12" s="2">
        <v>11</v>
      </c>
      <c r="B12" s="2">
        <v>10</v>
      </c>
      <c r="C12" s="2" t="s">
        <v>94</v>
      </c>
      <c r="D12" s="2" t="s">
        <v>43</v>
      </c>
      <c r="E12" s="2" t="s">
        <v>47</v>
      </c>
      <c r="F12" s="3">
        <v>40093000058233</v>
      </c>
      <c r="G12" s="2" t="str">
        <f t="shared" si="0"/>
        <v>10NAC30F1974</v>
      </c>
      <c r="H12" s="2" t="s">
        <v>117</v>
      </c>
      <c r="I12" s="8" t="s">
        <v>14</v>
      </c>
    </row>
    <row r="13" spans="1:9" x14ac:dyDescent="0.35">
      <c r="A13" s="2">
        <v>12</v>
      </c>
      <c r="B13" s="2">
        <v>10</v>
      </c>
      <c r="C13" s="2" t="s">
        <v>94</v>
      </c>
      <c r="D13" s="2" t="s">
        <v>43</v>
      </c>
      <c r="E13" s="2" t="s">
        <v>48</v>
      </c>
      <c r="F13" s="3">
        <v>40093000058293</v>
      </c>
      <c r="G13" s="2" t="str">
        <f t="shared" si="0"/>
        <v>10NAC30F1951</v>
      </c>
      <c r="H13" s="2" t="s">
        <v>118</v>
      </c>
      <c r="I13" s="8" t="s">
        <v>15</v>
      </c>
    </row>
    <row r="14" spans="1:9" x14ac:dyDescent="0.35">
      <c r="A14" s="2">
        <v>13</v>
      </c>
      <c r="B14" s="2">
        <v>10</v>
      </c>
      <c r="C14" s="2" t="s">
        <v>94</v>
      </c>
      <c r="D14" s="2" t="s">
        <v>43</v>
      </c>
      <c r="E14" s="2" t="s">
        <v>49</v>
      </c>
      <c r="F14" s="3">
        <v>40093000058224</v>
      </c>
      <c r="G14" s="2" t="str">
        <f t="shared" si="0"/>
        <v>10NAC30F1966</v>
      </c>
      <c r="H14" s="2" t="s">
        <v>119</v>
      </c>
      <c r="I14" s="8" t="s">
        <v>16</v>
      </c>
    </row>
    <row r="15" spans="1:9" x14ac:dyDescent="0.35">
      <c r="A15" s="2">
        <v>14</v>
      </c>
      <c r="B15" s="2">
        <v>10</v>
      </c>
      <c r="C15" s="2" t="s">
        <v>94</v>
      </c>
      <c r="D15" s="2" t="s">
        <v>43</v>
      </c>
      <c r="E15" s="2" t="s">
        <v>50</v>
      </c>
      <c r="F15" s="3">
        <v>40093000058299</v>
      </c>
      <c r="G15" s="2" t="str">
        <f t="shared" si="0"/>
        <v>10NAC30F1906</v>
      </c>
      <c r="H15" s="2" t="s">
        <v>120</v>
      </c>
      <c r="I15" s="8" t="s">
        <v>17</v>
      </c>
    </row>
    <row r="16" spans="1:9" x14ac:dyDescent="0.35">
      <c r="A16" s="2">
        <v>15</v>
      </c>
      <c r="B16" s="2">
        <v>10</v>
      </c>
      <c r="C16" s="2" t="s">
        <v>94</v>
      </c>
      <c r="D16" s="2" t="s">
        <v>43</v>
      </c>
      <c r="E16" s="2" t="s">
        <v>52</v>
      </c>
      <c r="F16" s="4" t="s">
        <v>51</v>
      </c>
      <c r="G16" s="2" t="str">
        <f t="shared" si="0"/>
        <v>10NAC30F1947</v>
      </c>
      <c r="H16" s="2" t="s">
        <v>121</v>
      </c>
      <c r="I16" s="8" t="s">
        <v>18</v>
      </c>
    </row>
    <row r="17" spans="1:9" x14ac:dyDescent="0.35">
      <c r="A17" s="2">
        <v>16</v>
      </c>
      <c r="B17" s="2">
        <v>10</v>
      </c>
      <c r="C17" s="2" t="s">
        <v>94</v>
      </c>
      <c r="D17" s="2" t="s">
        <v>43</v>
      </c>
      <c r="E17" s="2" t="s">
        <v>53</v>
      </c>
      <c r="F17" s="3">
        <v>40093000057716</v>
      </c>
      <c r="G17" s="2" t="str">
        <f t="shared" si="0"/>
        <v>10NAC30F1913</v>
      </c>
      <c r="H17" s="2" t="s">
        <v>122</v>
      </c>
      <c r="I17" s="8" t="s">
        <v>19</v>
      </c>
    </row>
    <row r="18" spans="1:9" x14ac:dyDescent="0.35">
      <c r="A18" s="2">
        <v>17</v>
      </c>
      <c r="B18" s="2">
        <v>10</v>
      </c>
      <c r="C18" s="2" t="s">
        <v>94</v>
      </c>
      <c r="D18" s="2" t="s">
        <v>43</v>
      </c>
      <c r="E18" s="2" t="s">
        <v>54</v>
      </c>
      <c r="F18" s="3">
        <v>40093000058393</v>
      </c>
      <c r="G18" s="2" t="str">
        <f t="shared" si="0"/>
        <v>10NAC30F1907</v>
      </c>
      <c r="H18" s="2" t="s">
        <v>123</v>
      </c>
      <c r="I18" s="8" t="s">
        <v>20</v>
      </c>
    </row>
    <row r="19" spans="1:9" x14ac:dyDescent="0.35">
      <c r="A19" s="2">
        <v>18</v>
      </c>
      <c r="B19" s="2">
        <v>10</v>
      </c>
      <c r="C19" s="2" t="s">
        <v>94</v>
      </c>
      <c r="D19" s="2" t="s">
        <v>43</v>
      </c>
      <c r="E19" s="2" t="s">
        <v>106</v>
      </c>
      <c r="F19" s="3">
        <v>40093000058270</v>
      </c>
      <c r="G19" s="2" t="str">
        <f t="shared" si="0"/>
        <v>10NAC30F1998</v>
      </c>
      <c r="H19" s="2" t="s">
        <v>124</v>
      </c>
      <c r="I19" s="8" t="s">
        <v>21</v>
      </c>
    </row>
    <row r="20" spans="1:9" x14ac:dyDescent="0.35">
      <c r="A20" s="2">
        <v>19</v>
      </c>
      <c r="B20" s="2">
        <v>10</v>
      </c>
      <c r="C20" s="2" t="s">
        <v>94</v>
      </c>
      <c r="D20" s="2" t="s">
        <v>43</v>
      </c>
      <c r="E20" s="2" t="s">
        <v>56</v>
      </c>
      <c r="F20" s="4" t="s">
        <v>55</v>
      </c>
      <c r="G20" s="2" t="str">
        <f t="shared" si="0"/>
        <v>10NAC30F1924</v>
      </c>
      <c r="H20" s="2" t="s">
        <v>125</v>
      </c>
      <c r="I20" s="8" t="s">
        <v>22</v>
      </c>
    </row>
    <row r="21" spans="1:9" x14ac:dyDescent="0.35">
      <c r="A21" s="2">
        <v>20</v>
      </c>
      <c r="B21" s="2">
        <v>10</v>
      </c>
      <c r="C21" s="2" t="s">
        <v>94</v>
      </c>
      <c r="D21" s="2" t="s">
        <v>43</v>
      </c>
      <c r="E21" s="2" t="s">
        <v>57</v>
      </c>
      <c r="F21" s="3">
        <v>40093000058348</v>
      </c>
      <c r="G21" s="2" t="str">
        <f t="shared" si="0"/>
        <v>10NAC30F1940</v>
      </c>
      <c r="H21" s="2" t="s">
        <v>126</v>
      </c>
      <c r="I21" s="8" t="s">
        <v>23</v>
      </c>
    </row>
    <row r="22" spans="1:9" x14ac:dyDescent="0.35">
      <c r="A22" s="2">
        <v>21</v>
      </c>
      <c r="B22" s="2">
        <v>10</v>
      </c>
      <c r="C22" s="2" t="s">
        <v>94</v>
      </c>
      <c r="D22" s="2" t="s">
        <v>43</v>
      </c>
      <c r="E22" s="2" t="s">
        <v>59</v>
      </c>
      <c r="F22" s="4" t="s">
        <v>58</v>
      </c>
      <c r="G22" s="2" t="str">
        <f t="shared" si="0"/>
        <v>10NAC30F1910</v>
      </c>
      <c r="H22" s="2" t="s">
        <v>127</v>
      </c>
      <c r="I22" s="8" t="s">
        <v>24</v>
      </c>
    </row>
    <row r="23" spans="1:9" x14ac:dyDescent="0.35">
      <c r="A23" s="2">
        <v>22</v>
      </c>
      <c r="B23" s="2">
        <v>10</v>
      </c>
      <c r="C23" s="2" t="s">
        <v>94</v>
      </c>
      <c r="D23" s="2" t="s">
        <v>43</v>
      </c>
      <c r="E23" s="2" t="s">
        <v>61</v>
      </c>
      <c r="F23" s="4" t="s">
        <v>60</v>
      </c>
      <c r="G23" s="2" t="str">
        <f t="shared" si="0"/>
        <v>10NAC30F1950</v>
      </c>
      <c r="H23" s="2" t="s">
        <v>128</v>
      </c>
      <c r="I23" s="8" t="s">
        <v>25</v>
      </c>
    </row>
    <row r="24" spans="1:9" x14ac:dyDescent="0.35">
      <c r="A24" s="2">
        <v>23</v>
      </c>
      <c r="B24" s="2">
        <v>10</v>
      </c>
      <c r="C24" s="2" t="s">
        <v>94</v>
      </c>
      <c r="D24" s="2" t="s">
        <v>43</v>
      </c>
      <c r="E24" s="2" t="s">
        <v>63</v>
      </c>
      <c r="F24" s="4" t="s">
        <v>62</v>
      </c>
      <c r="G24" s="2" t="str">
        <f t="shared" si="0"/>
        <v>10NAC30F1981</v>
      </c>
      <c r="H24" s="2" t="s">
        <v>129</v>
      </c>
      <c r="I24" s="8" t="s">
        <v>26</v>
      </c>
    </row>
    <row r="25" spans="1:9" x14ac:dyDescent="0.35">
      <c r="A25" s="2">
        <v>24</v>
      </c>
      <c r="B25" s="2">
        <v>10</v>
      </c>
      <c r="C25" s="2" t="s">
        <v>94</v>
      </c>
      <c r="D25" s="2" t="s">
        <v>43</v>
      </c>
      <c r="E25" s="2" t="s">
        <v>64</v>
      </c>
      <c r="F25" s="3">
        <v>40093000058387</v>
      </c>
      <c r="G25" s="2" t="str">
        <f t="shared" si="0"/>
        <v>10NAC30F1905</v>
      </c>
      <c r="H25" s="2" t="s">
        <v>130</v>
      </c>
      <c r="I25" s="8" t="s">
        <v>27</v>
      </c>
    </row>
    <row r="26" spans="1:9" x14ac:dyDescent="0.35">
      <c r="A26" s="2">
        <v>25</v>
      </c>
      <c r="B26" s="2">
        <v>10</v>
      </c>
      <c r="C26" s="2" t="s">
        <v>94</v>
      </c>
      <c r="D26" s="2" t="s">
        <v>43</v>
      </c>
      <c r="E26" s="2" t="s">
        <v>66</v>
      </c>
      <c r="F26" s="4" t="s">
        <v>65</v>
      </c>
      <c r="G26" s="2" t="str">
        <f t="shared" si="0"/>
        <v>10NAC30F1969</v>
      </c>
      <c r="H26" s="2" t="s">
        <v>131</v>
      </c>
      <c r="I26" s="8" t="s">
        <v>28</v>
      </c>
    </row>
    <row r="27" spans="1:9" x14ac:dyDescent="0.35">
      <c r="A27" s="2">
        <v>26</v>
      </c>
      <c r="B27" s="2">
        <v>10</v>
      </c>
      <c r="C27" s="2" t="s">
        <v>94</v>
      </c>
      <c r="D27" s="2" t="s">
        <v>43</v>
      </c>
      <c r="E27" s="2" t="s">
        <v>68</v>
      </c>
      <c r="F27" s="4" t="s">
        <v>67</v>
      </c>
      <c r="G27" s="2" t="str">
        <f t="shared" si="0"/>
        <v>10NAC30F1934</v>
      </c>
      <c r="H27" s="2" t="s">
        <v>132</v>
      </c>
      <c r="I27" s="8" t="s">
        <v>29</v>
      </c>
    </row>
    <row r="28" spans="1:9" x14ac:dyDescent="0.35">
      <c r="A28" s="2">
        <v>27</v>
      </c>
      <c r="B28" s="2">
        <v>10</v>
      </c>
      <c r="C28" s="2" t="s">
        <v>94</v>
      </c>
      <c r="D28" s="2" t="s">
        <v>43</v>
      </c>
      <c r="E28" s="2" t="s">
        <v>70</v>
      </c>
      <c r="F28" s="4" t="s">
        <v>69</v>
      </c>
      <c r="G28" s="2" t="str">
        <f t="shared" si="0"/>
        <v>10NAC30F1967</v>
      </c>
      <c r="H28" s="2" t="s">
        <v>133</v>
      </c>
      <c r="I28" s="8" t="s">
        <v>30</v>
      </c>
    </row>
    <row r="29" spans="1:9" x14ac:dyDescent="0.35">
      <c r="A29" s="2">
        <v>28</v>
      </c>
      <c r="B29" s="2">
        <v>10</v>
      </c>
      <c r="C29" s="2" t="s">
        <v>94</v>
      </c>
      <c r="D29" s="2" t="s">
        <v>43</v>
      </c>
      <c r="E29" s="2" t="s">
        <v>72</v>
      </c>
      <c r="F29" s="4" t="s">
        <v>71</v>
      </c>
      <c r="G29" s="2" t="str">
        <f t="shared" si="0"/>
        <v>10NAC30F1982</v>
      </c>
      <c r="H29" s="2" t="s">
        <v>134</v>
      </c>
      <c r="I29" s="8" t="s">
        <v>31</v>
      </c>
    </row>
    <row r="30" spans="1:9" x14ac:dyDescent="0.35">
      <c r="A30" s="2">
        <v>29</v>
      </c>
      <c r="B30" s="2">
        <v>10</v>
      </c>
      <c r="C30" s="2" t="s">
        <v>94</v>
      </c>
      <c r="D30" s="2" t="s">
        <v>43</v>
      </c>
      <c r="E30" s="2" t="s">
        <v>74</v>
      </c>
      <c r="F30" s="4" t="s">
        <v>73</v>
      </c>
      <c r="G30" s="2" t="str">
        <f t="shared" si="0"/>
        <v>10NAC30F1980</v>
      </c>
      <c r="H30" s="2" t="s">
        <v>135</v>
      </c>
    </row>
    <row r="31" spans="1:9" x14ac:dyDescent="0.35">
      <c r="A31" s="2">
        <v>30</v>
      </c>
      <c r="B31" s="2">
        <v>10</v>
      </c>
      <c r="C31" s="2" t="s">
        <v>94</v>
      </c>
      <c r="D31" s="2" t="s">
        <v>43</v>
      </c>
      <c r="E31" s="2" t="s">
        <v>76</v>
      </c>
      <c r="F31" s="4" t="s">
        <v>75</v>
      </c>
      <c r="G31" s="2" t="str">
        <f t="shared" si="0"/>
        <v>10NAC30F2063</v>
      </c>
      <c r="H31" s="2" t="s">
        <v>136</v>
      </c>
    </row>
    <row r="32" spans="1:9" x14ac:dyDescent="0.35">
      <c r="A32" s="2">
        <v>31</v>
      </c>
      <c r="B32" s="2">
        <v>10</v>
      </c>
      <c r="C32" s="2" t="s">
        <v>94</v>
      </c>
      <c r="D32" s="2" t="s">
        <v>43</v>
      </c>
      <c r="E32" s="2" t="s">
        <v>78</v>
      </c>
      <c r="F32" s="4" t="s">
        <v>77</v>
      </c>
      <c r="G32" s="2" t="str">
        <f t="shared" si="0"/>
        <v>10NAC30F1935</v>
      </c>
      <c r="H32" s="2" t="s">
        <v>137</v>
      </c>
    </row>
    <row r="33" spans="1:8" x14ac:dyDescent="0.35">
      <c r="A33" s="2">
        <v>32</v>
      </c>
      <c r="B33" s="2">
        <v>10</v>
      </c>
      <c r="C33" s="2" t="s">
        <v>94</v>
      </c>
      <c r="D33" s="2" t="s">
        <v>43</v>
      </c>
      <c r="E33" s="2" t="s">
        <v>80</v>
      </c>
      <c r="F33" s="4" t="s">
        <v>79</v>
      </c>
      <c r="G33" s="2" t="str">
        <f t="shared" si="0"/>
        <v>10NAC30F1986</v>
      </c>
      <c r="H33" s="2" t="s">
        <v>138</v>
      </c>
    </row>
    <row r="34" spans="1:8" x14ac:dyDescent="0.35">
      <c r="A34" s="2">
        <v>33</v>
      </c>
      <c r="B34" s="2">
        <v>10</v>
      </c>
      <c r="C34" s="2" t="s">
        <v>94</v>
      </c>
      <c r="D34" s="2" t="s">
        <v>43</v>
      </c>
      <c r="E34" s="2" t="s">
        <v>82</v>
      </c>
      <c r="F34" s="4" t="s">
        <v>81</v>
      </c>
      <c r="G34" s="2" t="str">
        <f t="shared" si="0"/>
        <v>10NAC30F2048</v>
      </c>
      <c r="H34" s="2" t="s">
        <v>139</v>
      </c>
    </row>
    <row r="35" spans="1:8" x14ac:dyDescent="0.35">
      <c r="A35" s="2">
        <v>34</v>
      </c>
      <c r="B35" s="2">
        <v>10</v>
      </c>
      <c r="C35" s="2" t="s">
        <v>94</v>
      </c>
      <c r="D35" s="2" t="s">
        <v>43</v>
      </c>
      <c r="E35" s="2" t="s">
        <v>84</v>
      </c>
      <c r="F35" s="4" t="s">
        <v>83</v>
      </c>
      <c r="G35" s="2" t="str">
        <f t="shared" si="0"/>
        <v>10NAC30F2058</v>
      </c>
      <c r="H35" s="2" t="s">
        <v>140</v>
      </c>
    </row>
    <row r="36" spans="1:8" x14ac:dyDescent="0.35">
      <c r="A36" s="2">
        <v>35</v>
      </c>
      <c r="B36" s="2">
        <v>10</v>
      </c>
      <c r="C36" s="2" t="s">
        <v>94</v>
      </c>
      <c r="D36" s="2" t="s">
        <v>43</v>
      </c>
      <c r="E36" s="2" t="s">
        <v>86</v>
      </c>
      <c r="F36" s="4" t="s">
        <v>85</v>
      </c>
      <c r="G36" s="2" t="str">
        <f t="shared" si="0"/>
        <v>10NAC30F2022</v>
      </c>
      <c r="H36" s="2" t="s">
        <v>141</v>
      </c>
    </row>
    <row r="37" spans="1:8" x14ac:dyDescent="0.35">
      <c r="A37" s="2">
        <v>36</v>
      </c>
      <c r="B37" s="2">
        <v>10</v>
      </c>
      <c r="C37" s="2" t="s">
        <v>94</v>
      </c>
      <c r="D37" s="2" t="s">
        <v>87</v>
      </c>
      <c r="E37" s="2" t="s">
        <v>89</v>
      </c>
      <c r="F37" s="4" t="s">
        <v>88</v>
      </c>
      <c r="G37" s="2" t="str">
        <f t="shared" si="0"/>
        <v>10NAC30F1988</v>
      </c>
      <c r="H37" s="2" t="s">
        <v>142</v>
      </c>
    </row>
  </sheetData>
  <conditionalFormatting sqref="I2:I29">
    <cfRule type="cellIs" dxfId="0" priority="1" operator="equal">
      <formula>"blank"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12159-2D67-4C35-A04F-0C8B482B92AC}">
  <sheetPr>
    <pageSetUpPr fitToPage="1"/>
  </sheetPr>
  <dimension ref="A1:R63"/>
  <sheetViews>
    <sheetView tabSelected="1" zoomScale="75" zoomScaleNormal="93" workbookViewId="0">
      <pane ySplit="1" topLeftCell="A40" activePane="bottomLeft" state="frozen"/>
      <selection activeCell="G1" sqref="G1"/>
      <selection pane="bottomLeft" activeCell="N53" sqref="N53"/>
    </sheetView>
  </sheetViews>
  <sheetFormatPr defaultRowHeight="14.5" x14ac:dyDescent="0.35"/>
  <cols>
    <col min="1" max="1" width="6.81640625" style="1" bestFit="1" customWidth="1"/>
    <col min="2" max="2" width="7.54296875" style="1" bestFit="1" customWidth="1"/>
    <col min="3" max="3" width="10.453125" style="1" bestFit="1" customWidth="1"/>
    <col min="4" max="4" width="13.1796875" style="1" bestFit="1" customWidth="1"/>
    <col min="5" max="5" width="6.1796875" style="1" bestFit="1" customWidth="1"/>
    <col min="6" max="6" width="14.90625" style="1" customWidth="1"/>
    <col min="7" max="7" width="18.453125" style="1" bestFit="1" customWidth="1"/>
    <col min="8" max="8" width="10.453125" style="1" bestFit="1" customWidth="1"/>
    <col min="9" max="9" width="13.81640625" style="1" hidden="1" customWidth="1"/>
    <col min="10" max="10" width="14.81640625" style="1" hidden="1" customWidth="1"/>
    <col min="11" max="11" width="11.81640625" style="1" bestFit="1" customWidth="1"/>
    <col min="12" max="12" width="28.36328125" style="1" bestFit="1" customWidth="1"/>
    <col min="13" max="13" width="33.81640625" style="1" bestFit="1" customWidth="1"/>
    <col min="14" max="14" width="231.81640625" style="1" bestFit="1" customWidth="1"/>
    <col min="15" max="15" width="234.1796875" style="1" customWidth="1"/>
    <col min="16" max="16" width="114.1796875" style="1" bestFit="1" customWidth="1"/>
    <col min="17" max="17" width="16.453125" hidden="1" customWidth="1"/>
    <col min="18" max="18" width="15.54296875" hidden="1" customWidth="1"/>
  </cols>
  <sheetData>
    <row r="1" spans="1:18" ht="16" thickBot="1" x14ac:dyDescent="0.4">
      <c r="A1" s="15" t="s">
        <v>0</v>
      </c>
      <c r="B1" s="16" t="s">
        <v>143</v>
      </c>
      <c r="C1" s="16" t="s">
        <v>96</v>
      </c>
      <c r="D1" s="16" t="s">
        <v>104</v>
      </c>
      <c r="E1" s="16" t="s">
        <v>95</v>
      </c>
      <c r="F1" s="37" t="s">
        <v>331</v>
      </c>
      <c r="G1" s="37" t="s">
        <v>97</v>
      </c>
      <c r="H1" s="16" t="s">
        <v>101</v>
      </c>
      <c r="I1" s="16" t="s">
        <v>98</v>
      </c>
      <c r="J1" s="18" t="s">
        <v>103</v>
      </c>
      <c r="K1" s="17" t="s">
        <v>102</v>
      </c>
      <c r="L1" s="41" t="s">
        <v>173</v>
      </c>
      <c r="M1" s="41" t="s">
        <v>173</v>
      </c>
      <c r="N1" s="16" t="s">
        <v>173</v>
      </c>
      <c r="O1" s="16" t="s">
        <v>174</v>
      </c>
      <c r="P1" s="16" t="s">
        <v>174</v>
      </c>
      <c r="Q1" s="24" t="s">
        <v>171</v>
      </c>
      <c r="R1" s="25" t="s">
        <v>172</v>
      </c>
    </row>
    <row r="2" spans="1:18" ht="15.65" customHeight="1" x14ac:dyDescent="0.35">
      <c r="A2" s="12">
        <v>1</v>
      </c>
      <c r="B2" s="12">
        <v>2</v>
      </c>
      <c r="C2" s="12" t="s">
        <v>202</v>
      </c>
      <c r="D2" s="12" t="s">
        <v>175</v>
      </c>
      <c r="E2" s="12" t="s">
        <v>99</v>
      </c>
      <c r="F2" s="12" t="s">
        <v>332</v>
      </c>
      <c r="G2" s="43" t="s">
        <v>203</v>
      </c>
      <c r="H2" s="14" t="s">
        <v>144</v>
      </c>
      <c r="I2" s="12" t="str">
        <f>VLOOKUP(J2,'Lot-1_36 Buses'!G:H,2,0)</f>
        <v>OD30F1911</v>
      </c>
      <c r="J2" s="12" t="str">
        <f>'Lot-1_36 Buses'!G11</f>
        <v>10NAC30F1911</v>
      </c>
      <c r="K2" s="12" t="str">
        <f t="shared" ref="K2:K61" si="0">D2&amp;H2</f>
        <v>DL001</v>
      </c>
      <c r="L2" s="9" t="s">
        <v>437</v>
      </c>
      <c r="M2" s="9" t="s">
        <v>211</v>
      </c>
      <c r="N2" s="13" t="s">
        <v>343</v>
      </c>
      <c r="O2" s="36" t="s">
        <v>329</v>
      </c>
      <c r="P2" s="13"/>
      <c r="Q2" s="26">
        <v>0.25</v>
      </c>
      <c r="R2" s="26">
        <v>0.77083333333333337</v>
      </c>
    </row>
    <row r="3" spans="1:18" ht="29" x14ac:dyDescent="0.35">
      <c r="A3" s="31">
        <v>2</v>
      </c>
      <c r="B3" s="38">
        <v>2</v>
      </c>
      <c r="C3" s="38" t="s">
        <v>202</v>
      </c>
      <c r="D3" s="38" t="s">
        <v>175</v>
      </c>
      <c r="E3" s="31" t="s">
        <v>99</v>
      </c>
      <c r="F3" s="38" t="s">
        <v>332</v>
      </c>
      <c r="G3" s="43" t="s">
        <v>203</v>
      </c>
      <c r="H3" s="39" t="s">
        <v>145</v>
      </c>
      <c r="I3" s="31" t="str">
        <f>VLOOKUP(J3,'Lot-1_36 Buses'!G:H,2,0)</f>
        <v>OD30F1974</v>
      </c>
      <c r="J3" s="31" t="str">
        <f>'Lot-1_36 Buses'!G12</f>
        <v>10NAC30F1974</v>
      </c>
      <c r="K3" s="31" t="str">
        <f t="shared" si="0"/>
        <v>DL002</v>
      </c>
      <c r="L3" s="9" t="s">
        <v>438</v>
      </c>
      <c r="M3" s="42" t="s">
        <v>212</v>
      </c>
      <c r="N3" s="40" t="s">
        <v>344</v>
      </c>
      <c r="O3" s="36" t="s">
        <v>330</v>
      </c>
      <c r="P3" s="9"/>
      <c r="Q3" s="26">
        <v>0.25</v>
      </c>
      <c r="R3" s="26">
        <v>0.6875</v>
      </c>
    </row>
    <row r="4" spans="1:18" ht="16.5" x14ac:dyDescent="0.35">
      <c r="A4" s="2">
        <v>3</v>
      </c>
      <c r="B4" s="12">
        <v>2</v>
      </c>
      <c r="C4" s="12" t="s">
        <v>202</v>
      </c>
      <c r="D4" s="12" t="s">
        <v>175</v>
      </c>
      <c r="E4" s="2" t="s">
        <v>99</v>
      </c>
      <c r="F4" s="12" t="s">
        <v>332</v>
      </c>
      <c r="G4" s="43" t="s">
        <v>203</v>
      </c>
      <c r="H4" s="10" t="s">
        <v>146</v>
      </c>
      <c r="I4" s="2" t="str">
        <f>VLOOKUP(J4,'Lot-1_36 Buses'!G:H,2,0)</f>
        <v>OD30F1951</v>
      </c>
      <c r="J4" s="2" t="str">
        <f>'Lot-1_36 Buses'!G13</f>
        <v>10NAC30F1951</v>
      </c>
      <c r="K4" s="2" t="str">
        <f t="shared" si="0"/>
        <v>DL003</v>
      </c>
      <c r="L4" s="9" t="s">
        <v>439</v>
      </c>
      <c r="M4" s="9" t="s">
        <v>213</v>
      </c>
      <c r="N4" s="9" t="s">
        <v>345</v>
      </c>
      <c r="O4" s="36" t="s">
        <v>271</v>
      </c>
      <c r="P4" s="9"/>
      <c r="Q4" s="26">
        <v>0.25</v>
      </c>
      <c r="R4" s="29">
        <v>0.70833333333333337</v>
      </c>
    </row>
    <row r="5" spans="1:18" ht="16.5" x14ac:dyDescent="0.35">
      <c r="A5" s="2">
        <v>4</v>
      </c>
      <c r="B5" s="12">
        <v>2</v>
      </c>
      <c r="C5" s="12" t="s">
        <v>202</v>
      </c>
      <c r="D5" s="12" t="s">
        <v>175</v>
      </c>
      <c r="E5" s="2" t="s">
        <v>99</v>
      </c>
      <c r="F5" s="12" t="s">
        <v>332</v>
      </c>
      <c r="G5" s="43" t="s">
        <v>203</v>
      </c>
      <c r="H5" s="10" t="s">
        <v>147</v>
      </c>
      <c r="I5" s="2" t="str">
        <f>VLOOKUP(J5,'Lot-1_36 Buses'!G:H,2,0)</f>
        <v>OD30F1966</v>
      </c>
      <c r="J5" s="2" t="str">
        <f>'Lot-1_36 Buses'!G14</f>
        <v>10NAC30F1966</v>
      </c>
      <c r="K5" s="2" t="str">
        <f t="shared" si="0"/>
        <v>DL004</v>
      </c>
      <c r="L5" s="9" t="s">
        <v>440</v>
      </c>
      <c r="M5" s="19" t="s">
        <v>214</v>
      </c>
      <c r="N5" s="9" t="s">
        <v>346</v>
      </c>
      <c r="O5" s="36" t="s">
        <v>272</v>
      </c>
      <c r="P5" s="9"/>
      <c r="Q5" s="26">
        <v>0.25</v>
      </c>
      <c r="R5" s="26">
        <v>0.75</v>
      </c>
    </row>
    <row r="6" spans="1:18" ht="16.5" x14ac:dyDescent="0.35">
      <c r="A6" s="2">
        <v>5</v>
      </c>
      <c r="B6" s="12">
        <v>2</v>
      </c>
      <c r="C6" s="12" t="s">
        <v>202</v>
      </c>
      <c r="D6" s="12" t="s">
        <v>175</v>
      </c>
      <c r="E6" s="2" t="s">
        <v>99</v>
      </c>
      <c r="F6" s="12" t="s">
        <v>332</v>
      </c>
      <c r="G6" s="43" t="s">
        <v>203</v>
      </c>
      <c r="H6" s="10" t="s">
        <v>148</v>
      </c>
      <c r="I6" s="2" t="str">
        <f>VLOOKUP(J6,'Lot-1_36 Buses'!G:H,2,0)</f>
        <v>OD30F1906</v>
      </c>
      <c r="J6" s="2" t="str">
        <f>'Lot-1_36 Buses'!G15</f>
        <v>10NAC30F1906</v>
      </c>
      <c r="K6" s="2" t="str">
        <f t="shared" si="0"/>
        <v>DL005</v>
      </c>
      <c r="L6" s="9" t="s">
        <v>441</v>
      </c>
      <c r="M6" s="19" t="s">
        <v>218</v>
      </c>
      <c r="N6" s="9" t="s">
        <v>347</v>
      </c>
      <c r="O6" s="36" t="s">
        <v>273</v>
      </c>
      <c r="P6" s="21"/>
      <c r="Q6" s="26">
        <v>0.25</v>
      </c>
      <c r="R6" s="26">
        <v>0.75</v>
      </c>
    </row>
    <row r="7" spans="1:18" ht="16.5" x14ac:dyDescent="0.35">
      <c r="A7" s="2">
        <v>6</v>
      </c>
      <c r="B7" s="12">
        <v>2</v>
      </c>
      <c r="C7" s="12" t="s">
        <v>202</v>
      </c>
      <c r="D7" s="12" t="s">
        <v>175</v>
      </c>
      <c r="E7" s="2" t="s">
        <v>99</v>
      </c>
      <c r="F7" s="12" t="s">
        <v>332</v>
      </c>
      <c r="G7" s="43" t="s">
        <v>203</v>
      </c>
      <c r="H7" s="10" t="s">
        <v>149</v>
      </c>
      <c r="I7" s="2" t="str">
        <f>VLOOKUP(J7,'Lot-1_36 Buses'!G:H,2,0)</f>
        <v>OD30F1947</v>
      </c>
      <c r="J7" s="2" t="str">
        <f>'Lot-1_36 Buses'!G16</f>
        <v>10NAC30F1947</v>
      </c>
      <c r="K7" s="2" t="str">
        <f t="shared" si="0"/>
        <v>DL006</v>
      </c>
      <c r="L7" s="9" t="s">
        <v>442</v>
      </c>
      <c r="M7" s="19" t="s">
        <v>219</v>
      </c>
      <c r="N7" s="9" t="s">
        <v>348</v>
      </c>
      <c r="O7" s="36" t="s">
        <v>274</v>
      </c>
      <c r="P7" s="22"/>
      <c r="Q7" s="26">
        <v>0.25</v>
      </c>
      <c r="R7" s="26">
        <v>0.6875</v>
      </c>
    </row>
    <row r="8" spans="1:18" ht="16.5" x14ac:dyDescent="0.35">
      <c r="A8" s="2">
        <v>7</v>
      </c>
      <c r="B8" s="12">
        <v>2</v>
      </c>
      <c r="C8" s="12" t="s">
        <v>202</v>
      </c>
      <c r="D8" s="12" t="s">
        <v>175</v>
      </c>
      <c r="E8" s="2" t="s">
        <v>99</v>
      </c>
      <c r="F8" s="12" t="s">
        <v>332</v>
      </c>
      <c r="G8" s="43" t="s">
        <v>203</v>
      </c>
      <c r="H8" s="10" t="s">
        <v>150</v>
      </c>
      <c r="I8" s="2" t="str">
        <f>VLOOKUP(J8,'Lot-1_36 Buses'!G:H,2,0)</f>
        <v>OD30F1913</v>
      </c>
      <c r="J8" s="2" t="str">
        <f>'Lot-1_36 Buses'!G17</f>
        <v>10NAC30F1913</v>
      </c>
      <c r="K8" s="2" t="str">
        <f t="shared" si="0"/>
        <v>DL007</v>
      </c>
      <c r="L8" s="9" t="s">
        <v>443</v>
      </c>
      <c r="M8" s="19" t="s">
        <v>220</v>
      </c>
      <c r="N8" s="9" t="s">
        <v>349</v>
      </c>
      <c r="O8" s="36" t="s">
        <v>275</v>
      </c>
      <c r="P8" s="9"/>
      <c r="Q8" s="26">
        <v>0.25</v>
      </c>
      <c r="R8" s="26">
        <v>0.6875</v>
      </c>
    </row>
    <row r="9" spans="1:18" ht="16.5" x14ac:dyDescent="0.35">
      <c r="A9" s="2">
        <v>8</v>
      </c>
      <c r="B9" s="12">
        <v>2</v>
      </c>
      <c r="C9" s="12" t="s">
        <v>202</v>
      </c>
      <c r="D9" s="12" t="s">
        <v>175</v>
      </c>
      <c r="E9" s="2" t="s">
        <v>99</v>
      </c>
      <c r="F9" s="12" t="s">
        <v>332</v>
      </c>
      <c r="G9" s="43" t="s">
        <v>203</v>
      </c>
      <c r="H9" s="10" t="s">
        <v>151</v>
      </c>
      <c r="I9" s="2" t="str">
        <f>VLOOKUP(J9,'Lot-1_36 Buses'!G:H,2,0)</f>
        <v>OD30F1907</v>
      </c>
      <c r="J9" s="2" t="str">
        <f>'Lot-1_36 Buses'!G18</f>
        <v>10NAC30F1907</v>
      </c>
      <c r="K9" s="2" t="str">
        <f t="shared" si="0"/>
        <v>DL008</v>
      </c>
      <c r="L9" s="9" t="s">
        <v>444</v>
      </c>
      <c r="M9" s="19" t="s">
        <v>221</v>
      </c>
      <c r="N9" s="9" t="s">
        <v>350</v>
      </c>
      <c r="O9" s="36" t="s">
        <v>276</v>
      </c>
      <c r="P9" s="9"/>
      <c r="Q9" s="26">
        <v>0.25</v>
      </c>
      <c r="R9" s="26">
        <v>0.70833333333333337</v>
      </c>
    </row>
    <row r="10" spans="1:18" ht="16.5" x14ac:dyDescent="0.35">
      <c r="A10" s="2">
        <v>9</v>
      </c>
      <c r="B10" s="12">
        <v>2</v>
      </c>
      <c r="C10" s="12" t="s">
        <v>202</v>
      </c>
      <c r="D10" s="12" t="s">
        <v>175</v>
      </c>
      <c r="E10" s="2" t="s">
        <v>99</v>
      </c>
      <c r="F10" s="12" t="s">
        <v>332</v>
      </c>
      <c r="G10" s="43" t="s">
        <v>203</v>
      </c>
      <c r="H10" s="10" t="s">
        <v>152</v>
      </c>
      <c r="I10" s="2" t="str">
        <f>VLOOKUP(J10,'Lot-1_36 Buses'!G:H,2,0)</f>
        <v>OD30F1998</v>
      </c>
      <c r="J10" s="2" t="str">
        <f>'Lot-1_36 Buses'!G19</f>
        <v>10NAC30F1998</v>
      </c>
      <c r="K10" s="2" t="str">
        <f t="shared" si="0"/>
        <v>DL009</v>
      </c>
      <c r="L10" s="9" t="s">
        <v>445</v>
      </c>
      <c r="M10" s="19" t="s">
        <v>222</v>
      </c>
      <c r="N10" s="9" t="s">
        <v>351</v>
      </c>
      <c r="O10" s="36" t="s">
        <v>277</v>
      </c>
      <c r="P10" s="9"/>
      <c r="Q10" s="26">
        <v>0.25</v>
      </c>
      <c r="R10" s="26">
        <v>0.6875</v>
      </c>
    </row>
    <row r="11" spans="1:18" ht="16.5" x14ac:dyDescent="0.35">
      <c r="A11" s="2">
        <v>10</v>
      </c>
      <c r="B11" s="12">
        <v>2</v>
      </c>
      <c r="C11" s="12" t="s">
        <v>202</v>
      </c>
      <c r="D11" s="12" t="s">
        <v>175</v>
      </c>
      <c r="E11" s="2" t="s">
        <v>99</v>
      </c>
      <c r="F11" s="2" t="s">
        <v>333</v>
      </c>
      <c r="G11" s="43" t="s">
        <v>204</v>
      </c>
      <c r="H11" s="10" t="s">
        <v>153</v>
      </c>
      <c r="I11" s="2" t="str">
        <f>VLOOKUP(J11,'Lot-1_36 Buses'!G:H,2,0)</f>
        <v>OD30F1924</v>
      </c>
      <c r="J11" s="2" t="str">
        <f>'Lot-1_36 Buses'!G20</f>
        <v>10NAC30F1924</v>
      </c>
      <c r="K11" s="2" t="str">
        <f t="shared" si="0"/>
        <v>DL010</v>
      </c>
      <c r="L11" s="9" t="s">
        <v>446</v>
      </c>
      <c r="M11" s="19" t="s">
        <v>223</v>
      </c>
      <c r="N11" s="9" t="s">
        <v>352</v>
      </c>
      <c r="O11" s="36" t="s">
        <v>278</v>
      </c>
      <c r="P11" s="9"/>
      <c r="Q11" s="26">
        <v>0.25</v>
      </c>
      <c r="R11" s="26">
        <v>0.72916666666666696</v>
      </c>
    </row>
    <row r="12" spans="1:18" ht="16.5" x14ac:dyDescent="0.35">
      <c r="A12" s="2">
        <v>11</v>
      </c>
      <c r="B12" s="12">
        <v>2</v>
      </c>
      <c r="C12" s="12" t="s">
        <v>202</v>
      </c>
      <c r="D12" s="12" t="s">
        <v>175</v>
      </c>
      <c r="E12" s="2" t="s">
        <v>99</v>
      </c>
      <c r="F12" s="2" t="s">
        <v>333</v>
      </c>
      <c r="G12" s="43" t="s">
        <v>204</v>
      </c>
      <c r="H12" s="10" t="s">
        <v>154</v>
      </c>
      <c r="I12" s="2" t="str">
        <f>VLOOKUP(J12,'Lot-1_36 Buses'!G:H,2,0)</f>
        <v>OD30F1940</v>
      </c>
      <c r="J12" s="2" t="str">
        <f>'Lot-1_36 Buses'!G21</f>
        <v>10NAC30F1940</v>
      </c>
      <c r="K12" s="2" t="str">
        <f t="shared" si="0"/>
        <v>DL011</v>
      </c>
      <c r="L12" s="9" t="s">
        <v>447</v>
      </c>
      <c r="M12" s="19" t="s">
        <v>224</v>
      </c>
      <c r="N12" s="9" t="s">
        <v>353</v>
      </c>
      <c r="O12" s="36" t="s">
        <v>279</v>
      </c>
      <c r="P12" s="9"/>
      <c r="Q12" s="26">
        <v>0.25</v>
      </c>
      <c r="R12" s="26">
        <v>0.79166666666666663</v>
      </c>
    </row>
    <row r="13" spans="1:18" ht="16.5" x14ac:dyDescent="0.35">
      <c r="A13" s="2">
        <v>12</v>
      </c>
      <c r="B13" s="12">
        <v>2</v>
      </c>
      <c r="C13" s="12" t="s">
        <v>202</v>
      </c>
      <c r="D13" s="12" t="s">
        <v>175</v>
      </c>
      <c r="E13" s="2" t="s">
        <v>99</v>
      </c>
      <c r="F13" s="2" t="s">
        <v>333</v>
      </c>
      <c r="G13" s="43" t="s">
        <v>204</v>
      </c>
      <c r="H13" s="10" t="s">
        <v>155</v>
      </c>
      <c r="I13" s="2" t="str">
        <f>VLOOKUP(J13,'Lot-1_36 Buses'!G:H,2,0)</f>
        <v>OD30F1910</v>
      </c>
      <c r="J13" s="2" t="str">
        <f>'Lot-1_36 Buses'!G22</f>
        <v>10NAC30F1910</v>
      </c>
      <c r="K13" s="2" t="str">
        <f t="shared" si="0"/>
        <v>DL012</v>
      </c>
      <c r="L13" s="9" t="s">
        <v>448</v>
      </c>
      <c r="M13" s="19" t="s">
        <v>225</v>
      </c>
      <c r="N13" s="9" t="s">
        <v>354</v>
      </c>
      <c r="O13" s="36" t="s">
        <v>280</v>
      </c>
      <c r="P13" s="9"/>
      <c r="Q13" s="26">
        <v>0.25</v>
      </c>
      <c r="R13" s="26">
        <v>0.70833333333333337</v>
      </c>
    </row>
    <row r="14" spans="1:18" ht="16.5" x14ac:dyDescent="0.35">
      <c r="A14" s="2">
        <v>13</v>
      </c>
      <c r="B14" s="12">
        <v>2</v>
      </c>
      <c r="C14" s="12" t="s">
        <v>202</v>
      </c>
      <c r="D14" s="12" t="s">
        <v>175</v>
      </c>
      <c r="E14" s="2" t="s">
        <v>99</v>
      </c>
      <c r="F14" s="2" t="s">
        <v>333</v>
      </c>
      <c r="G14" s="43" t="s">
        <v>204</v>
      </c>
      <c r="H14" s="10" t="s">
        <v>156</v>
      </c>
      <c r="I14" s="2" t="str">
        <f>VLOOKUP(J14,'Lot-1_36 Buses'!G:H,2,0)</f>
        <v>OD30F1950</v>
      </c>
      <c r="J14" s="2" t="str">
        <f>'Lot-1_36 Buses'!G23</f>
        <v>10NAC30F1950</v>
      </c>
      <c r="K14" s="2" t="str">
        <f t="shared" si="0"/>
        <v>DL013</v>
      </c>
      <c r="L14" s="9" t="s">
        <v>449</v>
      </c>
      <c r="M14" s="19" t="s">
        <v>226</v>
      </c>
      <c r="N14" s="9" t="s">
        <v>355</v>
      </c>
      <c r="O14" s="36" t="s">
        <v>281</v>
      </c>
      <c r="P14" s="9"/>
      <c r="Q14" s="26">
        <v>0.25</v>
      </c>
      <c r="R14" s="26">
        <v>0.70833333333333337</v>
      </c>
    </row>
    <row r="15" spans="1:18" ht="16.5" x14ac:dyDescent="0.35">
      <c r="A15" s="2">
        <v>14</v>
      </c>
      <c r="B15" s="12">
        <v>2</v>
      </c>
      <c r="C15" s="12" t="s">
        <v>202</v>
      </c>
      <c r="D15" s="12" t="s">
        <v>175</v>
      </c>
      <c r="E15" s="2" t="s">
        <v>99</v>
      </c>
      <c r="F15" s="2" t="s">
        <v>333</v>
      </c>
      <c r="G15" s="43" t="s">
        <v>204</v>
      </c>
      <c r="H15" s="10" t="s">
        <v>157</v>
      </c>
      <c r="I15" s="2" t="str">
        <f>VLOOKUP(J15,'Lot-1_36 Buses'!G:H,2,0)</f>
        <v>OD30F1981</v>
      </c>
      <c r="J15" s="2" t="str">
        <f>'Lot-1_36 Buses'!G24</f>
        <v>10NAC30F1981</v>
      </c>
      <c r="K15" s="2" t="str">
        <f t="shared" si="0"/>
        <v>DL014</v>
      </c>
      <c r="L15" s="9" t="s">
        <v>450</v>
      </c>
      <c r="M15" s="19" t="s">
        <v>227</v>
      </c>
      <c r="N15" s="9" t="s">
        <v>356</v>
      </c>
      <c r="O15" s="36" t="s">
        <v>282</v>
      </c>
      <c r="P15" s="19"/>
      <c r="Q15" s="26">
        <v>0.25</v>
      </c>
      <c r="R15" s="26">
        <v>0.70833333333333337</v>
      </c>
    </row>
    <row r="16" spans="1:18" ht="16.5" x14ac:dyDescent="0.35">
      <c r="A16" s="2">
        <v>15</v>
      </c>
      <c r="B16" s="12">
        <v>2</v>
      </c>
      <c r="C16" s="12" t="s">
        <v>202</v>
      </c>
      <c r="D16" s="12" t="s">
        <v>175</v>
      </c>
      <c r="E16" s="2" t="s">
        <v>99</v>
      </c>
      <c r="F16" s="2" t="s">
        <v>333</v>
      </c>
      <c r="G16" s="43" t="s">
        <v>204</v>
      </c>
      <c r="H16" s="10" t="s">
        <v>158</v>
      </c>
      <c r="I16" s="2" t="str">
        <f>VLOOKUP(J16,'Lot-1_36 Buses'!G:H,2,0)</f>
        <v>OD30F1905</v>
      </c>
      <c r="J16" s="2" t="str">
        <f>'Lot-1_36 Buses'!G25</f>
        <v>10NAC30F1905</v>
      </c>
      <c r="K16" s="2" t="str">
        <f t="shared" si="0"/>
        <v>DL015</v>
      </c>
      <c r="L16" s="9" t="s">
        <v>451</v>
      </c>
      <c r="M16" s="19" t="s">
        <v>228</v>
      </c>
      <c r="N16" s="9" t="s">
        <v>357</v>
      </c>
      <c r="O16" s="36" t="s">
        <v>283</v>
      </c>
      <c r="P16" s="19"/>
      <c r="Q16" s="26">
        <v>0.25</v>
      </c>
      <c r="R16" s="26">
        <v>0.6875</v>
      </c>
    </row>
    <row r="17" spans="1:18" ht="16.5" x14ac:dyDescent="0.35">
      <c r="A17" s="2">
        <v>16</v>
      </c>
      <c r="B17" s="12">
        <v>2</v>
      </c>
      <c r="C17" s="12" t="s">
        <v>202</v>
      </c>
      <c r="D17" s="12" t="s">
        <v>175</v>
      </c>
      <c r="E17" s="2" t="s">
        <v>99</v>
      </c>
      <c r="F17" s="2" t="s">
        <v>333</v>
      </c>
      <c r="G17" s="43" t="s">
        <v>204</v>
      </c>
      <c r="H17" s="10" t="s">
        <v>159</v>
      </c>
      <c r="I17" s="2" t="str">
        <f>VLOOKUP(J17,'Lot-1_36 Buses'!G:H,2,0)</f>
        <v>OD30F1969</v>
      </c>
      <c r="J17" s="2" t="str">
        <f>'Lot-1_36 Buses'!G26</f>
        <v>10NAC30F1969</v>
      </c>
      <c r="K17" s="2" t="str">
        <f t="shared" si="0"/>
        <v>DL016</v>
      </c>
      <c r="L17" s="9" t="s">
        <v>452</v>
      </c>
      <c r="M17" s="19" t="s">
        <v>215</v>
      </c>
      <c r="N17" s="9" t="s">
        <v>358</v>
      </c>
      <c r="O17" s="36" t="s">
        <v>284</v>
      </c>
      <c r="P17" s="19"/>
      <c r="Q17" s="26">
        <v>0.25</v>
      </c>
      <c r="R17" s="26">
        <v>0.6875</v>
      </c>
    </row>
    <row r="18" spans="1:18" ht="16.5" x14ac:dyDescent="0.35">
      <c r="A18" s="2">
        <v>17</v>
      </c>
      <c r="B18" s="12">
        <v>2</v>
      </c>
      <c r="C18" s="12" t="s">
        <v>202</v>
      </c>
      <c r="D18" s="12" t="s">
        <v>175</v>
      </c>
      <c r="E18" s="2" t="s">
        <v>99</v>
      </c>
      <c r="F18" s="2" t="s">
        <v>334</v>
      </c>
      <c r="G18" s="43" t="s">
        <v>205</v>
      </c>
      <c r="H18" s="10" t="s">
        <v>160</v>
      </c>
      <c r="I18" s="2" t="str">
        <f>VLOOKUP(J18,'Lot-1_36 Buses'!G:H,2,0)</f>
        <v>OD30F1934</v>
      </c>
      <c r="J18" s="2" t="str">
        <f>'Lot-1_36 Buses'!G27</f>
        <v>10NAC30F1934</v>
      </c>
      <c r="K18" s="2" t="str">
        <f t="shared" si="0"/>
        <v>DL017</v>
      </c>
      <c r="L18" s="9" t="s">
        <v>453</v>
      </c>
      <c r="M18" s="19" t="s">
        <v>229</v>
      </c>
      <c r="N18" s="9" t="s">
        <v>359</v>
      </c>
      <c r="O18" s="36" t="s">
        <v>285</v>
      </c>
      <c r="P18" s="19"/>
      <c r="Q18" s="26">
        <v>0.25</v>
      </c>
      <c r="R18" s="26">
        <v>0.6875</v>
      </c>
    </row>
    <row r="19" spans="1:18" ht="16.5" x14ac:dyDescent="0.35">
      <c r="A19" s="2">
        <v>18</v>
      </c>
      <c r="B19" s="12">
        <v>2</v>
      </c>
      <c r="C19" s="12" t="s">
        <v>202</v>
      </c>
      <c r="D19" s="12" t="s">
        <v>175</v>
      </c>
      <c r="E19" s="2" t="s">
        <v>99</v>
      </c>
      <c r="F19" s="2" t="s">
        <v>334</v>
      </c>
      <c r="G19" s="43" t="s">
        <v>205</v>
      </c>
      <c r="H19" s="10" t="s">
        <v>161</v>
      </c>
      <c r="I19" s="2" t="str">
        <f>VLOOKUP(J19,'Lot-1_36 Buses'!G:H,2,0)</f>
        <v>OD30F1967</v>
      </c>
      <c r="J19" s="2" t="str">
        <f>'Lot-1_36 Buses'!G28</f>
        <v>10NAC30F1967</v>
      </c>
      <c r="K19" s="2" t="str">
        <f t="shared" si="0"/>
        <v>DL018</v>
      </c>
      <c r="L19" s="9" t="s">
        <v>454</v>
      </c>
      <c r="M19" s="19" t="s">
        <v>230</v>
      </c>
      <c r="N19" s="9" t="s">
        <v>360</v>
      </c>
      <c r="O19" s="36" t="s">
        <v>286</v>
      </c>
      <c r="P19" s="19"/>
      <c r="Q19" s="26">
        <v>0.25</v>
      </c>
      <c r="R19" s="26">
        <v>0.71875</v>
      </c>
    </row>
    <row r="20" spans="1:18" ht="16.5" x14ac:dyDescent="0.35">
      <c r="A20" s="2">
        <v>19</v>
      </c>
      <c r="B20" s="12">
        <v>2</v>
      </c>
      <c r="C20" s="12" t="s">
        <v>202</v>
      </c>
      <c r="D20" s="12" t="s">
        <v>175</v>
      </c>
      <c r="E20" s="2" t="s">
        <v>99</v>
      </c>
      <c r="F20" s="2" t="s">
        <v>334</v>
      </c>
      <c r="G20" s="43" t="s">
        <v>205</v>
      </c>
      <c r="H20" s="10" t="s">
        <v>162</v>
      </c>
      <c r="I20" s="2" t="str">
        <f>VLOOKUP(J20,'Lot-1_36 Buses'!G:H,2,0)</f>
        <v>OD30F1982</v>
      </c>
      <c r="J20" s="2" t="str">
        <f>'Lot-1_36 Buses'!G29</f>
        <v>10NAC30F1982</v>
      </c>
      <c r="K20" s="2" t="str">
        <f t="shared" si="0"/>
        <v>DL019</v>
      </c>
      <c r="L20" s="9" t="s">
        <v>455</v>
      </c>
      <c r="M20" s="19" t="s">
        <v>231</v>
      </c>
      <c r="N20" s="9" t="s">
        <v>361</v>
      </c>
      <c r="O20" s="36" t="s">
        <v>287</v>
      </c>
      <c r="P20" s="19"/>
      <c r="Q20" s="26">
        <v>0.25</v>
      </c>
      <c r="R20" s="26">
        <v>0.72916666666666696</v>
      </c>
    </row>
    <row r="21" spans="1:18" ht="16.5" x14ac:dyDescent="0.35">
      <c r="A21" s="2">
        <v>20</v>
      </c>
      <c r="B21" s="12">
        <v>2</v>
      </c>
      <c r="C21" s="12" t="s">
        <v>202</v>
      </c>
      <c r="D21" s="12" t="s">
        <v>175</v>
      </c>
      <c r="E21" s="2" t="s">
        <v>99</v>
      </c>
      <c r="F21" s="2" t="s">
        <v>334</v>
      </c>
      <c r="G21" s="43" t="s">
        <v>205</v>
      </c>
      <c r="H21" s="10" t="s">
        <v>163</v>
      </c>
      <c r="I21" s="2" t="str">
        <f>VLOOKUP(J21,'Lot-1_36 Buses'!G:H,2,0)</f>
        <v>OD30F1980</v>
      </c>
      <c r="J21" s="2" t="str">
        <f>'Lot-1_36 Buses'!G30</f>
        <v>10NAC30F1980</v>
      </c>
      <c r="K21" s="2" t="str">
        <f t="shared" si="0"/>
        <v>DL020</v>
      </c>
      <c r="L21" s="9" t="s">
        <v>456</v>
      </c>
      <c r="M21" s="19" t="s">
        <v>232</v>
      </c>
      <c r="N21" s="9" t="s">
        <v>362</v>
      </c>
      <c r="O21" s="36" t="s">
        <v>288</v>
      </c>
      <c r="P21" s="19"/>
      <c r="Q21" s="26">
        <v>0.25</v>
      </c>
      <c r="R21" s="26">
        <v>0.71875</v>
      </c>
    </row>
    <row r="22" spans="1:18" ht="16.5" x14ac:dyDescent="0.35">
      <c r="A22" s="2">
        <v>21</v>
      </c>
      <c r="B22" s="12">
        <v>2</v>
      </c>
      <c r="C22" s="12" t="s">
        <v>202</v>
      </c>
      <c r="D22" s="12" t="s">
        <v>175</v>
      </c>
      <c r="E22" s="2" t="s">
        <v>99</v>
      </c>
      <c r="F22" s="2" t="s">
        <v>334</v>
      </c>
      <c r="G22" s="43" t="s">
        <v>205</v>
      </c>
      <c r="H22" s="10" t="s">
        <v>164</v>
      </c>
      <c r="I22" s="2" t="str">
        <f>VLOOKUP(J22,'Lot-1_36 Buses'!G:H,2,0)</f>
        <v>OD30F2063</v>
      </c>
      <c r="J22" s="2" t="str">
        <f>'Lot-1_36 Buses'!G31</f>
        <v>10NAC30F2063</v>
      </c>
      <c r="K22" s="2" t="str">
        <f t="shared" si="0"/>
        <v>DL021</v>
      </c>
      <c r="L22" s="9" t="s">
        <v>457</v>
      </c>
      <c r="M22" s="19" t="s">
        <v>233</v>
      </c>
      <c r="N22" s="9" t="s">
        <v>363</v>
      </c>
      <c r="O22" s="36" t="s">
        <v>289</v>
      </c>
      <c r="P22" s="23"/>
      <c r="Q22" s="26">
        <v>0.25</v>
      </c>
      <c r="R22" s="26">
        <v>0.70833333333333337</v>
      </c>
    </row>
    <row r="23" spans="1:18" ht="16.5" x14ac:dyDescent="0.35">
      <c r="A23" s="2">
        <v>22</v>
      </c>
      <c r="B23" s="12">
        <v>2</v>
      </c>
      <c r="C23" s="12" t="s">
        <v>202</v>
      </c>
      <c r="D23" s="12" t="s">
        <v>175</v>
      </c>
      <c r="E23" s="2" t="s">
        <v>99</v>
      </c>
      <c r="F23" s="2" t="s">
        <v>335</v>
      </c>
      <c r="G23" s="43" t="s">
        <v>206</v>
      </c>
      <c r="H23" s="10" t="s">
        <v>165</v>
      </c>
      <c r="I23" s="2" t="str">
        <f>VLOOKUP(J23,'Lot-1_36 Buses'!G:H,2,0)</f>
        <v>OD30F1935</v>
      </c>
      <c r="J23" s="2" t="str">
        <f>'Lot-1_36 Buses'!G32</f>
        <v>10NAC30F1935</v>
      </c>
      <c r="K23" s="2" t="str">
        <f t="shared" si="0"/>
        <v>DL022</v>
      </c>
      <c r="L23" s="9" t="s">
        <v>458</v>
      </c>
      <c r="M23" s="19" t="s">
        <v>234</v>
      </c>
      <c r="N23" s="9" t="s">
        <v>364</v>
      </c>
      <c r="O23" s="36" t="s">
        <v>290</v>
      </c>
      <c r="P23" s="19"/>
      <c r="Q23" s="26">
        <v>0.25</v>
      </c>
      <c r="R23" s="26">
        <v>0.67708333333333337</v>
      </c>
    </row>
    <row r="24" spans="1:18" ht="16.5" x14ac:dyDescent="0.35">
      <c r="A24" s="2">
        <v>23</v>
      </c>
      <c r="B24" s="12">
        <v>2</v>
      </c>
      <c r="C24" s="12" t="s">
        <v>202</v>
      </c>
      <c r="D24" s="12" t="s">
        <v>175</v>
      </c>
      <c r="E24" s="2" t="s">
        <v>99</v>
      </c>
      <c r="F24" s="2" t="s">
        <v>335</v>
      </c>
      <c r="G24" s="43" t="s">
        <v>206</v>
      </c>
      <c r="H24" s="10" t="s">
        <v>166</v>
      </c>
      <c r="I24" s="2" t="str">
        <f>VLOOKUP(J24,'Lot-1_36 Buses'!G:H,2,0)</f>
        <v>OD30F1986</v>
      </c>
      <c r="J24" s="2" t="str">
        <f>'Lot-1_36 Buses'!G33</f>
        <v>10NAC30F1986</v>
      </c>
      <c r="K24" s="2" t="str">
        <f t="shared" si="0"/>
        <v>DL023</v>
      </c>
      <c r="L24" s="9" t="s">
        <v>459</v>
      </c>
      <c r="M24" s="19" t="s">
        <v>216</v>
      </c>
      <c r="N24" s="9" t="s">
        <v>365</v>
      </c>
      <c r="O24" s="36" t="s">
        <v>291</v>
      </c>
      <c r="P24" s="19"/>
      <c r="Q24" s="26">
        <v>0.25</v>
      </c>
      <c r="R24" s="26">
        <v>0.6875</v>
      </c>
    </row>
    <row r="25" spans="1:18" ht="16.5" x14ac:dyDescent="0.35">
      <c r="A25" s="2">
        <v>24</v>
      </c>
      <c r="B25" s="12">
        <v>2</v>
      </c>
      <c r="C25" s="12" t="s">
        <v>202</v>
      </c>
      <c r="D25" s="12" t="s">
        <v>175</v>
      </c>
      <c r="E25" s="2" t="s">
        <v>99</v>
      </c>
      <c r="F25" s="2" t="s">
        <v>335</v>
      </c>
      <c r="G25" s="43" t="s">
        <v>206</v>
      </c>
      <c r="H25" s="10" t="s">
        <v>167</v>
      </c>
      <c r="I25" s="2" t="str">
        <f>VLOOKUP(J25,'Lot-1_36 Buses'!G:H,2,0)</f>
        <v>OD30F2048</v>
      </c>
      <c r="J25" s="2" t="str">
        <f>'Lot-1_36 Buses'!G34</f>
        <v>10NAC30F2048</v>
      </c>
      <c r="K25" s="2" t="str">
        <f t="shared" si="0"/>
        <v>DL024</v>
      </c>
      <c r="L25" s="9" t="s">
        <v>460</v>
      </c>
      <c r="M25" s="19" t="s">
        <v>235</v>
      </c>
      <c r="N25" s="9" t="s">
        <v>366</v>
      </c>
      <c r="O25" s="36" t="s">
        <v>292</v>
      </c>
      <c r="P25" s="19"/>
      <c r="Q25" s="26">
        <v>0.25</v>
      </c>
      <c r="R25" s="26">
        <v>0.71875</v>
      </c>
    </row>
    <row r="26" spans="1:18" ht="16.5" x14ac:dyDescent="0.35">
      <c r="A26" s="2">
        <v>25</v>
      </c>
      <c r="B26" s="12">
        <v>2</v>
      </c>
      <c r="C26" s="12" t="s">
        <v>202</v>
      </c>
      <c r="D26" s="12" t="s">
        <v>175</v>
      </c>
      <c r="E26" s="2" t="s">
        <v>99</v>
      </c>
      <c r="F26" s="2" t="s">
        <v>335</v>
      </c>
      <c r="G26" s="43" t="s">
        <v>206</v>
      </c>
      <c r="H26" s="10" t="s">
        <v>168</v>
      </c>
      <c r="I26" s="2" t="str">
        <f>VLOOKUP(J26,'Lot-1_36 Buses'!G:H,2,0)</f>
        <v>OD30F2058</v>
      </c>
      <c r="J26" s="2" t="str">
        <f>'Lot-1_36 Buses'!G35</f>
        <v>10NAC30F2058</v>
      </c>
      <c r="K26" s="2" t="str">
        <f t="shared" si="0"/>
        <v>DL025</v>
      </c>
      <c r="L26" s="9" t="s">
        <v>461</v>
      </c>
      <c r="M26" s="19" t="s">
        <v>236</v>
      </c>
      <c r="N26" s="9" t="s">
        <v>367</v>
      </c>
      <c r="O26" s="36" t="s">
        <v>293</v>
      </c>
      <c r="P26" s="23"/>
      <c r="Q26" s="26">
        <v>0.25</v>
      </c>
      <c r="R26" s="26">
        <v>0.70833333333333337</v>
      </c>
    </row>
    <row r="27" spans="1:18" ht="16.5" x14ac:dyDescent="0.35">
      <c r="A27" s="2">
        <v>26</v>
      </c>
      <c r="B27" s="12">
        <v>2</v>
      </c>
      <c r="C27" s="12" t="s">
        <v>202</v>
      </c>
      <c r="D27" s="12" t="s">
        <v>175</v>
      </c>
      <c r="E27" s="2" t="s">
        <v>99</v>
      </c>
      <c r="F27" s="2" t="s">
        <v>335</v>
      </c>
      <c r="G27" s="43" t="s">
        <v>206</v>
      </c>
      <c r="H27" s="10" t="s">
        <v>169</v>
      </c>
      <c r="I27" s="2" t="str">
        <f>VLOOKUP(J27,'Lot-1_36 Buses'!G:H,2,0)</f>
        <v>OD30F2022</v>
      </c>
      <c r="J27" s="2" t="str">
        <f>'Lot-1_36 Buses'!G36</f>
        <v>10NAC30F2022</v>
      </c>
      <c r="K27" s="2" t="str">
        <f t="shared" si="0"/>
        <v>DL026</v>
      </c>
      <c r="L27" s="9" t="s">
        <v>462</v>
      </c>
      <c r="M27" s="19" t="s">
        <v>237</v>
      </c>
      <c r="N27" s="9" t="s">
        <v>368</v>
      </c>
      <c r="O27" s="36" t="s">
        <v>294</v>
      </c>
      <c r="P27" s="19"/>
      <c r="Q27" s="26">
        <v>0.25</v>
      </c>
      <c r="R27" s="26">
        <v>0.67708333333333337</v>
      </c>
    </row>
    <row r="28" spans="1:18" ht="16.5" x14ac:dyDescent="0.35">
      <c r="A28" s="2">
        <v>27</v>
      </c>
      <c r="B28" s="12">
        <v>2</v>
      </c>
      <c r="C28" s="12" t="s">
        <v>202</v>
      </c>
      <c r="D28" s="12" t="s">
        <v>175</v>
      </c>
      <c r="E28" s="2" t="s">
        <v>99</v>
      </c>
      <c r="F28" s="2" t="s">
        <v>335</v>
      </c>
      <c r="G28" s="43" t="s">
        <v>206</v>
      </c>
      <c r="H28" s="10" t="s">
        <v>170</v>
      </c>
      <c r="I28" s="2" t="str">
        <f>VLOOKUP(J28,'Lot-1_36 Buses'!G:H,2,0)</f>
        <v>OD30F1988</v>
      </c>
      <c r="J28" s="2" t="str">
        <f>'Lot-1_36 Buses'!G37</f>
        <v>10NAC30F1988</v>
      </c>
      <c r="K28" s="2" t="str">
        <f t="shared" si="0"/>
        <v>DL027</v>
      </c>
      <c r="L28" s="9" t="s">
        <v>403</v>
      </c>
      <c r="M28" s="19" t="s">
        <v>238</v>
      </c>
      <c r="N28" s="9" t="s">
        <v>369</v>
      </c>
      <c r="O28" s="36" t="s">
        <v>295</v>
      </c>
      <c r="P28" s="19"/>
      <c r="Q28" s="26">
        <v>0.25</v>
      </c>
      <c r="R28" s="26">
        <v>0.66666666666666663</v>
      </c>
    </row>
    <row r="29" spans="1:18" ht="16.5" x14ac:dyDescent="0.35">
      <c r="A29" s="2">
        <v>28</v>
      </c>
      <c r="B29" s="12">
        <v>2</v>
      </c>
      <c r="C29" s="12" t="s">
        <v>202</v>
      </c>
      <c r="D29" s="12" t="s">
        <v>175</v>
      </c>
      <c r="E29" s="2" t="s">
        <v>99</v>
      </c>
      <c r="F29" s="2" t="s">
        <v>335</v>
      </c>
      <c r="G29" s="43" t="s">
        <v>206</v>
      </c>
      <c r="H29" s="10" t="s">
        <v>176</v>
      </c>
      <c r="I29" s="2" t="str">
        <f>VLOOKUP(J29,'Lot-1_36 Buses'!G:H,2,0)</f>
        <v>OD30F1944</v>
      </c>
      <c r="J29" s="2" t="str">
        <f>'Lot-1_36 Buses'!G2</f>
        <v>10AC30F1944</v>
      </c>
      <c r="K29" s="2" t="str">
        <f t="shared" si="0"/>
        <v>DL028</v>
      </c>
      <c r="L29" s="9" t="s">
        <v>404</v>
      </c>
      <c r="M29" s="19" t="s">
        <v>239</v>
      </c>
      <c r="N29" s="9" t="s">
        <v>370</v>
      </c>
      <c r="O29" s="36" t="s">
        <v>296</v>
      </c>
      <c r="P29" s="23"/>
      <c r="Q29" s="27">
        <v>0.25</v>
      </c>
      <c r="R29" s="26">
        <v>0.79166666666666663</v>
      </c>
    </row>
    <row r="30" spans="1:18" ht="16.5" x14ac:dyDescent="0.35">
      <c r="A30" s="2">
        <v>29</v>
      </c>
      <c r="B30" s="12">
        <v>2</v>
      </c>
      <c r="C30" s="12" t="s">
        <v>202</v>
      </c>
      <c r="D30" s="12" t="s">
        <v>175</v>
      </c>
      <c r="E30" s="2" t="s">
        <v>99</v>
      </c>
      <c r="F30" s="2" t="s">
        <v>335</v>
      </c>
      <c r="G30" s="43" t="s">
        <v>206</v>
      </c>
      <c r="H30" s="10" t="s">
        <v>177</v>
      </c>
      <c r="I30" s="2" t="str">
        <f>VLOOKUP(J30,'Lot-1_36 Buses'!G:H,2,0)</f>
        <v>OD30F1930</v>
      </c>
      <c r="J30" s="2" t="str">
        <f>'Lot-1_36 Buses'!G3</f>
        <v>10AC30F1930</v>
      </c>
      <c r="K30" s="2" t="str">
        <f t="shared" si="0"/>
        <v>DL029</v>
      </c>
      <c r="L30" s="9" t="s">
        <v>405</v>
      </c>
      <c r="M30" s="19" t="s">
        <v>240</v>
      </c>
      <c r="N30" s="9" t="s">
        <v>371</v>
      </c>
      <c r="O30" s="36" t="s">
        <v>297</v>
      </c>
      <c r="P30" s="19"/>
      <c r="Q30" s="27">
        <v>0.25</v>
      </c>
      <c r="R30" s="26">
        <v>0.77083333333333337</v>
      </c>
    </row>
    <row r="31" spans="1:18" ht="16.5" x14ac:dyDescent="0.35">
      <c r="A31" s="2">
        <v>30</v>
      </c>
      <c r="B31" s="12">
        <v>2</v>
      </c>
      <c r="C31" s="12" t="s">
        <v>202</v>
      </c>
      <c r="D31" s="12" t="s">
        <v>175</v>
      </c>
      <c r="E31" s="2" t="s">
        <v>99</v>
      </c>
      <c r="F31" s="2" t="s">
        <v>336</v>
      </c>
      <c r="G31" s="43" t="s">
        <v>207</v>
      </c>
      <c r="H31" s="10" t="s">
        <v>178</v>
      </c>
      <c r="I31" s="2" t="str">
        <f>VLOOKUP(J31,'Lot-1_36 Buses'!G:H,2,0)</f>
        <v>OD30F1903</v>
      </c>
      <c r="J31" s="2" t="str">
        <f>'Lot-1_36 Buses'!G4</f>
        <v>10AC30F1903</v>
      </c>
      <c r="K31" s="2" t="str">
        <f t="shared" si="0"/>
        <v>DL030</v>
      </c>
      <c r="L31" s="9" t="s">
        <v>406</v>
      </c>
      <c r="M31" s="19" t="s">
        <v>217</v>
      </c>
      <c r="N31" s="9" t="s">
        <v>372</v>
      </c>
      <c r="O31" s="36" t="s">
        <v>298</v>
      </c>
      <c r="P31" s="19"/>
      <c r="Q31" s="27">
        <v>0.25</v>
      </c>
      <c r="R31" s="26">
        <v>0.8125</v>
      </c>
    </row>
    <row r="32" spans="1:18" ht="16.5" x14ac:dyDescent="0.35">
      <c r="A32" s="2">
        <v>31</v>
      </c>
      <c r="B32" s="12">
        <v>2</v>
      </c>
      <c r="C32" s="12" t="s">
        <v>202</v>
      </c>
      <c r="D32" s="12" t="s">
        <v>175</v>
      </c>
      <c r="E32" s="2" t="s">
        <v>99</v>
      </c>
      <c r="F32" s="2" t="s">
        <v>336</v>
      </c>
      <c r="G32" s="43" t="s">
        <v>207</v>
      </c>
      <c r="H32" s="10" t="s">
        <v>179</v>
      </c>
      <c r="I32" s="2" t="str">
        <f>VLOOKUP(J32,'Lot-1_36 Buses'!G:H,2,0)</f>
        <v>OD30F1994</v>
      </c>
      <c r="J32" s="2" t="str">
        <f>'Lot-1_36 Buses'!G5</f>
        <v>10AC30F1994</v>
      </c>
      <c r="K32" s="2" t="str">
        <f t="shared" si="0"/>
        <v>DL031</v>
      </c>
      <c r="L32" s="9" t="s">
        <v>407</v>
      </c>
      <c r="M32" s="19" t="s">
        <v>241</v>
      </c>
      <c r="N32" s="9" t="s">
        <v>373</v>
      </c>
      <c r="O32" s="36" t="s">
        <v>299</v>
      </c>
      <c r="P32" s="19"/>
      <c r="Q32" s="27">
        <v>0.29166666666666669</v>
      </c>
      <c r="R32" s="26">
        <v>0.83333333333333337</v>
      </c>
    </row>
    <row r="33" spans="1:18" ht="16.5" x14ac:dyDescent="0.35">
      <c r="A33" s="2">
        <v>32</v>
      </c>
      <c r="B33" s="12">
        <v>2</v>
      </c>
      <c r="C33" s="12" t="s">
        <v>202</v>
      </c>
      <c r="D33" s="12" t="s">
        <v>175</v>
      </c>
      <c r="E33" s="2" t="s">
        <v>99</v>
      </c>
      <c r="F33" s="2" t="s">
        <v>336</v>
      </c>
      <c r="G33" s="43" t="s">
        <v>207</v>
      </c>
      <c r="H33" s="10" t="s">
        <v>180</v>
      </c>
      <c r="I33" s="2" t="str">
        <f>VLOOKUP(J33,'Lot-1_36 Buses'!G:H,2,0)</f>
        <v>OD30F1920</v>
      </c>
      <c r="J33" s="2" t="str">
        <f>'Lot-1_36 Buses'!G6</f>
        <v>10AC30F1920</v>
      </c>
      <c r="K33" s="2" t="str">
        <f t="shared" si="0"/>
        <v>DL032</v>
      </c>
      <c r="L33" s="9" t="s">
        <v>408</v>
      </c>
      <c r="M33" s="19" t="s">
        <v>242</v>
      </c>
      <c r="N33" s="9" t="s">
        <v>374</v>
      </c>
      <c r="O33" s="36" t="s">
        <v>300</v>
      </c>
      <c r="P33" s="19"/>
      <c r="Q33" s="27">
        <v>0.33333333333333331</v>
      </c>
      <c r="R33" s="26">
        <v>0.8125</v>
      </c>
    </row>
    <row r="34" spans="1:18" ht="16.5" x14ac:dyDescent="0.35">
      <c r="A34" s="2">
        <v>33</v>
      </c>
      <c r="B34" s="12">
        <v>2</v>
      </c>
      <c r="C34" s="12" t="s">
        <v>202</v>
      </c>
      <c r="D34" s="12" t="s">
        <v>175</v>
      </c>
      <c r="E34" s="2" t="s">
        <v>99</v>
      </c>
      <c r="F34" s="2" t="s">
        <v>336</v>
      </c>
      <c r="G34" s="43" t="s">
        <v>207</v>
      </c>
      <c r="H34" s="10" t="s">
        <v>181</v>
      </c>
      <c r="I34" s="2" t="str">
        <f>VLOOKUP(J34,'Lot-1_36 Buses'!G:H,2,0)</f>
        <v>OD30F1977</v>
      </c>
      <c r="J34" s="2" t="str">
        <f>'Lot-1_36 Buses'!G7</f>
        <v>10AC30F1977</v>
      </c>
      <c r="K34" s="2" t="str">
        <f t="shared" si="0"/>
        <v>DL033</v>
      </c>
      <c r="L34" s="9" t="s">
        <v>409</v>
      </c>
      <c r="M34" s="19" t="s">
        <v>243</v>
      </c>
      <c r="N34" s="9" t="s">
        <v>375</v>
      </c>
      <c r="O34" s="36" t="s">
        <v>301</v>
      </c>
      <c r="P34" s="19"/>
      <c r="Q34" s="27">
        <v>0.25</v>
      </c>
      <c r="R34" s="26">
        <v>0.80208333333333337</v>
      </c>
    </row>
    <row r="35" spans="1:18" ht="16.5" x14ac:dyDescent="0.35">
      <c r="A35" s="2">
        <v>34</v>
      </c>
      <c r="B35" s="12">
        <v>2</v>
      </c>
      <c r="C35" s="12" t="s">
        <v>202</v>
      </c>
      <c r="D35" s="12" t="s">
        <v>175</v>
      </c>
      <c r="E35" s="2" t="s">
        <v>99</v>
      </c>
      <c r="F35" s="2" t="s">
        <v>336</v>
      </c>
      <c r="G35" s="43" t="s">
        <v>207</v>
      </c>
      <c r="H35" s="10" t="s">
        <v>182</v>
      </c>
      <c r="I35" s="11" t="str">
        <f>VLOOKUP(J35,'Lot-1_36 Buses'!G:H,2,0)</f>
        <v>OD30F1965</v>
      </c>
      <c r="J35" s="11" t="str">
        <f>'Lot-1_36 Buses'!G8</f>
        <v>10AC30F1965</v>
      </c>
      <c r="K35" s="2" t="str">
        <f t="shared" si="0"/>
        <v>DL034</v>
      </c>
      <c r="L35" s="9" t="s">
        <v>410</v>
      </c>
      <c r="M35" s="19" t="s">
        <v>244</v>
      </c>
      <c r="N35" s="9" t="s">
        <v>376</v>
      </c>
      <c r="O35" s="36" t="s">
        <v>302</v>
      </c>
      <c r="P35" s="20"/>
      <c r="Q35" s="28"/>
      <c r="R35" s="28"/>
    </row>
    <row r="36" spans="1:18" ht="16.5" x14ac:dyDescent="0.35">
      <c r="A36" s="2">
        <v>35</v>
      </c>
      <c r="B36" s="12">
        <v>2</v>
      </c>
      <c r="C36" s="12" t="s">
        <v>202</v>
      </c>
      <c r="D36" s="12" t="s">
        <v>175</v>
      </c>
      <c r="E36" s="2" t="s">
        <v>99</v>
      </c>
      <c r="F36" s="2" t="s">
        <v>337</v>
      </c>
      <c r="G36" s="43" t="s">
        <v>208</v>
      </c>
      <c r="H36" s="10" t="s">
        <v>183</v>
      </c>
      <c r="I36" s="11" t="str">
        <f>VLOOKUP(J36,'Lot-1_36 Buses'!G:H,2,0)</f>
        <v>OD30F1904</v>
      </c>
      <c r="J36" s="11" t="str">
        <f>'Lot-1_36 Buses'!G9</f>
        <v>10NAC30F1904</v>
      </c>
      <c r="K36" s="2" t="str">
        <f t="shared" si="0"/>
        <v>DL035</v>
      </c>
      <c r="L36" s="9" t="s">
        <v>411</v>
      </c>
      <c r="M36" s="19" t="s">
        <v>245</v>
      </c>
      <c r="N36" s="9" t="s">
        <v>377</v>
      </c>
      <c r="O36" s="36" t="s">
        <v>303</v>
      </c>
      <c r="P36" s="20"/>
      <c r="Q36" s="28"/>
      <c r="R36" s="28"/>
    </row>
    <row r="37" spans="1:18" ht="16.5" x14ac:dyDescent="0.35">
      <c r="A37" s="2">
        <v>36</v>
      </c>
      <c r="B37" s="12">
        <v>2</v>
      </c>
      <c r="C37" s="12" t="s">
        <v>202</v>
      </c>
      <c r="D37" s="12" t="s">
        <v>175</v>
      </c>
      <c r="E37" s="2" t="s">
        <v>99</v>
      </c>
      <c r="F37" s="2" t="s">
        <v>337</v>
      </c>
      <c r="G37" s="43" t="s">
        <v>208</v>
      </c>
      <c r="H37" s="10" t="s">
        <v>184</v>
      </c>
      <c r="I37" s="11" t="str">
        <f>VLOOKUP(J37,'Lot-1_36 Buses'!G:H,2,0)</f>
        <v>OD30F1948</v>
      </c>
      <c r="J37" s="11" t="str">
        <f>'Lot-1_36 Buses'!G10</f>
        <v>10NAC30F1948</v>
      </c>
      <c r="K37" s="2" t="str">
        <f t="shared" si="0"/>
        <v>DL036</v>
      </c>
      <c r="L37" s="9" t="s">
        <v>412</v>
      </c>
      <c r="M37" s="19" t="s">
        <v>246</v>
      </c>
      <c r="N37" s="9" t="s">
        <v>378</v>
      </c>
      <c r="O37" s="36" t="s">
        <v>304</v>
      </c>
      <c r="P37" s="20"/>
      <c r="Q37" s="28"/>
      <c r="R37" s="28"/>
    </row>
    <row r="38" spans="1:18" ht="16.5" x14ac:dyDescent="0.35">
      <c r="A38" s="2">
        <v>37</v>
      </c>
      <c r="B38" s="12">
        <v>2</v>
      </c>
      <c r="C38" s="12" t="s">
        <v>202</v>
      </c>
      <c r="D38" s="12" t="s">
        <v>175</v>
      </c>
      <c r="E38" s="2" t="s">
        <v>99</v>
      </c>
      <c r="F38" s="2" t="s">
        <v>337</v>
      </c>
      <c r="G38" s="43" t="s">
        <v>208</v>
      </c>
      <c r="H38" s="10" t="s">
        <v>185</v>
      </c>
      <c r="K38" s="2" t="str">
        <f t="shared" si="0"/>
        <v>DL037</v>
      </c>
      <c r="L38" s="9" t="s">
        <v>413</v>
      </c>
      <c r="M38" s="19" t="s">
        <v>247</v>
      </c>
      <c r="N38" s="9" t="s">
        <v>379</v>
      </c>
      <c r="O38" s="36" t="s">
        <v>305</v>
      </c>
      <c r="P38" s="2"/>
      <c r="Q38" s="30"/>
      <c r="R38" s="30"/>
    </row>
    <row r="39" spans="1:18" ht="16.5" x14ac:dyDescent="0.35">
      <c r="A39" s="2">
        <v>38</v>
      </c>
      <c r="B39" s="12">
        <v>2</v>
      </c>
      <c r="C39" s="12" t="s">
        <v>202</v>
      </c>
      <c r="D39" s="12" t="s">
        <v>175</v>
      </c>
      <c r="E39" s="2" t="s">
        <v>99</v>
      </c>
      <c r="F39" s="2" t="s">
        <v>337</v>
      </c>
      <c r="G39" s="43" t="s">
        <v>208</v>
      </c>
      <c r="H39" s="10" t="s">
        <v>186</v>
      </c>
      <c r="K39" s="2" t="str">
        <f t="shared" si="0"/>
        <v>DL038</v>
      </c>
      <c r="L39" s="9" t="s">
        <v>414</v>
      </c>
      <c r="M39" s="19" t="s">
        <v>248</v>
      </c>
      <c r="N39" s="9" t="s">
        <v>380</v>
      </c>
      <c r="O39" s="36" t="s">
        <v>306</v>
      </c>
      <c r="P39" s="2"/>
      <c r="Q39" s="30"/>
      <c r="R39" s="30"/>
    </row>
    <row r="40" spans="1:18" ht="16.5" x14ac:dyDescent="0.35">
      <c r="A40" s="2">
        <v>39</v>
      </c>
      <c r="B40" s="12">
        <v>2</v>
      </c>
      <c r="C40" s="12" t="s">
        <v>202</v>
      </c>
      <c r="D40" s="12" t="s">
        <v>175</v>
      </c>
      <c r="E40" s="2" t="s">
        <v>99</v>
      </c>
      <c r="F40" s="2" t="s">
        <v>337</v>
      </c>
      <c r="G40" s="43" t="s">
        <v>208</v>
      </c>
      <c r="H40" s="10" t="s">
        <v>187</v>
      </c>
      <c r="K40" s="2" t="str">
        <f t="shared" si="0"/>
        <v>DL039</v>
      </c>
      <c r="L40" s="9" t="s">
        <v>415</v>
      </c>
      <c r="M40" s="19" t="s">
        <v>249</v>
      </c>
      <c r="N40" s="9" t="s">
        <v>381</v>
      </c>
      <c r="O40" s="36" t="s">
        <v>307</v>
      </c>
      <c r="P40" s="2"/>
      <c r="Q40" s="30"/>
      <c r="R40" s="30"/>
    </row>
    <row r="41" spans="1:18" ht="16.5" x14ac:dyDescent="0.35">
      <c r="A41" s="2">
        <v>40</v>
      </c>
      <c r="B41" s="12">
        <v>2</v>
      </c>
      <c r="C41" s="12" t="s">
        <v>202</v>
      </c>
      <c r="D41" s="12" t="s">
        <v>175</v>
      </c>
      <c r="E41" s="2" t="s">
        <v>99</v>
      </c>
      <c r="F41" s="2" t="s">
        <v>337</v>
      </c>
      <c r="G41" s="43" t="s">
        <v>208</v>
      </c>
      <c r="H41" s="10" t="s">
        <v>188</v>
      </c>
      <c r="K41" s="2" t="str">
        <f t="shared" si="0"/>
        <v>DL040</v>
      </c>
      <c r="L41" s="9" t="s">
        <v>416</v>
      </c>
      <c r="M41" s="19" t="s">
        <v>250</v>
      </c>
      <c r="N41" s="9" t="s">
        <v>382</v>
      </c>
      <c r="O41" s="36" t="s">
        <v>308</v>
      </c>
      <c r="P41" s="2"/>
      <c r="Q41" s="30"/>
      <c r="R41" s="30"/>
    </row>
    <row r="42" spans="1:18" ht="16.5" x14ac:dyDescent="0.35">
      <c r="A42" s="2">
        <v>41</v>
      </c>
      <c r="B42" s="12">
        <v>2</v>
      </c>
      <c r="C42" s="12" t="s">
        <v>202</v>
      </c>
      <c r="D42" s="12" t="s">
        <v>175</v>
      </c>
      <c r="E42" s="2" t="s">
        <v>99</v>
      </c>
      <c r="F42" s="2" t="s">
        <v>337</v>
      </c>
      <c r="G42" s="43" t="s">
        <v>208</v>
      </c>
      <c r="H42" s="10" t="s">
        <v>189</v>
      </c>
      <c r="K42" s="2" t="str">
        <f t="shared" si="0"/>
        <v>DL041</v>
      </c>
      <c r="L42" s="9" t="s">
        <v>417</v>
      </c>
      <c r="M42" s="19" t="s">
        <v>251</v>
      </c>
      <c r="N42" s="9" t="s">
        <v>383</v>
      </c>
      <c r="O42" s="36" t="s">
        <v>309</v>
      </c>
      <c r="P42" s="2"/>
      <c r="Q42" s="30"/>
      <c r="R42" s="30"/>
    </row>
    <row r="43" spans="1:18" ht="16.5" x14ac:dyDescent="0.35">
      <c r="A43" s="2">
        <v>42</v>
      </c>
      <c r="B43" s="12">
        <v>2</v>
      </c>
      <c r="C43" s="12" t="s">
        <v>202</v>
      </c>
      <c r="D43" s="12" t="s">
        <v>175</v>
      </c>
      <c r="E43" s="2" t="s">
        <v>99</v>
      </c>
      <c r="F43" s="2" t="s">
        <v>338</v>
      </c>
      <c r="G43" s="2" t="s">
        <v>209</v>
      </c>
      <c r="H43" s="10" t="s">
        <v>190</v>
      </c>
      <c r="K43" s="2" t="str">
        <f t="shared" si="0"/>
        <v>DL042</v>
      </c>
      <c r="L43" s="9" t="s">
        <v>418</v>
      </c>
      <c r="M43" s="19" t="s">
        <v>252</v>
      </c>
      <c r="N43" s="9" t="s">
        <v>384</v>
      </c>
      <c r="O43" s="36" t="s">
        <v>310</v>
      </c>
      <c r="P43" s="2"/>
      <c r="Q43" s="30"/>
      <c r="R43" s="30"/>
    </row>
    <row r="44" spans="1:18" ht="16.5" x14ac:dyDescent="0.35">
      <c r="A44" s="2">
        <v>43</v>
      </c>
      <c r="B44" s="12">
        <v>2</v>
      </c>
      <c r="C44" s="12" t="s">
        <v>202</v>
      </c>
      <c r="D44" s="12" t="s">
        <v>175</v>
      </c>
      <c r="E44" s="2" t="s">
        <v>99</v>
      </c>
      <c r="F44" s="2" t="s">
        <v>338</v>
      </c>
      <c r="G44" s="2" t="s">
        <v>209</v>
      </c>
      <c r="H44" s="10" t="s">
        <v>191</v>
      </c>
      <c r="K44" s="2" t="str">
        <f t="shared" si="0"/>
        <v>DL043</v>
      </c>
      <c r="L44" s="9" t="s">
        <v>419</v>
      </c>
      <c r="M44" s="19" t="s">
        <v>253</v>
      </c>
      <c r="N44" s="9" t="s">
        <v>385</v>
      </c>
      <c r="O44" s="36" t="s">
        <v>311</v>
      </c>
      <c r="P44" s="2"/>
      <c r="Q44" s="30"/>
      <c r="R44" s="30"/>
    </row>
    <row r="45" spans="1:18" ht="16.5" x14ac:dyDescent="0.35">
      <c r="A45" s="2">
        <v>44</v>
      </c>
      <c r="B45" s="12">
        <v>2</v>
      </c>
      <c r="C45" s="12" t="s">
        <v>202</v>
      </c>
      <c r="D45" s="12" t="s">
        <v>175</v>
      </c>
      <c r="E45" s="2" t="s">
        <v>99</v>
      </c>
      <c r="F45" s="2" t="s">
        <v>338</v>
      </c>
      <c r="G45" s="2" t="s">
        <v>209</v>
      </c>
      <c r="H45" s="10" t="s">
        <v>192</v>
      </c>
      <c r="K45" s="2" t="str">
        <f t="shared" si="0"/>
        <v>DL044</v>
      </c>
      <c r="L45" s="9" t="s">
        <v>420</v>
      </c>
      <c r="M45" s="19" t="s">
        <v>254</v>
      </c>
      <c r="N45" s="9" t="s">
        <v>386</v>
      </c>
      <c r="O45" s="36" t="s">
        <v>312</v>
      </c>
      <c r="P45" s="2"/>
      <c r="Q45" s="30"/>
      <c r="R45" s="30"/>
    </row>
    <row r="46" spans="1:18" ht="16.5" x14ac:dyDescent="0.35">
      <c r="A46" s="2">
        <v>45</v>
      </c>
      <c r="B46" s="12">
        <v>2</v>
      </c>
      <c r="C46" s="12" t="s">
        <v>202</v>
      </c>
      <c r="D46" s="12" t="s">
        <v>175</v>
      </c>
      <c r="E46" s="2" t="s">
        <v>99</v>
      </c>
      <c r="F46" s="2" t="s">
        <v>338</v>
      </c>
      <c r="G46" s="2" t="s">
        <v>209</v>
      </c>
      <c r="H46" s="10" t="s">
        <v>193</v>
      </c>
      <c r="K46" s="2" t="str">
        <f t="shared" si="0"/>
        <v>DL045</v>
      </c>
      <c r="L46" s="9" t="s">
        <v>421</v>
      </c>
      <c r="M46" s="19" t="s">
        <v>255</v>
      </c>
      <c r="N46" s="9" t="s">
        <v>387</v>
      </c>
      <c r="O46" s="36" t="s">
        <v>313</v>
      </c>
      <c r="P46" s="2"/>
      <c r="Q46" s="30"/>
      <c r="R46" s="30"/>
    </row>
    <row r="47" spans="1:18" ht="16.5" x14ac:dyDescent="0.35">
      <c r="A47" s="2">
        <v>46</v>
      </c>
      <c r="B47" s="12">
        <v>2</v>
      </c>
      <c r="C47" s="12" t="s">
        <v>202</v>
      </c>
      <c r="D47" s="12" t="s">
        <v>175</v>
      </c>
      <c r="E47" s="2" t="s">
        <v>99</v>
      </c>
      <c r="F47" s="2" t="s">
        <v>338</v>
      </c>
      <c r="G47" s="2" t="s">
        <v>209</v>
      </c>
      <c r="H47" s="10" t="s">
        <v>194</v>
      </c>
      <c r="K47" s="2" t="str">
        <f t="shared" si="0"/>
        <v>DL046</v>
      </c>
      <c r="L47" s="9" t="s">
        <v>422</v>
      </c>
      <c r="M47" s="19" t="s">
        <v>256</v>
      </c>
      <c r="N47" s="9" t="s">
        <v>388</v>
      </c>
      <c r="O47" s="36" t="s">
        <v>314</v>
      </c>
      <c r="P47" s="2"/>
      <c r="Q47" s="30"/>
      <c r="R47" s="30"/>
    </row>
    <row r="48" spans="1:18" ht="16.5" x14ac:dyDescent="0.35">
      <c r="A48" s="2">
        <v>47</v>
      </c>
      <c r="B48" s="12">
        <v>2</v>
      </c>
      <c r="C48" s="12" t="s">
        <v>202</v>
      </c>
      <c r="D48" s="12" t="s">
        <v>175</v>
      </c>
      <c r="E48" s="2" t="s">
        <v>99</v>
      </c>
      <c r="F48" s="2" t="s">
        <v>338</v>
      </c>
      <c r="G48" s="2" t="s">
        <v>209</v>
      </c>
      <c r="H48" s="10" t="s">
        <v>195</v>
      </c>
      <c r="K48" s="2" t="str">
        <f t="shared" si="0"/>
        <v>DL047</v>
      </c>
      <c r="L48" s="9" t="s">
        <v>423</v>
      </c>
      <c r="M48" s="19" t="s">
        <v>257</v>
      </c>
      <c r="N48" s="9" t="s">
        <v>389</v>
      </c>
      <c r="O48" s="36" t="s">
        <v>315</v>
      </c>
      <c r="P48" s="2"/>
      <c r="Q48" s="30"/>
      <c r="R48" s="30"/>
    </row>
    <row r="49" spans="1:18" ht="16.5" x14ac:dyDescent="0.35">
      <c r="A49" s="2">
        <v>48</v>
      </c>
      <c r="B49" s="12">
        <v>2</v>
      </c>
      <c r="C49" s="12" t="s">
        <v>202</v>
      </c>
      <c r="D49" s="12" t="s">
        <v>175</v>
      </c>
      <c r="E49" s="2" t="s">
        <v>99</v>
      </c>
      <c r="F49" s="2" t="s">
        <v>338</v>
      </c>
      <c r="G49" s="2" t="s">
        <v>209</v>
      </c>
      <c r="H49" s="10" t="s">
        <v>196</v>
      </c>
      <c r="K49" s="2" t="str">
        <f t="shared" si="0"/>
        <v>DL048</v>
      </c>
      <c r="L49" s="9" t="s">
        <v>424</v>
      </c>
      <c r="M49" s="19" t="s">
        <v>258</v>
      </c>
      <c r="N49" s="9" t="s">
        <v>390</v>
      </c>
      <c r="O49" s="36" t="s">
        <v>316</v>
      </c>
      <c r="P49" s="2"/>
      <c r="Q49" s="30"/>
      <c r="R49" s="30"/>
    </row>
    <row r="50" spans="1:18" ht="16.5" x14ac:dyDescent="0.35">
      <c r="A50" s="2">
        <v>49</v>
      </c>
      <c r="B50" s="12">
        <v>2</v>
      </c>
      <c r="C50" s="12" t="s">
        <v>202</v>
      </c>
      <c r="D50" s="12" t="s">
        <v>175</v>
      </c>
      <c r="E50" s="2" t="s">
        <v>99</v>
      </c>
      <c r="F50" s="2" t="s">
        <v>339</v>
      </c>
      <c r="G50" s="2" t="s">
        <v>210</v>
      </c>
      <c r="H50" s="10" t="s">
        <v>197</v>
      </c>
      <c r="K50" s="2" t="str">
        <f t="shared" si="0"/>
        <v>DL049</v>
      </c>
      <c r="L50" s="9" t="s">
        <v>425</v>
      </c>
      <c r="M50" s="19" t="s">
        <v>259</v>
      </c>
      <c r="N50" s="9" t="s">
        <v>391</v>
      </c>
      <c r="O50" s="36" t="s">
        <v>317</v>
      </c>
      <c r="P50" s="2"/>
      <c r="Q50" s="30"/>
      <c r="R50" s="30"/>
    </row>
    <row r="51" spans="1:18" ht="16.5" x14ac:dyDescent="0.35">
      <c r="A51" s="2">
        <v>50</v>
      </c>
      <c r="B51" s="12">
        <v>2</v>
      </c>
      <c r="C51" s="12" t="s">
        <v>202</v>
      </c>
      <c r="D51" s="12" t="s">
        <v>175</v>
      </c>
      <c r="E51" s="2" t="s">
        <v>99</v>
      </c>
      <c r="F51" s="2" t="s">
        <v>339</v>
      </c>
      <c r="G51" s="2" t="s">
        <v>210</v>
      </c>
      <c r="H51" s="10" t="s">
        <v>198</v>
      </c>
      <c r="K51" s="2" t="str">
        <f t="shared" si="0"/>
        <v>DL050</v>
      </c>
      <c r="L51" s="9" t="s">
        <v>426</v>
      </c>
      <c r="M51" s="19" t="s">
        <v>260</v>
      </c>
      <c r="N51" s="9" t="s">
        <v>392</v>
      </c>
      <c r="O51" s="36" t="s">
        <v>318</v>
      </c>
      <c r="P51" s="2"/>
      <c r="Q51" s="2"/>
      <c r="R51" s="2"/>
    </row>
    <row r="52" spans="1:18" ht="16.5" x14ac:dyDescent="0.35">
      <c r="A52" s="2">
        <v>51</v>
      </c>
      <c r="B52" s="12">
        <v>2</v>
      </c>
      <c r="C52" s="12" t="s">
        <v>202</v>
      </c>
      <c r="D52" s="12" t="s">
        <v>175</v>
      </c>
      <c r="E52" s="2" t="s">
        <v>99</v>
      </c>
      <c r="F52" s="2" t="s">
        <v>339</v>
      </c>
      <c r="G52" s="2" t="s">
        <v>210</v>
      </c>
      <c r="H52" s="10" t="s">
        <v>199</v>
      </c>
      <c r="K52" s="2" t="str">
        <f t="shared" si="0"/>
        <v>DL051</v>
      </c>
      <c r="L52" s="9" t="s">
        <v>427</v>
      </c>
      <c r="M52" s="19" t="s">
        <v>261</v>
      </c>
      <c r="N52" s="9" t="s">
        <v>393</v>
      </c>
      <c r="O52" s="36" t="s">
        <v>319</v>
      </c>
      <c r="P52" s="2"/>
      <c r="Q52" s="2"/>
      <c r="R52" s="2"/>
    </row>
    <row r="53" spans="1:18" ht="16.5" x14ac:dyDescent="0.35">
      <c r="A53" s="2">
        <v>52</v>
      </c>
      <c r="B53" s="12">
        <v>2</v>
      </c>
      <c r="C53" s="12" t="s">
        <v>202</v>
      </c>
      <c r="D53" s="12" t="s">
        <v>175</v>
      </c>
      <c r="E53" s="2" t="s">
        <v>99</v>
      </c>
      <c r="F53" s="2" t="s">
        <v>339</v>
      </c>
      <c r="G53" s="2" t="s">
        <v>210</v>
      </c>
      <c r="H53" s="10" t="s">
        <v>200</v>
      </c>
      <c r="K53" s="2" t="str">
        <f t="shared" si="0"/>
        <v>DL052</v>
      </c>
      <c r="L53" s="9" t="s">
        <v>428</v>
      </c>
      <c r="M53" s="19" t="s">
        <v>262</v>
      </c>
      <c r="N53" s="9" t="s">
        <v>394</v>
      </c>
      <c r="O53" s="36" t="s">
        <v>320</v>
      </c>
      <c r="P53" s="2"/>
      <c r="Q53" s="30"/>
      <c r="R53" s="30"/>
    </row>
    <row r="54" spans="1:18" ht="16.5" x14ac:dyDescent="0.35">
      <c r="A54" s="2">
        <v>53</v>
      </c>
      <c r="B54" s="12">
        <v>2</v>
      </c>
      <c r="C54" s="12" t="s">
        <v>202</v>
      </c>
      <c r="D54" s="12" t="s">
        <v>175</v>
      </c>
      <c r="E54" s="2" t="s">
        <v>99</v>
      </c>
      <c r="F54" s="33" t="s">
        <v>339</v>
      </c>
      <c r="G54" s="2" t="s">
        <v>210</v>
      </c>
      <c r="H54" s="34" t="s">
        <v>201</v>
      </c>
      <c r="K54" s="33" t="str">
        <f t="shared" si="0"/>
        <v>DL053</v>
      </c>
      <c r="L54" s="9" t="s">
        <v>429</v>
      </c>
      <c r="M54" s="19" t="s">
        <v>263</v>
      </c>
      <c r="N54" s="9" t="s">
        <v>395</v>
      </c>
      <c r="O54" s="36" t="s">
        <v>321</v>
      </c>
      <c r="P54" s="2"/>
      <c r="Q54" s="30"/>
      <c r="R54" s="30"/>
    </row>
    <row r="55" spans="1:18" ht="16.5" x14ac:dyDescent="0.35">
      <c r="A55" s="35">
        <v>54</v>
      </c>
      <c r="B55" s="12">
        <v>2</v>
      </c>
      <c r="C55" s="12" t="s">
        <v>202</v>
      </c>
      <c r="D55" s="12" t="s">
        <v>175</v>
      </c>
      <c r="E55" s="2" t="s">
        <v>100</v>
      </c>
      <c r="F55" s="2" t="s">
        <v>333</v>
      </c>
      <c r="G55" s="2" t="s">
        <v>204</v>
      </c>
      <c r="H55" s="2">
        <v>201</v>
      </c>
      <c r="I55" s="2"/>
      <c r="J55" s="2"/>
      <c r="K55" s="33" t="str">
        <f t="shared" si="0"/>
        <v>DL201</v>
      </c>
      <c r="L55" s="9" t="s">
        <v>430</v>
      </c>
      <c r="M55" s="19" t="s">
        <v>264</v>
      </c>
      <c r="N55" s="9" t="s">
        <v>396</v>
      </c>
      <c r="O55" s="36" t="s">
        <v>322</v>
      </c>
      <c r="P55" s="2"/>
      <c r="Q55" s="30"/>
      <c r="R55" s="30"/>
    </row>
    <row r="56" spans="1:18" ht="16.5" x14ac:dyDescent="0.35">
      <c r="A56" s="35">
        <v>55</v>
      </c>
      <c r="B56" s="12">
        <v>2</v>
      </c>
      <c r="C56" s="12" t="s">
        <v>202</v>
      </c>
      <c r="D56" s="12" t="s">
        <v>175</v>
      </c>
      <c r="E56" s="2" t="s">
        <v>100</v>
      </c>
      <c r="F56" s="2" t="s">
        <v>340</v>
      </c>
      <c r="G56" s="2" t="s">
        <v>205</v>
      </c>
      <c r="H56" s="2">
        <v>202</v>
      </c>
      <c r="I56" s="2"/>
      <c r="J56" s="2"/>
      <c r="K56" s="33" t="str">
        <f t="shared" si="0"/>
        <v>DL202</v>
      </c>
      <c r="L56" s="9" t="s">
        <v>431</v>
      </c>
      <c r="M56" s="19" t="s">
        <v>265</v>
      </c>
      <c r="N56" s="9" t="s">
        <v>397</v>
      </c>
      <c r="O56" s="36" t="s">
        <v>323</v>
      </c>
      <c r="P56" s="2"/>
      <c r="Q56" s="30"/>
      <c r="R56" s="30"/>
    </row>
    <row r="57" spans="1:18" ht="16.5" x14ac:dyDescent="0.35">
      <c r="A57" s="35">
        <v>56</v>
      </c>
      <c r="B57" s="12">
        <v>2</v>
      </c>
      <c r="C57" s="12" t="s">
        <v>202</v>
      </c>
      <c r="D57" s="12" t="s">
        <v>175</v>
      </c>
      <c r="E57" s="2" t="s">
        <v>100</v>
      </c>
      <c r="F57" s="2" t="s">
        <v>335</v>
      </c>
      <c r="G57" s="2" t="s">
        <v>206</v>
      </c>
      <c r="H57" s="2">
        <v>203</v>
      </c>
      <c r="I57" s="2"/>
      <c r="J57" s="2"/>
      <c r="K57" s="33" t="str">
        <f t="shared" si="0"/>
        <v>DL203</v>
      </c>
      <c r="L57" s="9" t="s">
        <v>432</v>
      </c>
      <c r="M57" s="19" t="s">
        <v>266</v>
      </c>
      <c r="N57" s="9" t="s">
        <v>398</v>
      </c>
      <c r="O57" s="36" t="s">
        <v>324</v>
      </c>
      <c r="P57" s="2"/>
      <c r="Q57" s="30"/>
      <c r="R57" s="30"/>
    </row>
    <row r="58" spans="1:18" ht="16.5" x14ac:dyDescent="0.35">
      <c r="A58" s="35">
        <v>57</v>
      </c>
      <c r="B58" s="12">
        <v>2</v>
      </c>
      <c r="C58" s="12" t="s">
        <v>202</v>
      </c>
      <c r="D58" s="12" t="s">
        <v>175</v>
      </c>
      <c r="E58" s="2" t="s">
        <v>100</v>
      </c>
      <c r="F58" s="2" t="s">
        <v>341</v>
      </c>
      <c r="G58" s="2" t="s">
        <v>210</v>
      </c>
      <c r="H58" s="2">
        <v>204</v>
      </c>
      <c r="I58" s="2"/>
      <c r="J58" s="2"/>
      <c r="K58" s="33" t="str">
        <f t="shared" si="0"/>
        <v>DL204</v>
      </c>
      <c r="L58" s="9" t="s">
        <v>433</v>
      </c>
      <c r="M58" s="19" t="s">
        <v>267</v>
      </c>
      <c r="N58" s="9" t="s">
        <v>399</v>
      </c>
      <c r="O58" s="36" t="s">
        <v>325</v>
      </c>
      <c r="P58" s="2"/>
      <c r="Q58" s="30"/>
      <c r="R58" s="30"/>
    </row>
    <row r="59" spans="1:18" ht="16.5" x14ac:dyDescent="0.35">
      <c r="A59" s="35">
        <v>58</v>
      </c>
      <c r="B59" s="12">
        <v>2</v>
      </c>
      <c r="C59" s="12" t="s">
        <v>202</v>
      </c>
      <c r="D59" s="12" t="s">
        <v>175</v>
      </c>
      <c r="E59" s="2" t="s">
        <v>100</v>
      </c>
      <c r="F59" s="2" t="s">
        <v>342</v>
      </c>
      <c r="G59" s="2" t="s">
        <v>209</v>
      </c>
      <c r="H59" s="2">
        <v>205</v>
      </c>
      <c r="I59" s="2"/>
      <c r="J59" s="2"/>
      <c r="K59" s="33" t="str">
        <f t="shared" si="0"/>
        <v>DL205</v>
      </c>
      <c r="L59" s="9" t="s">
        <v>434</v>
      </c>
      <c r="M59" s="19" t="s">
        <v>268</v>
      </c>
      <c r="N59" s="9" t="s">
        <v>400</v>
      </c>
      <c r="O59" s="36" t="s">
        <v>326</v>
      </c>
      <c r="P59" s="2"/>
      <c r="Q59" s="30"/>
      <c r="R59" s="30"/>
    </row>
    <row r="60" spans="1:18" ht="16.5" x14ac:dyDescent="0.35">
      <c r="A60" s="35">
        <v>59</v>
      </c>
      <c r="B60" s="12">
        <v>2</v>
      </c>
      <c r="C60" s="12" t="s">
        <v>202</v>
      </c>
      <c r="D60" s="12" t="s">
        <v>175</v>
      </c>
      <c r="E60" s="2" t="s">
        <v>100</v>
      </c>
      <c r="F60" s="2" t="s">
        <v>336</v>
      </c>
      <c r="G60" s="43" t="s">
        <v>207</v>
      </c>
      <c r="H60" s="2">
        <v>206</v>
      </c>
      <c r="I60" s="2"/>
      <c r="J60" s="2"/>
      <c r="K60" s="33" t="str">
        <f t="shared" si="0"/>
        <v>DL206</v>
      </c>
      <c r="L60" s="9" t="s">
        <v>435</v>
      </c>
      <c r="M60" s="19" t="s">
        <v>269</v>
      </c>
      <c r="N60" s="9" t="s">
        <v>401</v>
      </c>
      <c r="O60" s="36" t="s">
        <v>327</v>
      </c>
      <c r="P60" s="2"/>
      <c r="Q60" s="30"/>
      <c r="R60" s="30"/>
    </row>
    <row r="61" spans="1:18" ht="16.5" x14ac:dyDescent="0.35">
      <c r="A61" s="35">
        <v>60</v>
      </c>
      <c r="B61" s="12">
        <v>2</v>
      </c>
      <c r="C61" s="12" t="s">
        <v>202</v>
      </c>
      <c r="D61" s="12" t="s">
        <v>175</v>
      </c>
      <c r="E61" s="2" t="s">
        <v>100</v>
      </c>
      <c r="F61" s="2" t="s">
        <v>337</v>
      </c>
      <c r="G61" s="43" t="s">
        <v>208</v>
      </c>
      <c r="H61" s="2">
        <v>207</v>
      </c>
      <c r="I61" s="2"/>
      <c r="J61" s="2"/>
      <c r="K61" s="2" t="str">
        <f t="shared" si="0"/>
        <v>DL207</v>
      </c>
      <c r="L61" s="9" t="s">
        <v>436</v>
      </c>
      <c r="M61" s="19" t="s">
        <v>270</v>
      </c>
      <c r="N61" s="9" t="s">
        <v>402</v>
      </c>
      <c r="O61" s="36" t="s">
        <v>328</v>
      </c>
      <c r="P61" s="2"/>
      <c r="Q61" s="30"/>
      <c r="R61" s="30"/>
    </row>
    <row r="62" spans="1:18" x14ac:dyDescent="0.35">
      <c r="C62" s="12"/>
      <c r="O62" s="32"/>
    </row>
    <row r="63" spans="1:18" x14ac:dyDescent="0.35">
      <c r="O63" s="32"/>
    </row>
  </sheetData>
  <sortState xmlns:xlrd2="http://schemas.microsoft.com/office/spreadsheetml/2017/richdata2" ref="A2:P28">
    <sortCondition ref="G2:G28"/>
  </sortState>
  <phoneticPr fontId="4" type="noConversion"/>
  <pageMargins left="0.25" right="0.25" top="0.75" bottom="0.75" header="0.3" footer="0.3"/>
  <pageSetup paperSize="9" scale="2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Lot-1_36 Buses</vt:lpstr>
      <vt:lpstr>Dhenkanal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Dash, Prabhudutta</dc:creator>
  <cp:lastModifiedBy>Barik, Abhisek</cp:lastModifiedBy>
  <cp:lastPrinted>2023-09-30T11:47:53Z</cp:lastPrinted>
  <dcterms:created xsi:type="dcterms:W3CDTF">2015-06-05T18:17:20Z</dcterms:created>
  <dcterms:modified xsi:type="dcterms:W3CDTF">2024-01-28T08:27:37Z</dcterms:modified>
</cp:coreProperties>
</file>