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rishna Chhabria\Desktop\data analysis\internship projects\excel\"/>
    </mc:Choice>
  </mc:AlternateContent>
  <xr:revisionPtr revIDLastSave="0" documentId="13_ncr:1_{6815BE24-D404-4CBF-B95A-515C9937EDD6}" xr6:coauthVersionLast="47" xr6:coauthVersionMax="47" xr10:uidLastSave="{00000000-0000-0000-0000-000000000000}"/>
  <bookViews>
    <workbookView xWindow="-120" yWindow="-120" windowWidth="20730" windowHeight="11160" firstSheet="4" activeTab="6" xr2:uid="{00000000-000D-0000-FFFF-FFFF00000000}"/>
  </bookViews>
  <sheets>
    <sheet name="Tasks" sheetId="6" r:id="rId1"/>
    <sheet name="P &amp; L" sheetId="1" r:id="rId2"/>
    <sheet name="Revenue column chart" sheetId="3" r:id="rId3"/>
    <sheet name="Net profit Line Chart" sheetId="2" r:id="rId4"/>
    <sheet name="Cost analysis Pie chart" sheetId="4" r:id="rId5"/>
    <sheet name="Target Bar charts" sheetId="5" r:id="rId6"/>
    <sheet name="Dashboards" sheetId="7" r:id="rId7"/>
  </sheets>
  <definedNames>
    <definedName name="_xlnm._FilterDatabase" localSheetId="4" hidden="1">'Cost analysis Pie chart'!$B$5:$C$5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9" roundtripDataSignature="AMtx7mj7RgKLrC2YtI1tEV/D8UC39p01ug=="/>
    </ext>
  </extLst>
</workbook>
</file>

<file path=xl/calcChain.xml><?xml version="1.0" encoding="utf-8"?>
<calcChain xmlns="http://schemas.openxmlformats.org/spreadsheetml/2006/main">
  <c r="E8" i="5" l="1"/>
  <c r="E7" i="5"/>
  <c r="C18" i="4"/>
  <c r="C10" i="4"/>
  <c r="C16" i="1"/>
  <c r="C17" i="1" s="1"/>
</calcChain>
</file>

<file path=xl/sharedStrings.xml><?xml version="1.0" encoding="utf-8"?>
<sst xmlns="http://schemas.openxmlformats.org/spreadsheetml/2006/main" count="43" uniqueCount="33">
  <si>
    <t>P &amp; L statement 2020</t>
  </si>
  <si>
    <t>Sales Revenue</t>
  </si>
  <si>
    <t>Less: Cost of Goods Sold</t>
  </si>
  <si>
    <t>Gross Margin</t>
  </si>
  <si>
    <t>Expenses:</t>
  </si>
  <si>
    <t>Advertising</t>
  </si>
  <si>
    <t>Depreciation</t>
  </si>
  <si>
    <t>Interest</t>
  </si>
  <si>
    <t>Other</t>
  </si>
  <si>
    <t>Payroll</t>
  </si>
  <si>
    <t>Utilities</t>
  </si>
  <si>
    <t>Net Income before Taxes</t>
  </si>
  <si>
    <t>Income Tax</t>
  </si>
  <si>
    <t>Net Income</t>
  </si>
  <si>
    <t>Profit and Profit Margin</t>
  </si>
  <si>
    <t>Net Profit</t>
  </si>
  <si>
    <t>Net Profit Margin</t>
  </si>
  <si>
    <t xml:space="preserve">Historical Revenue </t>
  </si>
  <si>
    <t>Year</t>
  </si>
  <si>
    <t>Revenue</t>
  </si>
  <si>
    <t>Projected</t>
  </si>
  <si>
    <t>Expense Breakup</t>
  </si>
  <si>
    <t>Costs</t>
  </si>
  <si>
    <t>Value</t>
  </si>
  <si>
    <t>Cost of Goods Sold</t>
  </si>
  <si>
    <t>Other Expense Breakup</t>
  </si>
  <si>
    <t>Main expenditure item Target vs achieved</t>
  </si>
  <si>
    <t>Expenditure</t>
  </si>
  <si>
    <t>Target</t>
  </si>
  <si>
    <t>YTD</t>
  </si>
  <si>
    <t>Achieved</t>
  </si>
  <si>
    <t xml:space="preserve"> Tasks</t>
  </si>
  <si>
    <t>Create the financial dashboard:
As a data analysis intern, you are provided with the Profit and Loss statement of a company for the year 2020.
1.Create a line graph for profit and profit margin for different years.
2.Column chart for historical revenue. 
3.Pie chart for expense breakup
4.Main expenditure item Target vs achieved
5.Create chats of other metrics you feel are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</si>
</sst>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6" x14ac:knownFonts="1">
    <font>
      <sz val="11"/>
      <color theme="1"/>
      <name val="Calibri"/>
      <scheme val="minor"/>
    </font>
    <font>
      <b/>
      <sz val="14"/>
      <color theme="1"/>
      <name val="Calibri"/>
      <family val="2"/>
    </font>
    <font>
      <b/>
      <sz val="11"/>
      <color theme="1"/>
      <name val="Calibri"/>
      <family val="2"/>
    </font>
    <font>
      <sz val="11"/>
      <color theme="1"/>
      <name val="Calibri"/>
      <family val="2"/>
    </font>
    <font>
      <sz val="14"/>
      <color theme="1"/>
      <name val="Calibri"/>
      <family val="2"/>
      <scheme val="minor"/>
    </font>
    <font>
      <b/>
      <i/>
      <sz val="26"/>
      <color theme="1"/>
      <name val="Calibri"/>
      <family val="2"/>
      <scheme val="minor"/>
    </font>
  </fonts>
  <fills count="5">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E7E6E6"/>
        <bgColor rgb="FFE7E6E6"/>
      </patternFill>
    </fill>
  </fills>
  <borders count="26">
    <border>
      <left/>
      <right/>
      <top/>
      <bottom/>
      <diagonal/>
    </border>
    <border>
      <left style="thin">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000000"/>
      </left>
      <right style="hair">
        <color rgb="FF000000"/>
      </right>
      <top/>
      <bottom/>
      <diagonal/>
    </border>
    <border>
      <left style="hair">
        <color rgb="FF000000"/>
      </left>
      <right style="thin">
        <color rgb="FF000000"/>
      </right>
      <top/>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hair">
        <color rgb="FF000000"/>
      </left>
      <right style="hair">
        <color rgb="FF000000"/>
      </right>
      <top/>
      <bottom/>
      <diagonal/>
    </border>
    <border>
      <left style="hair">
        <color rgb="FF000000"/>
      </left>
      <right style="hair">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right/>
      <top/>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hair">
        <color rgb="FF000000"/>
      </left>
      <right style="hair">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xf numFmtId="0" fontId="2" fillId="0" borderId="1" xfId="0" applyFont="1" applyBorder="1"/>
    <xf numFmtId="164" fontId="3" fillId="0" borderId="2" xfId="0" applyNumberFormat="1" applyFont="1" applyBorder="1"/>
    <xf numFmtId="0" fontId="3" fillId="0" borderId="3" xfId="0" applyFont="1" applyBorder="1"/>
    <xf numFmtId="164" fontId="3" fillId="0" borderId="4" xfId="0" applyNumberFormat="1" applyFont="1" applyBorder="1"/>
    <xf numFmtId="0" fontId="2" fillId="0" borderId="3" xfId="0" applyFont="1" applyBorder="1"/>
    <xf numFmtId="0" fontId="2" fillId="0" borderId="3" xfId="0" applyFont="1" applyBorder="1" applyAlignment="1">
      <alignment vertical="center"/>
    </xf>
    <xf numFmtId="0" fontId="3" fillId="0" borderId="3" xfId="0" applyFont="1" applyBorder="1" applyAlignment="1">
      <alignment horizontal="center" vertical="center"/>
    </xf>
    <xf numFmtId="0" fontId="3" fillId="0" borderId="3" xfId="0" applyFont="1" applyBorder="1" applyAlignment="1">
      <alignment horizontal="center"/>
    </xf>
    <xf numFmtId="0" fontId="2" fillId="0" borderId="5" xfId="0" applyFont="1" applyBorder="1"/>
    <xf numFmtId="164" fontId="3" fillId="0" borderId="6" xfId="0" applyNumberFormat="1" applyFont="1" applyBorder="1"/>
    <xf numFmtId="0" fontId="3" fillId="2" borderId="7" xfId="0" applyFont="1" applyFill="1" applyBorder="1"/>
    <xf numFmtId="0" fontId="3" fillId="2" borderId="8" xfId="0" applyFont="1" applyFill="1" applyBorder="1"/>
    <xf numFmtId="0" fontId="3" fillId="2" borderId="9" xfId="0" applyFont="1" applyFill="1" applyBorder="1"/>
    <xf numFmtId="1" fontId="3" fillId="0" borderId="10" xfId="0" applyNumberFormat="1" applyFont="1" applyBorder="1"/>
    <xf numFmtId="9" fontId="3" fillId="0" borderId="4" xfId="0" applyNumberFormat="1" applyFont="1" applyBorder="1"/>
    <xf numFmtId="0" fontId="3" fillId="0" borderId="5" xfId="0" applyFont="1" applyBorder="1"/>
    <xf numFmtId="1" fontId="3" fillId="0" borderId="11" xfId="0" applyNumberFormat="1" applyFont="1" applyBorder="1"/>
    <xf numFmtId="9" fontId="3" fillId="0" borderId="6" xfId="0" applyNumberFormat="1" applyFont="1" applyBorder="1"/>
    <xf numFmtId="0" fontId="3" fillId="2" borderId="12" xfId="0" applyFont="1" applyFill="1" applyBorder="1"/>
    <xf numFmtId="0" fontId="3" fillId="2" borderId="13" xfId="0" applyFont="1" applyFill="1" applyBorder="1"/>
    <xf numFmtId="1" fontId="3" fillId="0" borderId="4" xfId="0" applyNumberFormat="1" applyFont="1" applyBorder="1"/>
    <xf numFmtId="0" fontId="3" fillId="3" borderId="14" xfId="0" applyFont="1" applyFill="1" applyBorder="1"/>
    <xf numFmtId="0" fontId="3" fillId="3" borderId="15" xfId="0" applyFont="1" applyFill="1" applyBorder="1"/>
    <xf numFmtId="1" fontId="3" fillId="3" borderId="16" xfId="0" applyNumberFormat="1" applyFont="1" applyFill="1" applyBorder="1"/>
    <xf numFmtId="0" fontId="3" fillId="4" borderId="17" xfId="0" applyFont="1" applyFill="1" applyBorder="1"/>
    <xf numFmtId="0" fontId="3" fillId="4" borderId="18" xfId="0" applyFont="1" applyFill="1" applyBorder="1"/>
    <xf numFmtId="0" fontId="3" fillId="0" borderId="19" xfId="0" applyFont="1" applyBorder="1"/>
    <xf numFmtId="164" fontId="3" fillId="0" borderId="20" xfId="0" applyNumberFormat="1" applyFont="1" applyBorder="1"/>
    <xf numFmtId="0" fontId="3" fillId="0" borderId="19" xfId="0" applyFont="1" applyBorder="1" applyAlignment="1">
      <alignment horizontal="center" vertical="center"/>
    </xf>
    <xf numFmtId="0" fontId="3" fillId="0" borderId="21" xfId="0" applyFont="1" applyBorder="1" applyAlignment="1">
      <alignment horizontal="center" vertical="center"/>
    </xf>
    <xf numFmtId="164" fontId="3" fillId="0" borderId="22" xfId="0" applyNumberFormat="1" applyFont="1" applyBorder="1"/>
    <xf numFmtId="0" fontId="2" fillId="0" borderId="0" xfId="0" applyFont="1"/>
    <xf numFmtId="0" fontId="3" fillId="0" borderId="23" xfId="0" applyFont="1" applyBorder="1" applyAlignment="1">
      <alignment horizontal="center" vertical="center"/>
    </xf>
    <xf numFmtId="164" fontId="3" fillId="0" borderId="24" xfId="0" applyNumberFormat="1" applyFont="1" applyBorder="1"/>
    <xf numFmtId="0" fontId="3" fillId="4" borderId="12" xfId="0" applyFont="1" applyFill="1" applyBorder="1"/>
    <xf numFmtId="0" fontId="3" fillId="4" borderId="25" xfId="0" applyFont="1" applyFill="1" applyBorder="1"/>
    <xf numFmtId="0" fontId="3" fillId="4" borderId="13" xfId="0" applyFont="1" applyFill="1" applyBorder="1"/>
    <xf numFmtId="0" fontId="3" fillId="0" borderId="10" xfId="0" applyFont="1" applyBorder="1"/>
    <xf numFmtId="0" fontId="3" fillId="0" borderId="11" xfId="0" applyFont="1" applyBorder="1"/>
    <xf numFmtId="0" fontId="4"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'Revenue column chart'!$D$5</c:f>
              <c:strCache>
                <c:ptCount val="1"/>
                <c:pt idx="0">
                  <c:v>Revenue</c:v>
                </c:pt>
              </c:strCache>
            </c:strRef>
          </c:tx>
          <c:spPr>
            <a:solidFill>
              <a:schemeClr val="accent6">
                <a:lumMod val="75000"/>
              </a:schemeClr>
            </a:solidFill>
            <a:ln>
              <a:noFill/>
            </a:ln>
            <a:effectLst/>
          </c:spPr>
          <c:invertIfNegative val="0"/>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7-1407-4135-B293-7E8150B61166}"/>
              </c:ext>
            </c:extLst>
          </c:dPt>
          <c:cat>
            <c:numRef>
              <c:f>'Revenue column chart'!$C$6:$C$11</c:f>
              <c:numCache>
                <c:formatCode>General</c:formatCode>
                <c:ptCount val="6"/>
                <c:pt idx="0">
                  <c:v>2016</c:v>
                </c:pt>
                <c:pt idx="1">
                  <c:v>2017</c:v>
                </c:pt>
                <c:pt idx="2">
                  <c:v>2018</c:v>
                </c:pt>
                <c:pt idx="3">
                  <c:v>2019</c:v>
                </c:pt>
                <c:pt idx="4">
                  <c:v>2020</c:v>
                </c:pt>
                <c:pt idx="5">
                  <c:v>2021</c:v>
                </c:pt>
              </c:numCache>
            </c:numRef>
          </c:cat>
          <c:val>
            <c:numRef>
              <c:f>'Revenue column chart'!$D$6:$D$11</c:f>
              <c:numCache>
                <c:formatCode>0</c:formatCode>
                <c:ptCount val="6"/>
                <c:pt idx="0">
                  <c:v>1653633.8787718401</c:v>
                </c:pt>
                <c:pt idx="1">
                  <c:v>1986831.8247520002</c:v>
                </c:pt>
                <c:pt idx="2">
                  <c:v>1997534.6356000002</c:v>
                </c:pt>
                <c:pt idx="3">
                  <c:v>2187475.4300000002</c:v>
                </c:pt>
                <c:pt idx="4">
                  <c:v>2439535.25</c:v>
                </c:pt>
                <c:pt idx="5">
                  <c:v>2584736.1081360602</c:v>
                </c:pt>
              </c:numCache>
            </c:numRef>
          </c:val>
          <c:extLst>
            <c:ext xmlns:c16="http://schemas.microsoft.com/office/drawing/2014/chart" uri="{C3380CC4-5D6E-409C-BE32-E72D297353CC}">
              <c16:uniqueId val="{00000001-1407-4135-B293-7E8150B61166}"/>
            </c:ext>
          </c:extLst>
        </c:ser>
        <c:dLbls>
          <c:showLegendKey val="0"/>
          <c:showVal val="0"/>
          <c:showCatName val="0"/>
          <c:showSerName val="0"/>
          <c:showPercent val="0"/>
          <c:showBubbleSize val="0"/>
        </c:dLbls>
        <c:gapWidth val="219"/>
        <c:overlap val="-27"/>
        <c:axId val="1504794560"/>
        <c:axId val="1504780416"/>
      </c:barChart>
      <c:catAx>
        <c:axId val="1504794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780416"/>
        <c:crosses val="autoZero"/>
        <c:auto val="1"/>
        <c:lblAlgn val="ctr"/>
        <c:lblOffset val="100"/>
        <c:noMultiLvlLbl val="0"/>
      </c:catAx>
      <c:valAx>
        <c:axId val="1504780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79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'Net profit Line Chart'!$C$5</c:f>
              <c:strCache>
                <c:ptCount val="1"/>
                <c:pt idx="0">
                  <c:v>Net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Chart'!$C$6:$C$11</c:f>
              <c:numCache>
                <c:formatCode>0</c:formatCode>
                <c:ptCount val="6"/>
                <c:pt idx="0">
                  <c:v>155075.59355813666</c:v>
                </c:pt>
                <c:pt idx="1">
                  <c:v>193189.15111382809</c:v>
                </c:pt>
                <c:pt idx="2">
                  <c:v>182970.15906718749</c:v>
                </c:pt>
                <c:pt idx="3">
                  <c:v>202514.90428125</c:v>
                </c:pt>
                <c:pt idx="4">
                  <c:v>182098.951875</c:v>
                </c:pt>
                <c:pt idx="5">
                  <c:v>215285.21250000002</c:v>
                </c:pt>
              </c:numCache>
            </c:numRef>
          </c:val>
          <c:smooth val="0"/>
          <c:extLst>
            <c:ext xmlns:c16="http://schemas.microsoft.com/office/drawing/2014/chart" uri="{C3380CC4-5D6E-409C-BE32-E72D297353CC}">
              <c16:uniqueId val="{00000000-F779-4228-AA66-DD5EA611AF52}"/>
            </c:ext>
          </c:extLst>
        </c:ser>
        <c:ser>
          <c:idx val="1"/>
          <c:order val="1"/>
          <c:tx>
            <c:strRef>
              <c:f>'Net profit Line Chart'!$D$5</c:f>
              <c:strCache>
                <c:ptCount val="1"/>
                <c:pt idx="0">
                  <c:v>Net Profit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Chart'!$D$6:$D$11</c:f>
              <c:numCache>
                <c:formatCode>0%</c:formatCode>
                <c:ptCount val="6"/>
                <c:pt idx="0">
                  <c:v>0.08</c:v>
                </c:pt>
                <c:pt idx="1">
                  <c:v>0.09</c:v>
                </c:pt>
                <c:pt idx="2">
                  <c:v>0.11</c:v>
                </c:pt>
                <c:pt idx="3">
                  <c:v>0.115</c:v>
                </c:pt>
                <c:pt idx="4">
                  <c:v>0.11</c:v>
                </c:pt>
                <c:pt idx="5">
                  <c:v>0.09</c:v>
                </c:pt>
              </c:numCache>
            </c:numRef>
          </c:val>
          <c:smooth val="0"/>
          <c:extLst>
            <c:ext xmlns:c16="http://schemas.microsoft.com/office/drawing/2014/chart" uri="{C3380CC4-5D6E-409C-BE32-E72D297353CC}">
              <c16:uniqueId val="{00000001-F779-4228-AA66-DD5EA611AF52}"/>
            </c:ext>
          </c:extLst>
        </c:ser>
        <c:dLbls>
          <c:dLblPos val="t"/>
          <c:showLegendKey val="0"/>
          <c:showVal val="0"/>
          <c:showCatName val="0"/>
          <c:showSerName val="0"/>
          <c:showPercent val="0"/>
          <c:showBubbleSize val="0"/>
        </c:dLbls>
        <c:marker val="1"/>
        <c:smooth val="0"/>
        <c:axId val="1459091984"/>
        <c:axId val="1459087408"/>
      </c:lineChart>
      <c:catAx>
        <c:axId val="145909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87408"/>
        <c:crosses val="autoZero"/>
        <c:auto val="1"/>
        <c:lblAlgn val="ctr"/>
        <c:lblOffset val="100"/>
        <c:noMultiLvlLbl val="0"/>
      </c:catAx>
      <c:valAx>
        <c:axId val="1459087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9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'Cost analysis Pie chart'!$C$5</c:f>
              <c:strCache>
                <c:ptCount val="1"/>
                <c:pt idx="0">
                  <c:v>Value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'Cost analysis Pie chart'!$B$6:$B$10</c:f>
              <c:strCache>
                <c:ptCount val="5"/>
                <c:pt idx="0">
                  <c:v>Cost of Goods Sold</c:v>
                </c:pt>
                <c:pt idx="1">
                  <c:v>Advertising</c:v>
                </c:pt>
                <c:pt idx="2">
                  <c:v>Payroll</c:v>
                </c:pt>
                <c:pt idx="3">
                  <c:v>Interest</c:v>
                </c:pt>
                <c:pt idx="4">
                  <c:v>Other</c:v>
                </c:pt>
              </c:strCache>
            </c:strRef>
          </c:cat>
          <c:val>
            <c:numRef>
              <c:f>'Cost analysis Pie chart'!$C$6:$C$10</c:f>
              <c:numCache>
                <c:formatCode>_ * #,##0_ ;_ * \-#,##0_ ;_ * "-"??_ ;_ @_ </c:formatCode>
                <c:ptCount val="5"/>
                <c:pt idx="0">
                  <c:v>1188534.6000000001</c:v>
                </c:pt>
                <c:pt idx="1">
                  <c:v>390371.02500000002</c:v>
                </c:pt>
                <c:pt idx="2">
                  <c:v>323869.92499999999</c:v>
                </c:pt>
                <c:pt idx="3">
                  <c:v>80847.349999999991</c:v>
                </c:pt>
                <c:pt idx="4">
                  <c:v>180115.4</c:v>
                </c:pt>
              </c:numCache>
            </c:numRef>
          </c:val>
          <c:extLst>
            <c:ext xmlns:c16="http://schemas.microsoft.com/office/drawing/2014/chart" uri="{C3380CC4-5D6E-409C-BE32-E72D297353CC}">
              <c16:uniqueId val="{00000000-7967-4C45-B037-0E63EC0E6D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Target Vs Achieved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'Target Bar charts'!$C$6</c:f>
              <c:strCache>
                <c:ptCount val="1"/>
                <c:pt idx="0">
                  <c:v>Target</c:v>
                </c:pt>
              </c:strCache>
            </c:strRef>
          </c:tx>
          <c:spPr>
            <a:solidFill>
              <a:schemeClr val="accent1"/>
            </a:solidFill>
            <a:ln>
              <a:noFill/>
            </a:ln>
            <a:effectLst/>
          </c:spPr>
          <c:invertIfNegative val="0"/>
          <c:cat>
            <c:strRef>
              <c:f>'Target Bar charts'!$B$7:$B$8</c:f>
              <c:strCache>
                <c:ptCount val="2"/>
                <c:pt idx="0">
                  <c:v>Advertising</c:v>
                </c:pt>
                <c:pt idx="1">
                  <c:v>Payroll</c:v>
                </c:pt>
              </c:strCache>
            </c:strRef>
          </c:cat>
          <c:val>
            <c:numRef>
              <c:f>'Target Bar charts'!$C$7:$C$8</c:f>
              <c:numCache>
                <c:formatCode>General</c:formatCode>
                <c:ptCount val="2"/>
                <c:pt idx="0">
                  <c:v>300000</c:v>
                </c:pt>
                <c:pt idx="1">
                  <c:v>270000</c:v>
                </c:pt>
              </c:numCache>
            </c:numRef>
          </c:val>
          <c:extLst>
            <c:ext xmlns:c16="http://schemas.microsoft.com/office/drawing/2014/chart" uri="{C3380CC4-5D6E-409C-BE32-E72D297353CC}">
              <c16:uniqueId val="{00000000-805C-4FA5-A82C-CBB808D60470}"/>
            </c:ext>
          </c:extLst>
        </c:ser>
        <c:ser>
          <c:idx val="1"/>
          <c:order val="1"/>
          <c:tx>
            <c:strRef>
              <c:f>'Target Bar charts'!$D$6</c:f>
              <c:strCache>
                <c:ptCount val="1"/>
                <c:pt idx="0">
                  <c:v>YTD</c:v>
                </c:pt>
              </c:strCache>
            </c:strRef>
          </c:tx>
          <c:spPr>
            <a:solidFill>
              <a:schemeClr val="accent2"/>
            </a:solidFill>
            <a:ln>
              <a:noFill/>
            </a:ln>
            <a:effectLst/>
          </c:spPr>
          <c:invertIfNegative val="0"/>
          <c:cat>
            <c:strRef>
              <c:f>'Target Bar charts'!$B$7:$B$8</c:f>
              <c:strCache>
                <c:ptCount val="2"/>
                <c:pt idx="0">
                  <c:v>Advertising</c:v>
                </c:pt>
                <c:pt idx="1">
                  <c:v>Payroll</c:v>
                </c:pt>
              </c:strCache>
            </c:strRef>
          </c:cat>
          <c:val>
            <c:numRef>
              <c:f>'Target Bar charts'!$D$7:$D$8</c:f>
              <c:numCache>
                <c:formatCode>General</c:formatCode>
                <c:ptCount val="2"/>
                <c:pt idx="0">
                  <c:v>210000</c:v>
                </c:pt>
                <c:pt idx="1">
                  <c:v>165000</c:v>
                </c:pt>
              </c:numCache>
            </c:numRef>
          </c:val>
          <c:extLst>
            <c:ext xmlns:c16="http://schemas.microsoft.com/office/drawing/2014/chart" uri="{C3380CC4-5D6E-409C-BE32-E72D297353CC}">
              <c16:uniqueId val="{00000001-805C-4FA5-A82C-CBB808D60470}"/>
            </c:ext>
          </c:extLst>
        </c:ser>
        <c:dLbls>
          <c:showLegendKey val="0"/>
          <c:showVal val="0"/>
          <c:showCatName val="0"/>
          <c:showSerName val="0"/>
          <c:showPercent val="0"/>
          <c:showBubbleSize val="0"/>
        </c:dLbls>
        <c:gapWidth val="219"/>
        <c:overlap val="-27"/>
        <c:axId val="1504810784"/>
        <c:axId val="1504805376"/>
      </c:barChart>
      <c:catAx>
        <c:axId val="150481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05376"/>
        <c:crosses val="autoZero"/>
        <c:auto val="1"/>
        <c:lblAlgn val="ctr"/>
        <c:lblOffset val="100"/>
        <c:noMultiLvlLbl val="0"/>
      </c:catAx>
      <c:valAx>
        <c:axId val="150480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1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Target Vs Achieved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'Target Bar charts'!$C$6</c:f>
              <c:strCache>
                <c:ptCount val="1"/>
                <c:pt idx="0">
                  <c:v>Target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 Bar charts'!$B$7:$B$8</c:f>
              <c:strCache>
                <c:ptCount val="2"/>
                <c:pt idx="0">
                  <c:v>Advertising</c:v>
                </c:pt>
                <c:pt idx="1">
                  <c:v>Payroll</c:v>
                </c:pt>
              </c:strCache>
            </c:strRef>
          </c:cat>
          <c:val>
            <c:numRef>
              <c:f>'Target Bar charts'!$C$7:$C$8</c:f>
              <c:numCache>
                <c:formatCode>General</c:formatCode>
                <c:ptCount val="2"/>
                <c:pt idx="0">
                  <c:v>300000</c:v>
                </c:pt>
                <c:pt idx="1">
                  <c:v>270000</c:v>
                </c:pt>
              </c:numCache>
            </c:numRef>
          </c:val>
          <c:extLst>
            <c:ext xmlns:c16="http://schemas.microsoft.com/office/drawing/2014/chart" uri="{C3380CC4-5D6E-409C-BE32-E72D297353CC}">
              <c16:uniqueId val="{00000000-D0D5-463E-8AF0-99736CD4B65D}"/>
            </c:ext>
          </c:extLst>
        </c:ser>
        <c:ser>
          <c:idx val="1"/>
          <c:order val="1"/>
          <c:tx>
            <c:strRef>
              <c:f>'Target Bar charts'!$D$6</c:f>
              <c:strCache>
                <c:ptCount val="1"/>
                <c:pt idx="0">
                  <c:v>YTD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'Target Bar charts'!$B$7:$B$8</c:f>
              <c:strCache>
                <c:ptCount val="2"/>
                <c:pt idx="0">
                  <c:v>Advertising</c:v>
                </c:pt>
                <c:pt idx="1">
                  <c:v>Payroll</c:v>
                </c:pt>
              </c:strCache>
            </c:strRef>
          </c:cat>
          <c:val>
            <c:numRef>
              <c:f>'Target Bar charts'!$D$7:$D$8</c:f>
              <c:numCache>
                <c:formatCode>General</c:formatCode>
                <c:ptCount val="2"/>
                <c:pt idx="0">
                  <c:v>210000</c:v>
                </c:pt>
                <c:pt idx="1">
                  <c:v>165000</c:v>
                </c:pt>
              </c:numCache>
            </c:numRef>
          </c:val>
          <c:extLst>
            <c:ext xmlns:c16="http://schemas.microsoft.com/office/drawing/2014/chart" uri="{C3380CC4-5D6E-409C-BE32-E72D297353CC}">
              <c16:uniqueId val="{00000001-D0D5-463E-8AF0-99736CD4B65D}"/>
            </c:ext>
          </c:extLst>
        </c:ser>
        <c:dLbls>
          <c:dLblPos val="outEnd"/>
          <c:showLegendKey val="0"/>
          <c:showVal val="1"/>
          <c:showCatName val="0"/>
          <c:showSerName val="0"/>
          <c:showPercent val="0"/>
          <c:showBubbleSize val="0"/>
        </c:dLbls>
        <c:gapWidth val="219"/>
        <c:overlap val="-27"/>
        <c:axId val="1504810784"/>
        <c:axId val="1504805376"/>
      </c:barChart>
      <c:catAx>
        <c:axId val="150481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05376"/>
        <c:crosses val="autoZero"/>
        <c:auto val="1"/>
        <c:lblAlgn val="ctr"/>
        <c:lblOffset val="100"/>
        <c:noMultiLvlLbl val="0"/>
      </c:catAx>
      <c:valAx>
        <c:axId val="150480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81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Analysis</a:t>
            </a:r>
          </a:p>
        </c:rich>
      </c:tx>
      <c:layout>
        <c:manualLayout>
          <c:xMode val="edge"/>
          <c:yMode val="edge"/>
          <c:x val="0.3810290491671751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'Cost analysis Pie chart'!$C$5</c:f>
              <c:strCache>
                <c:ptCount val="1"/>
                <c:pt idx="0">
                  <c:v>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60-440A-80FA-2D54F3A0FF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60-440A-80FA-2D54F3A0FF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60-440A-80FA-2D54F3A0FF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60-440A-80FA-2D54F3A0FFA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60-440A-80FA-2D54F3A0FFA9}"/>
              </c:ext>
            </c:extLst>
          </c:dPt>
          <c:dLbls>
            <c:dLbl>
              <c:idx val="4"/>
              <c:layout>
                <c:manualLayout>
                  <c:x val="2.6845618668203709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A60-440A-80FA-2D54F3A0FFA9}"/>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'Cost analysis Pie chart'!$B$6:$B$10</c:f>
              <c:strCache>
                <c:ptCount val="5"/>
                <c:pt idx="0">
                  <c:v>Cost of Goods Sold</c:v>
                </c:pt>
                <c:pt idx="1">
                  <c:v>Advertising</c:v>
                </c:pt>
                <c:pt idx="2">
                  <c:v>Payroll</c:v>
                </c:pt>
                <c:pt idx="3">
                  <c:v>Interest</c:v>
                </c:pt>
                <c:pt idx="4">
                  <c:v>Other</c:v>
                </c:pt>
              </c:strCache>
            </c:strRef>
          </c:cat>
          <c:val>
            <c:numRef>
              <c:f>'Cost analysis Pie chart'!$C$6:$C$10</c:f>
              <c:numCache>
                <c:formatCode>_ * #,##0_ ;_ * \-#,##0_ ;_ * "-"??_ ;_ @_ </c:formatCode>
                <c:ptCount val="5"/>
                <c:pt idx="0">
                  <c:v>1188534.6000000001</c:v>
                </c:pt>
                <c:pt idx="1">
                  <c:v>390371.02500000002</c:v>
                </c:pt>
                <c:pt idx="2">
                  <c:v>323869.92499999999</c:v>
                </c:pt>
                <c:pt idx="3">
                  <c:v>80847.349999999991</c:v>
                </c:pt>
                <c:pt idx="4">
                  <c:v>180115.4</c:v>
                </c:pt>
              </c:numCache>
            </c:numRef>
          </c:val>
          <c:extLst>
            <c:ext xmlns:c16="http://schemas.microsoft.com/office/drawing/2014/chart" uri="{C3380CC4-5D6E-409C-BE32-E72D297353CC}">
              <c16:uniqueId val="{0000000A-FA60-440A-80FA-2D54F3A0FFA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'Net profit Line Chart'!$C$5</c:f>
              <c:strCache>
                <c:ptCount val="1"/>
                <c:pt idx="0">
                  <c:v>Net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Chart'!$C$6:$C$11</c:f>
              <c:numCache>
                <c:formatCode>0</c:formatCode>
                <c:ptCount val="6"/>
                <c:pt idx="0">
                  <c:v>155075.59355813666</c:v>
                </c:pt>
                <c:pt idx="1">
                  <c:v>193189.15111382809</c:v>
                </c:pt>
                <c:pt idx="2">
                  <c:v>182970.15906718749</c:v>
                </c:pt>
                <c:pt idx="3">
                  <c:v>202514.90428125</c:v>
                </c:pt>
                <c:pt idx="4">
                  <c:v>182098.951875</c:v>
                </c:pt>
                <c:pt idx="5">
                  <c:v>215285.21250000002</c:v>
                </c:pt>
              </c:numCache>
            </c:numRef>
          </c:val>
          <c:smooth val="0"/>
          <c:extLst>
            <c:ext xmlns:c16="http://schemas.microsoft.com/office/drawing/2014/chart" uri="{C3380CC4-5D6E-409C-BE32-E72D297353CC}">
              <c16:uniqueId val="{00000000-8A83-4942-86A2-5565012D31A9}"/>
            </c:ext>
          </c:extLst>
        </c:ser>
        <c:ser>
          <c:idx val="1"/>
          <c:order val="1"/>
          <c:tx>
            <c:strRef>
              <c:f>'Net profit Line Chart'!$D$5</c:f>
              <c:strCache>
                <c:ptCount val="1"/>
                <c:pt idx="0">
                  <c:v>Net Profit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'Net profit Line Chart'!$B$6:$B$11</c:f>
              <c:numCache>
                <c:formatCode>General</c:formatCode>
                <c:ptCount val="6"/>
                <c:pt idx="0">
                  <c:v>2015</c:v>
                </c:pt>
                <c:pt idx="1">
                  <c:v>2016</c:v>
                </c:pt>
                <c:pt idx="2">
                  <c:v>2017</c:v>
                </c:pt>
                <c:pt idx="3">
                  <c:v>2018</c:v>
                </c:pt>
                <c:pt idx="4">
                  <c:v>2019</c:v>
                </c:pt>
                <c:pt idx="5">
                  <c:v>2020</c:v>
                </c:pt>
              </c:numCache>
            </c:numRef>
          </c:cat>
          <c:val>
            <c:numRef>
              <c:f>'Net profit Line Chart'!$D$6:$D$11</c:f>
              <c:numCache>
                <c:formatCode>0%</c:formatCode>
                <c:ptCount val="6"/>
                <c:pt idx="0">
                  <c:v>0.08</c:v>
                </c:pt>
                <c:pt idx="1">
                  <c:v>0.09</c:v>
                </c:pt>
                <c:pt idx="2">
                  <c:v>0.11</c:v>
                </c:pt>
                <c:pt idx="3">
                  <c:v>0.115</c:v>
                </c:pt>
                <c:pt idx="4">
                  <c:v>0.11</c:v>
                </c:pt>
                <c:pt idx="5">
                  <c:v>0.09</c:v>
                </c:pt>
              </c:numCache>
            </c:numRef>
          </c:val>
          <c:smooth val="0"/>
          <c:extLst>
            <c:ext xmlns:c16="http://schemas.microsoft.com/office/drawing/2014/chart" uri="{C3380CC4-5D6E-409C-BE32-E72D297353CC}">
              <c16:uniqueId val="{00000001-8A83-4942-86A2-5565012D31A9}"/>
            </c:ext>
          </c:extLst>
        </c:ser>
        <c:dLbls>
          <c:dLblPos val="t"/>
          <c:showLegendKey val="0"/>
          <c:showVal val="1"/>
          <c:showCatName val="0"/>
          <c:showSerName val="0"/>
          <c:showPercent val="0"/>
          <c:showBubbleSize val="0"/>
        </c:dLbls>
        <c:marker val="1"/>
        <c:smooth val="0"/>
        <c:axId val="1459091984"/>
        <c:axId val="1459087408"/>
      </c:lineChart>
      <c:catAx>
        <c:axId val="145909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87408"/>
        <c:crosses val="autoZero"/>
        <c:auto val="1"/>
        <c:lblAlgn val="ctr"/>
        <c:lblOffset val="100"/>
        <c:noMultiLvlLbl val="0"/>
      </c:catAx>
      <c:valAx>
        <c:axId val="1459087408"/>
        <c:scaling>
          <c:orientation val="minMax"/>
          <c:max val="30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09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'Revenue column chart'!$D$5</c:f>
              <c:strCache>
                <c:ptCount val="1"/>
                <c:pt idx="0">
                  <c:v>Revenue</c:v>
                </c:pt>
              </c:strCache>
            </c:strRef>
          </c:tx>
          <c:spPr>
            <a:solidFill>
              <a:schemeClr val="accent6">
                <a:lumMod val="75000"/>
              </a:schemeClr>
            </a:solidFill>
            <a:ln>
              <a:noFill/>
            </a:ln>
            <a:effectLst/>
          </c:spPr>
          <c:invertIfNegative val="0"/>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1-9868-4627-95E7-2B10D6C3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'Revenue column chart'!$C$6:$C$11</c:f>
              <c:numCache>
                <c:formatCode>General</c:formatCode>
                <c:ptCount val="6"/>
                <c:pt idx="0">
                  <c:v>2016</c:v>
                </c:pt>
                <c:pt idx="1">
                  <c:v>2017</c:v>
                </c:pt>
                <c:pt idx="2">
                  <c:v>2018</c:v>
                </c:pt>
                <c:pt idx="3">
                  <c:v>2019</c:v>
                </c:pt>
                <c:pt idx="4">
                  <c:v>2020</c:v>
                </c:pt>
                <c:pt idx="5">
                  <c:v>2021</c:v>
                </c:pt>
              </c:numCache>
            </c:numRef>
          </c:cat>
          <c:val>
            <c:numRef>
              <c:f>'Revenue column chart'!$D$6:$D$11</c:f>
              <c:numCache>
                <c:formatCode>0</c:formatCode>
                <c:ptCount val="6"/>
                <c:pt idx="0">
                  <c:v>1653633.8787718401</c:v>
                </c:pt>
                <c:pt idx="1">
                  <c:v>1986831.8247520002</c:v>
                </c:pt>
                <c:pt idx="2">
                  <c:v>1997534.6356000002</c:v>
                </c:pt>
                <c:pt idx="3">
                  <c:v>2187475.4300000002</c:v>
                </c:pt>
                <c:pt idx="4">
                  <c:v>2439535.25</c:v>
                </c:pt>
                <c:pt idx="5">
                  <c:v>2584736.1081360602</c:v>
                </c:pt>
              </c:numCache>
            </c:numRef>
          </c:val>
          <c:extLst>
            <c:ext xmlns:c16="http://schemas.microsoft.com/office/drawing/2014/chart" uri="{C3380CC4-5D6E-409C-BE32-E72D297353CC}">
              <c16:uniqueId val="{00000002-9868-4627-95E7-2B10D6C36C8E}"/>
            </c:ext>
          </c:extLst>
        </c:ser>
        <c:dLbls>
          <c:dLblPos val="outEnd"/>
          <c:showLegendKey val="0"/>
          <c:showVal val="1"/>
          <c:showCatName val="0"/>
          <c:showSerName val="0"/>
          <c:showPercent val="0"/>
          <c:showBubbleSize val="0"/>
        </c:dLbls>
        <c:gapWidth val="219"/>
        <c:overlap val="-27"/>
        <c:axId val="1504794560"/>
        <c:axId val="1504780416"/>
      </c:barChart>
      <c:catAx>
        <c:axId val="1504794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780416"/>
        <c:crosses val="autoZero"/>
        <c:auto val="1"/>
        <c:lblAlgn val="ctr"/>
        <c:lblOffset val="100"/>
        <c:noMultiLvlLbl val="0"/>
      </c:catAx>
      <c:valAx>
        <c:axId val="1504780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79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147636</xdr:colOff>
      <xdr:row>3</xdr:row>
      <xdr:rowOff>147637</xdr:rowOff>
    </xdr:from>
    <xdr:to>
      <xdr:col>13</xdr:col>
      <xdr:colOff>247649</xdr:colOff>
      <xdr:row>20</xdr:row>
      <xdr:rowOff>9525</xdr:rowOff>
    </xdr:to>
    <xdr:graphicFrame macro="">
      <xdr:nvGraphicFramePr>
        <xdr:cNvPr id="2" name="Chart 1">
          <a:extLst>
            <a:ext uri="{FF2B5EF4-FFF2-40B4-BE49-F238E27FC236}">
              <a16:creationId xmlns:a16="http://schemas.microsoft.com/office/drawing/2014/main" id="{11735744-FCBD-476A-AD52-365221586F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95250</xdr:colOff>
      <xdr:row>3</xdr:row>
      <xdr:rowOff>176212</xdr:rowOff>
    </xdr:from>
    <xdr:to>
      <xdr:col>13</xdr:col>
      <xdr:colOff>19050</xdr:colOff>
      <xdr:row>18</xdr:row>
      <xdr:rowOff>61912</xdr:rowOff>
    </xdr:to>
    <xdr:graphicFrame macro="">
      <xdr:nvGraphicFramePr>
        <xdr:cNvPr id="2" name="Chart 1">
          <a:extLst>
            <a:ext uri="{FF2B5EF4-FFF2-40B4-BE49-F238E27FC236}">
              <a16:creationId xmlns:a16="http://schemas.microsoft.com/office/drawing/2014/main" id="{2881182A-DD42-453C-AE86-0F3D7BB1E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147637</xdr:colOff>
      <xdr:row>3</xdr:row>
      <xdr:rowOff>71437</xdr:rowOff>
    </xdr:from>
    <xdr:to>
      <xdr:col>10</xdr:col>
      <xdr:colOff>276225</xdr:colOff>
      <xdr:row>17</xdr:row>
      <xdr:rowOff>147637</xdr:rowOff>
    </xdr:to>
    <xdr:graphicFrame macro="">
      <xdr:nvGraphicFramePr>
        <xdr:cNvPr id="2" name="Chart 1">
          <a:extLst>
            <a:ext uri="{FF2B5EF4-FFF2-40B4-BE49-F238E27FC236}">
              <a16:creationId xmlns:a16="http://schemas.microsoft.com/office/drawing/2014/main" id="{D9053A43-C85E-4C13-9938-604891B41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23812</xdr:colOff>
      <xdr:row>4</xdr:row>
      <xdr:rowOff>14287</xdr:rowOff>
    </xdr:from>
    <xdr:to>
      <xdr:col>13</xdr:col>
      <xdr:colOff>266700</xdr:colOff>
      <xdr:row>18</xdr:row>
      <xdr:rowOff>90487</xdr:rowOff>
    </xdr:to>
    <xdr:graphicFrame macro="">
      <xdr:nvGraphicFramePr>
        <xdr:cNvPr id="5" name="Chart 4">
          <a:extLst>
            <a:ext uri="{FF2B5EF4-FFF2-40B4-BE49-F238E27FC236}">
              <a16:creationId xmlns:a16="http://schemas.microsoft.com/office/drawing/2014/main" id="{00C068C0-2545-4AB6-BC85-91B7AB699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xdr:colOff>
      <xdr:row>0</xdr:row>
      <xdr:rowOff>38101</xdr:rowOff>
    </xdr:from>
    <xdr:to>
      <xdr:col>14</xdr:col>
      <xdr:colOff>28576</xdr:colOff>
      <xdr:row>31</xdr:row>
      <xdr:rowOff>38101</xdr:rowOff>
    </xdr:to>
    <xdr:sp macro="" textlink="">
      <xdr:nvSpPr>
        <xdr:cNvPr id="3" name="Rectangle 2">
          <a:extLst>
            <a:ext uri="{FF2B5EF4-FFF2-40B4-BE49-F238E27FC236}">
              <a16:creationId xmlns:a16="http://schemas.microsoft.com/office/drawing/2014/main" id="{ED69E6D4-A441-495B-9A8F-997431340F9A}"/>
            </a:ext>
          </a:extLst>
        </xdr:cNvPr>
        <xdr:cNvSpPr/>
      </xdr:nvSpPr>
      <xdr:spPr>
        <a:xfrm>
          <a:off x="28574" y="38101"/>
          <a:ext cx="8534402" cy="5905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228600</xdr:colOff>
      <xdr:row>0</xdr:row>
      <xdr:rowOff>76200</xdr:rowOff>
    </xdr:from>
    <xdr:to>
      <xdr:col>9</xdr:col>
      <xdr:colOff>219075</xdr:colOff>
      <xdr:row>2</xdr:row>
      <xdr:rowOff>76200</xdr:rowOff>
    </xdr:to>
    <xdr:sp macro="" textlink="">
      <xdr:nvSpPr>
        <xdr:cNvPr id="4" name="TextBox 3">
          <a:extLst>
            <a:ext uri="{FF2B5EF4-FFF2-40B4-BE49-F238E27FC236}">
              <a16:creationId xmlns:a16="http://schemas.microsoft.com/office/drawing/2014/main" id="{D1C94DE3-1D8D-4237-BC04-192FBB74578F}"/>
            </a:ext>
          </a:extLst>
        </xdr:cNvPr>
        <xdr:cNvSpPr txBox="1"/>
      </xdr:nvSpPr>
      <xdr:spPr>
        <a:xfrm>
          <a:off x="2667000" y="76200"/>
          <a:ext cx="3038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latin typeface="Algerian" panose="04020705040A02060702" pitchFamily="82" charset="0"/>
            </a:rPr>
            <a:t>Financial Dashoard</a:t>
          </a:r>
        </a:p>
      </xdr:txBody>
    </xdr:sp>
    <xdr:clientData/>
  </xdr:twoCellAnchor>
  <xdr:twoCellAnchor>
    <xdr:from>
      <xdr:col>7</xdr:col>
      <xdr:colOff>104775</xdr:colOff>
      <xdr:row>17</xdr:row>
      <xdr:rowOff>0</xdr:rowOff>
    </xdr:from>
    <xdr:to>
      <xdr:col>13</xdr:col>
      <xdr:colOff>552451</xdr:colOff>
      <xdr:row>30</xdr:row>
      <xdr:rowOff>152400</xdr:rowOff>
    </xdr:to>
    <xdr:graphicFrame macro="">
      <xdr:nvGraphicFramePr>
        <xdr:cNvPr id="7" name="Chart 6">
          <a:extLst>
            <a:ext uri="{FF2B5EF4-FFF2-40B4-BE49-F238E27FC236}">
              <a16:creationId xmlns:a16="http://schemas.microsoft.com/office/drawing/2014/main" id="{33DAC507-715C-4487-883C-395108CED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38097</xdr:colOff>
      <xdr:row>16</xdr:row>
      <xdr:rowOff>161925</xdr:rowOff>
    </xdr:from>
    <xdr:to>
      <xdr:col>7</xdr:col>
      <xdr:colOff>28575</xdr:colOff>
      <xdr:row>30</xdr:row>
      <xdr:rowOff>142875</xdr:rowOff>
    </xdr:to>
    <xdr:graphicFrame macro="">
      <xdr:nvGraphicFramePr>
        <xdr:cNvPr id="8" name="Chart 7">
          <a:extLst>
            <a:ext uri="{FF2B5EF4-FFF2-40B4-BE49-F238E27FC236}">
              <a16:creationId xmlns:a16="http://schemas.microsoft.com/office/drawing/2014/main" id="{BDE3D95A-1CE1-44D1-AE87-0CAC3FACE1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57150</xdr:colOff>
      <xdr:row>3</xdr:row>
      <xdr:rowOff>114299</xdr:rowOff>
    </xdr:from>
    <xdr:to>
      <xdr:col>7</xdr:col>
      <xdr:colOff>47626</xdr:colOff>
      <xdr:row>16</xdr:row>
      <xdr:rowOff>95250</xdr:rowOff>
    </xdr:to>
    <xdr:graphicFrame macro="">
      <xdr:nvGraphicFramePr>
        <xdr:cNvPr id="9" name="Chart 8">
          <a:extLst>
            <a:ext uri="{FF2B5EF4-FFF2-40B4-BE49-F238E27FC236}">
              <a16:creationId xmlns:a16="http://schemas.microsoft.com/office/drawing/2014/main" id="{0AB61FEA-B78E-4862-8F2C-DB6535DBD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104773</xdr:colOff>
      <xdr:row>3</xdr:row>
      <xdr:rowOff>104775</xdr:rowOff>
    </xdr:from>
    <xdr:to>
      <xdr:col>13</xdr:col>
      <xdr:colOff>561974</xdr:colOff>
      <xdr:row>16</xdr:row>
      <xdr:rowOff>123825</xdr:rowOff>
    </xdr:to>
    <xdr:graphicFrame macro="">
      <xdr:nvGraphicFramePr>
        <xdr:cNvPr id="10" name="Chart 9">
          <a:extLst>
            <a:ext uri="{FF2B5EF4-FFF2-40B4-BE49-F238E27FC236}">
              <a16:creationId xmlns:a16="http://schemas.microsoft.com/office/drawing/2014/main" id="{D42A18BC-64EE-4632-A94B-3BE1EA1E9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4A68-58C5-4867-9C92-F48C107F90E4}">
  <dimension ref="A1:B4"/>
  <sheetViews>
    <sheetView showGridLines="0" workbookViewId="0">
      <selection activeCell="B1" sqref="B1"/>
    </sheetView>
  </sheetViews>
  <sheetFormatPr defaultRowHeight="15" x14ac:dyDescent="0.25"/>
  <cols>
    <col min="1" max="1" width="21.85546875" customWidth="1"/>
    <col min="2" max="2" width="99.7109375" bestFit="1" customWidth="1"/>
  </cols>
  <sheetData>
    <row r="1" spans="1:2" ht="33.75" x14ac:dyDescent="0.5">
      <c r="A1" s="42" t="s">
        <v>31</v>
      </c>
    </row>
    <row r="4" spans="1:2" ht="187.5" x14ac:dyDescent="0.3">
      <c r="B4" s="4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000"/>
  <sheetViews>
    <sheetView showGridLines="0" workbookViewId="0">
      <selection activeCell="B5" sqref="B5:C17"/>
    </sheetView>
  </sheetViews>
  <sheetFormatPr defaultColWidth="14.42578125" defaultRowHeight="15" customHeight="1" x14ac:dyDescent="0.25"/>
  <cols>
    <col min="1" max="1" width="8.7109375" customWidth="1"/>
    <col min="2" max="2" width="26.140625" customWidth="1"/>
    <col min="3" max="3" width="12.28515625" customWidth="1"/>
    <col min="4" max="26" width="8.7109375" customWidth="1"/>
  </cols>
  <sheetData>
    <row r="3" spans="2:3" ht="18.75" x14ac:dyDescent="0.3">
      <c r="B3" s="1" t="s">
        <v>0</v>
      </c>
    </row>
    <row r="5" spans="2:3" x14ac:dyDescent="0.25">
      <c r="B5" s="2" t="s">
        <v>1</v>
      </c>
      <c r="C5" s="3">
        <v>2439535.25</v>
      </c>
    </row>
    <row r="6" spans="2:3" x14ac:dyDescent="0.25">
      <c r="B6" s="4" t="s">
        <v>2</v>
      </c>
      <c r="C6" s="5">
        <v>1188534.6000000001</v>
      </c>
    </row>
    <row r="7" spans="2:3" x14ac:dyDescent="0.25">
      <c r="B7" s="6" t="s">
        <v>3</v>
      </c>
      <c r="C7" s="5">
        <v>951000.65</v>
      </c>
    </row>
    <row r="8" spans="2:3" x14ac:dyDescent="0.25">
      <c r="B8" s="7" t="s">
        <v>4</v>
      </c>
      <c r="C8" s="5"/>
    </row>
    <row r="9" spans="2:3" x14ac:dyDescent="0.25">
      <c r="B9" s="8" t="s">
        <v>5</v>
      </c>
      <c r="C9" s="5">
        <v>390371.02500000002</v>
      </c>
    </row>
    <row r="10" spans="2:3" x14ac:dyDescent="0.25">
      <c r="B10" s="8" t="s">
        <v>6</v>
      </c>
      <c r="C10" s="5">
        <v>55000</v>
      </c>
    </row>
    <row r="11" spans="2:3" x14ac:dyDescent="0.25">
      <c r="B11" s="8" t="s">
        <v>7</v>
      </c>
      <c r="C11" s="5">
        <v>80847.349999999991</v>
      </c>
    </row>
    <row r="12" spans="2:3" x14ac:dyDescent="0.25">
      <c r="B12" s="8" t="s">
        <v>8</v>
      </c>
      <c r="C12" s="5">
        <v>45000</v>
      </c>
    </row>
    <row r="13" spans="2:3" x14ac:dyDescent="0.25">
      <c r="B13" s="8" t="s">
        <v>9</v>
      </c>
      <c r="C13" s="5">
        <v>323869.92499999999</v>
      </c>
    </row>
    <row r="14" spans="2:3" x14ac:dyDescent="0.25">
      <c r="B14" s="8" t="s">
        <v>10</v>
      </c>
      <c r="C14" s="5">
        <v>68865.399999999994</v>
      </c>
    </row>
    <row r="15" spans="2:3" x14ac:dyDescent="0.25">
      <c r="B15" s="6" t="s">
        <v>11</v>
      </c>
      <c r="C15" s="5">
        <v>287046.95</v>
      </c>
    </row>
    <row r="16" spans="2:3" x14ac:dyDescent="0.25">
      <c r="B16" s="9" t="s">
        <v>12</v>
      </c>
      <c r="C16" s="5">
        <f>0.25*C15</f>
        <v>71761.737500000003</v>
      </c>
    </row>
    <row r="17" spans="2:3" x14ac:dyDescent="0.25">
      <c r="B17" s="10" t="s">
        <v>13</v>
      </c>
      <c r="C17" s="11">
        <f>C15-C16</f>
        <v>215285.21250000002</v>
      </c>
    </row>
    <row r="21" spans="2:3" ht="15.75" customHeight="1" x14ac:dyDescent="0.25"/>
    <row r="22" spans="2:3" ht="15.75" customHeight="1" x14ac:dyDescent="0.25"/>
    <row r="23" spans="2:3" ht="15.75" customHeight="1" x14ac:dyDescent="0.25"/>
    <row r="24" spans="2:3" ht="15.75" customHeight="1" x14ac:dyDescent="0.25"/>
    <row r="25" spans="2:3" ht="15.75" customHeight="1" x14ac:dyDescent="0.25"/>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D1000"/>
  <sheetViews>
    <sheetView showGridLines="0" workbookViewId="0">
      <selection activeCell="O17" sqref="O17"/>
    </sheetView>
  </sheetViews>
  <sheetFormatPr defaultColWidth="14.42578125" defaultRowHeight="15" customHeight="1" x14ac:dyDescent="0.25"/>
  <cols>
    <col min="1" max="2" width="8.7109375" customWidth="1"/>
    <col min="3" max="3" width="12.5703125" customWidth="1"/>
    <col min="4" max="4" width="11" customWidth="1"/>
    <col min="5" max="26" width="8.7109375" customWidth="1"/>
  </cols>
  <sheetData>
    <row r="3" spans="2:4" ht="18.75" x14ac:dyDescent="0.3">
      <c r="B3" s="1" t="s">
        <v>17</v>
      </c>
    </row>
    <row r="5" spans="2:4" x14ac:dyDescent="0.25">
      <c r="C5" s="20" t="s">
        <v>18</v>
      </c>
      <c r="D5" s="21" t="s">
        <v>19</v>
      </c>
    </row>
    <row r="6" spans="2:4" x14ac:dyDescent="0.25">
      <c r="C6" s="4">
        <v>2016</v>
      </c>
      <c r="D6" s="22">
        <v>1653633.8787718401</v>
      </c>
    </row>
    <row r="7" spans="2:4" x14ac:dyDescent="0.25">
      <c r="C7" s="4">
        <v>2017</v>
      </c>
      <c r="D7" s="22">
        <v>1986831.8247520002</v>
      </c>
    </row>
    <row r="8" spans="2:4" x14ac:dyDescent="0.25">
      <c r="C8" s="4">
        <v>2018</v>
      </c>
      <c r="D8" s="22">
        <v>1997534.6356000002</v>
      </c>
    </row>
    <row r="9" spans="2:4" x14ac:dyDescent="0.25">
      <c r="C9" s="4">
        <v>2019</v>
      </c>
      <c r="D9" s="22">
        <v>2187475.4300000002</v>
      </c>
    </row>
    <row r="10" spans="2:4" x14ac:dyDescent="0.25">
      <c r="C10" s="4">
        <v>2020</v>
      </c>
      <c r="D10" s="22">
        <v>2439535.25</v>
      </c>
    </row>
    <row r="11" spans="2:4" x14ac:dyDescent="0.25">
      <c r="B11" s="23" t="s">
        <v>20</v>
      </c>
      <c r="C11" s="24">
        <v>2021</v>
      </c>
      <c r="D11" s="25">
        <v>2584736.1081360602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000"/>
  <sheetViews>
    <sheetView showGridLines="0" topLeftCell="B1" workbookViewId="0">
      <selection activeCell="J20" sqref="J20"/>
    </sheetView>
  </sheetViews>
  <sheetFormatPr defaultColWidth="14.42578125" defaultRowHeight="15" customHeight="1" x14ac:dyDescent="0.25"/>
  <cols>
    <col min="1" max="1" width="8.7109375" customWidth="1"/>
    <col min="2" max="2" width="10.5703125" customWidth="1"/>
    <col min="3" max="3" width="14" customWidth="1"/>
    <col min="4" max="4" width="16.42578125" customWidth="1"/>
    <col min="5" max="26" width="8.7109375" customWidth="1"/>
  </cols>
  <sheetData>
    <row r="3" spans="2:4" ht="18.75" x14ac:dyDescent="0.3">
      <c r="B3" s="1" t="s">
        <v>14</v>
      </c>
    </row>
    <row r="5" spans="2:4" x14ac:dyDescent="0.25">
      <c r="B5" s="12"/>
      <c r="C5" s="13" t="s">
        <v>15</v>
      </c>
      <c r="D5" s="14" t="s">
        <v>16</v>
      </c>
    </row>
    <row r="6" spans="2:4" x14ac:dyDescent="0.25">
      <c r="B6" s="4">
        <v>2015</v>
      </c>
      <c r="C6" s="15">
        <v>155075.59355813666</v>
      </c>
      <c r="D6" s="16">
        <v>0.08</v>
      </c>
    </row>
    <row r="7" spans="2:4" x14ac:dyDescent="0.25">
      <c r="B7" s="4">
        <v>2016</v>
      </c>
      <c r="C7" s="15">
        <v>193189.15111382809</v>
      </c>
      <c r="D7" s="16">
        <v>0.09</v>
      </c>
    </row>
    <row r="8" spans="2:4" x14ac:dyDescent="0.25">
      <c r="B8" s="4">
        <v>2017</v>
      </c>
      <c r="C8" s="15">
        <v>182970.15906718749</v>
      </c>
      <c r="D8" s="16">
        <v>0.11</v>
      </c>
    </row>
    <row r="9" spans="2:4" x14ac:dyDescent="0.25">
      <c r="B9" s="4">
        <v>2018</v>
      </c>
      <c r="C9" s="15">
        <v>202514.90428125</v>
      </c>
      <c r="D9" s="16">
        <v>0.115</v>
      </c>
    </row>
    <row r="10" spans="2:4" x14ac:dyDescent="0.25">
      <c r="B10" s="4">
        <v>2019</v>
      </c>
      <c r="C10" s="15">
        <v>182098.951875</v>
      </c>
      <c r="D10" s="16">
        <v>0.11</v>
      </c>
    </row>
    <row r="11" spans="2:4" x14ac:dyDescent="0.25">
      <c r="B11" s="17">
        <v>2020</v>
      </c>
      <c r="C11" s="18">
        <v>215285.21250000002</v>
      </c>
      <c r="D11" s="19">
        <v>0.09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C1000"/>
  <sheetViews>
    <sheetView showGridLines="0" workbookViewId="0">
      <selection activeCell="N16" sqref="N16"/>
    </sheetView>
  </sheetViews>
  <sheetFormatPr defaultColWidth="14.42578125" defaultRowHeight="15" customHeight="1" x14ac:dyDescent="0.25"/>
  <cols>
    <col min="1" max="1" width="8.7109375" customWidth="1"/>
    <col min="2" max="2" width="21.140625" customWidth="1"/>
    <col min="3" max="3" width="12.28515625" customWidth="1"/>
    <col min="4" max="26" width="8.7109375" customWidth="1"/>
  </cols>
  <sheetData>
    <row r="3" spans="2:3" ht="18.75" x14ac:dyDescent="0.3">
      <c r="B3" s="1" t="s">
        <v>21</v>
      </c>
    </row>
    <row r="5" spans="2:3" x14ac:dyDescent="0.25">
      <c r="B5" s="26" t="s">
        <v>22</v>
      </c>
      <c r="C5" s="27" t="s">
        <v>23</v>
      </c>
    </row>
    <row r="6" spans="2:3" x14ac:dyDescent="0.25">
      <c r="B6" s="28" t="s">
        <v>24</v>
      </c>
      <c r="C6" s="29">
        <v>1188534.6000000001</v>
      </c>
    </row>
    <row r="7" spans="2:3" x14ac:dyDescent="0.25">
      <c r="B7" s="30" t="s">
        <v>5</v>
      </c>
      <c r="C7" s="29">
        <v>390371.02500000002</v>
      </c>
    </row>
    <row r="8" spans="2:3" x14ac:dyDescent="0.25">
      <c r="B8" s="30" t="s">
        <v>9</v>
      </c>
      <c r="C8" s="29">
        <v>323869.92499999999</v>
      </c>
    </row>
    <row r="9" spans="2:3" x14ac:dyDescent="0.25">
      <c r="B9" s="30" t="s">
        <v>7</v>
      </c>
      <c r="C9" s="29">
        <v>80847.349999999991</v>
      </c>
    </row>
    <row r="10" spans="2:3" x14ac:dyDescent="0.25">
      <c r="B10" s="31" t="s">
        <v>8</v>
      </c>
      <c r="C10" s="32">
        <f>SUM(C15:C18)</f>
        <v>180115.4</v>
      </c>
    </row>
    <row r="13" spans="2:3" x14ac:dyDescent="0.25">
      <c r="B13" s="33" t="s">
        <v>25</v>
      </c>
    </row>
    <row r="15" spans="2:3" x14ac:dyDescent="0.25">
      <c r="B15" s="34" t="s">
        <v>10</v>
      </c>
      <c r="C15" s="35">
        <v>68865.399999999994</v>
      </c>
    </row>
    <row r="16" spans="2:3" x14ac:dyDescent="0.25">
      <c r="B16" s="30" t="s">
        <v>6</v>
      </c>
      <c r="C16" s="29">
        <v>55000</v>
      </c>
    </row>
    <row r="17" spans="2:3" x14ac:dyDescent="0.25">
      <c r="B17" s="30" t="s">
        <v>8</v>
      </c>
      <c r="C17" s="29">
        <v>45000</v>
      </c>
    </row>
    <row r="18" spans="2:3" x14ac:dyDescent="0.25">
      <c r="B18" s="31" t="s">
        <v>12</v>
      </c>
      <c r="C18" s="32">
        <f>0.25*C17</f>
        <v>11250</v>
      </c>
    </row>
    <row r="21" spans="2:3" ht="15.75" customHeight="1" x14ac:dyDescent="0.25"/>
    <row r="22" spans="2:3" ht="15.75" customHeight="1" x14ac:dyDescent="0.25"/>
    <row r="23" spans="2:3" ht="15.75" customHeight="1" x14ac:dyDescent="0.25"/>
    <row r="24" spans="2:3" ht="15.75" customHeight="1" x14ac:dyDescent="0.25"/>
    <row r="25" spans="2:3" ht="15.75" customHeight="1" x14ac:dyDescent="0.25"/>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5:C5" xr:uid="{00000000-0009-0000-0000-000003000000}">
    <sortState xmlns:xlrd2="http://schemas.microsoft.com/office/spreadsheetml/2017/richdata2" ref="B5:C5">
      <sortCondition descending="1" ref="C5"/>
    </sortState>
  </autoFilter>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E1000"/>
  <sheetViews>
    <sheetView showGridLines="0" workbookViewId="0">
      <selection activeCell="P10" sqref="P10"/>
    </sheetView>
  </sheetViews>
  <sheetFormatPr defaultColWidth="14.42578125" defaultRowHeight="15" customHeight="1" x14ac:dyDescent="0.25"/>
  <cols>
    <col min="1" max="1" width="8.7109375" customWidth="1"/>
    <col min="2" max="2" width="18" customWidth="1"/>
    <col min="3" max="26" width="8.7109375" customWidth="1"/>
  </cols>
  <sheetData>
    <row r="4" spans="2:5" ht="18.75" x14ac:dyDescent="0.3">
      <c r="B4" s="1" t="s">
        <v>26</v>
      </c>
    </row>
    <row r="6" spans="2:5" x14ac:dyDescent="0.25">
      <c r="B6" s="36" t="s">
        <v>27</v>
      </c>
      <c r="C6" s="37" t="s">
        <v>28</v>
      </c>
      <c r="D6" s="37" t="s">
        <v>29</v>
      </c>
      <c r="E6" s="38" t="s">
        <v>30</v>
      </c>
    </row>
    <row r="7" spans="2:5" x14ac:dyDescent="0.25">
      <c r="B7" s="4" t="s">
        <v>5</v>
      </c>
      <c r="C7" s="39">
        <v>300000</v>
      </c>
      <c r="D7" s="39">
        <v>210000</v>
      </c>
      <c r="E7" s="16">
        <f t="shared" ref="E7:E8" si="0">D7/C7</f>
        <v>0.7</v>
      </c>
    </row>
    <row r="8" spans="2:5" x14ac:dyDescent="0.25">
      <c r="B8" s="17" t="s">
        <v>9</v>
      </c>
      <c r="C8" s="40">
        <v>270000</v>
      </c>
      <c r="D8" s="40">
        <v>165000</v>
      </c>
      <c r="E8" s="19">
        <f t="shared" si="0"/>
        <v>0.61111111111111116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8A65-B554-4E47-A6B8-7A683AED81FE}">
  <dimension ref="A1"/>
  <sheetViews>
    <sheetView showGridLines="0" tabSelected="1" workbookViewId="0">
      <selection activeCell="P10" sqref="P1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Tasks</vt:lpstr>
      <vt:lpstr>P &amp; L</vt:lpstr>
      <vt:lpstr>Revenue column chart</vt:lpstr>
      <vt:lpstr>Net profit Line Chart</vt:lpstr>
      <vt:lpstr>Cost analysis Pie chart</vt:lpstr>
      <vt:lpstr>Target Bar charts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Krishna Chhabria</cp:lastModifiedBy>
  <dcterms:created xsi:type="dcterms:W3CDTF">2020-08-28T11:25:48Z</dcterms:created>
  <dcterms:modified xsi:type="dcterms:W3CDTF">2023-01-07T18:18:13Z</dcterms:modified>
</cp:coreProperties>
</file>