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
    </mc:Choice>
  </mc:AlternateContent>
  <xr:revisionPtr revIDLastSave="0" documentId="13_ncr:1_{6E19B9F9-B020-4082-8A51-72BA0E097D23}" xr6:coauthVersionLast="47" xr6:coauthVersionMax="47" xr10:uidLastSave="{00000000-0000-0000-0000-000000000000}"/>
  <bookViews>
    <workbookView xWindow="-120" yWindow="-120" windowWidth="29040" windowHeight="16440" firstSheet="1" activeTab="1" xr2:uid="{00000000-000D-0000-FFFF-FFFF00000000}"/>
  </bookViews>
  <sheets>
    <sheet name="1 Marks" sheetId="4" r:id="rId1"/>
    <sheet name="2 Marks" sheetId="3" r:id="rId2"/>
    <sheet name="Dashbord" sheetId="9" r:id="rId3"/>
    <sheet name="DATA" sheetId="10" r:id="rId4"/>
    <sheet name="Pivort Tables" sheetId="6" r:id="rId5"/>
    <sheet name="4" sheetId="14" r:id="rId6"/>
    <sheet name="3" sheetId="13" r:id="rId7"/>
    <sheet name="2" sheetId="8" r:id="rId8"/>
    <sheet name="1" sheetId="7" r:id="rId9"/>
  </sheets>
  <definedNames>
    <definedName name="ExternalData_1" localSheetId="3" hidden="1">DATA!$A$1:$Z$40</definedName>
    <definedName name="Slicer_Banking_Sector_Health">#N/A</definedName>
    <definedName name="Slicer_Country">#N/A</definedName>
    <definedName name="Slicer_Country1">#N/A</definedName>
    <definedName name="Slicer_Credit_Rating">#N/A</definedName>
    <definedName name="Slicer_Currency_Code">#N/A</definedName>
  </definedNames>
  <calcPr calcId="191029"/>
  <pivotCaches>
    <pivotCache cacheId="40" r:id="rId10"/>
    <pivotCache cacheId="33" r:id="rId11"/>
    <pivotCache cacheId="38"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Global finance data_79f3a9ed-0b40-42d1-a95d-8ba2c6fe723e" name="Global finance data" connection="Excel Global finance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3" l="1"/>
  <c r="D13" i="3"/>
  <c r="D14" i="3"/>
  <c r="D15" i="3"/>
  <c r="D16" i="3"/>
  <c r="D17" i="3"/>
  <c r="E5" i="3"/>
  <c r="D2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9EA43A-2BC7-4E24-A99E-D038058FB51D}" name="Excel Global finance data" type="100" refreshedVersion="8">
    <extLst>
      <ext xmlns:x15="http://schemas.microsoft.com/office/spreadsheetml/2010/11/main" uri="{DE250136-89BD-433C-8126-D09CA5730AF9}">
        <x15:connection id="5d2b6e49-432e-4045-95d2-ca2aa7dccb56"/>
      </ext>
    </extLst>
  </connection>
  <connection id="2" xr16:uid="{4B88AF28-61DD-41DA-AA0F-9039CBF4DA49}"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968AE3C4-02DD-42FB-AB82-F92F9A15C2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<sst xmlns="http://schemas.openxmlformats.org/spreadsheetml/2006/main" count="504" uniqueCount="225">
  <si>
    <t>Country</t>
  </si>
  <si>
    <t>Date</t>
  </si>
  <si>
    <t>Stock_Index</t>
  </si>
  <si>
    <t>Index_Value</t>
  </si>
  <si>
    <t>Daily_Change_Percent</t>
  </si>
  <si>
    <t>Market_Cap_Trillion_USD</t>
  </si>
  <si>
    <t>GDP_Growth_Rate_Percent</t>
  </si>
  <si>
    <t>Inflation_Rate_Percent</t>
  </si>
  <si>
    <t>Interest_Rate_Percent</t>
  </si>
  <si>
    <t>Unemployment_Rate_Percent</t>
  </si>
  <si>
    <t>Currency_Code</t>
  </si>
  <si>
    <t>Exchange_Rate_USD</t>
  </si>
  <si>
    <t>Currency_Change_YTD_Percent</t>
  </si>
  <si>
    <t>Government_Debt_GDP_Percent</t>
  </si>
  <si>
    <t>Current_Account_Balance_Billion_USD</t>
  </si>
  <si>
    <t>FDI_Inflow_Billion_USD</t>
  </si>
  <si>
    <t>Commodity_Index</t>
  </si>
  <si>
    <t>Oil_Price_USD_Barrel</t>
  </si>
  <si>
    <t>Gold_Price_USD_Ounce</t>
  </si>
  <si>
    <t>Bond_Yield_10Y_Percent</t>
  </si>
  <si>
    <t>Credit_Rating</t>
  </si>
  <si>
    <t>Political_Risk_Score</t>
  </si>
  <si>
    <t>Banking_Sector_Health</t>
  </si>
  <si>
    <t>Real_Estate_Index</t>
  </si>
  <si>
    <t>Export_Growth_Percent</t>
  </si>
  <si>
    <t>Import_Growth_Percent</t>
  </si>
  <si>
    <t>United States</t>
  </si>
  <si>
    <t>S&amp;P_500</t>
  </si>
  <si>
    <t>USD</t>
  </si>
  <si>
    <t>AAA</t>
  </si>
  <si>
    <t>Strong</t>
  </si>
  <si>
    <t>China</t>
  </si>
  <si>
    <t>Shanghai_Composite</t>
  </si>
  <si>
    <t>CNY</t>
  </si>
  <si>
    <t>A+</t>
  </si>
  <si>
    <t>Moderate</t>
  </si>
  <si>
    <t>Japan</t>
  </si>
  <si>
    <t>Nikkei_225</t>
  </si>
  <si>
    <t>JPY</t>
  </si>
  <si>
    <t>Germany</t>
  </si>
  <si>
    <t>DAX</t>
  </si>
  <si>
    <t>EUR</t>
  </si>
  <si>
    <t>United Kingdom</t>
  </si>
  <si>
    <t>FTSE_100</t>
  </si>
  <si>
    <t>GBP</t>
  </si>
  <si>
    <t>AA</t>
  </si>
  <si>
    <t>France</t>
  </si>
  <si>
    <t>CAC_40</t>
  </si>
  <si>
    <t>India</t>
  </si>
  <si>
    <t>Sensex</t>
  </si>
  <si>
    <t>INR</t>
  </si>
  <si>
    <t>BBB-</t>
  </si>
  <si>
    <t>Canada</t>
  </si>
  <si>
    <t>TSX</t>
  </si>
  <si>
    <t>CAD</t>
  </si>
  <si>
    <t>Brazil</t>
  </si>
  <si>
    <t>Bovespa</t>
  </si>
  <si>
    <t>BRL</t>
  </si>
  <si>
    <t>BB-</t>
  </si>
  <si>
    <t>Weak</t>
  </si>
  <si>
    <t>Australia</t>
  </si>
  <si>
    <t>ASX_200</t>
  </si>
  <si>
    <t>AUD</t>
  </si>
  <si>
    <t>South Korea</t>
  </si>
  <si>
    <t>KOSPI</t>
  </si>
  <si>
    <t>KRW</t>
  </si>
  <si>
    <t>Russia</t>
  </si>
  <si>
    <t>MOEX</t>
  </si>
  <si>
    <t>RUB</t>
  </si>
  <si>
    <t>BB+</t>
  </si>
  <si>
    <t>Mexico</t>
  </si>
  <si>
    <t>IPC</t>
  </si>
  <si>
    <t>MXN</t>
  </si>
  <si>
    <t>BBB</t>
  </si>
  <si>
    <t>Italy</t>
  </si>
  <si>
    <t>FTSE_MIB</t>
  </si>
  <si>
    <t>Spain</t>
  </si>
  <si>
    <t>IBEX_35</t>
  </si>
  <si>
    <t>A</t>
  </si>
  <si>
    <t>Netherlands</t>
  </si>
  <si>
    <t>AEX</t>
  </si>
  <si>
    <t>Switzerland</t>
  </si>
  <si>
    <t>SMI</t>
  </si>
  <si>
    <t>CHF</t>
  </si>
  <si>
    <t>Sweden</t>
  </si>
  <si>
    <t>OMX_Stockholm</t>
  </si>
  <si>
    <t>SEK</t>
  </si>
  <si>
    <t>Norway</t>
  </si>
  <si>
    <t>OSE</t>
  </si>
  <si>
    <t>NOK</t>
  </si>
  <si>
    <t>Denmark</t>
  </si>
  <si>
    <t>OMXC_20</t>
  </si>
  <si>
    <t>DKK</t>
  </si>
  <si>
    <t>Singapore</t>
  </si>
  <si>
    <t>STI</t>
  </si>
  <si>
    <t>SGD</t>
  </si>
  <si>
    <t>Hong Kong</t>
  </si>
  <si>
    <t>Hang_Seng</t>
  </si>
  <si>
    <t>HKD</t>
  </si>
  <si>
    <t>AA+</t>
  </si>
  <si>
    <t>Taiwan</t>
  </si>
  <si>
    <t>TAIEX</t>
  </si>
  <si>
    <t>TWD</t>
  </si>
  <si>
    <t>Indonesia</t>
  </si>
  <si>
    <t>JCI</t>
  </si>
  <si>
    <t>IDR</t>
  </si>
  <si>
    <t>Thailand</t>
  </si>
  <si>
    <t>SET</t>
  </si>
  <si>
    <t>THB</t>
  </si>
  <si>
    <t>BBB+</t>
  </si>
  <si>
    <t>Malaysia</t>
  </si>
  <si>
    <t>KLCI</t>
  </si>
  <si>
    <t>MYR</t>
  </si>
  <si>
    <t>A-</t>
  </si>
  <si>
    <t>Philippines</t>
  </si>
  <si>
    <t>PSE</t>
  </si>
  <si>
    <t>PHP</t>
  </si>
  <si>
    <t>Vietnam</t>
  </si>
  <si>
    <t>VN_Index</t>
  </si>
  <si>
    <t>VND</t>
  </si>
  <si>
    <t>Turkey</t>
  </si>
  <si>
    <t>BIST_100</t>
  </si>
  <si>
    <t>TRY</t>
  </si>
  <si>
    <t>B+</t>
  </si>
  <si>
    <t>South Africa</t>
  </si>
  <si>
    <t>JSE</t>
  </si>
  <si>
    <t>ZAR</t>
  </si>
  <si>
    <t>Egypt</t>
  </si>
  <si>
    <t>EGX_30</t>
  </si>
  <si>
    <t>EGP</t>
  </si>
  <si>
    <t>Nigeria</t>
  </si>
  <si>
    <t>NSE</t>
  </si>
  <si>
    <t>NGN</t>
  </si>
  <si>
    <t>B-</t>
  </si>
  <si>
    <t>Chile</t>
  </si>
  <si>
    <t>IPSA</t>
  </si>
  <si>
    <t>CLP</t>
  </si>
  <si>
    <t>Argentina</t>
  </si>
  <si>
    <t>Merval</t>
  </si>
  <si>
    <t>ARS</t>
  </si>
  <si>
    <t>CCC+</t>
  </si>
  <si>
    <t>Colombia</t>
  </si>
  <si>
    <t>COLCAP</t>
  </si>
  <si>
    <t>COP</t>
  </si>
  <si>
    <t>Peru</t>
  </si>
  <si>
    <t>Lima_General</t>
  </si>
  <si>
    <t>PEN</t>
  </si>
  <si>
    <t>UAE</t>
  </si>
  <si>
    <t>ADX</t>
  </si>
  <si>
    <t>AED</t>
  </si>
  <si>
    <t>Saudi Arabia</t>
  </si>
  <si>
    <t>Tadawul</t>
  </si>
  <si>
    <t>SAR</t>
  </si>
  <si>
    <t>Israel</t>
  </si>
  <si>
    <t>TA_125</t>
  </si>
  <si>
    <t>ILS</t>
  </si>
  <si>
    <t>b) COUNT</t>
  </si>
  <si>
    <t>c) TODAY()</t>
  </si>
  <si>
    <t>b) Logical function</t>
  </si>
  <si>
    <t>b) Data cleaning and transformation</t>
  </si>
  <si>
    <t>a) Data → What-if Analysis</t>
  </si>
  <si>
    <t>d) Rectangle</t>
  </si>
  <si>
    <t>c) DROP</t>
  </si>
  <si>
    <t>c) UNIQUE</t>
  </si>
  <si>
    <t>b) LIKE</t>
  </si>
  <si>
    <t>c) Current date &amp; time</t>
  </si>
  <si>
    <t>b) CONCAT()</t>
  </si>
  <si>
    <t>c) FOREIGN KEY</t>
  </si>
  <si>
    <t>d) CONCAT()</t>
  </si>
  <si>
    <t>a) Nested Query</t>
  </si>
  <si>
    <t>d) Cluster</t>
  </si>
  <si>
    <t xml:space="preserve"> a) Normalization</t>
  </si>
  <si>
    <t>a) Automatically on events</t>
  </si>
  <si>
    <t> b) Aggregating data</t>
  </si>
  <si>
    <t> c) Line Chart</t>
  </si>
  <si>
    <t> b) Represent key business metrics</t>
  </si>
  <si>
    <t> b) Macro</t>
  </si>
  <si>
    <t>d) CREATE </t>
  </si>
  <si>
    <t> b) COMMIT</t>
  </si>
  <si>
    <t> a) INNER JOIN</t>
  </si>
  <si>
    <t>EmployeeID</t>
  </si>
  <si>
    <t>EmployeeName</t>
  </si>
  <si>
    <t>Department</t>
  </si>
  <si>
    <t>John</t>
  </si>
  <si>
    <t>HR</t>
  </si>
  <si>
    <t>Amit</t>
  </si>
  <si>
    <t>Finance</t>
  </si>
  <si>
    <t>Sara</t>
  </si>
  <si>
    <t>IT</t>
  </si>
  <si>
    <t>Lina</t>
  </si>
  <si>
    <t>Marketing</t>
  </si>
  <si>
    <t>Raj</t>
  </si>
  <si>
    <t>Sales</t>
  </si>
  <si>
    <t>Emma</t>
  </si>
  <si>
    <t>Admin</t>
  </si>
  <si>
    <t>Employee Table</t>
  </si>
  <si>
    <t>OrderID</t>
  </si>
  <si>
    <t>Region</t>
  </si>
  <si>
    <t>North</t>
  </si>
  <si>
    <t>South</t>
  </si>
  <si>
    <t>East</t>
  </si>
  <si>
    <t>West</t>
  </si>
  <si>
    <t>Profit</t>
  </si>
  <si>
    <t>Profit Table</t>
  </si>
  <si>
    <t>Sales Table</t>
  </si>
  <si>
    <t>1.Use VLOOKUP to find the department name of Employee ID 105 from the employee table.</t>
  </si>
  <si>
    <t>2. Create a Pivot Table to show total sales by Region from a dataset containing OrderID, Region, Sales.</t>
  </si>
  <si>
    <t>Grand Total</t>
  </si>
  <si>
    <t>Row Labels</t>
  </si>
  <si>
    <t>Sum of Sales</t>
  </si>
  <si>
    <t>4. Use TEXT function to display today’s date in the format DD-MMM-YYYY.</t>
  </si>
  <si>
    <t>Sum of GDP_Growth_Rate_Percent</t>
  </si>
  <si>
    <t>Sum of Index_Value</t>
  </si>
  <si>
    <t>Sum of Daily_Change_Percent</t>
  </si>
  <si>
    <t>Sum of Current_Account_Balance_Billion_USD</t>
  </si>
  <si>
    <t>PROFIT</t>
  </si>
  <si>
    <t xml:space="preserve"> 5. Perform a Goal Seek to find what sales amount is required to reach a profit of 10,000, if profit = sales × 0.2.</t>
  </si>
  <si>
    <t>c) Shift + F11</t>
  </si>
  <si>
    <t>b) Reference function</t>
  </si>
  <si>
    <t> b) MATCH</t>
  </si>
  <si>
    <t>a) Highlight data based on rules</t>
  </si>
  <si>
    <t>c) All rows including NULL</t>
  </si>
  <si>
    <t>c) 1433</t>
  </si>
  <si>
    <r>
      <t xml:space="preserve"> </t>
    </r>
    <r>
      <rPr>
        <sz val="10"/>
        <color rgb="FF000000"/>
        <rFont val="Arial"/>
        <family val="2"/>
        <scheme val="minor"/>
      </rPr>
      <t xml:space="preserve">RED COLOUR IS ANSWER FOR  </t>
    </r>
    <r>
      <rPr>
        <b/>
        <sz val="10"/>
        <color rgb="FF000000"/>
        <rFont val="Arial"/>
        <family val="2"/>
        <scheme val="minor"/>
      </rPr>
      <t>3. Apply Conditional Formatting to highlight all sales values greater than 50,000 in red.</t>
    </r>
  </si>
  <si>
    <t>Sum of Political_Risk_Score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</si>
</sst>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0"/>
      <color rgb="FF000000"/>
      <name val="Arial"/>
      <scheme val="minor"/>
    </font>
    <font>
      <b/>
      <sz val="10"/>
      <color rgb="FF000000"/>
      <name val="Arial"/>
      <family val="2"/>
      <scheme val="minor"/>
    </font>
    <font>
      <sz val="14"/>
      <color rgb="FF000000"/>
      <name val="Arial"/>
      <family val="2"/>
      <scheme val="minor"/>
    </font>
    <font>
      <sz val="10"/>
      <color rgb="FF000000"/>
      <name val="Arial"/>
      <family val="2"/>
      <scheme val="minor"/>
    </font>
    <font>
      <b/>
      <sz val="12"/>
      <color rgb="FF000000"/>
      <name val="Times New Roman"/>
      <family val="1"/>
    </font>
    <font>
      <b/>
      <sz val="12"/>
      <color rgb="FF0D0D0D"/>
      <name val="Segoe UI"/>
      <family val="2"/>
    </font>
    <font>
      <b/>
      <sz val="12"/>
      <color rgb="FF000000"/>
      <name val="Calibri"/>
      <family val="2"/>
    </font>
    <font>
      <sz val="12"/>
      <color rgb="FF000000"/>
      <name val="Calibri"/>
      <family val="2"/>
    </font>
    <font>
      <b/>
      <sz val="14"/>
      <color rgb="FF000000"/>
      <name val="Arial"/>
      <family val="2"/>
      <scheme val="minor"/>
    </font>
    <font>
      <sz val="10"/>
      <color rgb="FFFF0000"/>
      <name val="Arial"/>
      <family val="2"/>
      <scheme val="minor"/>
    </font>
  </fonts>
  <fills count="6">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theme="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5" fillId="0" borderId="0" xfId="0" applyFont="1"/>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8" fillId="0" borderId="0" xfId="0" applyFont="1" applyAlignment="1">
      <alignment horizontal="center"/>
    </xf>
    <xf numFmtId="0" fontId="0" fillId="0" borderId="2" xfId="0" applyBorder="1" applyAlignment="1">
      <alignment horizontal="center"/>
    </xf>
    <xf numFmtId="0" fontId="8" fillId="0" borderId="2" xfId="0" applyFont="1" applyBorder="1" applyAlignment="1">
      <alignment horizontal="center"/>
    </xf>
    <xf numFmtId="0" fontId="1" fillId="0" borderId="0" xfId="0" applyFont="1"/>
    <xf numFmtId="0" fontId="6" fillId="0" borderId="0" xfId="0" applyFont="1"/>
    <xf numFmtId="0" fontId="7" fillId="0" borderId="3" xfId="0" applyFont="1" applyBorder="1" applyAlignment="1">
      <alignment vertical="center" wrapText="1"/>
    </xf>
    <xf numFmtId="0" fontId="6" fillId="0" borderId="4" xfId="0" applyFont="1" applyBorder="1" applyAlignment="1">
      <alignment horizontal="center" vertical="center" wrapText="1"/>
    </xf>
    <xf numFmtId="0" fontId="7" fillId="0" borderId="4" xfId="0" applyFont="1" applyBorder="1" applyAlignment="1">
      <alignment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7" fillId="0" borderId="10" xfId="0" applyFont="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9" fillId="3" borderId="0" xfId="0" applyFont="1" applyFill="1"/>
    <xf numFmtId="0" fontId="0" fillId="0" borderId="11" xfId="0" applyBorder="1"/>
    <xf numFmtId="14" fontId="0" fillId="0" borderId="0" xfId="0" applyNumberFormat="1"/>
    <xf numFmtId="0" fontId="7" fillId="4" borderId="1" xfId="0" applyFont="1" applyFill="1" applyBorder="1" applyAlignment="1">
      <alignment vertical="center" wrapText="1"/>
    </xf>
    <xf numFmtId="0" fontId="0" fillId="5" borderId="0" xfId="0" applyFill="1"/>
    <xf numFmtId="0" fontId="6" fillId="0" borderId="0" xfId="0" applyFont="1" applyBorder="1" applyAlignment="1">
      <alignment horizontal="center" vertical="center" wrapText="1"/>
    </xf>
    <xf numFmtId="0" fontId="7" fillId="0" borderId="0" xfId="0" applyFont="1" applyBorder="1" applyAlignment="1">
      <alignment vertical="center" wrapText="1"/>
    </xf>
    <xf numFmtId="0" fontId="7" fillId="0" borderId="7" xfId="0" applyFont="1" applyBorder="1" applyAlignment="1">
      <alignment vertical="center" wrapText="1"/>
    </xf>
    <xf numFmtId="0" fontId="1" fillId="0" borderId="11" xfId="0" applyFont="1" applyBorder="1" applyAlignment="1">
      <alignment horizontal="center" vertical="center"/>
    </xf>
    <xf numFmtId="0" fontId="4" fillId="0" borderId="0" xfId="0" applyFont="1"/>
    <xf numFmtId="0" fontId="8" fillId="0" borderId="0" xfId="0" applyFont="1" applyBorder="1" applyAlignment="1">
      <alignment horizontal="center"/>
    </xf>
    <xf numFmtId="0" fontId="2" fillId="0" borderId="0" xfId="0" applyFont="1" applyBorder="1" applyAlignment="1">
      <alignment horizontal="center"/>
    </xf>
  </cellXfs>
  <cellStyles count="1">
    <cellStyle name="Normal" xfId="0" builtinId="0"/>
  </cellStyles>
  <dxfs count="15">
    <dxf>
      <font>
        <b val="0"/>
        <i val="0"/>
        <strike val="0"/>
        <condense val="0"/>
        <extend val="0"/>
        <outline val="0"/>
        <shadow val="0"/>
        <u val="none"/>
        <vertAlign val="baseline"/>
        <sz val="12"/>
        <color rgb="FF000000"/>
        <name val="Calibri"/>
        <family val="2"/>
        <scheme val="none"/>
      </font>
      <numFmt numFmtId="0" formatCode="General"/>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000000"/>
        <name val="Calibri"/>
        <family val="2"/>
        <scheme val="none"/>
      </font>
      <alignment horizontal="center" vertical="center" textRotation="0" wrapText="1" indent="0" justifyLastLine="0" shrinkToFit="0" readingOrder="0"/>
      <border diagonalUp="0" diagonalDown="0" outline="0">
        <left style="thin">
          <color rgb="FF000000"/>
        </left>
        <right style="thin">
          <color rgb="FF000000"/>
        </right>
        <top/>
        <bottom/>
      </border>
    </dxf>
    <dxf>
      <fill>
        <patternFill>
          <bgColor rgb="FFFF0000"/>
        </patternFill>
      </fil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[Premkumar k Milestone 1.xlsx]Pivort Tables!PivotTable3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889107611548555E-2"/>
          <c:y val="0.14249781277340332"/>
          <c:w val="0.66716535433070867"/>
          <c:h val="0.80657626130067073"/>
        </c:manualLayout>
      </c:layout>
      <c:barChart>
        <c:barDir val="col"/>
        <c:grouping val="clustered"/>
        <c:varyColors val="0"/>
        <c:ser>
          <c:idx val="0"/>
          <c:order val="0"/>
          <c:tx>
            <c:strRef>
              <c:f>'Pivort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Tables'!$A$4:$A$43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'Pivort Tables'!$B$4:$B$43</c:f>
              <c:numCache>
                <c:formatCode>General</c:formatCode>
                <c:ptCount val="39"/>
                <c:pt idx="0">
                  <c:v>-1.6</c:v>
                </c:pt>
                <c:pt idx="1">
                  <c:v>1.7</c:v>
                </c:pt>
                <c:pt idx="2">
                  <c:v>2.1</c:v>
                </c:pt>
                <c:pt idx="3">
                  <c:v>2.9</c:v>
                </c:pt>
                <c:pt idx="4">
                  <c:v>2.4</c:v>
                </c:pt>
                <c:pt idx="5">
                  <c:v>5.2</c:v>
                </c:pt>
                <c:pt idx="6">
                  <c:v>1.2</c:v>
                </c:pt>
                <c:pt idx="7">
                  <c:v>1.8</c:v>
                </c:pt>
                <c:pt idx="8">
                  <c:v>2.8</c:v>
                </c:pt>
                <c:pt idx="9">
                  <c:v>1.3</c:v>
                </c:pt>
                <c:pt idx="10">
                  <c:v>0.3</c:v>
                </c:pt>
                <c:pt idx="11">
                  <c:v>3.2</c:v>
                </c:pt>
                <c:pt idx="12">
                  <c:v>6.8</c:v>
                </c:pt>
                <c:pt idx="13">
                  <c:v>5.0999999999999996</c:v>
                </c:pt>
                <c:pt idx="14">
                  <c:v>2</c:v>
                </c:pt>
                <c:pt idx="15">
                  <c:v>0.7</c:v>
                </c:pt>
                <c:pt idx="16">
                  <c:v>0.9</c:v>
                </c:pt>
                <c:pt idx="17">
                  <c:v>4.2</c:v>
                </c:pt>
                <c:pt idx="18">
                  <c:v>2.4</c:v>
                </c:pt>
                <c:pt idx="19">
                  <c:v>0.6</c:v>
                </c:pt>
                <c:pt idx="20">
                  <c:v>3.2</c:v>
                </c:pt>
                <c:pt idx="21">
                  <c:v>2.1</c:v>
                </c:pt>
                <c:pt idx="22">
                  <c:v>2.8</c:v>
                </c:pt>
                <c:pt idx="23">
                  <c:v>5.8</c:v>
                </c:pt>
                <c:pt idx="24">
                  <c:v>-1.9</c:v>
                </c:pt>
                <c:pt idx="25">
                  <c:v>1.1000000000000001</c:v>
                </c:pt>
                <c:pt idx="26">
                  <c:v>2.6</c:v>
                </c:pt>
                <c:pt idx="27">
                  <c:v>0.9</c:v>
                </c:pt>
                <c:pt idx="28">
                  <c:v>3.1</c:v>
                </c:pt>
                <c:pt idx="29">
                  <c:v>2.5</c:v>
                </c:pt>
                <c:pt idx="30">
                  <c:v>0.8</c:v>
                </c:pt>
                <c:pt idx="31">
                  <c:v>1.2</c:v>
                </c:pt>
                <c:pt idx="32">
                  <c:v>3.8</c:v>
                </c:pt>
                <c:pt idx="33">
                  <c:v>2.9</c:v>
                </c:pt>
                <c:pt idx="34">
                  <c:v>3.1</c:v>
                </c:pt>
                <c:pt idx="35">
                  <c:v>3.9</c:v>
                </c:pt>
                <c:pt idx="36">
                  <c:v>1.1000000000000001</c:v>
                </c:pt>
                <c:pt idx="37">
                  <c:v>2.8</c:v>
                </c:pt>
                <c:pt idx="38">
                  <c:v>6.4</c:v>
                </c:pt>
              </c:numCache>
            </c:numRef>
          </c:val>
          <c:extLst>
            <c:ext xmlns:c16="http://schemas.microsoft.com/office/drawing/2014/chart" uri="{C3380CC4-5D6E-409C-BE32-E72D297353CC}">
              <c16:uniqueId val="{00000000-2FC6-4FB8-B904-043B8BA47C0F}"/>
            </c:ext>
          </c:extLst>
        </c:ser>
        <c:dLbls>
          <c:dLblPos val="outEnd"/>
          <c:showLegendKey val="0"/>
          <c:showVal val="1"/>
          <c:showCatName val="0"/>
          <c:showSerName val="0"/>
          <c:showPercent val="0"/>
          <c:showBubbleSize val="0"/>
        </c:dLbls>
        <c:gapWidth val="219"/>
        <c:overlap val="-27"/>
        <c:axId val="1772030400"/>
        <c:axId val="1772033280"/>
      </c:barChart>
      <c:catAx>
        <c:axId val="177203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3280"/>
        <c:crosses val="autoZero"/>
        <c:auto val="1"/>
        <c:lblAlgn val="ctr"/>
        <c:lblOffset val="100"/>
        <c:noMultiLvlLbl val="0"/>
      </c:catAx>
      <c:valAx>
        <c:axId val="177203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0400"/>
        <c:crosses val="autoZero"/>
        <c:crossBetween val="between"/>
      </c:valAx>
      <c:spPr>
        <a:noFill/>
        <a:ln>
          <a:noFill/>
        </a:ln>
        <a:effectLst/>
      </c:spPr>
    </c:plotArea>
    <c:legend>
      <c:legendPos val="r"/>
      <c:layout>
        <c:manualLayout>
          <c:xMode val="edge"/>
          <c:yMode val="edge"/>
          <c:x val="0.78205379578694201"/>
          <c:y val="0.14746354622338875"/>
          <c:w val="7.4260038901543271E-2"/>
          <c:h val="8.01835021245883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[Premkumar k Milestone 1.xlsx]2!PivotTable5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59357859223337E-2"/>
          <c:y val="0.16186105608289322"/>
          <c:w val="0.88049819762272707"/>
          <c:h val="0.67954084890033728"/>
        </c:manualLayout>
      </c:layout>
      <c:lineChart>
        <c:grouping val="standard"/>
        <c:varyColors val="0"/>
        <c:ser>
          <c:idx val="0"/>
          <c:order val="0"/>
          <c:tx>
            <c:strRef>
              <c:f>'2'!$B$3</c:f>
              <c:strCache>
                <c:ptCount val="1"/>
                <c:pt idx="0">
                  <c:v>Total</c:v>
                </c:pt>
              </c:strCache>
            </c:strRef>
          </c:tx>
          <c:spPr>
            <a:ln w="28575" cap="rnd">
              <a:solidFill>
                <a:schemeClr val="accent1"/>
              </a:solidFill>
              <a:round/>
            </a:ln>
            <a:effectLst/>
          </c:spPr>
          <c:marker>
            <c:symbol val="none"/>
          </c:marker>
          <c:cat>
            <c:strRef>
              <c:f>'2'!$A$4:$A$43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'2'!$B$4:$B$43</c:f>
              <c:numCache>
                <c:formatCode>General</c:formatCode>
                <c:ptCount val="39"/>
                <c:pt idx="0">
                  <c:v>3.45</c:v>
                </c:pt>
                <c:pt idx="1">
                  <c:v>0.22</c:v>
                </c:pt>
                <c:pt idx="2">
                  <c:v>1.67</c:v>
                </c:pt>
                <c:pt idx="3">
                  <c:v>0.45</c:v>
                </c:pt>
                <c:pt idx="4">
                  <c:v>0.67</c:v>
                </c:pt>
                <c:pt idx="5">
                  <c:v>-0.82</c:v>
                </c:pt>
                <c:pt idx="6">
                  <c:v>0.89</c:v>
                </c:pt>
                <c:pt idx="7">
                  <c:v>0.23</c:v>
                </c:pt>
                <c:pt idx="8">
                  <c:v>1.45</c:v>
                </c:pt>
                <c:pt idx="9">
                  <c:v>0.28000000000000003</c:v>
                </c:pt>
                <c:pt idx="10">
                  <c:v>0.67</c:v>
                </c:pt>
                <c:pt idx="11">
                  <c:v>-1.23</c:v>
                </c:pt>
                <c:pt idx="12">
                  <c:v>0.89</c:v>
                </c:pt>
                <c:pt idx="13">
                  <c:v>0.45</c:v>
                </c:pt>
                <c:pt idx="14">
                  <c:v>-0.78</c:v>
                </c:pt>
                <c:pt idx="15">
                  <c:v>0.34</c:v>
                </c:pt>
                <c:pt idx="16">
                  <c:v>1.24</c:v>
                </c:pt>
                <c:pt idx="17">
                  <c:v>0.67</c:v>
                </c:pt>
                <c:pt idx="18">
                  <c:v>0.91</c:v>
                </c:pt>
                <c:pt idx="19">
                  <c:v>0.12</c:v>
                </c:pt>
                <c:pt idx="20">
                  <c:v>2.1</c:v>
                </c:pt>
                <c:pt idx="21">
                  <c:v>0.67</c:v>
                </c:pt>
                <c:pt idx="22">
                  <c:v>1.1200000000000001</c:v>
                </c:pt>
                <c:pt idx="23">
                  <c:v>0.89</c:v>
                </c:pt>
                <c:pt idx="24">
                  <c:v>0.78</c:v>
                </c:pt>
                <c:pt idx="25">
                  <c:v>0.56000000000000005</c:v>
                </c:pt>
                <c:pt idx="26">
                  <c:v>0.56000000000000005</c:v>
                </c:pt>
                <c:pt idx="27">
                  <c:v>0.78</c:v>
                </c:pt>
                <c:pt idx="28">
                  <c:v>-0.34</c:v>
                </c:pt>
                <c:pt idx="29">
                  <c:v>0.67</c:v>
                </c:pt>
                <c:pt idx="30">
                  <c:v>0.45</c:v>
                </c:pt>
                <c:pt idx="31">
                  <c:v>0.28000000000000003</c:v>
                </c:pt>
                <c:pt idx="32">
                  <c:v>0.78</c:v>
                </c:pt>
                <c:pt idx="33">
                  <c:v>0.34</c:v>
                </c:pt>
                <c:pt idx="34">
                  <c:v>2.34</c:v>
                </c:pt>
                <c:pt idx="35">
                  <c:v>0.34</c:v>
                </c:pt>
                <c:pt idx="36">
                  <c:v>-0.15</c:v>
                </c:pt>
                <c:pt idx="37">
                  <c:v>0.34</c:v>
                </c:pt>
                <c:pt idx="38">
                  <c:v>1.23</c:v>
                </c:pt>
              </c:numCache>
            </c:numRef>
          </c:val>
          <c:smooth val="0"/>
          <c:extLst>
            <c:ext xmlns:c16="http://schemas.microsoft.com/office/drawing/2014/chart" uri="{C3380CC4-5D6E-409C-BE32-E72D297353CC}">
              <c16:uniqueId val="{00000001-DBC9-4C56-AD10-E09291661BE2}"/>
            </c:ext>
          </c:extLst>
        </c:ser>
        <c:dLbls>
          <c:showLegendKey val="0"/>
          <c:showVal val="0"/>
          <c:showCatName val="0"/>
          <c:showSerName val="0"/>
          <c:showPercent val="0"/>
          <c:showBubbleSize val="0"/>
        </c:dLbls>
        <c:smooth val="0"/>
        <c:axId val="635757360"/>
        <c:axId val="635753040"/>
      </c:lineChart>
      <c:catAx>
        <c:axId val="63575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753040"/>
        <c:crosses val="autoZero"/>
        <c:auto val="1"/>
        <c:lblAlgn val="ctr"/>
        <c:lblOffset val="100"/>
        <c:noMultiLvlLbl val="0"/>
      </c:catAx>
      <c:valAx>
        <c:axId val="63575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75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[Premkumar k Milestone 1.xlsx]1!PivotTable4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s>
    <c:plotArea>
      <c:layout/>
      <c:pieChart>
        <c:varyColors val="1"/>
        <c:ser>
          <c:idx val="0"/>
          <c:order val="0"/>
          <c:tx>
            <c:strRef>
              <c:f>'1'!$B$3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29-4CC4-B01B-85BCEFE8EF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29-4CC4-B01B-85BCEFE8EF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29-4CC4-B01B-85BCEFE8EF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29-4CC4-B01B-85BCEFE8EF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29-4CC4-B01B-85BCEFE8EF5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29-4CC4-B01B-85BCEFE8EF5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329-4CC4-B01B-85BCEFE8EF5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329-4CC4-B01B-85BCEFE8EF5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329-4CC4-B01B-85BCEFE8EF5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329-4CC4-B01B-85BCEFE8EF5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329-4CC4-B01B-85BCEFE8EF5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329-4CC4-B01B-85BCEFE8EF5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329-4CC4-B01B-85BCEFE8EF5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329-4CC4-B01B-85BCEFE8EF5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329-4CC4-B01B-85BCEFE8EF5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329-4CC4-B01B-85BCEFE8EF5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329-4CC4-B01B-85BCEFE8EF5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329-4CC4-B01B-85BCEFE8EF5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329-4CC4-B01B-85BCEFE8EF5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329-4CC4-B01B-85BCEFE8EF5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329-4CC4-B01B-85BCEFE8EF5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329-4CC4-B01B-85BCEFE8EF5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329-4CC4-B01B-85BCEFE8EF5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329-4CC4-B01B-85BCEFE8EF5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329-4CC4-B01B-85BCEFE8EF5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329-4CC4-B01B-85BCEFE8EF5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329-4CC4-B01B-85BCEFE8EF5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329-4CC4-B01B-85BCEFE8EF54}"/>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329-4CC4-B01B-85BCEFE8EF54}"/>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329-4CC4-B01B-85BCEFE8EF54}"/>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329-4CC4-B01B-85BCEFE8EF54}"/>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E329-4CC4-B01B-85BCEFE8EF54}"/>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E329-4CC4-B01B-85BCEFE8EF54}"/>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E329-4CC4-B01B-85BCEFE8EF54}"/>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E329-4CC4-B01B-85BCEFE8EF54}"/>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E329-4CC4-B01B-85BCEFE8EF54}"/>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E329-4CC4-B01B-85BCEFE8EF54}"/>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E329-4CC4-B01B-85BCEFE8EF54}"/>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E329-4CC4-B01B-85BCEFE8EF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'1'!$A$4:$A$43</c:f>
              <c:strCache>
                <c:ptCount val="39"/>
                <c:pt idx="0">
                  <c:v>ADX</c:v>
                </c:pt>
                <c:pt idx="1">
                  <c:v>AEX</c:v>
                </c:pt>
                <c:pt idx="2">
                  <c:v>ASX_200</c:v>
                </c:pt>
                <c:pt idx="3">
                  <c:v>BIST_100</c:v>
                </c:pt>
                <c:pt idx="4">
                  <c:v>Bovespa</c:v>
                </c:pt>
                <c:pt idx="5">
                  <c:v>CAC_40</c:v>
                </c:pt>
                <c:pt idx="6">
                  <c:v>COLCAP</c:v>
                </c:pt>
                <c:pt idx="7">
                  <c:v>DAX</c:v>
                </c:pt>
                <c:pt idx="8">
                  <c:v>EGX_30</c:v>
                </c:pt>
                <c:pt idx="9">
                  <c:v>FTSE_100</c:v>
                </c:pt>
                <c:pt idx="10">
                  <c:v>FTSE_MIB</c:v>
                </c:pt>
                <c:pt idx="11">
                  <c:v>Hang_Seng</c:v>
                </c:pt>
                <c:pt idx="12">
                  <c:v>IBEX_35</c:v>
                </c:pt>
                <c:pt idx="13">
                  <c:v>IPC</c:v>
                </c:pt>
                <c:pt idx="14">
                  <c:v>IPSA</c:v>
                </c:pt>
                <c:pt idx="15">
                  <c:v>JCI</c:v>
                </c:pt>
                <c:pt idx="16">
                  <c:v>JSE</c:v>
                </c:pt>
                <c:pt idx="17">
                  <c:v>KLCI</c:v>
                </c:pt>
                <c:pt idx="18">
                  <c:v>KOSPI</c:v>
                </c:pt>
                <c:pt idx="19">
                  <c:v>Lima_General</c:v>
                </c:pt>
                <c:pt idx="20">
                  <c:v>Merval</c:v>
                </c:pt>
                <c:pt idx="21">
                  <c:v>MOEX</c:v>
                </c:pt>
                <c:pt idx="22">
                  <c:v>Nikkei_225</c:v>
                </c:pt>
                <c:pt idx="23">
                  <c:v>NSE</c:v>
                </c:pt>
                <c:pt idx="24">
                  <c:v>OMX_Stockholm</c:v>
                </c:pt>
                <c:pt idx="25">
                  <c:v>OMXC_20</c:v>
                </c:pt>
                <c:pt idx="26">
                  <c:v>OSE</c:v>
                </c:pt>
                <c:pt idx="27">
                  <c:v>PSE</c:v>
                </c:pt>
                <c:pt idx="28">
                  <c:v>S&amp;P_500</c:v>
                </c:pt>
                <c:pt idx="29">
                  <c:v>Sensex</c:v>
                </c:pt>
                <c:pt idx="30">
                  <c:v>SET</c:v>
                </c:pt>
                <c:pt idx="31">
                  <c:v>Shanghai_Composite</c:v>
                </c:pt>
                <c:pt idx="32">
                  <c:v>SMI</c:v>
                </c:pt>
                <c:pt idx="33">
                  <c:v>STI</c:v>
                </c:pt>
                <c:pt idx="34">
                  <c:v>TA_125</c:v>
                </c:pt>
                <c:pt idx="35">
                  <c:v>Tadawul</c:v>
                </c:pt>
                <c:pt idx="36">
                  <c:v>TAIEX</c:v>
                </c:pt>
                <c:pt idx="37">
                  <c:v>TSX</c:v>
                </c:pt>
                <c:pt idx="38">
                  <c:v>VN_Index</c:v>
                </c:pt>
              </c:strCache>
            </c:strRef>
          </c:cat>
          <c:val>
            <c:numRef>
              <c:f>'1'!$B$4:$B$43</c:f>
              <c:numCache>
                <c:formatCode>General</c:formatCode>
                <c:ptCount val="39"/>
                <c:pt idx="0">
                  <c:v>9876.5</c:v>
                </c:pt>
                <c:pt idx="1">
                  <c:v>889.3</c:v>
                </c:pt>
                <c:pt idx="2">
                  <c:v>7923.4</c:v>
                </c:pt>
                <c:pt idx="3">
                  <c:v>10567.8</c:v>
                </c:pt>
                <c:pt idx="4">
                  <c:v>129834.2</c:v>
                </c:pt>
                <c:pt idx="5">
                  <c:v>7389.2</c:v>
                </c:pt>
                <c:pt idx="6">
                  <c:v>1234.5</c:v>
                </c:pt>
                <c:pt idx="7">
                  <c:v>18234.5</c:v>
                </c:pt>
                <c:pt idx="8">
                  <c:v>25678.9</c:v>
                </c:pt>
                <c:pt idx="9">
                  <c:v>8156.3</c:v>
                </c:pt>
                <c:pt idx="10">
                  <c:v>33456.699999999997</c:v>
                </c:pt>
                <c:pt idx="11">
                  <c:v>17234.5</c:v>
                </c:pt>
                <c:pt idx="12">
                  <c:v>11123.8</c:v>
                </c:pt>
                <c:pt idx="13">
                  <c:v>55234.6</c:v>
                </c:pt>
                <c:pt idx="14">
                  <c:v>5678.9</c:v>
                </c:pt>
                <c:pt idx="15">
                  <c:v>7234.5</c:v>
                </c:pt>
                <c:pt idx="16">
                  <c:v>75234.600000000006</c:v>
                </c:pt>
                <c:pt idx="17">
                  <c:v>1634.5</c:v>
                </c:pt>
                <c:pt idx="18">
                  <c:v>2634.5</c:v>
                </c:pt>
                <c:pt idx="19">
                  <c:v>23456.7</c:v>
                </c:pt>
                <c:pt idx="20">
                  <c:v>1567890.2</c:v>
                </c:pt>
                <c:pt idx="21">
                  <c:v>2789.1</c:v>
                </c:pt>
                <c:pt idx="22">
                  <c:v>36789.1</c:v>
                </c:pt>
                <c:pt idx="23">
                  <c:v>98765.4</c:v>
                </c:pt>
                <c:pt idx="24">
                  <c:v>2567.8000000000002</c:v>
                </c:pt>
                <c:pt idx="25">
                  <c:v>2234.5</c:v>
                </c:pt>
                <c:pt idx="26">
                  <c:v>1345.6</c:v>
                </c:pt>
                <c:pt idx="27">
                  <c:v>6789.1</c:v>
                </c:pt>
                <c:pt idx="28">
                  <c:v>5437.2</c:v>
                </c:pt>
                <c:pt idx="29">
                  <c:v>80456.7</c:v>
                </c:pt>
                <c:pt idx="30">
                  <c:v>1567.8</c:v>
                </c:pt>
                <c:pt idx="31">
                  <c:v>2891.6</c:v>
                </c:pt>
                <c:pt idx="32">
                  <c:v>12234.5</c:v>
                </c:pt>
                <c:pt idx="33">
                  <c:v>3456.7</c:v>
                </c:pt>
                <c:pt idx="34">
                  <c:v>1987.3</c:v>
                </c:pt>
                <c:pt idx="35">
                  <c:v>12345.6</c:v>
                </c:pt>
                <c:pt idx="36">
                  <c:v>22567.8</c:v>
                </c:pt>
                <c:pt idx="37">
                  <c:v>22567.8</c:v>
                </c:pt>
                <c:pt idx="38">
                  <c:v>1234.5</c:v>
                </c:pt>
              </c:numCache>
            </c:numRef>
          </c:val>
          <c:extLst>
            <c:ext xmlns:c16="http://schemas.microsoft.com/office/drawing/2014/chart" uri="{C3380CC4-5D6E-409C-BE32-E72D297353CC}">
              <c16:uniqueId val="{0000004E-E329-4CC4-B01B-85BCEFE8EF5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384111768412648"/>
          <c:y val="0.31907237622694418"/>
          <c:w val="0.29869162940357585"/>
          <c:h val="0.648976018408657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[Premkumar k Milestone 1.xlsx]3!PivotTable6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59711286089238"/>
          <c:y val="0.26207057451151944"/>
          <c:w val="0.74078455818022737"/>
          <c:h val="0.62228127734033234"/>
        </c:manualLayout>
      </c:layout>
      <c:barChart>
        <c:barDir val="bar"/>
        <c:grouping val="clustered"/>
        <c:varyColors val="0"/>
        <c:ser>
          <c:idx val="0"/>
          <c:order val="0"/>
          <c:tx>
            <c:strRef>
              <c:f>'3'!$B$3</c:f>
              <c:strCache>
                <c:ptCount val="1"/>
                <c:pt idx="0">
                  <c:v>Total</c:v>
                </c:pt>
              </c:strCache>
            </c:strRef>
          </c:tx>
          <c:spPr>
            <a:solidFill>
              <a:schemeClr val="accent1"/>
            </a:solidFill>
            <a:ln>
              <a:noFill/>
            </a:ln>
            <a:effectLst/>
          </c:spPr>
          <c:invertIfNegative val="0"/>
          <c:cat>
            <c:strRef>
              <c:f>'3'!$A$4:$A$43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'3'!$B$4:$B$43</c:f>
              <c:numCache>
                <c:formatCode>General</c:formatCode>
                <c:ptCount val="39"/>
                <c:pt idx="0">
                  <c:v>-23.4</c:v>
                </c:pt>
                <c:pt idx="1">
                  <c:v>67.8</c:v>
                </c:pt>
                <c:pt idx="2">
                  <c:v>-46.9</c:v>
                </c:pt>
                <c:pt idx="3">
                  <c:v>12.8</c:v>
                </c:pt>
                <c:pt idx="4">
                  <c:v>23.4</c:v>
                </c:pt>
                <c:pt idx="5">
                  <c:v>382.9</c:v>
                </c:pt>
                <c:pt idx="6">
                  <c:v>-12.1</c:v>
                </c:pt>
                <c:pt idx="7">
                  <c:v>23.4</c:v>
                </c:pt>
                <c:pt idx="8">
                  <c:v>-18.899999999999999</c:v>
                </c:pt>
                <c:pt idx="9">
                  <c:v>-22.1</c:v>
                </c:pt>
                <c:pt idx="10">
                  <c:v>297.39999999999998</c:v>
                </c:pt>
                <c:pt idx="11">
                  <c:v>34.5</c:v>
                </c:pt>
                <c:pt idx="12">
                  <c:v>-23.1</c:v>
                </c:pt>
                <c:pt idx="13">
                  <c:v>-12.1</c:v>
                </c:pt>
                <c:pt idx="14">
                  <c:v>23.4</c:v>
                </c:pt>
                <c:pt idx="15">
                  <c:v>-56.7</c:v>
                </c:pt>
                <c:pt idx="16">
                  <c:v>49.7</c:v>
                </c:pt>
                <c:pt idx="17">
                  <c:v>23.4</c:v>
                </c:pt>
                <c:pt idx="18">
                  <c:v>-12.4</c:v>
                </c:pt>
                <c:pt idx="19">
                  <c:v>89.7</c:v>
                </c:pt>
                <c:pt idx="20">
                  <c:v>34.5</c:v>
                </c:pt>
                <c:pt idx="21">
                  <c:v>78.900000000000006</c:v>
                </c:pt>
                <c:pt idx="22">
                  <c:v>8.9</c:v>
                </c:pt>
                <c:pt idx="23">
                  <c:v>-8.9</c:v>
                </c:pt>
                <c:pt idx="24">
                  <c:v>67.8</c:v>
                </c:pt>
                <c:pt idx="25">
                  <c:v>34.5</c:v>
                </c:pt>
                <c:pt idx="26">
                  <c:v>67.8</c:v>
                </c:pt>
                <c:pt idx="27">
                  <c:v>8.9</c:v>
                </c:pt>
                <c:pt idx="28">
                  <c:v>67.400000000000006</c:v>
                </c:pt>
                <c:pt idx="29">
                  <c:v>23.4</c:v>
                </c:pt>
                <c:pt idx="30">
                  <c:v>34.5</c:v>
                </c:pt>
                <c:pt idx="31">
                  <c:v>67.8</c:v>
                </c:pt>
                <c:pt idx="32">
                  <c:v>89.7</c:v>
                </c:pt>
                <c:pt idx="33">
                  <c:v>12.8</c:v>
                </c:pt>
                <c:pt idx="34">
                  <c:v>-45.6</c:v>
                </c:pt>
                <c:pt idx="35">
                  <c:v>67.8</c:v>
                </c:pt>
                <c:pt idx="36">
                  <c:v>-85.6</c:v>
                </c:pt>
                <c:pt idx="37">
                  <c:v>-695.2</c:v>
                </c:pt>
                <c:pt idx="38">
                  <c:v>12.8</c:v>
                </c:pt>
              </c:numCache>
            </c:numRef>
          </c:val>
          <c:extLst>
            <c:ext xmlns:c16="http://schemas.microsoft.com/office/drawing/2014/chart" uri="{C3380CC4-5D6E-409C-BE32-E72D297353CC}">
              <c16:uniqueId val="{00000000-623A-4C10-8FE3-3BCF2614BB4D}"/>
            </c:ext>
          </c:extLst>
        </c:ser>
        <c:dLbls>
          <c:dLblPos val="outEnd"/>
          <c:showLegendKey val="0"/>
          <c:showVal val="0"/>
          <c:showCatName val="0"/>
          <c:showSerName val="0"/>
          <c:showPercent val="0"/>
          <c:showBubbleSize val="0"/>
        </c:dLbls>
        <c:gapWidth val="182"/>
        <c:axId val="1022788896"/>
        <c:axId val="1022790336"/>
      </c:barChart>
      <c:catAx>
        <c:axId val="102278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90336"/>
        <c:crosses val="autoZero"/>
        <c:auto val="1"/>
        <c:lblAlgn val="ctr"/>
        <c:lblOffset val="100"/>
        <c:noMultiLvlLbl val="0"/>
      </c:catAx>
      <c:valAx>
        <c:axId val="1022790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8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[Premkumar k Milestone 1.xlsx]4!PivotTable7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'4'!$B$3</c:f>
              <c:strCache>
                <c:ptCount val="1"/>
                <c:pt idx="0">
                  <c:v>Total</c:v>
                </c:pt>
              </c:strCache>
            </c:strRef>
          </c:tx>
          <c:spPr>
            <a:solidFill>
              <a:schemeClr val="accent1"/>
            </a:solidFill>
            <a:ln>
              <a:noFill/>
            </a:ln>
            <a:effectLst/>
          </c:spPr>
          <c:cat>
            <c:strRef>
              <c:f>'4'!$A$4:$A$43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'4'!$B$4:$B$43</c:f>
              <c:numCache>
                <c:formatCode>General</c:formatCode>
                <c:ptCount val="39"/>
                <c:pt idx="0">
                  <c:v>2.1</c:v>
                </c:pt>
                <c:pt idx="1">
                  <c:v>8.6</c:v>
                </c:pt>
                <c:pt idx="2">
                  <c:v>5.4</c:v>
                </c:pt>
                <c:pt idx="3">
                  <c:v>8.9</c:v>
                </c:pt>
                <c:pt idx="4">
                  <c:v>7.8</c:v>
                </c:pt>
                <c:pt idx="5">
                  <c:v>6.7</c:v>
                </c:pt>
                <c:pt idx="6">
                  <c:v>5.8</c:v>
                </c:pt>
                <c:pt idx="7">
                  <c:v>8.9</c:v>
                </c:pt>
                <c:pt idx="8">
                  <c:v>4.2</c:v>
                </c:pt>
                <c:pt idx="9">
                  <c:v>7.3</c:v>
                </c:pt>
                <c:pt idx="10">
                  <c:v>8.6999999999999993</c:v>
                </c:pt>
                <c:pt idx="11">
                  <c:v>7.2</c:v>
                </c:pt>
                <c:pt idx="12">
                  <c:v>6.8</c:v>
                </c:pt>
                <c:pt idx="13">
                  <c:v>6.5</c:v>
                </c:pt>
                <c:pt idx="14">
                  <c:v>6.8</c:v>
                </c:pt>
                <c:pt idx="15">
                  <c:v>7.1</c:v>
                </c:pt>
                <c:pt idx="16">
                  <c:v>8.4</c:v>
                </c:pt>
                <c:pt idx="17">
                  <c:v>7.3</c:v>
                </c:pt>
                <c:pt idx="18">
                  <c:v>6.1</c:v>
                </c:pt>
                <c:pt idx="19">
                  <c:v>8.8000000000000007</c:v>
                </c:pt>
                <c:pt idx="20">
                  <c:v>3.8</c:v>
                </c:pt>
                <c:pt idx="21">
                  <c:v>9</c:v>
                </c:pt>
                <c:pt idx="22">
                  <c:v>6.7</c:v>
                </c:pt>
                <c:pt idx="23">
                  <c:v>6.8</c:v>
                </c:pt>
                <c:pt idx="24">
                  <c:v>3.2</c:v>
                </c:pt>
                <c:pt idx="25">
                  <c:v>6.9</c:v>
                </c:pt>
                <c:pt idx="26">
                  <c:v>8.6999999999999993</c:v>
                </c:pt>
                <c:pt idx="27">
                  <c:v>5.9</c:v>
                </c:pt>
                <c:pt idx="28">
                  <c:v>7.8</c:v>
                </c:pt>
                <c:pt idx="29">
                  <c:v>7.8</c:v>
                </c:pt>
                <c:pt idx="30">
                  <c:v>8.9</c:v>
                </c:pt>
                <c:pt idx="31">
                  <c:v>9.1</c:v>
                </c:pt>
                <c:pt idx="32">
                  <c:v>8.1</c:v>
                </c:pt>
                <c:pt idx="33">
                  <c:v>7.1</c:v>
                </c:pt>
                <c:pt idx="34">
                  <c:v>4.8</c:v>
                </c:pt>
                <c:pt idx="35">
                  <c:v>8.1999999999999993</c:v>
                </c:pt>
                <c:pt idx="36">
                  <c:v>7.9</c:v>
                </c:pt>
                <c:pt idx="37">
                  <c:v>8.1</c:v>
                </c:pt>
                <c:pt idx="38">
                  <c:v>6.2</c:v>
                </c:pt>
              </c:numCache>
            </c:numRef>
          </c:val>
          <c:extLst>
            <c:ext xmlns:c16="http://schemas.microsoft.com/office/drawing/2014/chart" uri="{C3380CC4-5D6E-409C-BE32-E72D297353CC}">
              <c16:uniqueId val="{00000000-30A7-40DA-8D58-4EEC21371C44}"/>
            </c:ext>
          </c:extLst>
        </c:ser>
        <c:dLbls>
          <c:showLegendKey val="0"/>
          <c:showVal val="0"/>
          <c:showCatName val="0"/>
          <c:showSerName val="0"/>
          <c:showPercent val="0"/>
          <c:showBubbleSize val="0"/>
        </c:dLbls>
        <c:axId val="1273756480"/>
        <c:axId val="1273754080"/>
      </c:areaChart>
      <c:catAx>
        <c:axId val="127375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54080"/>
        <c:crosses val="autoZero"/>
        <c:auto val="1"/>
        <c:lblAlgn val="ctr"/>
        <c:lblOffset val="100"/>
        <c:noMultiLvlLbl val="0"/>
      </c:catAx>
      <c:valAx>
        <c:axId val="127375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564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[Premkumar k Milestone 1.xlsx]Pivort Tables!PivotTable3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889107611548555E-2"/>
          <c:y val="0.14249781277340332"/>
          <c:w val="0.66716535433070867"/>
          <c:h val="0.80657626130067073"/>
        </c:manualLayout>
      </c:layout>
      <c:barChart>
        <c:barDir val="col"/>
        <c:grouping val="clustered"/>
        <c:varyColors val="0"/>
        <c:ser>
          <c:idx val="0"/>
          <c:order val="0"/>
          <c:tx>
            <c:strRef>
              <c:f>'Pivort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Tables'!$A$4:$A$43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'Pivort Tables'!$B$4:$B$43</c:f>
              <c:numCache>
                <c:formatCode>General</c:formatCode>
                <c:ptCount val="39"/>
                <c:pt idx="0">
                  <c:v>-1.6</c:v>
                </c:pt>
                <c:pt idx="1">
                  <c:v>1.7</c:v>
                </c:pt>
                <c:pt idx="2">
                  <c:v>2.1</c:v>
                </c:pt>
                <c:pt idx="3">
                  <c:v>2.9</c:v>
                </c:pt>
                <c:pt idx="4">
                  <c:v>2.4</c:v>
                </c:pt>
                <c:pt idx="5">
                  <c:v>5.2</c:v>
                </c:pt>
                <c:pt idx="6">
                  <c:v>1.2</c:v>
                </c:pt>
                <c:pt idx="7">
                  <c:v>1.8</c:v>
                </c:pt>
                <c:pt idx="8">
                  <c:v>2.8</c:v>
                </c:pt>
                <c:pt idx="9">
                  <c:v>1.3</c:v>
                </c:pt>
                <c:pt idx="10">
                  <c:v>0.3</c:v>
                </c:pt>
                <c:pt idx="11">
                  <c:v>3.2</c:v>
                </c:pt>
                <c:pt idx="12">
                  <c:v>6.8</c:v>
                </c:pt>
                <c:pt idx="13">
                  <c:v>5.0999999999999996</c:v>
                </c:pt>
                <c:pt idx="14">
                  <c:v>2</c:v>
                </c:pt>
                <c:pt idx="15">
                  <c:v>0.7</c:v>
                </c:pt>
                <c:pt idx="16">
                  <c:v>0.9</c:v>
                </c:pt>
                <c:pt idx="17">
                  <c:v>4.2</c:v>
                </c:pt>
                <c:pt idx="18">
                  <c:v>2.4</c:v>
                </c:pt>
                <c:pt idx="19">
                  <c:v>0.6</c:v>
                </c:pt>
                <c:pt idx="20">
                  <c:v>3.2</c:v>
                </c:pt>
                <c:pt idx="21">
                  <c:v>2.1</c:v>
                </c:pt>
                <c:pt idx="22">
                  <c:v>2.8</c:v>
                </c:pt>
                <c:pt idx="23">
                  <c:v>5.8</c:v>
                </c:pt>
                <c:pt idx="24">
                  <c:v>-1.9</c:v>
                </c:pt>
                <c:pt idx="25">
                  <c:v>1.1000000000000001</c:v>
                </c:pt>
                <c:pt idx="26">
                  <c:v>2.6</c:v>
                </c:pt>
                <c:pt idx="27">
                  <c:v>0.9</c:v>
                </c:pt>
                <c:pt idx="28">
                  <c:v>3.1</c:v>
                </c:pt>
                <c:pt idx="29">
                  <c:v>2.5</c:v>
                </c:pt>
                <c:pt idx="30">
                  <c:v>0.8</c:v>
                </c:pt>
                <c:pt idx="31">
                  <c:v>1.2</c:v>
                </c:pt>
                <c:pt idx="32">
                  <c:v>3.8</c:v>
                </c:pt>
                <c:pt idx="33">
                  <c:v>2.9</c:v>
                </c:pt>
                <c:pt idx="34">
                  <c:v>3.1</c:v>
                </c:pt>
                <c:pt idx="35">
                  <c:v>3.9</c:v>
                </c:pt>
                <c:pt idx="36">
                  <c:v>1.1000000000000001</c:v>
                </c:pt>
                <c:pt idx="37">
                  <c:v>2.8</c:v>
                </c:pt>
                <c:pt idx="38">
                  <c:v>6.4</c:v>
                </c:pt>
              </c:numCache>
            </c:numRef>
          </c:val>
          <c:extLst>
            <c:ext xmlns:c16="http://schemas.microsoft.com/office/drawing/2014/chart" uri="{C3380CC4-5D6E-409C-BE32-E72D297353CC}">
              <c16:uniqueId val="{00000000-EFFE-484F-8FAE-26555577149B}"/>
            </c:ext>
          </c:extLst>
        </c:ser>
        <c:dLbls>
          <c:dLblPos val="outEnd"/>
          <c:showLegendKey val="0"/>
          <c:showVal val="1"/>
          <c:showCatName val="0"/>
          <c:showSerName val="0"/>
          <c:showPercent val="0"/>
          <c:showBubbleSize val="0"/>
        </c:dLbls>
        <c:gapWidth val="219"/>
        <c:overlap val="-27"/>
        <c:axId val="1772030400"/>
        <c:axId val="1772033280"/>
      </c:barChart>
      <c:catAx>
        <c:axId val="177203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3280"/>
        <c:crosses val="autoZero"/>
        <c:auto val="1"/>
        <c:lblAlgn val="ctr"/>
        <c:lblOffset val="100"/>
        <c:noMultiLvlLbl val="0"/>
      </c:catAx>
      <c:valAx>
        <c:axId val="177203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0400"/>
        <c:crosses val="autoZero"/>
        <c:crossBetween val="between"/>
      </c:valAx>
      <c:spPr>
        <a:noFill/>
        <a:ln>
          <a:noFill/>
        </a:ln>
        <a:effectLst/>
      </c:spPr>
    </c:plotArea>
    <c:legend>
      <c:legendPos val="r"/>
      <c:layout>
        <c:manualLayout>
          <c:xMode val="edge"/>
          <c:yMode val="edge"/>
          <c:x val="0.75265560266505149"/>
          <c:y val="0.11042650918635173"/>
          <c:w val="0.23503670502725621"/>
          <c:h val="0.801274424030329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[Premkumar k Milestone 1.xlsx]4!PivotTable7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'4'!$B$3</c:f>
              <c:strCache>
                <c:ptCount val="1"/>
                <c:pt idx="0">
                  <c:v>Total</c:v>
                </c:pt>
              </c:strCache>
            </c:strRef>
          </c:tx>
          <c:spPr>
            <a:solidFill>
              <a:schemeClr val="accent1"/>
            </a:solidFill>
            <a:ln>
              <a:noFill/>
            </a:ln>
            <a:effectLst/>
          </c:spPr>
          <c:cat>
            <c:strRef>
              <c:f>'4'!$A$4:$A$43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'4'!$B$4:$B$43</c:f>
              <c:numCache>
                <c:formatCode>General</c:formatCode>
                <c:ptCount val="39"/>
                <c:pt idx="0">
                  <c:v>2.1</c:v>
                </c:pt>
                <c:pt idx="1">
                  <c:v>8.6</c:v>
                </c:pt>
                <c:pt idx="2">
                  <c:v>5.4</c:v>
                </c:pt>
                <c:pt idx="3">
                  <c:v>8.9</c:v>
                </c:pt>
                <c:pt idx="4">
                  <c:v>7.8</c:v>
                </c:pt>
                <c:pt idx="5">
                  <c:v>6.7</c:v>
                </c:pt>
                <c:pt idx="6">
                  <c:v>5.8</c:v>
                </c:pt>
                <c:pt idx="7">
                  <c:v>8.9</c:v>
                </c:pt>
                <c:pt idx="8">
                  <c:v>4.2</c:v>
                </c:pt>
                <c:pt idx="9">
                  <c:v>7.3</c:v>
                </c:pt>
                <c:pt idx="10">
                  <c:v>8.6999999999999993</c:v>
                </c:pt>
                <c:pt idx="11">
                  <c:v>7.2</c:v>
                </c:pt>
                <c:pt idx="12">
                  <c:v>6.8</c:v>
                </c:pt>
                <c:pt idx="13">
                  <c:v>6.5</c:v>
                </c:pt>
                <c:pt idx="14">
                  <c:v>6.8</c:v>
                </c:pt>
                <c:pt idx="15">
                  <c:v>7.1</c:v>
                </c:pt>
                <c:pt idx="16">
                  <c:v>8.4</c:v>
                </c:pt>
                <c:pt idx="17">
                  <c:v>7.3</c:v>
                </c:pt>
                <c:pt idx="18">
                  <c:v>6.1</c:v>
                </c:pt>
                <c:pt idx="19">
                  <c:v>8.8000000000000007</c:v>
                </c:pt>
                <c:pt idx="20">
                  <c:v>3.8</c:v>
                </c:pt>
                <c:pt idx="21">
                  <c:v>9</c:v>
                </c:pt>
                <c:pt idx="22">
                  <c:v>6.7</c:v>
                </c:pt>
                <c:pt idx="23">
                  <c:v>6.8</c:v>
                </c:pt>
                <c:pt idx="24">
                  <c:v>3.2</c:v>
                </c:pt>
                <c:pt idx="25">
                  <c:v>6.9</c:v>
                </c:pt>
                <c:pt idx="26">
                  <c:v>8.6999999999999993</c:v>
                </c:pt>
                <c:pt idx="27">
                  <c:v>5.9</c:v>
                </c:pt>
                <c:pt idx="28">
                  <c:v>7.8</c:v>
                </c:pt>
                <c:pt idx="29">
                  <c:v>7.8</c:v>
                </c:pt>
                <c:pt idx="30">
                  <c:v>8.9</c:v>
                </c:pt>
                <c:pt idx="31">
                  <c:v>9.1</c:v>
                </c:pt>
                <c:pt idx="32">
                  <c:v>8.1</c:v>
                </c:pt>
                <c:pt idx="33">
                  <c:v>7.1</c:v>
                </c:pt>
                <c:pt idx="34">
                  <c:v>4.8</c:v>
                </c:pt>
                <c:pt idx="35">
                  <c:v>8.1999999999999993</c:v>
                </c:pt>
                <c:pt idx="36">
                  <c:v>7.9</c:v>
                </c:pt>
                <c:pt idx="37">
                  <c:v>8.1</c:v>
                </c:pt>
                <c:pt idx="38">
                  <c:v>6.2</c:v>
                </c:pt>
              </c:numCache>
            </c:numRef>
          </c:val>
          <c:extLst>
            <c:ext xmlns:c16="http://schemas.microsoft.com/office/drawing/2014/chart" uri="{C3380CC4-5D6E-409C-BE32-E72D297353CC}">
              <c16:uniqueId val="{00000000-BE82-4079-8EF0-E631C85EC142}"/>
            </c:ext>
          </c:extLst>
        </c:ser>
        <c:dLbls>
          <c:showLegendKey val="0"/>
          <c:showVal val="0"/>
          <c:showCatName val="0"/>
          <c:showSerName val="0"/>
          <c:showPercent val="0"/>
          <c:showBubbleSize val="0"/>
        </c:dLbls>
        <c:axId val="1273756480"/>
        <c:axId val="1273754080"/>
      </c:areaChart>
      <c:catAx>
        <c:axId val="127375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54080"/>
        <c:crosses val="autoZero"/>
        <c:auto val="1"/>
        <c:lblAlgn val="ctr"/>
        <c:lblOffset val="100"/>
        <c:noMultiLvlLbl val="0"/>
      </c:catAx>
      <c:valAx>
        <c:axId val="127375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564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[Premkumar k Milestone 1.xlsx]3!PivotTable6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59711286089238"/>
          <c:y val="0.22503353747448235"/>
          <c:w val="0.74078455818022737"/>
          <c:h val="0.62228127734033234"/>
        </c:manualLayout>
      </c:layout>
      <c:barChart>
        <c:barDir val="bar"/>
        <c:grouping val="clustered"/>
        <c:varyColors val="0"/>
        <c:ser>
          <c:idx val="0"/>
          <c:order val="0"/>
          <c:tx>
            <c:strRef>
              <c:f>'3'!$B$3</c:f>
              <c:strCache>
                <c:ptCount val="1"/>
                <c:pt idx="0">
                  <c:v>Total</c:v>
                </c:pt>
              </c:strCache>
            </c:strRef>
          </c:tx>
          <c:spPr>
            <a:solidFill>
              <a:schemeClr val="accent1"/>
            </a:solidFill>
            <a:ln>
              <a:noFill/>
            </a:ln>
            <a:effectLst/>
          </c:spPr>
          <c:invertIfNegative val="0"/>
          <c:cat>
            <c:strRef>
              <c:f>'3'!$A$4:$A$43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'3'!$B$4:$B$43</c:f>
              <c:numCache>
                <c:formatCode>General</c:formatCode>
                <c:ptCount val="39"/>
                <c:pt idx="0">
                  <c:v>-23.4</c:v>
                </c:pt>
                <c:pt idx="1">
                  <c:v>67.8</c:v>
                </c:pt>
                <c:pt idx="2">
                  <c:v>-46.9</c:v>
                </c:pt>
                <c:pt idx="3">
                  <c:v>12.8</c:v>
                </c:pt>
                <c:pt idx="4">
                  <c:v>23.4</c:v>
                </c:pt>
                <c:pt idx="5">
                  <c:v>382.9</c:v>
                </c:pt>
                <c:pt idx="6">
                  <c:v>-12.1</c:v>
                </c:pt>
                <c:pt idx="7">
                  <c:v>23.4</c:v>
                </c:pt>
                <c:pt idx="8">
                  <c:v>-18.899999999999999</c:v>
                </c:pt>
                <c:pt idx="9">
                  <c:v>-22.1</c:v>
                </c:pt>
                <c:pt idx="10">
                  <c:v>297.39999999999998</c:v>
                </c:pt>
                <c:pt idx="11">
                  <c:v>34.5</c:v>
                </c:pt>
                <c:pt idx="12">
                  <c:v>-23.1</c:v>
                </c:pt>
                <c:pt idx="13">
                  <c:v>-12.1</c:v>
                </c:pt>
                <c:pt idx="14">
                  <c:v>23.4</c:v>
                </c:pt>
                <c:pt idx="15">
                  <c:v>-56.7</c:v>
                </c:pt>
                <c:pt idx="16">
                  <c:v>49.7</c:v>
                </c:pt>
                <c:pt idx="17">
                  <c:v>23.4</c:v>
                </c:pt>
                <c:pt idx="18">
                  <c:v>-12.4</c:v>
                </c:pt>
                <c:pt idx="19">
                  <c:v>89.7</c:v>
                </c:pt>
                <c:pt idx="20">
                  <c:v>34.5</c:v>
                </c:pt>
                <c:pt idx="21">
                  <c:v>78.900000000000006</c:v>
                </c:pt>
                <c:pt idx="22">
                  <c:v>8.9</c:v>
                </c:pt>
                <c:pt idx="23">
                  <c:v>-8.9</c:v>
                </c:pt>
                <c:pt idx="24">
                  <c:v>67.8</c:v>
                </c:pt>
                <c:pt idx="25">
                  <c:v>34.5</c:v>
                </c:pt>
                <c:pt idx="26">
                  <c:v>67.8</c:v>
                </c:pt>
                <c:pt idx="27">
                  <c:v>8.9</c:v>
                </c:pt>
                <c:pt idx="28">
                  <c:v>67.400000000000006</c:v>
                </c:pt>
                <c:pt idx="29">
                  <c:v>23.4</c:v>
                </c:pt>
                <c:pt idx="30">
                  <c:v>34.5</c:v>
                </c:pt>
                <c:pt idx="31">
                  <c:v>67.8</c:v>
                </c:pt>
                <c:pt idx="32">
                  <c:v>89.7</c:v>
                </c:pt>
                <c:pt idx="33">
                  <c:v>12.8</c:v>
                </c:pt>
                <c:pt idx="34">
                  <c:v>-45.6</c:v>
                </c:pt>
                <c:pt idx="35">
                  <c:v>67.8</c:v>
                </c:pt>
                <c:pt idx="36">
                  <c:v>-85.6</c:v>
                </c:pt>
                <c:pt idx="37">
                  <c:v>-695.2</c:v>
                </c:pt>
                <c:pt idx="38">
                  <c:v>12.8</c:v>
                </c:pt>
              </c:numCache>
            </c:numRef>
          </c:val>
          <c:extLst>
            <c:ext xmlns:c16="http://schemas.microsoft.com/office/drawing/2014/chart" uri="{C3380CC4-5D6E-409C-BE32-E72D297353CC}">
              <c16:uniqueId val="{00000000-D9A9-47BE-A2E9-DF9F86DB3B4B}"/>
            </c:ext>
          </c:extLst>
        </c:ser>
        <c:dLbls>
          <c:showLegendKey val="0"/>
          <c:showVal val="0"/>
          <c:showCatName val="0"/>
          <c:showSerName val="0"/>
          <c:showPercent val="0"/>
          <c:showBubbleSize val="0"/>
        </c:dLbls>
        <c:gapWidth val="182"/>
        <c:axId val="1022788896"/>
        <c:axId val="1022790336"/>
      </c:barChart>
      <c:catAx>
        <c:axId val="102278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90336"/>
        <c:crosses val="autoZero"/>
        <c:auto val="1"/>
        <c:lblAlgn val="ctr"/>
        <c:lblOffset val="100"/>
        <c:noMultiLvlLbl val="0"/>
      </c:catAx>
      <c:valAx>
        <c:axId val="1022790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8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[Premkumar k Milestone 1.xlsx]2!PivotTable5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7576552930883"/>
          <c:y val="0.14582103441177957"/>
          <c:w val="0.82559623797025361"/>
          <c:h val="0.49507979151463749"/>
        </c:manualLayout>
      </c:layout>
      <c:lineChart>
        <c:grouping val="standard"/>
        <c:varyColors val="0"/>
        <c:ser>
          <c:idx val="0"/>
          <c:order val="0"/>
          <c:tx>
            <c:strRef>
              <c:f>'2'!$B$3</c:f>
              <c:strCache>
                <c:ptCount val="1"/>
                <c:pt idx="0">
                  <c:v>Total</c:v>
                </c:pt>
              </c:strCache>
            </c:strRef>
          </c:tx>
          <c:spPr>
            <a:ln w="28575" cap="rnd">
              <a:solidFill>
                <a:schemeClr val="accent1"/>
              </a:solidFill>
              <a:round/>
            </a:ln>
            <a:effectLst/>
          </c:spPr>
          <c:marker>
            <c:symbol val="none"/>
          </c:marker>
          <c:cat>
            <c:strRef>
              <c:f>'2'!$A$4:$A$43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'2'!$B$4:$B$43</c:f>
              <c:numCache>
                <c:formatCode>General</c:formatCode>
                <c:ptCount val="39"/>
                <c:pt idx="0">
                  <c:v>3.45</c:v>
                </c:pt>
                <c:pt idx="1">
                  <c:v>0.22</c:v>
                </c:pt>
                <c:pt idx="2">
                  <c:v>1.67</c:v>
                </c:pt>
                <c:pt idx="3">
                  <c:v>0.45</c:v>
                </c:pt>
                <c:pt idx="4">
                  <c:v>0.67</c:v>
                </c:pt>
                <c:pt idx="5">
                  <c:v>-0.82</c:v>
                </c:pt>
                <c:pt idx="6">
                  <c:v>0.89</c:v>
                </c:pt>
                <c:pt idx="7">
                  <c:v>0.23</c:v>
                </c:pt>
                <c:pt idx="8">
                  <c:v>1.45</c:v>
                </c:pt>
                <c:pt idx="9">
                  <c:v>0.28000000000000003</c:v>
                </c:pt>
                <c:pt idx="10">
                  <c:v>0.67</c:v>
                </c:pt>
                <c:pt idx="11">
                  <c:v>-1.23</c:v>
                </c:pt>
                <c:pt idx="12">
                  <c:v>0.89</c:v>
                </c:pt>
                <c:pt idx="13">
                  <c:v>0.45</c:v>
                </c:pt>
                <c:pt idx="14">
                  <c:v>-0.78</c:v>
                </c:pt>
                <c:pt idx="15">
                  <c:v>0.34</c:v>
                </c:pt>
                <c:pt idx="16">
                  <c:v>1.24</c:v>
                </c:pt>
                <c:pt idx="17">
                  <c:v>0.67</c:v>
                </c:pt>
                <c:pt idx="18">
                  <c:v>0.91</c:v>
                </c:pt>
                <c:pt idx="19">
                  <c:v>0.12</c:v>
                </c:pt>
                <c:pt idx="20">
                  <c:v>2.1</c:v>
                </c:pt>
                <c:pt idx="21">
                  <c:v>0.67</c:v>
                </c:pt>
                <c:pt idx="22">
                  <c:v>1.1200000000000001</c:v>
                </c:pt>
                <c:pt idx="23">
                  <c:v>0.89</c:v>
                </c:pt>
                <c:pt idx="24">
                  <c:v>0.78</c:v>
                </c:pt>
                <c:pt idx="25">
                  <c:v>0.56000000000000005</c:v>
                </c:pt>
                <c:pt idx="26">
                  <c:v>0.56000000000000005</c:v>
                </c:pt>
                <c:pt idx="27">
                  <c:v>0.78</c:v>
                </c:pt>
                <c:pt idx="28">
                  <c:v>-0.34</c:v>
                </c:pt>
                <c:pt idx="29">
                  <c:v>0.67</c:v>
                </c:pt>
                <c:pt idx="30">
                  <c:v>0.45</c:v>
                </c:pt>
                <c:pt idx="31">
                  <c:v>0.28000000000000003</c:v>
                </c:pt>
                <c:pt idx="32">
                  <c:v>0.78</c:v>
                </c:pt>
                <c:pt idx="33">
                  <c:v>0.34</c:v>
                </c:pt>
                <c:pt idx="34">
                  <c:v>2.34</c:v>
                </c:pt>
                <c:pt idx="35">
                  <c:v>0.34</c:v>
                </c:pt>
                <c:pt idx="36">
                  <c:v>-0.15</c:v>
                </c:pt>
                <c:pt idx="37">
                  <c:v>0.34</c:v>
                </c:pt>
                <c:pt idx="38">
                  <c:v>1.23</c:v>
                </c:pt>
              </c:numCache>
            </c:numRef>
          </c:val>
          <c:smooth val="0"/>
          <c:extLst>
            <c:ext xmlns:c16="http://schemas.microsoft.com/office/drawing/2014/chart" uri="{C3380CC4-5D6E-409C-BE32-E72D297353CC}">
              <c16:uniqueId val="{00000002-9E53-4717-A525-2612C0642F67}"/>
            </c:ext>
          </c:extLst>
        </c:ser>
        <c:dLbls>
          <c:showLegendKey val="0"/>
          <c:showVal val="0"/>
          <c:showCatName val="0"/>
          <c:showSerName val="0"/>
          <c:showPercent val="0"/>
          <c:showBubbleSize val="0"/>
        </c:dLbls>
        <c:smooth val="0"/>
        <c:axId val="635757360"/>
        <c:axId val="635753040"/>
      </c:lineChart>
      <c:catAx>
        <c:axId val="63575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753040"/>
        <c:crosses val="autoZero"/>
        <c:auto val="1"/>
        <c:lblAlgn val="ctr"/>
        <c:lblOffset val="100"/>
        <c:noMultiLvlLbl val="0"/>
      </c:catAx>
      <c:valAx>
        <c:axId val="63575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75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[Premkumar k Milestone 1.xlsx]1!PivotTable4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'1'!$A$4:$A$43</c:f>
              <c:strCache>
                <c:ptCount val="39"/>
                <c:pt idx="0">
                  <c:v>ADX</c:v>
                </c:pt>
                <c:pt idx="1">
                  <c:v>AEX</c:v>
                </c:pt>
                <c:pt idx="2">
                  <c:v>ASX_200</c:v>
                </c:pt>
                <c:pt idx="3">
                  <c:v>BIST_100</c:v>
                </c:pt>
                <c:pt idx="4">
                  <c:v>Bovespa</c:v>
                </c:pt>
                <c:pt idx="5">
                  <c:v>CAC_40</c:v>
                </c:pt>
                <c:pt idx="6">
                  <c:v>COLCAP</c:v>
                </c:pt>
                <c:pt idx="7">
                  <c:v>DAX</c:v>
                </c:pt>
                <c:pt idx="8">
                  <c:v>EGX_30</c:v>
                </c:pt>
                <c:pt idx="9">
                  <c:v>FTSE_100</c:v>
                </c:pt>
                <c:pt idx="10">
                  <c:v>FTSE_MIB</c:v>
                </c:pt>
                <c:pt idx="11">
                  <c:v>Hang_Seng</c:v>
                </c:pt>
                <c:pt idx="12">
                  <c:v>IBEX_35</c:v>
                </c:pt>
                <c:pt idx="13">
                  <c:v>IPC</c:v>
                </c:pt>
                <c:pt idx="14">
                  <c:v>IPSA</c:v>
                </c:pt>
                <c:pt idx="15">
                  <c:v>JCI</c:v>
                </c:pt>
                <c:pt idx="16">
                  <c:v>JSE</c:v>
                </c:pt>
                <c:pt idx="17">
                  <c:v>KLCI</c:v>
                </c:pt>
                <c:pt idx="18">
                  <c:v>KOSPI</c:v>
                </c:pt>
                <c:pt idx="19">
                  <c:v>Lima_General</c:v>
                </c:pt>
                <c:pt idx="20">
                  <c:v>Merval</c:v>
                </c:pt>
                <c:pt idx="21">
                  <c:v>MOEX</c:v>
                </c:pt>
                <c:pt idx="22">
                  <c:v>Nikkei_225</c:v>
                </c:pt>
                <c:pt idx="23">
                  <c:v>NSE</c:v>
                </c:pt>
                <c:pt idx="24">
                  <c:v>OMX_Stockholm</c:v>
                </c:pt>
                <c:pt idx="25">
                  <c:v>OMXC_20</c:v>
                </c:pt>
                <c:pt idx="26">
                  <c:v>OSE</c:v>
                </c:pt>
                <c:pt idx="27">
                  <c:v>PSE</c:v>
                </c:pt>
                <c:pt idx="28">
                  <c:v>S&amp;P_500</c:v>
                </c:pt>
                <c:pt idx="29">
                  <c:v>Sensex</c:v>
                </c:pt>
                <c:pt idx="30">
                  <c:v>SET</c:v>
                </c:pt>
                <c:pt idx="31">
                  <c:v>Shanghai_Composite</c:v>
                </c:pt>
                <c:pt idx="32">
                  <c:v>SMI</c:v>
                </c:pt>
                <c:pt idx="33">
                  <c:v>STI</c:v>
                </c:pt>
                <c:pt idx="34">
                  <c:v>TA_125</c:v>
                </c:pt>
                <c:pt idx="35">
                  <c:v>Tadawul</c:v>
                </c:pt>
                <c:pt idx="36">
                  <c:v>TAIEX</c:v>
                </c:pt>
                <c:pt idx="37">
                  <c:v>TSX</c:v>
                </c:pt>
                <c:pt idx="38">
                  <c:v>VN_Index</c:v>
                </c:pt>
              </c:strCache>
            </c:strRef>
          </c:cat>
          <c:val>
            <c:numRef>
              <c:f>'1'!$B$4:$B$43</c:f>
              <c:numCache>
                <c:formatCode>General</c:formatCode>
                <c:ptCount val="39"/>
                <c:pt idx="0">
                  <c:v>9876.5</c:v>
                </c:pt>
                <c:pt idx="1">
                  <c:v>889.3</c:v>
                </c:pt>
                <c:pt idx="2">
                  <c:v>7923.4</c:v>
                </c:pt>
                <c:pt idx="3">
                  <c:v>10567.8</c:v>
                </c:pt>
                <c:pt idx="4">
                  <c:v>129834.2</c:v>
                </c:pt>
                <c:pt idx="5">
                  <c:v>7389.2</c:v>
                </c:pt>
                <c:pt idx="6">
                  <c:v>1234.5</c:v>
                </c:pt>
                <c:pt idx="7">
                  <c:v>18234.5</c:v>
                </c:pt>
                <c:pt idx="8">
                  <c:v>25678.9</c:v>
                </c:pt>
                <c:pt idx="9">
                  <c:v>8156.3</c:v>
                </c:pt>
                <c:pt idx="10">
                  <c:v>33456.699999999997</c:v>
                </c:pt>
                <c:pt idx="11">
                  <c:v>17234.5</c:v>
                </c:pt>
                <c:pt idx="12">
                  <c:v>11123.8</c:v>
                </c:pt>
                <c:pt idx="13">
                  <c:v>55234.6</c:v>
                </c:pt>
                <c:pt idx="14">
                  <c:v>5678.9</c:v>
                </c:pt>
                <c:pt idx="15">
                  <c:v>7234.5</c:v>
                </c:pt>
                <c:pt idx="16">
                  <c:v>75234.600000000006</c:v>
                </c:pt>
                <c:pt idx="17">
                  <c:v>1634.5</c:v>
                </c:pt>
                <c:pt idx="18">
                  <c:v>2634.5</c:v>
                </c:pt>
                <c:pt idx="19">
                  <c:v>23456.7</c:v>
                </c:pt>
                <c:pt idx="20">
                  <c:v>1567890.2</c:v>
                </c:pt>
                <c:pt idx="21">
                  <c:v>2789.1</c:v>
                </c:pt>
                <c:pt idx="22">
                  <c:v>36789.1</c:v>
                </c:pt>
                <c:pt idx="23">
                  <c:v>98765.4</c:v>
                </c:pt>
                <c:pt idx="24">
                  <c:v>2567.8000000000002</c:v>
                </c:pt>
                <c:pt idx="25">
                  <c:v>2234.5</c:v>
                </c:pt>
                <c:pt idx="26">
                  <c:v>1345.6</c:v>
                </c:pt>
                <c:pt idx="27">
                  <c:v>6789.1</c:v>
                </c:pt>
                <c:pt idx="28">
                  <c:v>5437.2</c:v>
                </c:pt>
                <c:pt idx="29">
                  <c:v>80456.7</c:v>
                </c:pt>
                <c:pt idx="30">
                  <c:v>1567.8</c:v>
                </c:pt>
                <c:pt idx="31">
                  <c:v>2891.6</c:v>
                </c:pt>
                <c:pt idx="32">
                  <c:v>12234.5</c:v>
                </c:pt>
                <c:pt idx="33">
                  <c:v>3456.7</c:v>
                </c:pt>
                <c:pt idx="34">
                  <c:v>1987.3</c:v>
                </c:pt>
                <c:pt idx="35">
                  <c:v>12345.6</c:v>
                </c:pt>
                <c:pt idx="36">
                  <c:v>22567.8</c:v>
                </c:pt>
                <c:pt idx="37">
                  <c:v>22567.8</c:v>
                </c:pt>
                <c:pt idx="38">
                  <c:v>1234.5</c:v>
                </c:pt>
              </c:numCache>
            </c:numRef>
          </c:val>
          <c:extLst>
            <c:ext xmlns:c16="http://schemas.microsoft.com/office/drawing/2014/chart" uri="{C3380CC4-5D6E-409C-BE32-E72D297353CC}">
              <c16:uniqueId val="{00000002-497E-4601-939D-50510314EB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349772</xdr:colOff>
      <xdr:row>0</xdr:row>
      <xdr:rowOff>13740</xdr:rowOff>
    </xdr:from>
    <xdr:to>
      <xdr:col>23</xdr:col>
      <xdr:colOff>445022</xdr:colOff>
      <xdr:row>70</xdr:row>
      <xdr:rowOff>80415</xdr:rowOff>
    </xdr:to>
    <xdr:sp macro="" textlink="">
      <xdr:nvSpPr>
        <xdr:cNvPr id="2" name="Rectangle: Rounded Corners 1">
          <a:extLst>
            <a:ext uri="{FF2B5EF4-FFF2-40B4-BE49-F238E27FC236}">
              <a16:creationId xmlns:a16="http://schemas.microsoft.com/office/drawing/2014/main" id="{7409C791-1485-EC0D-8AAC-46CE054D98AB}"/>
            </a:ext>
          </a:extLst>
        </xdr:cNvPr>
        <xdr:cNvSpPr/>
      </xdr:nvSpPr>
      <xdr:spPr>
        <a:xfrm>
          <a:off x="349772" y="13740"/>
          <a:ext cx="14101684" cy="1099700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352425</xdr:colOff>
      <xdr:row>4</xdr:row>
      <xdr:rowOff>38101</xdr:rowOff>
    </xdr:from>
    <xdr:to>
      <xdr:col>17</xdr:col>
      <xdr:colOff>295275</xdr:colOff>
      <xdr:row>8</xdr:row>
      <xdr:rowOff>152401</xdr:rowOff>
    </xdr:to>
    <xdr:sp macro="" textlink="">
      <xdr:nvSpPr>
        <xdr:cNvPr id="3" name="Rectangle 2">
          <a:extLst>
            <a:ext uri="{FF2B5EF4-FFF2-40B4-BE49-F238E27FC236}">
              <a16:creationId xmlns:a16="http://schemas.microsoft.com/office/drawing/2014/main" id="{70CC8A62-3AC9-7906-DC3C-DE2F1493EC84}"/>
            </a:ext>
          </a:extLst>
        </xdr:cNvPr>
        <xdr:cNvSpPr/>
      </xdr:nvSpPr>
      <xdr:spPr>
        <a:xfrm>
          <a:off x="4619625" y="685801"/>
          <a:ext cx="6038850" cy="762000"/>
        </a:xfrm>
        <a:prstGeom prst="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200" b="1"/>
            <a:t>GLOBAL</a:t>
          </a:r>
          <a:r>
            <a:rPr lang="en-IN" sz="3200" b="1" baseline="0"/>
            <a:t> FINANCE INSIGHTS</a:t>
          </a:r>
          <a:endParaRPr lang="en-IN" sz="3200" b="1"/>
        </a:p>
      </xdr:txBody>
    </xdr:sp>
    <xdr:clientData/>
  </xdr:twoCellAnchor>
  <xdr:twoCellAnchor editAs="oneCell">
    <xdr:from>
      <xdr:col>18</xdr:col>
      <xdr:colOff>200025</xdr:colOff>
      <xdr:row>2</xdr:row>
      <xdr:rowOff>15224</xdr:rowOff>
    </xdr:from>
    <xdr:to>
      <xdr:col>22</xdr:col>
      <xdr:colOff>234221</xdr:colOff>
      <xdr:row>12</xdr:row>
      <xdr:rowOff>45464</xdr:rowOff>
    </xdr:to>
    <xdr:pic>
      <xdr:nvPicPr>
        <xdr:cNvPr id="4" name="Picture 3">
          <a:extLst>
            <a:ext uri="{FF2B5EF4-FFF2-40B4-BE49-F238E27FC236}">
              <a16:creationId xmlns:a16="http://schemas.microsoft.com/office/drawing/2014/main" id="{397CF66D-BFB3-4D8A-689C-BC8AB6D18F9F}"/>
            </a:ext>
          </a:extLst>
        </xdr:cNvPr>
        <xdr:cNvPicPr>
          <a:picLocks noChangeAspect="1"/>
        </xdr:cNvPicPr>
      </xdr:nvPicPr>
      <xdr:blipFill>
        <a:blip xmlns:r="http://schemas.openxmlformats.org/officeDocument/2006/relationships" r:embed="rId1"/>
        <a:stretch>
          <a:fillRect/>
        </a:stretch>
      </xdr:blipFill>
      <xdr:spPr>
        <a:xfrm>
          <a:off x="11161582" y="327519"/>
          <a:ext cx="2470098" cy="1591715"/>
        </a:xfrm>
        <a:prstGeom prst="rect">
          <a:avLst/>
        </a:prstGeom>
      </xdr:spPr>
    </xdr:pic>
    <xdr:clientData/>
  </xdr:twoCellAnchor>
  <xdr:twoCellAnchor editAs="oneCell">
    <xdr:from>
      <xdr:col>2</xdr:col>
      <xdr:colOff>44252</xdr:colOff>
      <xdr:row>2</xdr:row>
      <xdr:rowOff>0</xdr:rowOff>
    </xdr:from>
    <xdr:to>
      <xdr:col>6</xdr:col>
      <xdr:colOff>499672</xdr:colOff>
      <xdr:row>12</xdr:row>
      <xdr:rowOff>10334</xdr:rowOff>
    </xdr:to>
    <xdr:pic>
      <xdr:nvPicPr>
        <xdr:cNvPr id="5" name="Picture 4">
          <a:extLst>
            <a:ext uri="{FF2B5EF4-FFF2-40B4-BE49-F238E27FC236}">
              <a16:creationId xmlns:a16="http://schemas.microsoft.com/office/drawing/2014/main" id="{0DA8C9B5-A5ED-F2B0-19D3-9C88244E8DF2}"/>
            </a:ext>
          </a:extLst>
        </xdr:cNvPr>
        <xdr:cNvPicPr>
          <a:picLocks noChangeAspect="1"/>
        </xdr:cNvPicPr>
      </xdr:nvPicPr>
      <xdr:blipFill>
        <a:blip xmlns:r="http://schemas.openxmlformats.org/officeDocument/2006/relationships" r:embed="rId2"/>
        <a:stretch>
          <a:fillRect/>
        </a:stretch>
      </xdr:blipFill>
      <xdr:spPr>
        <a:xfrm>
          <a:off x="1262203" y="312295"/>
          <a:ext cx="2891321" cy="1571809"/>
        </a:xfrm>
        <a:prstGeom prst="rect">
          <a:avLst/>
        </a:prstGeom>
      </xdr:spPr>
    </xdr:pic>
    <xdr:clientData/>
  </xdr:twoCellAnchor>
  <xdr:twoCellAnchor editAs="oneCell">
    <xdr:from>
      <xdr:col>20</xdr:col>
      <xdr:colOff>85725</xdr:colOff>
      <xdr:row>42</xdr:row>
      <xdr:rowOff>114300</xdr:rowOff>
    </xdr:from>
    <xdr:to>
      <xdr:col>23</xdr:col>
      <xdr:colOff>85725</xdr:colOff>
      <xdr:row>65</xdr:row>
      <xdr:rowOff>142876</xdr:rowOff>
    </xdr:to>
    <mc:AlternateContent xmlns:mc="http://schemas.openxmlformats.org/markup-compatibility/2006">
      <mc:Choice xmlns:a14="http://schemas.microsoft.com/office/drawing/2010/main" Requires="a14">
        <xdr:graphicFrame macro="">
          <xdr:nvGraphicFramePr>
            <xdr:cNvPr id="6" name="Country 1">
              <a:extLst>
                <a:ext uri="{FF2B5EF4-FFF2-40B4-BE49-F238E27FC236}">
                  <a16:creationId xmlns:a16="http://schemas.microsoft.com/office/drawing/2014/main" id="{CCF43057-F9CA-4F79-BCFA-1EAB983E443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265233" y="6672497"/>
              <a:ext cx="1826926" cy="3619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76200</xdr:colOff>
      <xdr:row>30</xdr:row>
      <xdr:rowOff>142875</xdr:rowOff>
    </xdr:from>
    <xdr:to>
      <xdr:col>11</xdr:col>
      <xdr:colOff>238125</xdr:colOff>
      <xdr:row>47</xdr:row>
      <xdr:rowOff>133350</xdr:rowOff>
    </xdr:to>
    <xdr:graphicFrame macro="">
      <xdr:nvGraphicFramePr>
        <xdr:cNvPr id="7" name="Chart 6">
          <a:extLst>
            <a:ext uri="{FF2B5EF4-FFF2-40B4-BE49-F238E27FC236}">
              <a16:creationId xmlns:a16="http://schemas.microsoft.com/office/drawing/2014/main" id="{A4E77335-0227-4508-90C7-FD8969DA8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438150</xdr:colOff>
      <xdr:row>48</xdr:row>
      <xdr:rowOff>142875</xdr:rowOff>
    </xdr:from>
    <xdr:to>
      <xdr:col>19</xdr:col>
      <xdr:colOff>419101</xdr:colOff>
      <xdr:row>66</xdr:row>
      <xdr:rowOff>14287</xdr:rowOff>
    </xdr:to>
    <xdr:graphicFrame macro="">
      <xdr:nvGraphicFramePr>
        <xdr:cNvPr id="8" name="Chart 7">
          <a:extLst>
            <a:ext uri="{FF2B5EF4-FFF2-40B4-BE49-F238E27FC236}">
              <a16:creationId xmlns:a16="http://schemas.microsoft.com/office/drawing/2014/main" id="{A320D12D-367C-4AC5-86DB-23A36F5E1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76201</xdr:colOff>
      <xdr:row>12</xdr:row>
      <xdr:rowOff>152401</xdr:rowOff>
    </xdr:from>
    <xdr:to>
      <xdr:col>9</xdr:col>
      <xdr:colOff>285750</xdr:colOff>
      <xdr:row>30</xdr:row>
      <xdr:rowOff>19051</xdr:rowOff>
    </xdr:to>
    <xdr:graphicFrame macro="">
      <xdr:nvGraphicFramePr>
        <xdr:cNvPr id="9" name="Chart 8">
          <a:extLst>
            <a:ext uri="{FF2B5EF4-FFF2-40B4-BE49-F238E27FC236}">
              <a16:creationId xmlns:a16="http://schemas.microsoft.com/office/drawing/2014/main" id="{79841897-DC44-417B-AF47-35A718997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523875</xdr:colOff>
      <xdr:row>12</xdr:row>
      <xdr:rowOff>0</xdr:rowOff>
    </xdr:from>
    <xdr:to>
      <xdr:col>14</xdr:col>
      <xdr:colOff>266700</xdr:colOff>
      <xdr:row>19</xdr:row>
      <xdr:rowOff>123824</xdr:rowOff>
    </xdr:to>
    <xdr:sp macro="" textlink="">
      <xdr:nvSpPr>
        <xdr:cNvPr id="14" name="Oval 13">
          <a:extLst>
            <a:ext uri="{FF2B5EF4-FFF2-40B4-BE49-F238E27FC236}">
              <a16:creationId xmlns:a16="http://schemas.microsoft.com/office/drawing/2014/main" id="{4553E061-25DE-4239-9ED1-D4524E69043C}"/>
            </a:ext>
          </a:extLst>
        </xdr:cNvPr>
        <xdr:cNvSpPr/>
      </xdr:nvSpPr>
      <xdr:spPr>
        <a:xfrm>
          <a:off x="6010275" y="1943100"/>
          <a:ext cx="2790825" cy="125729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SUM OF GDP</a:t>
          </a:r>
        </a:p>
      </xdr:txBody>
    </xdr:sp>
    <xdr:clientData/>
  </xdr:twoCellAnchor>
  <xdr:twoCellAnchor>
    <xdr:from>
      <xdr:col>11</xdr:col>
      <xdr:colOff>361950</xdr:colOff>
      <xdr:row>15</xdr:row>
      <xdr:rowOff>152399</xdr:rowOff>
    </xdr:from>
    <xdr:to>
      <xdr:col>12</xdr:col>
      <xdr:colOff>542925</xdr:colOff>
      <xdr:row>17</xdr:row>
      <xdr:rowOff>161924</xdr:rowOff>
    </xdr:to>
    <xdr:sp macro="" textlink="">
      <xdr:nvSpPr>
        <xdr:cNvPr id="16" name="TextBox 15">
          <a:extLst>
            <a:ext uri="{FF2B5EF4-FFF2-40B4-BE49-F238E27FC236}">
              <a16:creationId xmlns:a16="http://schemas.microsoft.com/office/drawing/2014/main" id="{F0D51CC4-41CB-6835-A3F5-B300FBAE09C2}"/>
            </a:ext>
          </a:extLst>
        </xdr:cNvPr>
        <xdr:cNvSpPr txBox="1"/>
      </xdr:nvSpPr>
      <xdr:spPr>
        <a:xfrm>
          <a:off x="7067550" y="2581274"/>
          <a:ext cx="79057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94.2</a:t>
          </a:r>
        </a:p>
        <a:p>
          <a:endParaRPr lang="en-IN" sz="1800"/>
        </a:p>
      </xdr:txBody>
    </xdr:sp>
    <xdr:clientData/>
  </xdr:twoCellAnchor>
  <xdr:twoCellAnchor>
    <xdr:from>
      <xdr:col>14</xdr:col>
      <xdr:colOff>400050</xdr:colOff>
      <xdr:row>13</xdr:row>
      <xdr:rowOff>1</xdr:rowOff>
    </xdr:from>
    <xdr:to>
      <xdr:col>19</xdr:col>
      <xdr:colOff>419100</xdr:colOff>
      <xdr:row>20</xdr:row>
      <xdr:rowOff>47626</xdr:rowOff>
    </xdr:to>
    <xdr:sp macro="" textlink="">
      <xdr:nvSpPr>
        <xdr:cNvPr id="17" name="Oval 16">
          <a:extLst>
            <a:ext uri="{FF2B5EF4-FFF2-40B4-BE49-F238E27FC236}">
              <a16:creationId xmlns:a16="http://schemas.microsoft.com/office/drawing/2014/main" id="{756BB9AF-2357-4485-B765-EAC7E6A6249B}"/>
            </a:ext>
          </a:extLst>
        </xdr:cNvPr>
        <xdr:cNvSpPr/>
      </xdr:nvSpPr>
      <xdr:spPr>
        <a:xfrm>
          <a:off x="8934450" y="2105026"/>
          <a:ext cx="3067050" cy="11811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SUM OF INDEX</a:t>
          </a:r>
        </a:p>
      </xdr:txBody>
    </xdr:sp>
    <xdr:clientData/>
  </xdr:twoCellAnchor>
  <xdr:twoCellAnchor>
    <xdr:from>
      <xdr:col>11</xdr:col>
      <xdr:colOff>438150</xdr:colOff>
      <xdr:row>20</xdr:row>
      <xdr:rowOff>0</xdr:rowOff>
    </xdr:from>
    <xdr:to>
      <xdr:col>17</xdr:col>
      <xdr:colOff>104776</xdr:colOff>
      <xdr:row>27</xdr:row>
      <xdr:rowOff>76200</xdr:rowOff>
    </xdr:to>
    <xdr:sp macro="" textlink="">
      <xdr:nvSpPr>
        <xdr:cNvPr id="18" name="Oval 17">
          <a:extLst>
            <a:ext uri="{FF2B5EF4-FFF2-40B4-BE49-F238E27FC236}">
              <a16:creationId xmlns:a16="http://schemas.microsoft.com/office/drawing/2014/main" id="{DDCC40D5-5E90-4AAA-958A-69866096AFC6}"/>
            </a:ext>
          </a:extLst>
        </xdr:cNvPr>
        <xdr:cNvSpPr/>
      </xdr:nvSpPr>
      <xdr:spPr>
        <a:xfrm>
          <a:off x="7143750" y="3238500"/>
          <a:ext cx="3324226" cy="12096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SUM OF DAILY CHANGE PERSENT</a:t>
          </a:r>
        </a:p>
      </xdr:txBody>
    </xdr:sp>
    <xdr:clientData/>
  </xdr:twoCellAnchor>
  <xdr:twoCellAnchor>
    <xdr:from>
      <xdr:col>16</xdr:col>
      <xdr:colOff>219075</xdr:colOff>
      <xdr:row>16</xdr:row>
      <xdr:rowOff>76200</xdr:rowOff>
    </xdr:from>
    <xdr:to>
      <xdr:col>18</xdr:col>
      <xdr:colOff>95250</xdr:colOff>
      <xdr:row>18</xdr:row>
      <xdr:rowOff>85725</xdr:rowOff>
    </xdr:to>
    <xdr:sp macro="" textlink="">
      <xdr:nvSpPr>
        <xdr:cNvPr id="19" name="TextBox 18">
          <a:extLst>
            <a:ext uri="{FF2B5EF4-FFF2-40B4-BE49-F238E27FC236}">
              <a16:creationId xmlns:a16="http://schemas.microsoft.com/office/drawing/2014/main" id="{FD9AA323-498E-4B23-A175-F21AD1383B8A}"/>
            </a:ext>
          </a:extLst>
        </xdr:cNvPr>
        <xdr:cNvSpPr txBox="1"/>
      </xdr:nvSpPr>
      <xdr:spPr>
        <a:xfrm>
          <a:off x="9972675" y="2667000"/>
          <a:ext cx="109537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2338626.2</a:t>
          </a:r>
          <a:r>
            <a:rPr lang="en-IN" sz="1800">
              <a:effectLst/>
            </a:rPr>
            <a:t> </a:t>
          </a:r>
          <a:endParaRPr lang="en-IN" sz="1800"/>
        </a:p>
      </xdr:txBody>
    </xdr:sp>
    <xdr:clientData/>
  </xdr:twoCellAnchor>
  <xdr:twoCellAnchor>
    <xdr:from>
      <xdr:col>13</xdr:col>
      <xdr:colOff>438150</xdr:colOff>
      <xdr:row>24</xdr:row>
      <xdr:rowOff>95250</xdr:rowOff>
    </xdr:from>
    <xdr:to>
      <xdr:col>15</xdr:col>
      <xdr:colOff>9525</xdr:colOff>
      <xdr:row>26</xdr:row>
      <xdr:rowOff>104775</xdr:rowOff>
    </xdr:to>
    <xdr:sp macro="" textlink="">
      <xdr:nvSpPr>
        <xdr:cNvPr id="21" name="TextBox 20">
          <a:extLst>
            <a:ext uri="{FF2B5EF4-FFF2-40B4-BE49-F238E27FC236}">
              <a16:creationId xmlns:a16="http://schemas.microsoft.com/office/drawing/2014/main" id="{201069EB-894F-4BAA-BC83-B3069EADDEA5}"/>
            </a:ext>
          </a:extLst>
        </xdr:cNvPr>
        <xdr:cNvSpPr txBox="1"/>
      </xdr:nvSpPr>
      <xdr:spPr>
        <a:xfrm>
          <a:off x="8362950" y="3981450"/>
          <a:ext cx="79057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25.51</a:t>
          </a:r>
        </a:p>
        <a:p>
          <a:endParaRPr lang="en-IN" sz="1800"/>
        </a:p>
      </xdr:txBody>
    </xdr:sp>
    <xdr:clientData/>
  </xdr:twoCellAnchor>
  <xdr:twoCellAnchor>
    <xdr:from>
      <xdr:col>1</xdr:col>
      <xdr:colOff>123825</xdr:colOff>
      <xdr:row>48</xdr:row>
      <xdr:rowOff>142875</xdr:rowOff>
    </xdr:from>
    <xdr:to>
      <xdr:col>11</xdr:col>
      <xdr:colOff>228600</xdr:colOff>
      <xdr:row>65</xdr:row>
      <xdr:rowOff>133350</xdr:rowOff>
    </xdr:to>
    <xdr:graphicFrame macro="">
      <xdr:nvGraphicFramePr>
        <xdr:cNvPr id="22" name="Chart 21">
          <a:extLst>
            <a:ext uri="{FF2B5EF4-FFF2-40B4-BE49-F238E27FC236}">
              <a16:creationId xmlns:a16="http://schemas.microsoft.com/office/drawing/2014/main" id="{E7F38F6E-E511-4EC6-8085-861677E95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104776</xdr:colOff>
      <xdr:row>14</xdr:row>
      <xdr:rowOff>0</xdr:rowOff>
    </xdr:from>
    <xdr:to>
      <xdr:col>23</xdr:col>
      <xdr:colOff>104776</xdr:colOff>
      <xdr:row>22</xdr:row>
      <xdr:rowOff>9525</xdr:rowOff>
    </xdr:to>
    <mc:AlternateContent xmlns:mc="http://schemas.openxmlformats.org/markup-compatibility/2006">
      <mc:Choice xmlns:a14="http://schemas.microsoft.com/office/drawing/2010/main" Requires="a14">
        <xdr:graphicFrame macro="">
          <xdr:nvGraphicFramePr>
            <xdr:cNvPr id="25" name="Banking_Sector_Health 2">
              <a:extLst>
                <a:ext uri="{FF2B5EF4-FFF2-40B4-BE49-F238E27FC236}">
                  <a16:creationId xmlns:a16="http://schemas.microsoft.com/office/drawing/2014/main" id="{5BCF3EF4-4B8B-40DE-8833-B68C1F5B0363}"/>
                </a:ext>
              </a:extLst>
            </xdr:cNvPr>
            <xdr:cNvGraphicFramePr/>
          </xdr:nvGraphicFramePr>
          <xdr:xfrm>
            <a:off x="0" y="0"/>
            <a:ext cx="0" cy="0"/>
          </xdr:xfrm>
          <a:graphic>
            <a:graphicData uri="http://schemas.microsoft.com/office/drawing/2010/slicer">
              <sle:slicer xmlns:sle="http://schemas.microsoft.com/office/drawing/2010/slicer" name="Banking_Sector_Health 2"/>
            </a:graphicData>
          </a:graphic>
        </xdr:graphicFrame>
      </mc:Choice>
      <mc:Fallback>
        <xdr:sp macro="" textlink="">
          <xdr:nvSpPr>
            <xdr:cNvPr id="0" name=""/>
            <xdr:cNvSpPr>
              <a:spLocks noTextEdit="1"/>
            </xdr:cNvSpPr>
          </xdr:nvSpPr>
          <xdr:spPr>
            <a:xfrm>
              <a:off x="12284284" y="2186066"/>
              <a:ext cx="1826926" cy="1258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514350</xdr:colOff>
      <xdr:row>30</xdr:row>
      <xdr:rowOff>114300</xdr:rowOff>
    </xdr:from>
    <xdr:to>
      <xdr:col>19</xdr:col>
      <xdr:colOff>523877</xdr:colOff>
      <xdr:row>48</xdr:row>
      <xdr:rowOff>42862</xdr:rowOff>
    </xdr:to>
    <xdr:graphicFrame macro="">
      <xdr:nvGraphicFramePr>
        <xdr:cNvPr id="26" name="Chart 25">
          <a:extLst>
            <a:ext uri="{FF2B5EF4-FFF2-40B4-BE49-F238E27FC236}">
              <a16:creationId xmlns:a16="http://schemas.microsoft.com/office/drawing/2014/main" id="{A3BD99F3-EF4E-46AA-9B93-C2B8BD9DE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114301</xdr:colOff>
      <xdr:row>22</xdr:row>
      <xdr:rowOff>161924</xdr:rowOff>
    </xdr:from>
    <xdr:to>
      <xdr:col>23</xdr:col>
      <xdr:colOff>114301</xdr:colOff>
      <xdr:row>41</xdr:row>
      <xdr:rowOff>85725</xdr:rowOff>
    </xdr:to>
    <mc:AlternateContent xmlns:mc="http://schemas.openxmlformats.org/markup-compatibility/2006">
      <mc:Choice xmlns:a14="http://schemas.microsoft.com/office/drawing/2010/main" Requires="a14">
        <xdr:graphicFrame macro="">
          <xdr:nvGraphicFramePr>
            <xdr:cNvPr id="27" name="Credit_Rating 1">
              <a:extLst>
                <a:ext uri="{FF2B5EF4-FFF2-40B4-BE49-F238E27FC236}">
                  <a16:creationId xmlns:a16="http://schemas.microsoft.com/office/drawing/2014/main" id="{5AE08489-CAA3-41F9-BD36-3A0DCFB749BF}"/>
                </a:ext>
              </a:extLst>
            </xdr:cNvPr>
            <xdr:cNvGraphicFramePr/>
          </xdr:nvGraphicFramePr>
          <xdr:xfrm>
            <a:off x="0" y="0"/>
            <a:ext cx="0" cy="0"/>
          </xdr:xfrm>
          <a:graphic>
            <a:graphicData uri="http://schemas.microsoft.com/office/drawing/2010/slicer">
              <sle:slicer xmlns:sle="http://schemas.microsoft.com/office/drawing/2010/slicer" name="Credit_Rating 1"/>
            </a:graphicData>
          </a:graphic>
        </xdr:graphicFrame>
      </mc:Choice>
      <mc:Fallback>
        <xdr:sp macro="" textlink="">
          <xdr:nvSpPr>
            <xdr:cNvPr id="0" name=""/>
            <xdr:cNvSpPr>
              <a:spLocks noTextEdit="1"/>
            </xdr:cNvSpPr>
          </xdr:nvSpPr>
          <xdr:spPr>
            <a:xfrm>
              <a:off x="12293809" y="3597170"/>
              <a:ext cx="1826926" cy="2890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238124</xdr:colOff>
      <xdr:row>2</xdr:row>
      <xdr:rowOff>42862</xdr:rowOff>
    </xdr:from>
    <xdr:to>
      <xdr:col>16</xdr:col>
      <xdr:colOff>247650</xdr:colOff>
      <xdr:row>19</xdr:row>
      <xdr:rowOff>33337</xdr:rowOff>
    </xdr:to>
    <xdr:graphicFrame macro="">
      <xdr:nvGraphicFramePr>
        <xdr:cNvPr id="3" name="Chart 2">
          <a:extLst>
            <a:ext uri="{FF2B5EF4-FFF2-40B4-BE49-F238E27FC236}">
              <a16:creationId xmlns:a16="http://schemas.microsoft.com/office/drawing/2014/main" id="{09F409DD-C19E-FCF2-60C8-B6B3BADCB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171450</xdr:colOff>
      <xdr:row>21</xdr:row>
      <xdr:rowOff>85725</xdr:rowOff>
    </xdr:from>
    <xdr:to>
      <xdr:col>13</xdr:col>
      <xdr:colOff>161925</xdr:colOff>
      <xdr:row>36</xdr:row>
      <xdr:rowOff>38100</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2DFFBE63-1EA2-1D63-1F1A-E0A5852808B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362825" y="34861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161925</xdr:colOff>
      <xdr:row>21</xdr:row>
      <xdr:rowOff>28575</xdr:rowOff>
    </xdr:from>
    <xdr:to>
      <xdr:col>8</xdr:col>
      <xdr:colOff>542925</xdr:colOff>
      <xdr:row>29</xdr:row>
      <xdr:rowOff>38100</xdr:rowOff>
    </xdr:to>
    <mc:AlternateContent xmlns:mc="http://schemas.openxmlformats.org/markup-compatibility/2006">
      <mc:Choice xmlns:a14="http://schemas.microsoft.com/office/drawing/2010/main" Requires="a14">
        <xdr:graphicFrame macro="">
          <xdr:nvGraphicFramePr>
            <xdr:cNvPr id="7" name="Banking_Sector_Health 1">
              <a:extLst>
                <a:ext uri="{FF2B5EF4-FFF2-40B4-BE49-F238E27FC236}">
                  <a16:creationId xmlns:a16="http://schemas.microsoft.com/office/drawing/2014/main" id="{9A98D601-C84D-833C-A1FE-1DB66BD54C89}"/>
                </a:ext>
              </a:extLst>
            </xdr:cNvPr>
            <xdr:cNvGraphicFramePr/>
          </xdr:nvGraphicFramePr>
          <xdr:xfrm>
            <a:off x="0" y="0"/>
            <a:ext cx="0" cy="0"/>
          </xdr:xfrm>
          <a:graphic>
            <a:graphicData uri="http://schemas.microsoft.com/office/drawing/2010/slicer">
              <sle:slicer xmlns:sle="http://schemas.microsoft.com/office/drawing/2010/slicer" name="Banking_Sector_Health 1"/>
            </a:graphicData>
          </a:graphic>
        </xdr:graphicFrame>
      </mc:Choice>
      <mc:Fallback>
        <xdr:sp macro="" textlink="">
          <xdr:nvSpPr>
            <xdr:cNvPr id="0" name=""/>
            <xdr:cNvSpPr>
              <a:spLocks noTextEdit="1"/>
            </xdr:cNvSpPr>
          </xdr:nvSpPr>
          <xdr:spPr>
            <a:xfrm>
              <a:off x="4895850" y="3429000"/>
              <a:ext cx="18288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257174</xdr:colOff>
      <xdr:row>7</xdr:row>
      <xdr:rowOff>76200</xdr:rowOff>
    </xdr:from>
    <xdr:to>
      <xdr:col>15</xdr:col>
      <xdr:colOff>447675</xdr:colOff>
      <xdr:row>29</xdr:row>
      <xdr:rowOff>80962</xdr:rowOff>
    </xdr:to>
    <xdr:graphicFrame macro="">
      <xdr:nvGraphicFramePr>
        <xdr:cNvPr id="2" name="Chart 1">
          <a:extLst>
            <a:ext uri="{FF2B5EF4-FFF2-40B4-BE49-F238E27FC236}">
              <a16:creationId xmlns:a16="http://schemas.microsoft.com/office/drawing/2014/main" id="{86D4F9B3-0EB5-420E-4FEA-2230EC16D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576262</xdr:colOff>
      <xdr:row>3</xdr:row>
      <xdr:rowOff>57150</xdr:rowOff>
    </xdr:from>
    <xdr:to>
      <xdr:col>12</xdr:col>
      <xdr:colOff>33337</xdr:colOff>
      <xdr:row>20</xdr:row>
      <xdr:rowOff>47625</xdr:rowOff>
    </xdr:to>
    <xdr:graphicFrame macro="">
      <xdr:nvGraphicFramePr>
        <xdr:cNvPr id="2" name="Chart 1">
          <a:extLst>
            <a:ext uri="{FF2B5EF4-FFF2-40B4-BE49-F238E27FC236}">
              <a16:creationId xmlns:a16="http://schemas.microsoft.com/office/drawing/2014/main" id="{2A890BDD-1C73-47D3-4803-A1A3790A5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171450</xdr:colOff>
      <xdr:row>23</xdr:row>
      <xdr:rowOff>66675</xdr:rowOff>
    </xdr:from>
    <xdr:to>
      <xdr:col>9</xdr:col>
      <xdr:colOff>323850</xdr:colOff>
      <xdr:row>38</xdr:row>
      <xdr:rowOff>19050</xdr:rowOff>
    </xdr:to>
    <mc:AlternateContent xmlns:mc="http://schemas.openxmlformats.org/markup-compatibility/2006">
      <mc:Choice xmlns:a14="http://schemas.microsoft.com/office/drawing/2010/main" Requires="a14">
        <xdr:graphicFrame macro="">
          <xdr:nvGraphicFramePr>
            <xdr:cNvPr id="3" name="Country 2">
              <a:extLst>
                <a:ext uri="{FF2B5EF4-FFF2-40B4-BE49-F238E27FC236}">
                  <a16:creationId xmlns:a16="http://schemas.microsoft.com/office/drawing/2014/main" id="{37C3FB15-DBCC-1DF2-69DE-F7A4F41A82D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6010275" y="37909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38099</xdr:colOff>
      <xdr:row>13</xdr:row>
      <xdr:rowOff>85725</xdr:rowOff>
    </xdr:from>
    <xdr:to>
      <xdr:col>14</xdr:col>
      <xdr:colOff>295274</xdr:colOff>
      <xdr:row>34</xdr:row>
      <xdr:rowOff>71437</xdr:rowOff>
    </xdr:to>
    <xdr:graphicFrame macro="">
      <xdr:nvGraphicFramePr>
        <xdr:cNvPr id="2" name="Chart 1">
          <a:extLst>
            <a:ext uri="{FF2B5EF4-FFF2-40B4-BE49-F238E27FC236}">
              <a16:creationId xmlns:a16="http://schemas.microsoft.com/office/drawing/2014/main" id="{F0A34049-06A8-96CE-E57E-B45DA70C1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495299</xdr:colOff>
      <xdr:row>9</xdr:row>
      <xdr:rowOff>66675</xdr:rowOff>
    </xdr:from>
    <xdr:to>
      <xdr:col>7</xdr:col>
      <xdr:colOff>1038225</xdr:colOff>
      <xdr:row>29</xdr:row>
      <xdr:rowOff>138112</xdr:rowOff>
    </xdr:to>
    <xdr:graphicFrame macro="">
      <xdr:nvGraphicFramePr>
        <xdr:cNvPr id="2" name="Chart 1">
          <a:extLst>
            <a:ext uri="{FF2B5EF4-FFF2-40B4-BE49-F238E27FC236}">
              <a16:creationId xmlns:a16="http://schemas.microsoft.com/office/drawing/2014/main" id="{3FAFAF43-19AC-6557-D169-8AF826057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542925</xdr:colOff>
      <xdr:row>30</xdr:row>
      <xdr:rowOff>114300</xdr:rowOff>
    </xdr:from>
    <xdr:to>
      <xdr:col>5</xdr:col>
      <xdr:colOff>1000125</xdr:colOff>
      <xdr:row>38</xdr:row>
      <xdr:rowOff>57150</xdr:rowOff>
    </xdr:to>
    <mc:AlternateContent xmlns:mc="http://schemas.openxmlformats.org/markup-compatibility/2006">
      <mc:Choice xmlns:a14="http://schemas.microsoft.com/office/drawing/2010/main" Requires="a14">
        <xdr:graphicFrame macro="">
          <xdr:nvGraphicFramePr>
            <xdr:cNvPr id="4" name="Banking_Sector_Health">
              <a:extLst>
                <a:ext uri="{FF2B5EF4-FFF2-40B4-BE49-F238E27FC236}">
                  <a16:creationId xmlns:a16="http://schemas.microsoft.com/office/drawing/2014/main" id="{B79601E0-F756-BC37-64D4-31628D84055F}"/>
                </a:ext>
              </a:extLst>
            </xdr:cNvPr>
            <xdr:cNvGraphicFramePr/>
          </xdr:nvGraphicFramePr>
          <xdr:xfrm>
            <a:off x="0" y="0"/>
            <a:ext cx="0" cy="0"/>
          </xdr:xfrm>
          <a:graphic>
            <a:graphicData uri="http://schemas.microsoft.com/office/drawing/2010/slicer">
              <sle:slicer xmlns:sle="http://schemas.microsoft.com/office/drawing/2010/slicer" name="Banking_Sector_Health"/>
            </a:graphicData>
          </a:graphic>
        </xdr:graphicFrame>
      </mc:Choice>
      <mc:Fallback>
        <xdr:sp macro="" textlink="">
          <xdr:nvSpPr>
            <xdr:cNvPr id="0" name=""/>
            <xdr:cNvSpPr>
              <a:spLocks noTextEdit="1"/>
            </xdr:cNvSpPr>
          </xdr:nvSpPr>
          <xdr:spPr>
            <a:xfrm>
              <a:off x="5857875" y="4972050"/>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1019175</xdr:colOff>
      <xdr:row>8</xdr:row>
      <xdr:rowOff>9525</xdr:rowOff>
    </xdr:from>
    <xdr:to>
      <xdr:col>9</xdr:col>
      <xdr:colOff>104775</xdr:colOff>
      <xdr:row>22</xdr:row>
      <xdr:rowOff>123825</xdr:rowOff>
    </xdr:to>
    <mc:AlternateContent xmlns:mc="http://schemas.openxmlformats.org/markup-compatibility/2006">
      <mc:Choice xmlns:a14="http://schemas.microsoft.com/office/drawing/2010/main" Requires="a14">
        <xdr:graphicFrame macro="">
          <xdr:nvGraphicFramePr>
            <xdr:cNvPr id="5" name="Currency_Code">
              <a:extLst>
                <a:ext uri="{FF2B5EF4-FFF2-40B4-BE49-F238E27FC236}">
                  <a16:creationId xmlns:a16="http://schemas.microsoft.com/office/drawing/2014/main" id="{35B72ED4-A5D3-C830-D11F-E50130395234}"/>
                </a:ext>
              </a:extLst>
            </xdr:cNvPr>
            <xdr:cNvGraphicFramePr/>
          </xdr:nvGraphicFramePr>
          <xdr:xfrm>
            <a:off x="0" y="0"/>
            <a:ext cx="0" cy="0"/>
          </xdr:xfrm>
          <a:graphic>
            <a:graphicData uri="http://schemas.microsoft.com/office/drawing/2010/slicer">
              <sle:slicer xmlns:sle="http://schemas.microsoft.com/office/drawing/2010/slicer" name="Currency_Code"/>
            </a:graphicData>
          </a:graphic>
        </xdr:graphicFrame>
      </mc:Choice>
      <mc:Fallback>
        <xdr:sp macro="" textlink="">
          <xdr:nvSpPr>
            <xdr:cNvPr id="0" name=""/>
            <xdr:cNvSpPr>
              <a:spLocks noTextEdit="1"/>
            </xdr:cNvSpPr>
          </xdr:nvSpPr>
          <xdr:spPr>
            <a:xfrm>
              <a:off x="10448925" y="13049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371475</xdr:colOff>
      <xdr:row>23</xdr:row>
      <xdr:rowOff>133350</xdr:rowOff>
    </xdr:from>
    <xdr:to>
      <xdr:col>9</xdr:col>
      <xdr:colOff>828675</xdr:colOff>
      <xdr:row>38</xdr:row>
      <xdr:rowOff>85725</xdr:rowOff>
    </xdr:to>
    <mc:AlternateContent xmlns:mc="http://schemas.openxmlformats.org/markup-compatibility/2006">
      <mc:Choice xmlns:a14="http://schemas.microsoft.com/office/drawing/2010/main" Requires="a14">
        <xdr:graphicFrame macro="">
          <xdr:nvGraphicFramePr>
            <xdr:cNvPr id="6" name="Credit_Rating">
              <a:extLst>
                <a:ext uri="{FF2B5EF4-FFF2-40B4-BE49-F238E27FC236}">
                  <a16:creationId xmlns:a16="http://schemas.microsoft.com/office/drawing/2014/main" id="{DF2F8DB7-218B-8CB8-5AAB-03773D7306A2}"/>
                </a:ext>
              </a:extLst>
            </xdr:cNvPr>
            <xdr:cNvGraphicFramePr/>
          </xdr:nvGraphicFramePr>
          <xdr:xfrm>
            <a:off x="0" y="0"/>
            <a:ext cx="0" cy="0"/>
          </xdr:xfrm>
          <a:graphic>
            <a:graphicData uri="http://schemas.microsoft.com/office/drawing/2010/slicer">
              <sle:slicer xmlns:sle="http://schemas.microsoft.com/office/drawing/2010/slicer" name="Credit_Rating"/>
            </a:graphicData>
          </a:graphic>
        </xdr:graphicFrame>
      </mc:Choice>
      <mc:Fallback>
        <xdr:sp macro="" textlink="">
          <xdr:nvSpPr>
            <xdr:cNvPr id="0" name=""/>
            <xdr:cNvSpPr>
              <a:spLocks noTextEdit="1"/>
            </xdr:cNvSpPr>
          </xdr:nvSpPr>
          <xdr:spPr>
            <a:xfrm>
              <a:off x="11172825" y="38576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HAN T" refreshedDate="45919.447226388889" createdVersion="8" refreshedVersion="8" minRefreshableVersion="3" recordCount="39" xr:uid="{89229955-0227-4C80-BE47-1BFAC1B5DF34}">
  <cacheSource type="worksheet">
    <worksheetSource name="Table2"/>
  </cacheSource>
  <cacheFields count="26">
    <cacheField name="Country" numFmtId="0">
      <sharedItems count="39">
        <s v="United States"/>
        <s v="China"/>
        <s v="Japan"/>
        <s v="Germany"/>
        <s v="United Kingdom"/>
        <s v="France"/>
        <s v="India"/>
        <s v="Canada"/>
        <s v="Brazil"/>
        <s v="Australia"/>
        <s v="South Korea"/>
        <s v="Russia"/>
        <s v="Mexico"/>
        <s v="Italy"/>
        <s v="Spain"/>
        <s v="Netherlands"/>
        <s v="Switzerland"/>
        <s v="Sweden"/>
        <s v="Norway"/>
        <s v="Denmark"/>
        <s v="Singapore"/>
        <s v="Hong Kong"/>
        <s v="Taiwan"/>
        <s v="Indonesia"/>
        <s v="Thailand"/>
        <s v="Malaysia"/>
        <s v="Philippines"/>
        <s v="Vietnam"/>
        <s v="Turkey"/>
        <s v="South Africa"/>
        <s v="Egypt"/>
        <s v="Nigeria"/>
        <s v="Chile"/>
        <s v="Argentina"/>
        <s v="Colombia"/>
        <s v="Peru"/>
        <s v="UAE"/>
        <s v="Saudi Arabia"/>
        <s v="Israel"/>
      </sharedItems>
    </cacheField>
    <cacheField name="Date" numFmtId="164">
      <sharedItems containsSemiMixedTypes="0" containsNonDate="0" containsDate="1" containsString="0" minDate="2024-08-15T00:00:00" maxDate="2024-08-16T00:00:00"/>
    </cacheField>
    <cacheField name="Stock_Index" numFmtId="0">
      <sharedItems count="39">
        <s v="S&amp;P_500"/>
        <s v="Shanghai_Composite"/>
        <s v="Nikkei_225"/>
        <s v="DAX"/>
        <s v="FTSE_100"/>
        <s v="CAC_40"/>
        <s v="Sensex"/>
        <s v="TSX"/>
        <s v="Bovespa"/>
        <s v="ASX_200"/>
        <s v="KOSPI"/>
        <s v="MOEX"/>
        <s v="IPC"/>
        <s v="FTSE_MIB"/>
        <s v="IBEX_35"/>
        <s v="AEX"/>
        <s v="SMI"/>
        <s v="OMX_Stockholm"/>
        <s v="OSE"/>
        <s v="OMXC_20"/>
        <s v="STI"/>
        <s v="Hang_Seng"/>
        <s v="TAIEX"/>
        <s v="JCI"/>
        <s v="SET"/>
        <s v="KLCI"/>
        <s v="PSE"/>
        <s v="VN_Index"/>
        <s v="BIST_100"/>
        <s v="JSE"/>
        <s v="EGX_30"/>
        <s v="NSE"/>
        <s v="IPSA"/>
        <s v="Merval"/>
        <s v="COLCAP"/>
        <s v="Lima_General"/>
        <s v="ADX"/>
        <s v="Tadawul"/>
        <s v="TA_125"/>
      </sharedItems>
    </cacheField>
    <cacheField name="Index_Value" numFmtId="0">
      <sharedItems containsSemiMixedTypes="0" containsString="0" containsNumber="1" minValue="889.3" maxValue="1567890.2"/>
    </cacheField>
    <cacheField name="Daily_Change_Percent" numFmtId="0">
      <sharedItems containsSemiMixedTypes="0" containsString="0" containsNumber="1" minValue="-1.23" maxValue="3.45"/>
    </cacheField>
    <cacheField name="Market_Cap_Trillion_USD" numFmtId="0">
      <sharedItems containsSemiMixedTypes="0" containsString="0" containsNumber="1" minValue="0.03" maxValue="51.2"/>
    </cacheField>
    <cacheField name="GDP_Growth_Rate_Percent" numFmtId="0">
      <sharedItems containsSemiMixedTypes="0" containsString="0" containsNumber="1" minValue="-1.9" maxValue="6.8" count="29">
        <n v="2.8"/>
        <n v="5.2"/>
        <n v="0.9"/>
        <n v="0.3"/>
        <n v="1.1000000000000001"/>
        <n v="1.3"/>
        <n v="6.8"/>
        <n v="2.9"/>
        <n v="2.1"/>
        <n v="1.7"/>
        <n v="3.1"/>
        <n v="-1.9"/>
        <n v="2.4"/>
        <n v="0.7"/>
        <n v="2.5"/>
        <n v="0.6"/>
        <n v="1.2"/>
        <n v="0.8"/>
        <n v="1.8"/>
        <n v="2.6"/>
        <n v="3.2"/>
        <n v="3.8"/>
        <n v="5.0999999999999996"/>
        <n v="4.2"/>
        <n v="5.8"/>
        <n v="6.4"/>
        <n v="-1.6"/>
        <n v="3.9"/>
        <n v="2"/>
      </sharedItems>
    </cacheField>
    <cacheField name="Inflation_Rate_Percent" numFmtId="0">
      <sharedItems containsSemiMixedTypes="0" containsString="0" containsNumber="1" minValue="-0.4" maxValue="211.4"/>
    </cacheField>
    <cacheField name="Interest_Rate_Percent" numFmtId="0">
      <sharedItems containsSemiMixedTypes="0" containsString="0" containsNumber="1" minValue="-0.1" maxValue="133"/>
    </cacheField>
    <cacheField name="Unemployment_Rate_Percent" numFmtId="0">
      <sharedItems containsSemiMixedTypes="0" containsString="0" containsNumber="1" minValue="1.2" maxValue="28.7"/>
    </cacheField>
    <cacheField name="Currency_Code" numFmtId="0">
      <sharedItems count="35">
        <s v="USD"/>
        <s v="CNY"/>
        <s v="JPY"/>
        <s v="EUR"/>
        <s v="GBP"/>
        <s v="INR"/>
        <s v="CAD"/>
        <s v="BRL"/>
        <s v="AUD"/>
        <s v="KRW"/>
        <s v="RUB"/>
        <s v="MXN"/>
        <s v="CHF"/>
        <s v="SEK"/>
        <s v="NOK"/>
        <s v="DKK"/>
        <s v="SGD"/>
        <s v="HKD"/>
        <s v="TWD"/>
        <s v="IDR"/>
        <s v="THB"/>
        <s v="MYR"/>
        <s v="PHP"/>
        <s v="VND"/>
        <s v="TRY"/>
        <s v="ZAR"/>
        <s v="EGP"/>
        <s v="NGN"/>
        <s v="CLP"/>
        <s v="ARS"/>
        <s v="COP"/>
        <s v="PEN"/>
        <s v="AED"/>
        <s v="SAR"/>
        <s v="ILS"/>
      </sharedItems>
    </cacheField>
    <cacheField name="Exchange_Rate_USD" numFmtId="0">
      <sharedItems containsSemiMixedTypes="0" containsString="0" containsNumber="1" minValue="0.78" maxValue="24789"/>
    </cacheField>
    <cacheField name="Currency_Change_YTD_Percent" numFmtId="0">
      <sharedItems containsSemiMixedTypes="0" containsString="0" containsNumber="1" minValue="-89.7" maxValue="6.2"/>
    </cacheField>
    <cacheField name="Government_Debt_GDP_Percent" numFmtId="0">
      <sharedItems containsSemiMixedTypes="0" containsString="0" containsNumber="1" minValue="0.1" maxValue="263.10000000000002"/>
    </cacheField>
    <cacheField name="Current_Account_Balance_Billion_USD" numFmtId="0">
      <sharedItems containsSemiMixedTypes="0" containsString="0" containsNumber="1" minValue="-695.2" maxValue="382.9"/>
    </cacheField>
    <cacheField name="FDI_Inflow_Billion_USD" numFmtId="0">
      <sharedItems containsSemiMixedTypes="0" containsString="0" containsNumber="1" minValue="2.2999999999999998" maxValue="456.8"/>
    </cacheField>
    <cacheField name="Commodity_Index" numFmtId="0">
      <sharedItems containsSemiMixedTypes="0" containsString="0" containsNumber="1" minValue="0.45" maxValue="1.18"/>
    </cacheField>
    <cacheField name="Oil_Price_USD_Barrel" numFmtId="0">
      <sharedItems containsSemiMixedTypes="0" containsString="0" containsNumber="1" minValue="77.849999999999994" maxValue="77.849999999999994"/>
    </cacheField>
    <cacheField name="Gold_Price_USD_Ounce" numFmtId="0">
      <sharedItems containsSemiMixedTypes="0" containsString="0" containsNumber="1" minValue="2487.5" maxValue="2487.5"/>
    </cacheField>
    <cacheField name="Bond_Yield_10Y_Percent" numFmtId="0">
      <sharedItems containsSemiMixedTypes="0" containsString="0" containsNumber="1" minValue="0.68" maxValue="89.45"/>
    </cacheField>
    <cacheField name="Credit_Rating" numFmtId="0">
      <sharedItems count="14">
        <s v="AAA"/>
        <s v="A+"/>
        <s v="AA"/>
        <s v="BBB-"/>
        <s v="BB-"/>
        <s v="BB+"/>
        <s v="BBB"/>
        <s v="A"/>
        <s v="AA+"/>
        <s v="BBB+"/>
        <s v="A-"/>
        <s v="B+"/>
        <s v="B-"/>
        <s v="CCC+"/>
      </sharedItems>
    </cacheField>
    <cacheField name="Political_Risk_Score" numFmtId="0">
      <sharedItems containsSemiMixedTypes="0" containsString="0" containsNumber="1" minValue="2.1" maxValue="9.1"/>
    </cacheField>
    <cacheField name="Banking_Sector_Health" numFmtId="0">
      <sharedItems count="3">
        <s v="Strong"/>
        <s v="Moderate"/>
        <s v="Weak"/>
      </sharedItems>
    </cacheField>
    <cacheField name="Real_Estate_Index" numFmtId="0">
      <sharedItems containsSemiMixedTypes="0" containsString="0" containsNumber="1" minValue="34.5" maxValue="145.6"/>
    </cacheField>
    <cacheField name="Export_Growth_Percent" numFmtId="0">
      <sharedItems containsSemiMixedTypes="0" containsString="0" containsNumber="1" minValue="-12.3" maxValue="23.4"/>
    </cacheField>
    <cacheField name="Import_Growth_Percent" numFmtId="0">
      <sharedItems containsSemiMixedTypes="0" containsString="0" containsNumber="1" minValue="1.2" maxValue="34.5"/>
    </cacheField>
  </cacheFields>
  <extLst>
    <ext xmlns:x14="http://schemas.microsoft.com/office/spreadsheetml/2009/9/main" uri="{725AE2AE-9491-48be-B2B4-4EB974FC3084}">
      <x14:pivotCacheDefinition pivotCacheId="6567678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HAN T" refreshedDate="45919.597306365744" createdVersion="8" refreshedVersion="8" minRefreshableVersion="3" recordCount="6" xr:uid="{5A003572-0909-4B1C-A7E2-B3B097011540}">
  <cacheSource type="worksheet">
    <worksheetSource name="Table1"/>
  </cacheSource>
  <cacheFields count="4">
    <cacheField name="OrderID" numFmtId="0">
      <sharedItems containsSemiMixedTypes="0" containsString="0" containsNumber="1" containsInteger="1" minValue="1001" maxValue="1006"/>
    </cacheField>
    <cacheField name="Region" numFmtId="0">
      <sharedItems count="4">
        <s v="North"/>
        <s v="South"/>
        <s v="East"/>
        <s v="West"/>
      </sharedItems>
    </cacheField>
    <cacheField name="Sales" numFmtId="0">
      <sharedItems containsSemiMixedTypes="0" containsString="0" containsNumber="1" containsInteger="1" minValue="50000" maxValue="72000"/>
    </cacheField>
    <cacheField name="PROFIT" numFmtId="0">
      <sharedItems containsSemiMixedTypes="0" containsString="0" containsNumber="1" containsInteger="1" minValue="10000" maxValue="144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HAN T" refreshedDate="45919.59730671296" createdVersion="8" refreshedVersion="8" minRefreshableVersion="3" recordCount="39" xr:uid="{EED27D9E-C7F7-4709-9071-928B2A0AFC81}">
  <cacheSource type="worksheet">
    <worksheetSource name="Table2_1"/>
  </cacheSource>
  <cacheFields count="26">
    <cacheField name="Country" numFmtId="0">
      <sharedItems count="39">
        <s v="United States"/>
        <s v="China"/>
        <s v="Japan"/>
        <s v="Germany"/>
        <s v="United Kingdom"/>
        <s v="France"/>
        <s v="India"/>
        <s v="Canada"/>
        <s v="Brazil"/>
        <s v="Australia"/>
        <s v="South Korea"/>
        <s v="Russia"/>
        <s v="Mexico"/>
        <s v="Italy"/>
        <s v="Spain"/>
        <s v="Netherlands"/>
        <s v="Switzerland"/>
        <s v="Sweden"/>
        <s v="Norway"/>
        <s v="Denmark"/>
        <s v="Singapore"/>
        <s v="Hong Kong"/>
        <s v="Taiwan"/>
        <s v="Indonesia"/>
        <s v="Thailand"/>
        <s v="Malaysia"/>
        <s v="Philippines"/>
        <s v="Vietnam"/>
        <s v="Turkey"/>
        <s v="South Africa"/>
        <s v="Egypt"/>
        <s v="Nigeria"/>
        <s v="Chile"/>
        <s v="Argentina"/>
        <s v="Colombia"/>
        <s v="Peru"/>
        <s v="UAE"/>
        <s v="Saudi Arabia"/>
        <s v="Israel"/>
      </sharedItems>
    </cacheField>
    <cacheField name="Date" numFmtId="14">
      <sharedItems containsSemiMixedTypes="0" containsNonDate="0" containsDate="1" containsString="0" minDate="2024-08-15T00:00:00" maxDate="2024-08-16T00:00:00"/>
    </cacheField>
    <cacheField name="Stock_Index" numFmtId="0">
      <sharedItems/>
    </cacheField>
    <cacheField name="Index_Value" numFmtId="0">
      <sharedItems containsSemiMixedTypes="0" containsString="0" containsNumber="1" minValue="889.3" maxValue="1567890.2"/>
    </cacheField>
    <cacheField name="Daily_Change_Percent" numFmtId="0">
      <sharedItems containsSemiMixedTypes="0" containsString="0" containsNumber="1" minValue="-1.23" maxValue="3.45"/>
    </cacheField>
    <cacheField name="Market_Cap_Trillion_USD" numFmtId="0">
      <sharedItems containsSemiMixedTypes="0" containsString="0" containsNumber="1" minValue="0.03" maxValue="51.2"/>
    </cacheField>
    <cacheField name="GDP_Growth_Rate_Percent" numFmtId="0">
      <sharedItems containsSemiMixedTypes="0" containsString="0" containsNumber="1" minValue="-1.9" maxValue="6.8"/>
    </cacheField>
    <cacheField name="Inflation_Rate_Percent" numFmtId="0">
      <sharedItems containsSemiMixedTypes="0" containsString="0" containsNumber="1" minValue="-0.4" maxValue="211.4"/>
    </cacheField>
    <cacheField name="Interest_Rate_Percent" numFmtId="0">
      <sharedItems containsSemiMixedTypes="0" containsString="0" containsNumber="1" minValue="-0.1" maxValue="133"/>
    </cacheField>
    <cacheField name="Unemployment_Rate_Percent" numFmtId="0">
      <sharedItems containsSemiMixedTypes="0" containsString="0" containsNumber="1" minValue="1.2" maxValue="28.7"/>
    </cacheField>
    <cacheField name="Currency_Code" numFmtId="0">
      <sharedItems/>
    </cacheField>
    <cacheField name="Exchange_Rate_USD" numFmtId="0">
      <sharedItems containsSemiMixedTypes="0" containsString="0" containsNumber="1" minValue="0.78" maxValue="24789"/>
    </cacheField>
    <cacheField name="Currency_Change_YTD_Percent" numFmtId="0">
      <sharedItems containsSemiMixedTypes="0" containsString="0" containsNumber="1" minValue="-89.7" maxValue="6.2"/>
    </cacheField>
    <cacheField name="Government_Debt_GDP_Percent" numFmtId="0">
      <sharedItems containsSemiMixedTypes="0" containsString="0" containsNumber="1" minValue="0.1" maxValue="263.10000000000002"/>
    </cacheField>
    <cacheField name="Current_Account_Balance_Billion_USD" numFmtId="0">
      <sharedItems containsSemiMixedTypes="0" containsString="0" containsNumber="1" minValue="-695.2" maxValue="382.9"/>
    </cacheField>
    <cacheField name="FDI_Inflow_Billion_USD" numFmtId="0">
      <sharedItems containsSemiMixedTypes="0" containsString="0" containsNumber="1" minValue="2.2999999999999998" maxValue="456.8"/>
    </cacheField>
    <cacheField name="Commodity_Index" numFmtId="0">
      <sharedItems containsSemiMixedTypes="0" containsString="0" containsNumber="1" minValue="0.45" maxValue="1.18"/>
    </cacheField>
    <cacheField name="Oil_Price_USD_Barrel" numFmtId="0">
      <sharedItems containsSemiMixedTypes="0" containsString="0" containsNumber="1" minValue="77.849999999999994" maxValue="77.849999999999994"/>
    </cacheField>
    <cacheField name="Gold_Price_USD_Ounce" numFmtId="0">
      <sharedItems containsSemiMixedTypes="0" containsString="0" containsNumber="1" minValue="2487.5" maxValue="2487.5"/>
    </cacheField>
    <cacheField name="Bond_Yield_10Y_Percent" numFmtId="0">
      <sharedItems containsSemiMixedTypes="0" containsString="0" containsNumber="1" minValue="0.68" maxValue="89.45"/>
    </cacheField>
    <cacheField name="Credit_Rating" numFmtId="0">
      <sharedItems/>
    </cacheField>
    <cacheField name="Political_Risk_Score" numFmtId="0">
      <sharedItems containsSemiMixedTypes="0" containsString="0" containsNumber="1" minValue="2.1" maxValue="9.1"/>
    </cacheField>
    <cacheField name="Banking_Sector_Health" numFmtId="0">
      <sharedItems/>
    </cacheField>
    <cacheField name="Real_Estate_Index" numFmtId="0">
      <sharedItems containsSemiMixedTypes="0" containsString="0" containsNumber="1" minValue="34.5" maxValue="145.6"/>
    </cacheField>
    <cacheField name="Export_Growth_Percent" numFmtId="0">
      <sharedItems containsSemiMixedTypes="0" containsString="0" containsNumber="1" minValue="-12.3" maxValue="23.4"/>
    </cacheField>
    <cacheField name="Import_Growth_Percent" numFmtId="0">
      <sharedItems containsSemiMixedTypes="0" containsString="0" containsNumber="1" minValue="1.2" maxValue="34.5"/>
    </cacheField>
  </cacheFields>
  <extLst>
    <ext xmlns:x14="http://schemas.microsoft.com/office/spreadsheetml/2009/9/main" uri="{725AE2AE-9491-48be-B2B4-4EB974FC3084}">
      <x14:pivotCacheDefinition pivotCacheId="110402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d v="2024-08-15T00:00:00"/>
    <x v="0"/>
    <n v="5437.2"/>
    <n v="0.34"/>
    <n v="51.2"/>
    <x v="0"/>
    <n v="2.9"/>
    <n v="5.5"/>
    <n v="3.7"/>
    <x v="0"/>
    <n v="1"/>
    <n v="0"/>
    <n v="126.4"/>
    <n v="-695.2"/>
    <n v="456.8"/>
    <n v="1.1200000000000001"/>
    <n v="77.849999999999994"/>
    <n v="2487.5"/>
    <n v="4.25"/>
    <x v="0"/>
    <n v="8.1"/>
    <x v="0"/>
    <n v="145.6"/>
    <n v="3.2"/>
    <n v="2.8"/>
  </r>
  <r>
    <x v="1"/>
    <d v="2024-08-15T00:00:00"/>
    <x v="1"/>
    <n v="2891.6"/>
    <n v="-0.82"/>
    <n v="12.4"/>
    <x v="1"/>
    <n v="0.8"/>
    <n v="3.1"/>
    <n v="5.2"/>
    <x v="1"/>
    <n v="7.28"/>
    <n v="2.2999999999999998"/>
    <n v="77.099999999999994"/>
    <n v="382.9"/>
    <n v="189.7"/>
    <n v="0.98"/>
    <n v="77.849999999999994"/>
    <n v="2487.5"/>
    <n v="2.15"/>
    <x v="1"/>
    <n v="6.7"/>
    <x v="1"/>
    <n v="98.7"/>
    <n v="8.9"/>
    <n v="6.1"/>
  </r>
  <r>
    <x v="2"/>
    <d v="2024-08-15T00:00:00"/>
    <x v="2"/>
    <n v="36789.1"/>
    <n v="1.24"/>
    <n v="6.8"/>
    <x v="2"/>
    <n v="2.8"/>
    <n v="-0.1"/>
    <n v="2.4"/>
    <x v="2"/>
    <n v="147.19999999999999"/>
    <n v="-8.9"/>
    <n v="263.10000000000002"/>
    <n v="49.7"/>
    <n v="23.4"/>
    <n v="1.05"/>
    <n v="77.849999999999994"/>
    <n v="2487.5"/>
    <n v="0.89"/>
    <x v="1"/>
    <n v="8.4"/>
    <x v="0"/>
    <n v="89.3"/>
    <n v="5.0999999999999996"/>
    <n v="4.7"/>
  </r>
  <r>
    <x v="3"/>
    <d v="2024-08-15T00:00:00"/>
    <x v="3"/>
    <n v="18234.5"/>
    <n v="0.67"/>
    <n v="2.9"/>
    <x v="3"/>
    <n v="2.2000000000000002"/>
    <n v="4.5"/>
    <n v="3.1"/>
    <x v="3"/>
    <n v="0.92"/>
    <n v="1.8"/>
    <n v="66.3"/>
    <n v="297.39999999999998"/>
    <n v="67.8"/>
    <n v="1.08"/>
    <n v="77.849999999999994"/>
    <n v="2487.5"/>
    <n v="2.31"/>
    <x v="0"/>
    <n v="8.6999999999999993"/>
    <x v="0"/>
    <n v="112.4"/>
    <n v="2.1"/>
    <n v="1.8"/>
  </r>
  <r>
    <x v="4"/>
    <d v="2024-08-15T00:00:00"/>
    <x v="4"/>
    <n v="8156.3"/>
    <n v="-0.15"/>
    <n v="3.1"/>
    <x v="4"/>
    <n v="2"/>
    <n v="5.25"/>
    <n v="4.2"/>
    <x v="4"/>
    <n v="0.78"/>
    <n v="-0.9"/>
    <n v="101.2"/>
    <n v="-85.6"/>
    <n v="45.2"/>
    <n v="1.06"/>
    <n v="77.849999999999994"/>
    <n v="2487.5"/>
    <n v="3.89"/>
    <x v="2"/>
    <n v="7.9"/>
    <x v="1"/>
    <n v="97.8"/>
    <n v="0.9"/>
    <n v="1.2"/>
  </r>
  <r>
    <x v="5"/>
    <d v="2024-08-15T00:00:00"/>
    <x v="5"/>
    <n v="7389.2"/>
    <n v="0.28000000000000003"/>
    <n v="3"/>
    <x v="5"/>
    <n v="2.2999999999999998"/>
    <n v="4.5"/>
    <n v="7.4"/>
    <x v="3"/>
    <n v="0.92"/>
    <n v="1.8"/>
    <n v="111.8"/>
    <n v="-22.1"/>
    <n v="56.7"/>
    <n v="1.08"/>
    <n v="77.849999999999994"/>
    <n v="2487.5"/>
    <n v="2.95"/>
    <x v="2"/>
    <n v="7.3"/>
    <x v="1"/>
    <n v="103.2"/>
    <n v="1.8"/>
    <n v="2.1"/>
  </r>
  <r>
    <x v="6"/>
    <d v="2024-08-15T00:00:00"/>
    <x v="6"/>
    <n v="80456.7"/>
    <n v="0.89"/>
    <n v="4.3"/>
    <x v="6"/>
    <n v="4.9000000000000004"/>
    <n v="6.5"/>
    <n v="3.2"/>
    <x v="5"/>
    <n v="83.7"/>
    <n v="-0.5"/>
    <n v="84.2"/>
    <n v="-23.1"/>
    <n v="67.400000000000006"/>
    <n v="1.1499999999999999"/>
    <n v="77.849999999999994"/>
    <n v="2487.5"/>
    <n v="7.04"/>
    <x v="3"/>
    <n v="6.8"/>
    <x v="1"/>
    <n v="134.80000000000001"/>
    <n v="13.2"/>
    <n v="10.9"/>
  </r>
  <r>
    <x v="7"/>
    <d v="2024-08-15T00:00:00"/>
    <x v="7"/>
    <n v="22567.8"/>
    <n v="0.45"/>
    <n v="2.8"/>
    <x v="7"/>
    <n v="2.8"/>
    <n v="4.75"/>
    <n v="6.1"/>
    <x v="6"/>
    <n v="1.37"/>
    <n v="4.2"/>
    <n v="106.7"/>
    <n v="12.8"/>
    <n v="34.5"/>
    <n v="1.0900000000000001"/>
    <n v="77.849999999999994"/>
    <n v="2487.5"/>
    <n v="3.42"/>
    <x v="0"/>
    <n v="8.9"/>
    <x v="0"/>
    <n v="126.7"/>
    <n v="4.0999999999999996"/>
    <n v="3.8"/>
  </r>
  <r>
    <x v="8"/>
    <d v="2024-08-15T00:00:00"/>
    <x v="8"/>
    <n v="129834.2"/>
    <n v="1.67"/>
    <n v="1.4"/>
    <x v="8"/>
    <n v="4.5"/>
    <n v="10.75"/>
    <n v="7.8"/>
    <x v="7"/>
    <n v="5.47"/>
    <n v="-8.9"/>
    <n v="87.7"/>
    <n v="-46.9"/>
    <n v="67.2"/>
    <n v="0.95"/>
    <n v="77.849999999999994"/>
    <n v="2487.5"/>
    <n v="10.84"/>
    <x v="4"/>
    <n v="5.4"/>
    <x v="2"/>
    <n v="89.3"/>
    <n v="8.6999999999999993"/>
    <n v="6.9"/>
  </r>
  <r>
    <x v="9"/>
    <d v="2024-08-15T00:00:00"/>
    <x v="9"/>
    <n v="7923.4"/>
    <n v="0.22"/>
    <n v="1.8"/>
    <x v="9"/>
    <n v="3.8"/>
    <n v="4.3499999999999996"/>
    <n v="4.0999999999999996"/>
    <x v="8"/>
    <n v="1.52"/>
    <n v="5.6"/>
    <n v="45.1"/>
    <n v="67.8"/>
    <n v="45.7"/>
    <n v="1.1100000000000001"/>
    <n v="77.849999999999994"/>
    <n v="2487.5"/>
    <n v="4.07"/>
    <x v="0"/>
    <n v="8.6"/>
    <x v="0"/>
    <n v="118.9"/>
    <n v="6.2"/>
    <n v="5.4"/>
  </r>
  <r>
    <x v="10"/>
    <d v="2024-08-15T00:00:00"/>
    <x v="10"/>
    <n v="2634.5"/>
    <n v="-0.34"/>
    <n v="1.9"/>
    <x v="10"/>
    <n v="2.4"/>
    <n v="3.5"/>
    <n v="2.9"/>
    <x v="9"/>
    <n v="1342.5"/>
    <n v="-2.1"/>
    <n v="54.6"/>
    <n v="67.400000000000006"/>
    <n v="12.8"/>
    <n v="1.02"/>
    <n v="77.849999999999994"/>
    <n v="2487.5"/>
    <n v="3.28"/>
    <x v="2"/>
    <n v="7.8"/>
    <x v="0"/>
    <n v="95.6"/>
    <n v="9.1"/>
    <n v="7.8"/>
  </r>
  <r>
    <x v="11"/>
    <d v="2024-08-15T00:00:00"/>
    <x v="11"/>
    <n v="2789.1"/>
    <n v="0.78"/>
    <n v="0.6"/>
    <x v="11"/>
    <n v="7.4"/>
    <n v="16"/>
    <n v="3.4"/>
    <x v="10"/>
    <n v="91.2"/>
    <n v="-15.6"/>
    <n v="21.4"/>
    <n v="67.8"/>
    <n v="8.9"/>
    <n v="0.87"/>
    <n v="77.849999999999994"/>
    <n v="2487.5"/>
    <n v="12.45"/>
    <x v="5"/>
    <n v="3.2"/>
    <x v="2"/>
    <n v="67.400000000000006"/>
    <n v="15.2"/>
    <n v="18.7"/>
  </r>
  <r>
    <x v="12"/>
    <d v="2024-08-15T00:00:00"/>
    <x v="12"/>
    <n v="55234.6"/>
    <n v="0.91"/>
    <n v="0.7"/>
    <x v="12"/>
    <n v="4.7"/>
    <n v="11"/>
    <n v="2.8"/>
    <x v="11"/>
    <n v="19.8"/>
    <n v="-10.199999999999999"/>
    <n v="54.7"/>
    <n v="-12.4"/>
    <n v="34.700000000000003"/>
    <n v="0.89"/>
    <n v="77.849999999999994"/>
    <n v="2487.5"/>
    <n v="9.1199999999999992"/>
    <x v="6"/>
    <n v="6.1"/>
    <x v="1"/>
    <n v="102.3"/>
    <n v="7.9"/>
    <n v="8.1999999999999993"/>
  </r>
  <r>
    <x v="13"/>
    <d v="2024-08-15T00:00:00"/>
    <x v="13"/>
    <n v="33456.699999999997"/>
    <n v="0.34"/>
    <n v="0.9"/>
    <x v="13"/>
    <n v="1"/>
    <n v="4.5"/>
    <n v="7.6"/>
    <x v="3"/>
    <n v="0.92"/>
    <n v="1.8"/>
    <n v="144.4"/>
    <n v="-56.7"/>
    <n v="28.9"/>
    <n v="1.08"/>
    <n v="77.849999999999994"/>
    <n v="2487.5"/>
    <n v="3.67"/>
    <x v="6"/>
    <n v="7.1"/>
    <x v="1"/>
    <n v="89.7"/>
    <n v="3.2"/>
    <n v="2.9"/>
  </r>
  <r>
    <x v="14"/>
    <d v="2024-08-15T00:00:00"/>
    <x v="14"/>
    <n v="11123.8"/>
    <n v="0.67"/>
    <n v="0.8"/>
    <x v="14"/>
    <n v="3.2"/>
    <n v="4.5"/>
    <n v="11.5"/>
    <x v="3"/>
    <n v="0.92"/>
    <n v="1.8"/>
    <n v="107.7"/>
    <n v="23.4"/>
    <n v="45.6"/>
    <n v="1.08"/>
    <n v="77.849999999999994"/>
    <n v="2487.5"/>
    <n v="3.21"/>
    <x v="7"/>
    <n v="7.8"/>
    <x v="1"/>
    <n v="98.3"/>
    <n v="4.0999999999999996"/>
    <n v="3.7"/>
  </r>
  <r>
    <x v="15"/>
    <d v="2024-08-15T00:00:00"/>
    <x v="15"/>
    <n v="889.3"/>
    <n v="0.12"/>
    <n v="1.1000000000000001"/>
    <x v="15"/>
    <n v="1.1000000000000001"/>
    <n v="4.5"/>
    <n v="3.6"/>
    <x v="3"/>
    <n v="0.92"/>
    <n v="1.8"/>
    <n v="52.4"/>
    <n v="89.7"/>
    <n v="78.900000000000006"/>
    <n v="1.08"/>
    <n v="77.849999999999994"/>
    <n v="2487.5"/>
    <n v="2.78"/>
    <x v="0"/>
    <n v="8.8000000000000007"/>
    <x v="0"/>
    <n v="134.5"/>
    <n v="2.8"/>
    <n v="2.4"/>
  </r>
  <r>
    <x v="16"/>
    <d v="2024-08-15T00:00:00"/>
    <x v="16"/>
    <n v="12234.5"/>
    <n v="0.28000000000000003"/>
    <n v="1.8"/>
    <x v="16"/>
    <n v="1.4"/>
    <n v="1.25"/>
    <n v="2.4"/>
    <x v="12"/>
    <n v="0.87"/>
    <n v="6.2"/>
    <n v="41"/>
    <n v="67.8"/>
    <n v="23.4"/>
    <n v="1.1299999999999999"/>
    <n v="77.849999999999994"/>
    <n v="2487.5"/>
    <n v="0.68"/>
    <x v="0"/>
    <n v="9.1"/>
    <x v="0"/>
    <n v="142.6"/>
    <n v="1.9"/>
    <n v="2.1"/>
  </r>
  <r>
    <x v="17"/>
    <d v="2024-08-15T00:00:00"/>
    <x v="17"/>
    <n v="2567.8000000000002"/>
    <n v="0.45"/>
    <n v="0.7"/>
    <x v="17"/>
    <n v="1.9"/>
    <n v="3.75"/>
    <n v="7.8"/>
    <x v="13"/>
    <n v="10.9"/>
    <n v="-4.7"/>
    <n v="35.1"/>
    <n v="34.5"/>
    <n v="12.8"/>
    <n v="1.07"/>
    <n v="77.849999999999994"/>
    <n v="2487.5"/>
    <n v="2.34"/>
    <x v="0"/>
    <n v="8.9"/>
    <x v="0"/>
    <n v="119.8"/>
    <n v="3.4"/>
    <n v="2.9"/>
  </r>
  <r>
    <x v="18"/>
    <d v="2024-08-15T00:00:00"/>
    <x v="18"/>
    <n v="1345.6"/>
    <n v="0.67"/>
    <n v="0.4"/>
    <x v="8"/>
    <n v="3.1"/>
    <n v="4.5"/>
    <n v="3.4"/>
    <x v="14"/>
    <n v="11.2"/>
    <n v="2.8"/>
    <n v="45.7"/>
    <n v="78.900000000000006"/>
    <n v="8.9"/>
    <n v="1.1399999999999999"/>
    <n v="77.849999999999994"/>
    <n v="2487.5"/>
    <n v="3.12"/>
    <x v="0"/>
    <n v="9"/>
    <x v="0"/>
    <n v="127.3"/>
    <n v="8.9"/>
    <n v="6.7"/>
  </r>
  <r>
    <x v="19"/>
    <d v="2024-08-15T00:00:00"/>
    <x v="19"/>
    <n v="2234.5"/>
    <n v="0.23"/>
    <n v="0.4"/>
    <x v="18"/>
    <n v="1.7"/>
    <n v="3.6"/>
    <n v="5.0999999999999996"/>
    <x v="15"/>
    <n v="6.86"/>
    <n v="1.9"/>
    <n v="29.8"/>
    <n v="23.4"/>
    <n v="5.6"/>
    <n v="1.08"/>
    <n v="77.849999999999994"/>
    <n v="2487.5"/>
    <n v="2.4500000000000002"/>
    <x v="0"/>
    <n v="8.9"/>
    <x v="0"/>
    <n v="124.7"/>
    <n v="2.1"/>
    <n v="1.8"/>
  </r>
  <r>
    <x v="20"/>
    <d v="2024-08-15T00:00:00"/>
    <x v="20"/>
    <n v="3456.7"/>
    <n v="0.56000000000000005"/>
    <n v="0.8"/>
    <x v="19"/>
    <n v="2.4"/>
    <n v="3.5"/>
    <n v="2.1"/>
    <x v="16"/>
    <n v="1.35"/>
    <n v="1.2"/>
    <n v="130.1"/>
    <n v="67.8"/>
    <n v="89.7"/>
    <n v="1.0900000000000001"/>
    <n v="77.849999999999994"/>
    <n v="2487.5"/>
    <n v="3.18"/>
    <x v="0"/>
    <n v="8.6999999999999993"/>
    <x v="0"/>
    <n v="98.9"/>
    <n v="12.4"/>
    <n v="11.7"/>
  </r>
  <r>
    <x v="21"/>
    <d v="2024-08-15T00:00:00"/>
    <x v="21"/>
    <n v="17234.5"/>
    <n v="-1.23"/>
    <n v="4.2"/>
    <x v="20"/>
    <n v="1.8"/>
    <n v="5.75"/>
    <n v="2.8"/>
    <x v="17"/>
    <n v="7.82"/>
    <n v="0.1"/>
    <n v="0.1"/>
    <n v="34.5"/>
    <n v="67.8"/>
    <n v="0.98"/>
    <n v="77.849999999999994"/>
    <n v="2487.5"/>
    <n v="3.89"/>
    <x v="8"/>
    <n v="7.2"/>
    <x v="1"/>
    <n v="87.6"/>
    <n v="6.7"/>
    <n v="5.9"/>
  </r>
  <r>
    <x v="22"/>
    <d v="2024-08-15T00:00:00"/>
    <x v="22"/>
    <n v="22567.8"/>
    <n v="0.78"/>
    <n v="2.1"/>
    <x v="21"/>
    <n v="2.1"/>
    <n v="1.5"/>
    <n v="3.7"/>
    <x v="18"/>
    <n v="32.1"/>
    <n v="-1.8"/>
    <n v="28.7"/>
    <n v="89.7"/>
    <n v="12.3"/>
    <n v="1.04"/>
    <n v="77.849999999999994"/>
    <n v="2487.5"/>
    <n v="1.23"/>
    <x v="2"/>
    <n v="8.1"/>
    <x v="0"/>
    <n v="112.4"/>
    <n v="15.2"/>
    <n v="13.8"/>
  </r>
  <r>
    <x v="23"/>
    <d v="2024-08-15T00:00:00"/>
    <x v="23"/>
    <n v="7234.5"/>
    <n v="0.45"/>
    <n v="0.7"/>
    <x v="22"/>
    <n v="2.8"/>
    <n v="6"/>
    <n v="5.4"/>
    <x v="19"/>
    <n v="15487"/>
    <n v="-2.2999999999999998"/>
    <n v="39.799999999999997"/>
    <n v="-12.1"/>
    <n v="23.4"/>
    <n v="0.94"/>
    <n v="77.849999999999994"/>
    <n v="2487.5"/>
    <n v="7.12"/>
    <x v="6"/>
    <n v="6.5"/>
    <x v="1"/>
    <n v="89.7"/>
    <n v="8.9"/>
    <n v="7.3"/>
  </r>
  <r>
    <x v="24"/>
    <d v="2024-08-15T00:00:00"/>
    <x v="24"/>
    <n v="1567.8"/>
    <n v="0.34"/>
    <n v="0.6"/>
    <x v="7"/>
    <n v="0.4"/>
    <n v="2.5"/>
    <n v="1.2"/>
    <x v="20"/>
    <n v="36.200000000000003"/>
    <n v="3.4"/>
    <n v="61.4"/>
    <n v="12.8"/>
    <n v="8.9"/>
    <n v="0.97"/>
    <n v="77.849999999999994"/>
    <n v="2487.5"/>
    <n v="2.67"/>
    <x v="9"/>
    <n v="7.1"/>
    <x v="1"/>
    <n v="95.3"/>
    <n v="4.0999999999999996"/>
    <n v="3.8"/>
  </r>
  <r>
    <x v="25"/>
    <d v="2024-08-15T00:00:00"/>
    <x v="25"/>
    <n v="1634.5"/>
    <n v="0.67"/>
    <n v="0.5"/>
    <x v="23"/>
    <n v="2"/>
    <n v="3"/>
    <n v="3.4"/>
    <x v="21"/>
    <n v="4.67"/>
    <n v="-6.7"/>
    <n v="70.099999999999994"/>
    <n v="23.4"/>
    <n v="12.1"/>
    <n v="0.91"/>
    <n v="77.849999999999994"/>
    <n v="2487.5"/>
    <n v="3.78"/>
    <x v="10"/>
    <n v="7.3"/>
    <x v="1"/>
    <n v="87.9"/>
    <n v="6.7"/>
    <n v="5.9"/>
  </r>
  <r>
    <x v="26"/>
    <d v="2024-08-15T00:00:00"/>
    <x v="26"/>
    <n v="6789.1"/>
    <n v="0.89"/>
    <n v="0.3"/>
    <x v="24"/>
    <n v="3.7"/>
    <n v="6.5"/>
    <n v="5.9"/>
    <x v="22"/>
    <n v="56.3"/>
    <n v="-8.9"/>
    <n v="63.5"/>
    <n v="-8.9"/>
    <n v="9.8000000000000007"/>
    <n v="0.88"/>
    <n v="77.849999999999994"/>
    <n v="2487.5"/>
    <n v="6.45"/>
    <x v="9"/>
    <n v="6.8"/>
    <x v="1"/>
    <n v="78.900000000000006"/>
    <n v="8.1"/>
    <n v="7.4"/>
  </r>
  <r>
    <x v="27"/>
    <d v="2024-08-15T00:00:00"/>
    <x v="27"/>
    <n v="1234.5"/>
    <n v="1.23"/>
    <n v="0.3"/>
    <x v="25"/>
    <n v="4.0999999999999996"/>
    <n v="4.5"/>
    <n v="12.3"/>
    <x v="23"/>
    <n v="24789"/>
    <n v="-3.4"/>
    <n v="43.1"/>
    <n v="12.8"/>
    <n v="15.6"/>
    <n v="0.85"/>
    <n v="77.849999999999994"/>
    <n v="2487.5"/>
    <n v="2.89"/>
    <x v="5"/>
    <n v="6.2"/>
    <x v="1"/>
    <n v="123.4"/>
    <n v="12.8"/>
    <n v="14.2"/>
  </r>
  <r>
    <x v="28"/>
    <d v="2024-08-15T00:00:00"/>
    <x v="28"/>
    <n v="10567.8"/>
    <n v="2.34"/>
    <n v="0.3"/>
    <x v="10"/>
    <n v="64.8"/>
    <n v="50"/>
    <n v="10.5"/>
    <x v="24"/>
    <n v="33.700000000000003"/>
    <n v="-35.6"/>
    <n v="32.1"/>
    <n v="-45.6"/>
    <n v="12.8"/>
    <n v="0.76"/>
    <n v="77.849999999999994"/>
    <n v="2487.5"/>
    <n v="28.45"/>
    <x v="11"/>
    <n v="4.8"/>
    <x v="2"/>
    <n v="67.8"/>
    <n v="3.4"/>
    <n v="8.9"/>
  </r>
  <r>
    <x v="29"/>
    <d v="2024-08-15T00:00:00"/>
    <x v="29"/>
    <n v="75234.600000000006"/>
    <n v="0.78"/>
    <n v="0.4"/>
    <x v="2"/>
    <n v="4.7"/>
    <n v="8.25"/>
    <n v="28.7"/>
    <x v="25"/>
    <n v="18.2"/>
    <n v="-7.8"/>
    <n v="71.099999999999994"/>
    <n v="8.9"/>
    <n v="4.5"/>
    <n v="0.82"/>
    <n v="77.849999999999994"/>
    <n v="2487.5"/>
    <n v="11.78"/>
    <x v="4"/>
    <n v="5.9"/>
    <x v="2"/>
    <n v="89.3"/>
    <n v="2.1"/>
    <n v="1.8"/>
  </r>
  <r>
    <x v="30"/>
    <d v="2024-08-15T00:00:00"/>
    <x v="30"/>
    <n v="25678.9"/>
    <n v="1.45"/>
    <n v="0.03"/>
    <x v="0"/>
    <n v="33.1"/>
    <n v="27.25"/>
    <n v="7.2"/>
    <x v="26"/>
    <n v="30.9"/>
    <n v="-49.7"/>
    <n v="89.7"/>
    <n v="-18.899999999999999"/>
    <n v="8.9"/>
    <n v="0.71"/>
    <n v="77.849999999999994"/>
    <n v="2487.5"/>
    <n v="19.45"/>
    <x v="11"/>
    <n v="4.2"/>
    <x v="2"/>
    <n v="56.7"/>
    <n v="12.3"/>
    <n v="23.4"/>
  </r>
  <r>
    <x v="31"/>
    <d v="2024-08-15T00:00:00"/>
    <x v="31"/>
    <n v="98765.4"/>
    <n v="2.1"/>
    <n v="0.04"/>
    <x v="20"/>
    <n v="21.8"/>
    <n v="18.75"/>
    <n v="5.0999999999999996"/>
    <x v="27"/>
    <n v="1567"/>
    <n v="-68.900000000000006"/>
    <n v="37.1"/>
    <n v="34.5"/>
    <n v="2.2999999999999998"/>
    <n v="0.68"/>
    <n v="77.849999999999994"/>
    <n v="2487.5"/>
    <n v="14.67"/>
    <x v="12"/>
    <n v="3.8"/>
    <x v="2"/>
    <n v="78.900000000000006"/>
    <n v="23.4"/>
    <n v="34.5"/>
  </r>
  <r>
    <x v="32"/>
    <d v="2024-08-15T00:00:00"/>
    <x v="32"/>
    <n v="5678.9"/>
    <n v="0.67"/>
    <n v="0.2"/>
    <x v="12"/>
    <n v="4.0999999999999996"/>
    <n v="5.75"/>
    <n v="8.8000000000000007"/>
    <x v="28"/>
    <n v="967"/>
    <n v="-8.9"/>
    <n v="37.799999999999997"/>
    <n v="23.4"/>
    <n v="18.899999999999999"/>
    <n v="0.93"/>
    <n v="77.849999999999994"/>
    <n v="2487.5"/>
    <n v="5.89"/>
    <x v="7"/>
    <n v="7.8"/>
    <x v="1"/>
    <n v="95.6"/>
    <n v="6.7"/>
    <n v="5.2"/>
  </r>
  <r>
    <x v="33"/>
    <d v="2024-08-15T00:00:00"/>
    <x v="33"/>
    <n v="1567890.2"/>
    <n v="3.45"/>
    <n v="0.05"/>
    <x v="26"/>
    <n v="211.4"/>
    <n v="133"/>
    <n v="6.2"/>
    <x v="29"/>
    <n v="945"/>
    <n v="-89.7"/>
    <n v="78.900000000000006"/>
    <n v="-23.4"/>
    <n v="4.5"/>
    <n v="0.45"/>
    <n v="77.849999999999994"/>
    <n v="2487.5"/>
    <n v="89.45"/>
    <x v="13"/>
    <n v="2.1"/>
    <x v="2"/>
    <n v="34.5"/>
    <n v="-12.3"/>
    <n v="15.6"/>
  </r>
  <r>
    <x v="34"/>
    <d v="2024-08-15T00:00:00"/>
    <x v="34"/>
    <n v="1234.5"/>
    <n v="0.89"/>
    <n v="0.1"/>
    <x v="16"/>
    <n v="7.2"/>
    <n v="10.75"/>
    <n v="10.199999999999999"/>
    <x v="30"/>
    <n v="4134"/>
    <n v="-18.899999999999999"/>
    <n v="56.7"/>
    <n v="-12.1"/>
    <n v="12.8"/>
    <n v="0.78"/>
    <n v="77.849999999999994"/>
    <n v="2487.5"/>
    <n v="12.34"/>
    <x v="5"/>
    <n v="5.8"/>
    <x v="1"/>
    <n v="87.3"/>
    <n v="8.9"/>
    <n v="7.1"/>
  </r>
  <r>
    <x v="35"/>
    <d v="2024-08-15T00:00:00"/>
    <x v="35"/>
    <n v="23456.7"/>
    <n v="1.1200000000000001"/>
    <n v="0.08"/>
    <x v="0"/>
    <n v="2.8"/>
    <n v="5.75"/>
    <n v="6.4"/>
    <x v="31"/>
    <n v="3.78"/>
    <n v="-6.7"/>
    <n v="34.200000000000003"/>
    <n v="8.9"/>
    <n v="6.7"/>
    <n v="0.91"/>
    <n v="77.849999999999994"/>
    <n v="2487.5"/>
    <n v="6.78"/>
    <x v="9"/>
    <n v="6.7"/>
    <x v="1"/>
    <n v="98.7"/>
    <n v="9.8000000000000007"/>
    <n v="8.1999999999999993"/>
  </r>
  <r>
    <x v="36"/>
    <d v="2024-08-15T00:00:00"/>
    <x v="36"/>
    <n v="9876.5"/>
    <n v="0.34"/>
    <n v="0.7"/>
    <x v="27"/>
    <n v="1.9"/>
    <n v="5.4"/>
    <n v="2.8"/>
    <x v="32"/>
    <n v="3.67"/>
    <n v="0"/>
    <n v="34.5"/>
    <n v="67.8"/>
    <n v="23.4"/>
    <n v="1.06"/>
    <n v="77.849999999999994"/>
    <n v="2487.5"/>
    <n v="4.12"/>
    <x v="2"/>
    <n v="8.1999999999999993"/>
    <x v="0"/>
    <n v="134.5"/>
    <n v="23.4"/>
    <n v="18.899999999999999"/>
  </r>
  <r>
    <x v="37"/>
    <d v="2024-08-15T00:00:00"/>
    <x v="37"/>
    <n v="12345.6"/>
    <n v="0.56000000000000005"/>
    <n v="2.8"/>
    <x v="4"/>
    <n v="-0.4"/>
    <n v="6"/>
    <n v="5.8"/>
    <x v="33"/>
    <n v="3.75"/>
    <n v="0"/>
    <n v="26.7"/>
    <n v="34.5"/>
    <n v="8.9"/>
    <n v="1.18"/>
    <n v="77.849999999999994"/>
    <n v="2487.5"/>
    <n v="4.2300000000000004"/>
    <x v="10"/>
    <n v="6.9"/>
    <x v="1"/>
    <n v="98.7"/>
    <n v="12.3"/>
    <n v="8.9"/>
  </r>
  <r>
    <x v="38"/>
    <d v="2024-08-15T00:00:00"/>
    <x v="38"/>
    <n v="1987.3"/>
    <n v="-0.78"/>
    <n v="0.4"/>
    <x v="28"/>
    <n v="2.2999999999999998"/>
    <n v="4.75"/>
    <n v="3.4"/>
    <x v="34"/>
    <n v="3.68"/>
    <n v="-2.1"/>
    <n v="60.9"/>
    <n v="23.4"/>
    <n v="18.899999999999999"/>
    <n v="1.03"/>
    <n v="77.849999999999994"/>
    <n v="2487.5"/>
    <n v="4.5599999999999996"/>
    <x v="1"/>
    <n v="6.8"/>
    <x v="1"/>
    <n v="89.7"/>
    <n v="5.6"/>
    <n v="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001"/>
    <x v="0"/>
    <n v="50000"/>
    <n v="10000"/>
  </r>
  <r>
    <n v="1002"/>
    <x v="1"/>
    <n v="52000"/>
    <n v="10400"/>
  </r>
  <r>
    <n v="1003"/>
    <x v="2"/>
    <n v="67000"/>
    <n v="13400"/>
  </r>
  <r>
    <n v="1004"/>
    <x v="3"/>
    <n v="50000"/>
    <n v="10000"/>
  </r>
  <r>
    <n v="1005"/>
    <x v="0"/>
    <n v="72000"/>
    <n v="14400"/>
  </r>
  <r>
    <n v="1006"/>
    <x v="1"/>
    <n v="50000"/>
    <n v="1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d v="2024-08-15T00:00:00"/>
    <s v="S&amp;P_500"/>
    <n v="5437.2"/>
    <n v="0.34"/>
    <n v="51.2"/>
    <n v="2.8"/>
    <n v="2.9"/>
    <n v="5.5"/>
    <n v="3.7"/>
    <s v="USD"/>
    <n v="1"/>
    <n v="0"/>
    <n v="126.4"/>
    <n v="-695.2"/>
    <n v="456.8"/>
    <n v="1.1200000000000001"/>
    <n v="77.849999999999994"/>
    <n v="2487.5"/>
    <n v="4.25"/>
    <s v="AAA"/>
    <n v="8.1"/>
    <s v="Strong"/>
    <n v="145.6"/>
    <n v="3.2"/>
    <n v="2.8"/>
  </r>
  <r>
    <x v="1"/>
    <d v="2024-08-15T00:00:00"/>
    <s v="Shanghai_Composite"/>
    <n v="2891.6"/>
    <n v="-0.82"/>
    <n v="12.4"/>
    <n v="5.2"/>
    <n v="0.8"/>
    <n v="3.1"/>
    <n v="5.2"/>
    <s v="CNY"/>
    <n v="7.28"/>
    <n v="2.2999999999999998"/>
    <n v="77.099999999999994"/>
    <n v="382.9"/>
    <n v="189.7"/>
    <n v="0.98"/>
    <n v="77.849999999999994"/>
    <n v="2487.5"/>
    <n v="2.15"/>
    <s v="A+"/>
    <n v="6.7"/>
    <s v="Moderate"/>
    <n v="98.7"/>
    <n v="8.9"/>
    <n v="6.1"/>
  </r>
  <r>
    <x v="2"/>
    <d v="2024-08-15T00:00:00"/>
    <s v="Nikkei_225"/>
    <n v="36789.1"/>
    <n v="1.24"/>
    <n v="6.8"/>
    <n v="0.9"/>
    <n v="2.8"/>
    <n v="-0.1"/>
    <n v="2.4"/>
    <s v="JPY"/>
    <n v="147.19999999999999"/>
    <n v="-8.9"/>
    <n v="263.10000000000002"/>
    <n v="49.7"/>
    <n v="23.4"/>
    <n v="1.05"/>
    <n v="77.849999999999994"/>
    <n v="2487.5"/>
    <n v="0.89"/>
    <s v="A+"/>
    <n v="8.4"/>
    <s v="Strong"/>
    <n v="89.3"/>
    <n v="5.0999999999999996"/>
    <n v="4.7"/>
  </r>
  <r>
    <x v="3"/>
    <d v="2024-08-15T00:00:00"/>
    <s v="DAX"/>
    <n v="18234.5"/>
    <n v="0.67"/>
    <n v="2.9"/>
    <n v="0.3"/>
    <n v="2.2000000000000002"/>
    <n v="4.5"/>
    <n v="3.1"/>
    <s v="EUR"/>
    <n v="0.92"/>
    <n v="1.8"/>
    <n v="66.3"/>
    <n v="297.39999999999998"/>
    <n v="67.8"/>
    <n v="1.08"/>
    <n v="77.849999999999994"/>
    <n v="2487.5"/>
    <n v="2.31"/>
    <s v="AAA"/>
    <n v="8.6999999999999993"/>
    <s v="Strong"/>
    <n v="112.4"/>
    <n v="2.1"/>
    <n v="1.8"/>
  </r>
  <r>
    <x v="4"/>
    <d v="2024-08-15T00:00:00"/>
    <s v="FTSE_100"/>
    <n v="8156.3"/>
    <n v="-0.15"/>
    <n v="3.1"/>
    <n v="1.1000000000000001"/>
    <n v="2"/>
    <n v="5.25"/>
    <n v="4.2"/>
    <s v="GBP"/>
    <n v="0.78"/>
    <n v="-0.9"/>
    <n v="101.2"/>
    <n v="-85.6"/>
    <n v="45.2"/>
    <n v="1.06"/>
    <n v="77.849999999999994"/>
    <n v="2487.5"/>
    <n v="3.89"/>
    <s v="AA"/>
    <n v="7.9"/>
    <s v="Moderate"/>
    <n v="97.8"/>
    <n v="0.9"/>
    <n v="1.2"/>
  </r>
  <r>
    <x v="5"/>
    <d v="2024-08-15T00:00:00"/>
    <s v="CAC_40"/>
    <n v="7389.2"/>
    <n v="0.28000000000000003"/>
    <n v="3"/>
    <n v="1.3"/>
    <n v="2.2999999999999998"/>
    <n v="4.5"/>
    <n v="7.4"/>
    <s v="EUR"/>
    <n v="0.92"/>
    <n v="1.8"/>
    <n v="111.8"/>
    <n v="-22.1"/>
    <n v="56.7"/>
    <n v="1.08"/>
    <n v="77.849999999999994"/>
    <n v="2487.5"/>
    <n v="2.95"/>
    <s v="AA"/>
    <n v="7.3"/>
    <s v="Moderate"/>
    <n v="103.2"/>
    <n v="1.8"/>
    <n v="2.1"/>
  </r>
  <r>
    <x v="6"/>
    <d v="2024-08-15T00:00:00"/>
    <s v="Sensex"/>
    <n v="80456.7"/>
    <n v="0.89"/>
    <n v="4.3"/>
    <n v="6.8"/>
    <n v="4.9000000000000004"/>
    <n v="6.5"/>
    <n v="3.2"/>
    <s v="INR"/>
    <n v="83.7"/>
    <n v="-0.5"/>
    <n v="84.2"/>
    <n v="-23.1"/>
    <n v="67.400000000000006"/>
    <n v="1.1499999999999999"/>
    <n v="77.849999999999994"/>
    <n v="2487.5"/>
    <n v="7.04"/>
    <s v="BBB-"/>
    <n v="6.8"/>
    <s v="Moderate"/>
    <n v="134.80000000000001"/>
    <n v="13.2"/>
    <n v="10.9"/>
  </r>
  <r>
    <x v="7"/>
    <d v="2024-08-15T00:00:00"/>
    <s v="TSX"/>
    <n v="22567.8"/>
    <n v="0.45"/>
    <n v="2.8"/>
    <n v="2.9"/>
    <n v="2.8"/>
    <n v="4.75"/>
    <n v="6.1"/>
    <s v="CAD"/>
    <n v="1.37"/>
    <n v="4.2"/>
    <n v="106.7"/>
    <n v="12.8"/>
    <n v="34.5"/>
    <n v="1.0900000000000001"/>
    <n v="77.849999999999994"/>
    <n v="2487.5"/>
    <n v="3.42"/>
    <s v="AAA"/>
    <n v="8.9"/>
    <s v="Strong"/>
    <n v="126.7"/>
    <n v="4.0999999999999996"/>
    <n v="3.8"/>
  </r>
  <r>
    <x v="8"/>
    <d v="2024-08-15T00:00:00"/>
    <s v="Bovespa"/>
    <n v="129834.2"/>
    <n v="1.67"/>
    <n v="1.4"/>
    <n v="2.1"/>
    <n v="4.5"/>
    <n v="10.75"/>
    <n v="7.8"/>
    <s v="BRL"/>
    <n v="5.47"/>
    <n v="-8.9"/>
    <n v="87.7"/>
    <n v="-46.9"/>
    <n v="67.2"/>
    <n v="0.95"/>
    <n v="77.849999999999994"/>
    <n v="2487.5"/>
    <n v="10.84"/>
    <s v="BB-"/>
    <n v="5.4"/>
    <s v="Weak"/>
    <n v="89.3"/>
    <n v="8.6999999999999993"/>
    <n v="6.9"/>
  </r>
  <r>
    <x v="9"/>
    <d v="2024-08-15T00:00:00"/>
    <s v="ASX_200"/>
    <n v="7923.4"/>
    <n v="0.22"/>
    <n v="1.8"/>
    <n v="1.7"/>
    <n v="3.8"/>
    <n v="4.3499999999999996"/>
    <n v="4.0999999999999996"/>
    <s v="AUD"/>
    <n v="1.52"/>
    <n v="5.6"/>
    <n v="45.1"/>
    <n v="67.8"/>
    <n v="45.7"/>
    <n v="1.1100000000000001"/>
    <n v="77.849999999999994"/>
    <n v="2487.5"/>
    <n v="4.07"/>
    <s v="AAA"/>
    <n v="8.6"/>
    <s v="Strong"/>
    <n v="118.9"/>
    <n v="6.2"/>
    <n v="5.4"/>
  </r>
  <r>
    <x v="10"/>
    <d v="2024-08-15T00:00:00"/>
    <s v="KOSPI"/>
    <n v="2634.5"/>
    <n v="-0.34"/>
    <n v="1.9"/>
    <n v="3.1"/>
    <n v="2.4"/>
    <n v="3.5"/>
    <n v="2.9"/>
    <s v="KRW"/>
    <n v="1342.5"/>
    <n v="-2.1"/>
    <n v="54.6"/>
    <n v="67.400000000000006"/>
    <n v="12.8"/>
    <n v="1.02"/>
    <n v="77.849999999999994"/>
    <n v="2487.5"/>
    <n v="3.28"/>
    <s v="AA"/>
    <n v="7.8"/>
    <s v="Strong"/>
    <n v="95.6"/>
    <n v="9.1"/>
    <n v="7.8"/>
  </r>
  <r>
    <x v="11"/>
    <d v="2024-08-15T00:00:00"/>
    <s v="MOEX"/>
    <n v="2789.1"/>
    <n v="0.78"/>
    <n v="0.6"/>
    <n v="-1.9"/>
    <n v="7.4"/>
    <n v="16"/>
    <n v="3.4"/>
    <s v="RUB"/>
    <n v="91.2"/>
    <n v="-15.6"/>
    <n v="21.4"/>
    <n v="67.8"/>
    <n v="8.9"/>
    <n v="0.87"/>
    <n v="77.849999999999994"/>
    <n v="2487.5"/>
    <n v="12.45"/>
    <s v="BB+"/>
    <n v="3.2"/>
    <s v="Weak"/>
    <n v="67.400000000000006"/>
    <n v="15.2"/>
    <n v="18.7"/>
  </r>
  <r>
    <x v="12"/>
    <d v="2024-08-15T00:00:00"/>
    <s v="IPC"/>
    <n v="55234.6"/>
    <n v="0.91"/>
    <n v="0.7"/>
    <n v="2.4"/>
    <n v="4.7"/>
    <n v="11"/>
    <n v="2.8"/>
    <s v="MXN"/>
    <n v="19.8"/>
    <n v="-10.199999999999999"/>
    <n v="54.7"/>
    <n v="-12.4"/>
    <n v="34.700000000000003"/>
    <n v="0.89"/>
    <n v="77.849999999999994"/>
    <n v="2487.5"/>
    <n v="9.1199999999999992"/>
    <s v="BBB"/>
    <n v="6.1"/>
    <s v="Moderate"/>
    <n v="102.3"/>
    <n v="7.9"/>
    <n v="8.1999999999999993"/>
  </r>
  <r>
    <x v="13"/>
    <d v="2024-08-15T00:00:00"/>
    <s v="FTSE_MIB"/>
    <n v="33456.699999999997"/>
    <n v="0.34"/>
    <n v="0.9"/>
    <n v="0.7"/>
    <n v="1"/>
    <n v="4.5"/>
    <n v="7.6"/>
    <s v="EUR"/>
    <n v="0.92"/>
    <n v="1.8"/>
    <n v="144.4"/>
    <n v="-56.7"/>
    <n v="28.9"/>
    <n v="1.08"/>
    <n v="77.849999999999994"/>
    <n v="2487.5"/>
    <n v="3.67"/>
    <s v="BBB"/>
    <n v="7.1"/>
    <s v="Moderate"/>
    <n v="89.7"/>
    <n v="3.2"/>
    <n v="2.9"/>
  </r>
  <r>
    <x v="14"/>
    <d v="2024-08-15T00:00:00"/>
    <s v="IBEX_35"/>
    <n v="11123.8"/>
    <n v="0.67"/>
    <n v="0.8"/>
    <n v="2.5"/>
    <n v="3.2"/>
    <n v="4.5"/>
    <n v="11.5"/>
    <s v="EUR"/>
    <n v="0.92"/>
    <n v="1.8"/>
    <n v="107.7"/>
    <n v="23.4"/>
    <n v="45.6"/>
    <n v="1.08"/>
    <n v="77.849999999999994"/>
    <n v="2487.5"/>
    <n v="3.21"/>
    <s v="A"/>
    <n v="7.8"/>
    <s v="Moderate"/>
    <n v="98.3"/>
    <n v="4.0999999999999996"/>
    <n v="3.7"/>
  </r>
  <r>
    <x v="15"/>
    <d v="2024-08-15T00:00:00"/>
    <s v="AEX"/>
    <n v="889.3"/>
    <n v="0.12"/>
    <n v="1.1000000000000001"/>
    <n v="0.6"/>
    <n v="1.1000000000000001"/>
    <n v="4.5"/>
    <n v="3.6"/>
    <s v="EUR"/>
    <n v="0.92"/>
    <n v="1.8"/>
    <n v="52.4"/>
    <n v="89.7"/>
    <n v="78.900000000000006"/>
    <n v="1.08"/>
    <n v="77.849999999999994"/>
    <n v="2487.5"/>
    <n v="2.78"/>
    <s v="AAA"/>
    <n v="8.8000000000000007"/>
    <s v="Strong"/>
    <n v="134.5"/>
    <n v="2.8"/>
    <n v="2.4"/>
  </r>
  <r>
    <x v="16"/>
    <d v="2024-08-15T00:00:00"/>
    <s v="SMI"/>
    <n v="12234.5"/>
    <n v="0.28000000000000003"/>
    <n v="1.8"/>
    <n v="1.2"/>
    <n v="1.4"/>
    <n v="1.25"/>
    <n v="2.4"/>
    <s v="CHF"/>
    <n v="0.87"/>
    <n v="6.2"/>
    <n v="41"/>
    <n v="67.8"/>
    <n v="23.4"/>
    <n v="1.1299999999999999"/>
    <n v="77.849999999999994"/>
    <n v="2487.5"/>
    <n v="0.68"/>
    <s v="AAA"/>
    <n v="9.1"/>
    <s v="Strong"/>
    <n v="142.6"/>
    <n v="1.9"/>
    <n v="2.1"/>
  </r>
  <r>
    <x v="17"/>
    <d v="2024-08-15T00:00:00"/>
    <s v="OMX_Stockholm"/>
    <n v="2567.8000000000002"/>
    <n v="0.45"/>
    <n v="0.7"/>
    <n v="0.8"/>
    <n v="1.9"/>
    <n v="3.75"/>
    <n v="7.8"/>
    <s v="SEK"/>
    <n v="10.9"/>
    <n v="-4.7"/>
    <n v="35.1"/>
    <n v="34.5"/>
    <n v="12.8"/>
    <n v="1.07"/>
    <n v="77.849999999999994"/>
    <n v="2487.5"/>
    <n v="2.34"/>
    <s v="AAA"/>
    <n v="8.9"/>
    <s v="Strong"/>
    <n v="119.8"/>
    <n v="3.4"/>
    <n v="2.9"/>
  </r>
  <r>
    <x v="18"/>
    <d v="2024-08-15T00:00:00"/>
    <s v="OSE"/>
    <n v="1345.6"/>
    <n v="0.67"/>
    <n v="0.4"/>
    <n v="2.1"/>
    <n v="3.1"/>
    <n v="4.5"/>
    <n v="3.4"/>
    <s v="NOK"/>
    <n v="11.2"/>
    <n v="2.8"/>
    <n v="45.7"/>
    <n v="78.900000000000006"/>
    <n v="8.9"/>
    <n v="1.1399999999999999"/>
    <n v="77.849999999999994"/>
    <n v="2487.5"/>
    <n v="3.12"/>
    <s v="AAA"/>
    <n v="9"/>
    <s v="Strong"/>
    <n v="127.3"/>
    <n v="8.9"/>
    <n v="6.7"/>
  </r>
  <r>
    <x v="19"/>
    <d v="2024-08-15T00:00:00"/>
    <s v="OMXC_20"/>
    <n v="2234.5"/>
    <n v="0.23"/>
    <n v="0.4"/>
    <n v="1.8"/>
    <n v="1.7"/>
    <n v="3.6"/>
    <n v="5.0999999999999996"/>
    <s v="DKK"/>
    <n v="6.86"/>
    <n v="1.9"/>
    <n v="29.8"/>
    <n v="23.4"/>
    <n v="5.6"/>
    <n v="1.08"/>
    <n v="77.849999999999994"/>
    <n v="2487.5"/>
    <n v="2.4500000000000002"/>
    <s v="AAA"/>
    <n v="8.9"/>
    <s v="Strong"/>
    <n v="124.7"/>
    <n v="2.1"/>
    <n v="1.8"/>
  </r>
  <r>
    <x v="20"/>
    <d v="2024-08-15T00:00:00"/>
    <s v="STI"/>
    <n v="3456.7"/>
    <n v="0.56000000000000005"/>
    <n v="0.8"/>
    <n v="2.6"/>
    <n v="2.4"/>
    <n v="3.5"/>
    <n v="2.1"/>
    <s v="SGD"/>
    <n v="1.35"/>
    <n v="1.2"/>
    <n v="130.1"/>
    <n v="67.8"/>
    <n v="89.7"/>
    <n v="1.0900000000000001"/>
    <n v="77.849999999999994"/>
    <n v="2487.5"/>
    <n v="3.18"/>
    <s v="AAA"/>
    <n v="8.6999999999999993"/>
    <s v="Strong"/>
    <n v="98.9"/>
    <n v="12.4"/>
    <n v="11.7"/>
  </r>
  <r>
    <x v="21"/>
    <d v="2024-08-15T00:00:00"/>
    <s v="Hang_Seng"/>
    <n v="17234.5"/>
    <n v="-1.23"/>
    <n v="4.2"/>
    <n v="3.2"/>
    <n v="1.8"/>
    <n v="5.75"/>
    <n v="2.8"/>
    <s v="HKD"/>
    <n v="7.82"/>
    <n v="0.1"/>
    <n v="0.1"/>
    <n v="34.5"/>
    <n v="67.8"/>
    <n v="0.98"/>
    <n v="77.849999999999994"/>
    <n v="2487.5"/>
    <n v="3.89"/>
    <s v="AA+"/>
    <n v="7.2"/>
    <s v="Moderate"/>
    <n v="87.6"/>
    <n v="6.7"/>
    <n v="5.9"/>
  </r>
  <r>
    <x v="22"/>
    <d v="2024-08-15T00:00:00"/>
    <s v="TAIEX"/>
    <n v="22567.8"/>
    <n v="0.78"/>
    <n v="2.1"/>
    <n v="3.8"/>
    <n v="2.1"/>
    <n v="1.5"/>
    <n v="3.7"/>
    <s v="TWD"/>
    <n v="32.1"/>
    <n v="-1.8"/>
    <n v="28.7"/>
    <n v="89.7"/>
    <n v="12.3"/>
    <n v="1.04"/>
    <n v="77.849999999999994"/>
    <n v="2487.5"/>
    <n v="1.23"/>
    <s v="AA"/>
    <n v="8.1"/>
    <s v="Strong"/>
    <n v="112.4"/>
    <n v="15.2"/>
    <n v="13.8"/>
  </r>
  <r>
    <x v="23"/>
    <d v="2024-08-15T00:00:00"/>
    <s v="JCI"/>
    <n v="7234.5"/>
    <n v="0.45"/>
    <n v="0.7"/>
    <n v="5.0999999999999996"/>
    <n v="2.8"/>
    <n v="6"/>
    <n v="5.4"/>
    <s v="IDR"/>
    <n v="15487"/>
    <n v="-2.2999999999999998"/>
    <n v="39.799999999999997"/>
    <n v="-12.1"/>
    <n v="23.4"/>
    <n v="0.94"/>
    <n v="77.849999999999994"/>
    <n v="2487.5"/>
    <n v="7.12"/>
    <s v="BBB"/>
    <n v="6.5"/>
    <s v="Moderate"/>
    <n v="89.7"/>
    <n v="8.9"/>
    <n v="7.3"/>
  </r>
  <r>
    <x v="24"/>
    <d v="2024-08-15T00:00:00"/>
    <s v="SET"/>
    <n v="1567.8"/>
    <n v="0.34"/>
    <n v="0.6"/>
    <n v="2.9"/>
    <n v="0.4"/>
    <n v="2.5"/>
    <n v="1.2"/>
    <s v="THB"/>
    <n v="36.200000000000003"/>
    <n v="3.4"/>
    <n v="61.4"/>
    <n v="12.8"/>
    <n v="8.9"/>
    <n v="0.97"/>
    <n v="77.849999999999994"/>
    <n v="2487.5"/>
    <n v="2.67"/>
    <s v="BBB+"/>
    <n v="7.1"/>
    <s v="Moderate"/>
    <n v="95.3"/>
    <n v="4.0999999999999996"/>
    <n v="3.8"/>
  </r>
  <r>
    <x v="25"/>
    <d v="2024-08-15T00:00:00"/>
    <s v="KLCI"/>
    <n v="1634.5"/>
    <n v="0.67"/>
    <n v="0.5"/>
    <n v="4.2"/>
    <n v="2"/>
    <n v="3"/>
    <n v="3.4"/>
    <s v="MYR"/>
    <n v="4.67"/>
    <n v="-6.7"/>
    <n v="70.099999999999994"/>
    <n v="23.4"/>
    <n v="12.1"/>
    <n v="0.91"/>
    <n v="77.849999999999994"/>
    <n v="2487.5"/>
    <n v="3.78"/>
    <s v="A-"/>
    <n v="7.3"/>
    <s v="Moderate"/>
    <n v="87.9"/>
    <n v="6.7"/>
    <n v="5.9"/>
  </r>
  <r>
    <x v="26"/>
    <d v="2024-08-15T00:00:00"/>
    <s v="PSE"/>
    <n v="6789.1"/>
    <n v="0.89"/>
    <n v="0.3"/>
    <n v="5.8"/>
    <n v="3.7"/>
    <n v="6.5"/>
    <n v="5.9"/>
    <s v="PHP"/>
    <n v="56.3"/>
    <n v="-8.9"/>
    <n v="63.5"/>
    <n v="-8.9"/>
    <n v="9.8000000000000007"/>
    <n v="0.88"/>
    <n v="77.849999999999994"/>
    <n v="2487.5"/>
    <n v="6.45"/>
    <s v="BBB+"/>
    <n v="6.8"/>
    <s v="Moderate"/>
    <n v="78.900000000000006"/>
    <n v="8.1"/>
    <n v="7.4"/>
  </r>
  <r>
    <x v="27"/>
    <d v="2024-08-15T00:00:00"/>
    <s v="VN_Index"/>
    <n v="1234.5"/>
    <n v="1.23"/>
    <n v="0.3"/>
    <n v="6.4"/>
    <n v="4.0999999999999996"/>
    <n v="4.5"/>
    <n v="12.3"/>
    <s v="VND"/>
    <n v="24789"/>
    <n v="-3.4"/>
    <n v="43.1"/>
    <n v="12.8"/>
    <n v="15.6"/>
    <n v="0.85"/>
    <n v="77.849999999999994"/>
    <n v="2487.5"/>
    <n v="2.89"/>
    <s v="BB+"/>
    <n v="6.2"/>
    <s v="Moderate"/>
    <n v="123.4"/>
    <n v="12.8"/>
    <n v="14.2"/>
  </r>
  <r>
    <x v="28"/>
    <d v="2024-08-15T00:00:00"/>
    <s v="BIST_100"/>
    <n v="10567.8"/>
    <n v="2.34"/>
    <n v="0.3"/>
    <n v="3.1"/>
    <n v="64.8"/>
    <n v="50"/>
    <n v="10.5"/>
    <s v="TRY"/>
    <n v="33.700000000000003"/>
    <n v="-35.6"/>
    <n v="32.1"/>
    <n v="-45.6"/>
    <n v="12.8"/>
    <n v="0.76"/>
    <n v="77.849999999999994"/>
    <n v="2487.5"/>
    <n v="28.45"/>
    <s v="B+"/>
    <n v="4.8"/>
    <s v="Weak"/>
    <n v="67.8"/>
    <n v="3.4"/>
    <n v="8.9"/>
  </r>
  <r>
    <x v="29"/>
    <d v="2024-08-15T00:00:00"/>
    <s v="JSE"/>
    <n v="75234.600000000006"/>
    <n v="0.78"/>
    <n v="0.4"/>
    <n v="0.9"/>
    <n v="4.7"/>
    <n v="8.25"/>
    <n v="28.7"/>
    <s v="ZAR"/>
    <n v="18.2"/>
    <n v="-7.8"/>
    <n v="71.099999999999994"/>
    <n v="8.9"/>
    <n v="4.5"/>
    <n v="0.82"/>
    <n v="77.849999999999994"/>
    <n v="2487.5"/>
    <n v="11.78"/>
    <s v="BB-"/>
    <n v="5.9"/>
    <s v="Weak"/>
    <n v="89.3"/>
    <n v="2.1"/>
    <n v="1.8"/>
  </r>
  <r>
    <x v="30"/>
    <d v="2024-08-15T00:00:00"/>
    <s v="EGX_30"/>
    <n v="25678.9"/>
    <n v="1.45"/>
    <n v="0.03"/>
    <n v="2.8"/>
    <n v="33.1"/>
    <n v="27.25"/>
    <n v="7.2"/>
    <s v="EGP"/>
    <n v="30.9"/>
    <n v="-49.7"/>
    <n v="89.7"/>
    <n v="-18.899999999999999"/>
    <n v="8.9"/>
    <n v="0.71"/>
    <n v="77.849999999999994"/>
    <n v="2487.5"/>
    <n v="19.45"/>
    <s v="B+"/>
    <n v="4.2"/>
    <s v="Weak"/>
    <n v="56.7"/>
    <n v="12.3"/>
    <n v="23.4"/>
  </r>
  <r>
    <x v="31"/>
    <d v="2024-08-15T00:00:00"/>
    <s v="NSE"/>
    <n v="98765.4"/>
    <n v="2.1"/>
    <n v="0.04"/>
    <n v="3.2"/>
    <n v="21.8"/>
    <n v="18.75"/>
    <n v="5.0999999999999996"/>
    <s v="NGN"/>
    <n v="1567"/>
    <n v="-68.900000000000006"/>
    <n v="37.1"/>
    <n v="34.5"/>
    <n v="2.2999999999999998"/>
    <n v="0.68"/>
    <n v="77.849999999999994"/>
    <n v="2487.5"/>
    <n v="14.67"/>
    <s v="B-"/>
    <n v="3.8"/>
    <s v="Weak"/>
    <n v="78.900000000000006"/>
    <n v="23.4"/>
    <n v="34.5"/>
  </r>
  <r>
    <x v="32"/>
    <d v="2024-08-15T00:00:00"/>
    <s v="IPSA"/>
    <n v="5678.9"/>
    <n v="0.67"/>
    <n v="0.2"/>
    <n v="2.4"/>
    <n v="4.0999999999999996"/>
    <n v="5.75"/>
    <n v="8.8000000000000007"/>
    <s v="CLP"/>
    <n v="967"/>
    <n v="-8.9"/>
    <n v="37.799999999999997"/>
    <n v="23.4"/>
    <n v="18.899999999999999"/>
    <n v="0.93"/>
    <n v="77.849999999999994"/>
    <n v="2487.5"/>
    <n v="5.89"/>
    <s v="A"/>
    <n v="7.8"/>
    <s v="Moderate"/>
    <n v="95.6"/>
    <n v="6.7"/>
    <n v="5.2"/>
  </r>
  <r>
    <x v="33"/>
    <d v="2024-08-15T00:00:00"/>
    <s v="Merval"/>
    <n v="1567890.2"/>
    <n v="3.45"/>
    <n v="0.05"/>
    <n v="-1.6"/>
    <n v="211.4"/>
    <n v="133"/>
    <n v="6.2"/>
    <s v="ARS"/>
    <n v="945"/>
    <n v="-89.7"/>
    <n v="78.900000000000006"/>
    <n v="-23.4"/>
    <n v="4.5"/>
    <n v="0.45"/>
    <n v="77.849999999999994"/>
    <n v="2487.5"/>
    <n v="89.45"/>
    <s v="CCC+"/>
    <n v="2.1"/>
    <s v="Weak"/>
    <n v="34.5"/>
    <n v="-12.3"/>
    <n v="15.6"/>
  </r>
  <r>
    <x v="34"/>
    <d v="2024-08-15T00:00:00"/>
    <s v="COLCAP"/>
    <n v="1234.5"/>
    <n v="0.89"/>
    <n v="0.1"/>
    <n v="1.2"/>
    <n v="7.2"/>
    <n v="10.75"/>
    <n v="10.199999999999999"/>
    <s v="COP"/>
    <n v="4134"/>
    <n v="-18.899999999999999"/>
    <n v="56.7"/>
    <n v="-12.1"/>
    <n v="12.8"/>
    <n v="0.78"/>
    <n v="77.849999999999994"/>
    <n v="2487.5"/>
    <n v="12.34"/>
    <s v="BB+"/>
    <n v="5.8"/>
    <s v="Moderate"/>
    <n v="87.3"/>
    <n v="8.9"/>
    <n v="7.1"/>
  </r>
  <r>
    <x v="35"/>
    <d v="2024-08-15T00:00:00"/>
    <s v="Lima_General"/>
    <n v="23456.7"/>
    <n v="1.1200000000000001"/>
    <n v="0.08"/>
    <n v="2.8"/>
    <n v="2.8"/>
    <n v="5.75"/>
    <n v="6.4"/>
    <s v="PEN"/>
    <n v="3.78"/>
    <n v="-6.7"/>
    <n v="34.200000000000003"/>
    <n v="8.9"/>
    <n v="6.7"/>
    <n v="0.91"/>
    <n v="77.849999999999994"/>
    <n v="2487.5"/>
    <n v="6.78"/>
    <s v="BBB+"/>
    <n v="6.7"/>
    <s v="Moderate"/>
    <n v="98.7"/>
    <n v="9.8000000000000007"/>
    <n v="8.1999999999999993"/>
  </r>
  <r>
    <x v="36"/>
    <d v="2024-08-15T00:00:00"/>
    <s v="ADX"/>
    <n v="9876.5"/>
    <n v="0.34"/>
    <n v="0.7"/>
    <n v="3.9"/>
    <n v="1.9"/>
    <n v="5.4"/>
    <n v="2.8"/>
    <s v="AED"/>
    <n v="3.67"/>
    <n v="0"/>
    <n v="34.5"/>
    <n v="67.8"/>
    <n v="23.4"/>
    <n v="1.06"/>
    <n v="77.849999999999994"/>
    <n v="2487.5"/>
    <n v="4.12"/>
    <s v="AA"/>
    <n v="8.1999999999999993"/>
    <s v="Strong"/>
    <n v="134.5"/>
    <n v="23.4"/>
    <n v="18.899999999999999"/>
  </r>
  <r>
    <x v="37"/>
    <d v="2024-08-15T00:00:00"/>
    <s v="Tadawul"/>
    <n v="12345.6"/>
    <n v="0.56000000000000005"/>
    <n v="2.8"/>
    <n v="1.1000000000000001"/>
    <n v="-0.4"/>
    <n v="6"/>
    <n v="5.8"/>
    <s v="SAR"/>
    <n v="3.75"/>
    <n v="0"/>
    <n v="26.7"/>
    <n v="34.5"/>
    <n v="8.9"/>
    <n v="1.18"/>
    <n v="77.849999999999994"/>
    <n v="2487.5"/>
    <n v="4.2300000000000004"/>
    <s v="A-"/>
    <n v="6.9"/>
    <s v="Moderate"/>
    <n v="98.7"/>
    <n v="12.3"/>
    <n v="8.9"/>
  </r>
  <r>
    <x v="38"/>
    <d v="2024-08-15T00:00:00"/>
    <s v="TA_125"/>
    <n v="1987.3"/>
    <n v="-0.78"/>
    <n v="0.4"/>
    <n v="2"/>
    <n v="2.2999999999999998"/>
    <n v="4.75"/>
    <n v="3.4"/>
    <s v="ILS"/>
    <n v="3.68"/>
    <n v="-2.1"/>
    <n v="60.9"/>
    <n v="23.4"/>
    <n v="18.899999999999999"/>
    <n v="1.03"/>
    <n v="77.849999999999994"/>
    <n v="2487.5"/>
    <n v="4.5599999999999996"/>
    <s v="A+"/>
    <n v="6.8"/>
    <s v="Moderate"/>
    <n v="89.7"/>
    <n v="5.6"/>
    <n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56152-B70E-4000-B1E8-AB145CB2645A}"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2:G17" firstHeaderRow="1" firstDataRow="1" firstDataCol="1"/>
  <pivotFields count="4">
    <pivotField showAll="0"/>
    <pivotField axis="axisRow" showAll="0">
      <items count="5">
        <item x="2"/>
        <item x="0"/>
        <item x="1"/>
        <item x="3"/>
        <item t="default"/>
      </items>
    </pivotField>
    <pivotField dataField="1" showAll="0"/>
    <pivotField showAll="0"/>
  </pivotFields>
  <rowFields count="1">
    <field x="1"/>
  </rowFields>
  <rowItems count="5">
    <i>
      <x/>
    </i>
    <i>
      <x v="1"/>
    </i>
    <i>
      <x v="2"/>
    </i>
    <i>
      <x v="3"/>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FFB1A3-ECFF-49C3-B863-EDF7456286F3}"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43" firstHeaderRow="1" firstDataRow="1" firstDataCol="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64" showAll="0"/>
    <pivotField showAll="0"/>
    <pivotField showAll="0"/>
    <pivotField showAll="0"/>
    <pivotField showAll="0"/>
    <pivotField dataField="1"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pivotField showAll="0"/>
    <pivotField showAll="0"/>
    <pivotField showAll="0">
      <items count="36">
        <item x="32"/>
        <item x="29"/>
        <item x="8"/>
        <item x="7"/>
        <item x="6"/>
        <item x="12"/>
        <item x="28"/>
        <item x="1"/>
        <item x="30"/>
        <item x="15"/>
        <item x="26"/>
        <item x="3"/>
        <item x="4"/>
        <item x="17"/>
        <item x="19"/>
        <item x="34"/>
        <item x="5"/>
        <item x="2"/>
        <item x="9"/>
        <item x="11"/>
        <item x="21"/>
        <item x="27"/>
        <item x="14"/>
        <item x="31"/>
        <item x="22"/>
        <item x="10"/>
        <item x="33"/>
        <item x="13"/>
        <item x="16"/>
        <item x="20"/>
        <item x="24"/>
        <item x="18"/>
        <item x="0"/>
        <item x="23"/>
        <item x="25"/>
        <item t="default"/>
      </items>
    </pivotField>
    <pivotField showAll="0"/>
    <pivotField showAll="0"/>
    <pivotField showAll="0"/>
    <pivotField showAll="0"/>
    <pivotField showAll="0"/>
    <pivotField showAll="0"/>
    <pivotField showAll="0"/>
    <pivotField showAll="0"/>
    <pivotField showAll="0"/>
    <pivotField showAll="0">
      <items count="15">
        <item x="7"/>
        <item x="10"/>
        <item x="1"/>
        <item x="2"/>
        <item x="8"/>
        <item x="0"/>
        <item x="12"/>
        <item x="11"/>
        <item x="4"/>
        <item x="5"/>
        <item x="6"/>
        <item x="3"/>
        <item x="9"/>
        <item x="13"/>
        <item t="default"/>
      </items>
    </pivotField>
    <pivotField showAll="0"/>
    <pivotField showAll="0">
      <items count="4">
        <item x="1"/>
        <item x="0"/>
        <item x="2"/>
        <item t="default"/>
      </items>
    </pivotField>
    <pivotField showAll="0"/>
    <pivotField showAll="0"/>
    <pivotField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GDP_Growth_Rate_Percent" fld="6" baseField="0" baseItem="0"/>
  </dataFields>
  <chartFormats count="80">
    <chartFormat chart="1" format="78" series="1">
      <pivotArea type="data" outline="0" fieldPosition="0">
        <references count="2">
          <reference field="4294967294" count="1" selected="0">
            <x v="0"/>
          </reference>
          <reference field="0" count="1" selected="0">
            <x v="19"/>
          </reference>
        </references>
      </pivotArea>
    </chartFormat>
    <chartFormat chart="1" format="79" series="1">
      <pivotArea type="data" outline="0" fieldPosition="0">
        <references count="2">
          <reference field="4294967294" count="1" selected="0">
            <x v="0"/>
          </reference>
          <reference field="0" count="1" selected="0">
            <x v="20"/>
          </reference>
        </references>
      </pivotArea>
    </chartFormat>
    <chartFormat chart="1" format="80" series="1">
      <pivotArea type="data" outline="0" fieldPosition="0">
        <references count="2">
          <reference field="4294967294" count="1" selected="0">
            <x v="0"/>
          </reference>
          <reference field="0" count="1" selected="0">
            <x v="21"/>
          </reference>
        </references>
      </pivotArea>
    </chartFormat>
    <chartFormat chart="1" format="81" series="1">
      <pivotArea type="data" outline="0" fieldPosition="0">
        <references count="2">
          <reference field="4294967294" count="1" selected="0">
            <x v="0"/>
          </reference>
          <reference field="0" count="1" selected="0">
            <x v="22"/>
          </reference>
        </references>
      </pivotArea>
    </chartFormat>
    <chartFormat chart="1" format="82" series="1">
      <pivotArea type="data" outline="0" fieldPosition="0">
        <references count="2">
          <reference field="4294967294" count="1" selected="0">
            <x v="0"/>
          </reference>
          <reference field="0" count="1" selected="0">
            <x v="23"/>
          </reference>
        </references>
      </pivotArea>
    </chartFormat>
    <chartFormat chart="1" format="83" series="1">
      <pivotArea type="data" outline="0" fieldPosition="0">
        <references count="2">
          <reference field="4294967294" count="1" selected="0">
            <x v="0"/>
          </reference>
          <reference field="0" count="1" selected="0">
            <x v="24"/>
          </reference>
        </references>
      </pivotArea>
    </chartFormat>
    <chartFormat chart="1" format="84" series="1">
      <pivotArea type="data" outline="0" fieldPosition="0">
        <references count="2">
          <reference field="4294967294" count="1" selected="0">
            <x v="0"/>
          </reference>
          <reference field="0" count="1" selected="0">
            <x v="25"/>
          </reference>
        </references>
      </pivotArea>
    </chartFormat>
    <chartFormat chart="1" format="85" series="1">
      <pivotArea type="data" outline="0" fieldPosition="0">
        <references count="2">
          <reference field="4294967294" count="1" selected="0">
            <x v="0"/>
          </reference>
          <reference field="0" count="1" selected="0">
            <x v="26"/>
          </reference>
        </references>
      </pivotArea>
    </chartFormat>
    <chartFormat chart="1" format="86" series="1">
      <pivotArea type="data" outline="0" fieldPosition="0">
        <references count="2">
          <reference field="4294967294" count="1" selected="0">
            <x v="0"/>
          </reference>
          <reference field="0" count="1" selected="0">
            <x v="27"/>
          </reference>
        </references>
      </pivotArea>
    </chartFormat>
    <chartFormat chart="1" format="87" series="1">
      <pivotArea type="data" outline="0" fieldPosition="0">
        <references count="2">
          <reference field="4294967294" count="1" selected="0">
            <x v="0"/>
          </reference>
          <reference field="0" count="1" selected="0">
            <x v="28"/>
          </reference>
        </references>
      </pivotArea>
    </chartFormat>
    <chartFormat chart="1" format="88" series="1">
      <pivotArea type="data" outline="0" fieldPosition="0">
        <references count="2">
          <reference field="4294967294" count="1" selected="0">
            <x v="0"/>
          </reference>
          <reference field="0" count="1" selected="0">
            <x v="29"/>
          </reference>
        </references>
      </pivotArea>
    </chartFormat>
    <chartFormat chart="1" format="89" series="1">
      <pivotArea type="data" outline="0" fieldPosition="0">
        <references count="2">
          <reference field="4294967294" count="1" selected="0">
            <x v="0"/>
          </reference>
          <reference field="0" count="1" selected="0">
            <x v="30"/>
          </reference>
        </references>
      </pivotArea>
    </chartFormat>
    <chartFormat chart="1" format="90" series="1">
      <pivotArea type="data" outline="0" fieldPosition="0">
        <references count="2">
          <reference field="4294967294" count="1" selected="0">
            <x v="0"/>
          </reference>
          <reference field="0" count="1" selected="0">
            <x v="31"/>
          </reference>
        </references>
      </pivotArea>
    </chartFormat>
    <chartFormat chart="1" format="91" series="1">
      <pivotArea type="data" outline="0" fieldPosition="0">
        <references count="2">
          <reference field="4294967294" count="1" selected="0">
            <x v="0"/>
          </reference>
          <reference field="0" count="1" selected="0">
            <x v="32"/>
          </reference>
        </references>
      </pivotArea>
    </chartFormat>
    <chartFormat chart="1" format="92" series="1">
      <pivotArea type="data" outline="0" fieldPosition="0">
        <references count="2">
          <reference field="4294967294" count="1" selected="0">
            <x v="0"/>
          </reference>
          <reference field="0" count="1" selected="0">
            <x v="33"/>
          </reference>
        </references>
      </pivotArea>
    </chartFormat>
    <chartFormat chart="1" format="93" series="1">
      <pivotArea type="data" outline="0" fieldPosition="0">
        <references count="2">
          <reference field="4294967294" count="1" selected="0">
            <x v="0"/>
          </reference>
          <reference field="0" count="1" selected="0">
            <x v="34"/>
          </reference>
        </references>
      </pivotArea>
    </chartFormat>
    <chartFormat chart="1" format="94" series="1">
      <pivotArea type="data" outline="0" fieldPosition="0">
        <references count="2">
          <reference field="4294967294" count="1" selected="0">
            <x v="0"/>
          </reference>
          <reference field="0" count="1" selected="0">
            <x v="35"/>
          </reference>
        </references>
      </pivotArea>
    </chartFormat>
    <chartFormat chart="1" format="95" series="1">
      <pivotArea type="data" outline="0" fieldPosition="0">
        <references count="2">
          <reference field="4294967294" count="1" selected="0">
            <x v="0"/>
          </reference>
          <reference field="0" count="1" selected="0">
            <x v="36"/>
          </reference>
        </references>
      </pivotArea>
    </chartFormat>
    <chartFormat chart="1" format="96" series="1">
      <pivotArea type="data" outline="0" fieldPosition="0">
        <references count="2">
          <reference field="4294967294" count="1" selected="0">
            <x v="0"/>
          </reference>
          <reference field="0" count="1" selected="0">
            <x v="37"/>
          </reference>
        </references>
      </pivotArea>
    </chartFormat>
    <chartFormat chart="1" format="97" series="1">
      <pivotArea type="data" outline="0" fieldPosition="0">
        <references count="2">
          <reference field="4294967294" count="1" selected="0">
            <x v="0"/>
          </reference>
          <reference field="0" count="1" selected="0">
            <x v="38"/>
          </reference>
        </references>
      </pivotArea>
    </chartFormat>
    <chartFormat chart="1" format="98" series="1">
      <pivotArea type="data" outline="0" fieldPosition="0">
        <references count="2">
          <reference field="4294967294" count="1" selected="0">
            <x v="0"/>
          </reference>
          <reference field="0" count="1" selected="0">
            <x v="0"/>
          </reference>
        </references>
      </pivotArea>
    </chartFormat>
    <chartFormat chart="1" format="99" series="1">
      <pivotArea type="data" outline="0" fieldPosition="0">
        <references count="2">
          <reference field="4294967294" count="1" selected="0">
            <x v="0"/>
          </reference>
          <reference field="0" count="1" selected="0">
            <x v="1"/>
          </reference>
        </references>
      </pivotArea>
    </chartFormat>
    <chartFormat chart="1" format="100" series="1">
      <pivotArea type="data" outline="0" fieldPosition="0">
        <references count="2">
          <reference field="4294967294" count="1" selected="0">
            <x v="0"/>
          </reference>
          <reference field="0" count="1" selected="0">
            <x v="2"/>
          </reference>
        </references>
      </pivotArea>
    </chartFormat>
    <chartFormat chart="1" format="101" series="1">
      <pivotArea type="data" outline="0" fieldPosition="0">
        <references count="2">
          <reference field="4294967294" count="1" selected="0">
            <x v="0"/>
          </reference>
          <reference field="0" count="1" selected="0">
            <x v="3"/>
          </reference>
        </references>
      </pivotArea>
    </chartFormat>
    <chartFormat chart="1" format="102" series="1">
      <pivotArea type="data" outline="0" fieldPosition="0">
        <references count="2">
          <reference field="4294967294" count="1" selected="0">
            <x v="0"/>
          </reference>
          <reference field="0" count="1" selected="0">
            <x v="4"/>
          </reference>
        </references>
      </pivotArea>
    </chartFormat>
    <chartFormat chart="1" format="103" series="1">
      <pivotArea type="data" outline="0" fieldPosition="0">
        <references count="2">
          <reference field="4294967294" count="1" selected="0">
            <x v="0"/>
          </reference>
          <reference field="0" count="1" selected="0">
            <x v="5"/>
          </reference>
        </references>
      </pivotArea>
    </chartFormat>
    <chartFormat chart="1" format="104" series="1">
      <pivotArea type="data" outline="0" fieldPosition="0">
        <references count="2">
          <reference field="4294967294" count="1" selected="0">
            <x v="0"/>
          </reference>
          <reference field="0" count="1" selected="0">
            <x v="6"/>
          </reference>
        </references>
      </pivotArea>
    </chartFormat>
    <chartFormat chart="1" format="105" series="1">
      <pivotArea type="data" outline="0" fieldPosition="0">
        <references count="2">
          <reference field="4294967294" count="1" selected="0">
            <x v="0"/>
          </reference>
          <reference field="0" count="1" selected="0">
            <x v="7"/>
          </reference>
        </references>
      </pivotArea>
    </chartFormat>
    <chartFormat chart="1" format="106" series="1">
      <pivotArea type="data" outline="0" fieldPosition="0">
        <references count="2">
          <reference field="4294967294" count="1" selected="0">
            <x v="0"/>
          </reference>
          <reference field="0" count="1" selected="0">
            <x v="8"/>
          </reference>
        </references>
      </pivotArea>
    </chartFormat>
    <chartFormat chart="1" format="107" series="1">
      <pivotArea type="data" outline="0" fieldPosition="0">
        <references count="2">
          <reference field="4294967294" count="1" selected="0">
            <x v="0"/>
          </reference>
          <reference field="0" count="1" selected="0">
            <x v="9"/>
          </reference>
        </references>
      </pivotArea>
    </chartFormat>
    <chartFormat chart="1" format="108" series="1">
      <pivotArea type="data" outline="0" fieldPosition="0">
        <references count="2">
          <reference field="4294967294" count="1" selected="0">
            <x v="0"/>
          </reference>
          <reference field="0" count="1" selected="0">
            <x v="10"/>
          </reference>
        </references>
      </pivotArea>
    </chartFormat>
    <chartFormat chart="1" format="109" series="1">
      <pivotArea type="data" outline="0" fieldPosition="0">
        <references count="2">
          <reference field="4294967294" count="1" selected="0">
            <x v="0"/>
          </reference>
          <reference field="0" count="1" selected="0">
            <x v="11"/>
          </reference>
        </references>
      </pivotArea>
    </chartFormat>
    <chartFormat chart="1" format="110" series="1">
      <pivotArea type="data" outline="0" fieldPosition="0">
        <references count="2">
          <reference field="4294967294" count="1" selected="0">
            <x v="0"/>
          </reference>
          <reference field="0" count="1" selected="0">
            <x v="12"/>
          </reference>
        </references>
      </pivotArea>
    </chartFormat>
    <chartFormat chart="1" format="111" series="1">
      <pivotArea type="data" outline="0" fieldPosition="0">
        <references count="2">
          <reference field="4294967294" count="1" selected="0">
            <x v="0"/>
          </reference>
          <reference field="0" count="1" selected="0">
            <x v="13"/>
          </reference>
        </references>
      </pivotArea>
    </chartFormat>
    <chartFormat chart="1" format="112" series="1">
      <pivotArea type="data" outline="0" fieldPosition="0">
        <references count="2">
          <reference field="4294967294" count="1" selected="0">
            <x v="0"/>
          </reference>
          <reference field="0" count="1" selected="0">
            <x v="14"/>
          </reference>
        </references>
      </pivotArea>
    </chartFormat>
    <chartFormat chart="1" format="113" series="1">
      <pivotArea type="data" outline="0" fieldPosition="0">
        <references count="2">
          <reference field="4294967294" count="1" selected="0">
            <x v="0"/>
          </reference>
          <reference field="0" count="1" selected="0">
            <x v="15"/>
          </reference>
        </references>
      </pivotArea>
    </chartFormat>
    <chartFormat chart="1" format="114" series="1">
      <pivotArea type="data" outline="0" fieldPosition="0">
        <references count="2">
          <reference field="4294967294" count="1" selected="0">
            <x v="0"/>
          </reference>
          <reference field="0" count="1" selected="0">
            <x v="16"/>
          </reference>
        </references>
      </pivotArea>
    </chartFormat>
    <chartFormat chart="1" format="115" series="1">
      <pivotArea type="data" outline="0" fieldPosition="0">
        <references count="2">
          <reference field="4294967294" count="1" selected="0">
            <x v="0"/>
          </reference>
          <reference field="0" count="1" selected="0">
            <x v="17"/>
          </reference>
        </references>
      </pivotArea>
    </chartFormat>
    <chartFormat chart="1" format="116" series="1">
      <pivotArea type="data" outline="0" fieldPosition="0">
        <references count="2">
          <reference field="4294967294" count="1" selected="0">
            <x v="0"/>
          </reference>
          <reference field="0" count="1" selected="0">
            <x v="18"/>
          </reference>
        </references>
      </pivotArea>
    </chartFormat>
    <chartFormat chart="8" format="156" series="1">
      <pivotArea type="data" outline="0" fieldPosition="0">
        <references count="2">
          <reference field="4294967294" count="1" selected="0">
            <x v="0"/>
          </reference>
          <reference field="0" count="1" selected="0">
            <x v="0"/>
          </reference>
        </references>
      </pivotArea>
    </chartFormat>
    <chartFormat chart="8" format="157" series="1">
      <pivotArea type="data" outline="0" fieldPosition="0">
        <references count="2">
          <reference field="4294967294" count="1" selected="0">
            <x v="0"/>
          </reference>
          <reference field="0" count="1" selected="0">
            <x v="1"/>
          </reference>
        </references>
      </pivotArea>
    </chartFormat>
    <chartFormat chart="8" format="158" series="1">
      <pivotArea type="data" outline="0" fieldPosition="0">
        <references count="2">
          <reference field="4294967294" count="1" selected="0">
            <x v="0"/>
          </reference>
          <reference field="0" count="1" selected="0">
            <x v="2"/>
          </reference>
        </references>
      </pivotArea>
    </chartFormat>
    <chartFormat chart="8" format="159" series="1">
      <pivotArea type="data" outline="0" fieldPosition="0">
        <references count="2">
          <reference field="4294967294" count="1" selected="0">
            <x v="0"/>
          </reference>
          <reference field="0" count="1" selected="0">
            <x v="3"/>
          </reference>
        </references>
      </pivotArea>
    </chartFormat>
    <chartFormat chart="8" format="160" series="1">
      <pivotArea type="data" outline="0" fieldPosition="0">
        <references count="2">
          <reference field="4294967294" count="1" selected="0">
            <x v="0"/>
          </reference>
          <reference field="0" count="1" selected="0">
            <x v="4"/>
          </reference>
        </references>
      </pivotArea>
    </chartFormat>
    <chartFormat chart="8" format="161" series="1">
      <pivotArea type="data" outline="0" fieldPosition="0">
        <references count="2">
          <reference field="4294967294" count="1" selected="0">
            <x v="0"/>
          </reference>
          <reference field="0" count="1" selected="0">
            <x v="5"/>
          </reference>
        </references>
      </pivotArea>
    </chartFormat>
    <chartFormat chart="8" format="162" series="1">
      <pivotArea type="data" outline="0" fieldPosition="0">
        <references count="2">
          <reference field="4294967294" count="1" selected="0">
            <x v="0"/>
          </reference>
          <reference field="0" count="1" selected="0">
            <x v="6"/>
          </reference>
        </references>
      </pivotArea>
    </chartFormat>
    <chartFormat chart="8" format="163" series="1">
      <pivotArea type="data" outline="0" fieldPosition="0">
        <references count="2">
          <reference field="4294967294" count="1" selected="0">
            <x v="0"/>
          </reference>
          <reference field="0" count="1" selected="0">
            <x v="7"/>
          </reference>
        </references>
      </pivotArea>
    </chartFormat>
    <chartFormat chart="8" format="164" series="1">
      <pivotArea type="data" outline="0" fieldPosition="0">
        <references count="2">
          <reference field="4294967294" count="1" selected="0">
            <x v="0"/>
          </reference>
          <reference field="0" count="1" selected="0">
            <x v="8"/>
          </reference>
        </references>
      </pivotArea>
    </chartFormat>
    <chartFormat chart="8" format="165" series="1">
      <pivotArea type="data" outline="0" fieldPosition="0">
        <references count="2">
          <reference field="4294967294" count="1" selected="0">
            <x v="0"/>
          </reference>
          <reference field="0" count="1" selected="0">
            <x v="9"/>
          </reference>
        </references>
      </pivotArea>
    </chartFormat>
    <chartFormat chart="8" format="166" series="1">
      <pivotArea type="data" outline="0" fieldPosition="0">
        <references count="2">
          <reference field="4294967294" count="1" selected="0">
            <x v="0"/>
          </reference>
          <reference field="0" count="1" selected="0">
            <x v="10"/>
          </reference>
        </references>
      </pivotArea>
    </chartFormat>
    <chartFormat chart="8" format="167" series="1">
      <pivotArea type="data" outline="0" fieldPosition="0">
        <references count="2">
          <reference field="4294967294" count="1" selected="0">
            <x v="0"/>
          </reference>
          <reference field="0" count="1" selected="0">
            <x v="11"/>
          </reference>
        </references>
      </pivotArea>
    </chartFormat>
    <chartFormat chart="8" format="168" series="1">
      <pivotArea type="data" outline="0" fieldPosition="0">
        <references count="2">
          <reference field="4294967294" count="1" selected="0">
            <x v="0"/>
          </reference>
          <reference field="0" count="1" selected="0">
            <x v="12"/>
          </reference>
        </references>
      </pivotArea>
    </chartFormat>
    <chartFormat chart="8" format="169" series="1">
      <pivotArea type="data" outline="0" fieldPosition="0">
        <references count="2">
          <reference field="4294967294" count="1" selected="0">
            <x v="0"/>
          </reference>
          <reference field="0" count="1" selected="0">
            <x v="13"/>
          </reference>
        </references>
      </pivotArea>
    </chartFormat>
    <chartFormat chart="8" format="170" series="1">
      <pivotArea type="data" outline="0" fieldPosition="0">
        <references count="2">
          <reference field="4294967294" count="1" selected="0">
            <x v="0"/>
          </reference>
          <reference field="0" count="1" selected="0">
            <x v="14"/>
          </reference>
        </references>
      </pivotArea>
    </chartFormat>
    <chartFormat chart="8" format="171" series="1">
      <pivotArea type="data" outline="0" fieldPosition="0">
        <references count="2">
          <reference field="4294967294" count="1" selected="0">
            <x v="0"/>
          </reference>
          <reference field="0" count="1" selected="0">
            <x v="15"/>
          </reference>
        </references>
      </pivotArea>
    </chartFormat>
    <chartFormat chart="8" format="172" series="1">
      <pivotArea type="data" outline="0" fieldPosition="0">
        <references count="2">
          <reference field="4294967294" count="1" selected="0">
            <x v="0"/>
          </reference>
          <reference field="0" count="1" selected="0">
            <x v="16"/>
          </reference>
        </references>
      </pivotArea>
    </chartFormat>
    <chartFormat chart="8" format="173" series="1">
      <pivotArea type="data" outline="0" fieldPosition="0">
        <references count="2">
          <reference field="4294967294" count="1" selected="0">
            <x v="0"/>
          </reference>
          <reference field="0" count="1" selected="0">
            <x v="17"/>
          </reference>
        </references>
      </pivotArea>
    </chartFormat>
    <chartFormat chart="8" format="174" series="1">
      <pivotArea type="data" outline="0" fieldPosition="0">
        <references count="2">
          <reference field="4294967294" count="1" selected="0">
            <x v="0"/>
          </reference>
          <reference field="0" count="1" selected="0">
            <x v="18"/>
          </reference>
        </references>
      </pivotArea>
    </chartFormat>
    <chartFormat chart="8" format="175" series="1">
      <pivotArea type="data" outline="0" fieldPosition="0">
        <references count="2">
          <reference field="4294967294" count="1" selected="0">
            <x v="0"/>
          </reference>
          <reference field="0" count="1" selected="0">
            <x v="19"/>
          </reference>
        </references>
      </pivotArea>
    </chartFormat>
    <chartFormat chart="8" format="176" series="1">
      <pivotArea type="data" outline="0" fieldPosition="0">
        <references count="2">
          <reference field="4294967294" count="1" selected="0">
            <x v="0"/>
          </reference>
          <reference field="0" count="1" selected="0">
            <x v="20"/>
          </reference>
        </references>
      </pivotArea>
    </chartFormat>
    <chartFormat chart="8" format="177" series="1">
      <pivotArea type="data" outline="0" fieldPosition="0">
        <references count="2">
          <reference field="4294967294" count="1" selected="0">
            <x v="0"/>
          </reference>
          <reference field="0" count="1" selected="0">
            <x v="21"/>
          </reference>
        </references>
      </pivotArea>
    </chartFormat>
    <chartFormat chart="8" format="178" series="1">
      <pivotArea type="data" outline="0" fieldPosition="0">
        <references count="2">
          <reference field="4294967294" count="1" selected="0">
            <x v="0"/>
          </reference>
          <reference field="0" count="1" selected="0">
            <x v="22"/>
          </reference>
        </references>
      </pivotArea>
    </chartFormat>
    <chartFormat chart="8" format="179" series="1">
      <pivotArea type="data" outline="0" fieldPosition="0">
        <references count="2">
          <reference field="4294967294" count="1" selected="0">
            <x v="0"/>
          </reference>
          <reference field="0" count="1" selected="0">
            <x v="23"/>
          </reference>
        </references>
      </pivotArea>
    </chartFormat>
    <chartFormat chart="8" format="180" series="1">
      <pivotArea type="data" outline="0" fieldPosition="0">
        <references count="2">
          <reference field="4294967294" count="1" selected="0">
            <x v="0"/>
          </reference>
          <reference field="0" count="1" selected="0">
            <x v="24"/>
          </reference>
        </references>
      </pivotArea>
    </chartFormat>
    <chartFormat chart="8" format="181" series="1">
      <pivotArea type="data" outline="0" fieldPosition="0">
        <references count="2">
          <reference field="4294967294" count="1" selected="0">
            <x v="0"/>
          </reference>
          <reference field="0" count="1" selected="0">
            <x v="25"/>
          </reference>
        </references>
      </pivotArea>
    </chartFormat>
    <chartFormat chart="8" format="182" series="1">
      <pivotArea type="data" outline="0" fieldPosition="0">
        <references count="2">
          <reference field="4294967294" count="1" selected="0">
            <x v="0"/>
          </reference>
          <reference field="0" count="1" selected="0">
            <x v="26"/>
          </reference>
        </references>
      </pivotArea>
    </chartFormat>
    <chartFormat chart="8" format="183" series="1">
      <pivotArea type="data" outline="0" fieldPosition="0">
        <references count="2">
          <reference field="4294967294" count="1" selected="0">
            <x v="0"/>
          </reference>
          <reference field="0" count="1" selected="0">
            <x v="27"/>
          </reference>
        </references>
      </pivotArea>
    </chartFormat>
    <chartFormat chart="8" format="184" series="1">
      <pivotArea type="data" outline="0" fieldPosition="0">
        <references count="2">
          <reference field="4294967294" count="1" selected="0">
            <x v="0"/>
          </reference>
          <reference field="0" count="1" selected="0">
            <x v="28"/>
          </reference>
        </references>
      </pivotArea>
    </chartFormat>
    <chartFormat chart="8" format="185" series="1">
      <pivotArea type="data" outline="0" fieldPosition="0">
        <references count="2">
          <reference field="4294967294" count="1" selected="0">
            <x v="0"/>
          </reference>
          <reference field="0" count="1" selected="0">
            <x v="29"/>
          </reference>
        </references>
      </pivotArea>
    </chartFormat>
    <chartFormat chart="8" format="186" series="1">
      <pivotArea type="data" outline="0" fieldPosition="0">
        <references count="2">
          <reference field="4294967294" count="1" selected="0">
            <x v="0"/>
          </reference>
          <reference field="0" count="1" selected="0">
            <x v="30"/>
          </reference>
        </references>
      </pivotArea>
    </chartFormat>
    <chartFormat chart="8" format="187" series="1">
      <pivotArea type="data" outline="0" fieldPosition="0">
        <references count="2">
          <reference field="4294967294" count="1" selected="0">
            <x v="0"/>
          </reference>
          <reference field="0" count="1" selected="0">
            <x v="31"/>
          </reference>
        </references>
      </pivotArea>
    </chartFormat>
    <chartFormat chart="8" format="188" series="1">
      <pivotArea type="data" outline="0" fieldPosition="0">
        <references count="2">
          <reference field="4294967294" count="1" selected="0">
            <x v="0"/>
          </reference>
          <reference field="0" count="1" selected="0">
            <x v="32"/>
          </reference>
        </references>
      </pivotArea>
    </chartFormat>
    <chartFormat chart="8" format="189" series="1">
      <pivotArea type="data" outline="0" fieldPosition="0">
        <references count="2">
          <reference field="4294967294" count="1" selected="0">
            <x v="0"/>
          </reference>
          <reference field="0" count="1" selected="0">
            <x v="33"/>
          </reference>
        </references>
      </pivotArea>
    </chartFormat>
    <chartFormat chart="8" format="190" series="1">
      <pivotArea type="data" outline="0" fieldPosition="0">
        <references count="2">
          <reference field="4294967294" count="1" selected="0">
            <x v="0"/>
          </reference>
          <reference field="0" count="1" selected="0">
            <x v="34"/>
          </reference>
        </references>
      </pivotArea>
    </chartFormat>
    <chartFormat chart="8" format="191" series="1">
      <pivotArea type="data" outline="0" fieldPosition="0">
        <references count="2">
          <reference field="4294967294" count="1" selected="0">
            <x v="0"/>
          </reference>
          <reference field="0" count="1" selected="0">
            <x v="35"/>
          </reference>
        </references>
      </pivotArea>
    </chartFormat>
    <chartFormat chart="8" format="192" series="1">
      <pivotArea type="data" outline="0" fieldPosition="0">
        <references count="2">
          <reference field="4294967294" count="1" selected="0">
            <x v="0"/>
          </reference>
          <reference field="0" count="1" selected="0">
            <x v="36"/>
          </reference>
        </references>
      </pivotArea>
    </chartFormat>
    <chartFormat chart="8" format="193" series="1">
      <pivotArea type="data" outline="0" fieldPosition="0">
        <references count="2">
          <reference field="4294967294" count="1" selected="0">
            <x v="0"/>
          </reference>
          <reference field="0" count="1" selected="0">
            <x v="37"/>
          </reference>
        </references>
      </pivotArea>
    </chartFormat>
    <chartFormat chart="8" format="194" series="1">
      <pivotArea type="data" outline="0" fieldPosition="0">
        <references count="2">
          <reference field="4294967294" count="1" selected="0">
            <x v="0"/>
          </reference>
          <reference field="0" count="1" selected="0">
            <x v="38"/>
          </reference>
        </references>
      </pivotArea>
    </chartFormat>
    <chartFormat chart="8" format="195" series="1">
      <pivotArea type="data" outline="0" fieldPosition="0">
        <references count="1">
          <reference field="4294967294" count="1" selected="0">
            <x v="0"/>
          </reference>
        </references>
      </pivotArea>
    </chartFormat>
    <chartFormat chart="1" format="1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4DF6CE-BDA1-4467-9A59-5C55988E0EA8}" name="PivotTable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3" firstHeaderRow="1" firstDataRow="1" firstDataCol="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Political_Risk_Score"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22C79D-526D-4727-9BF0-DA3EA9E4163D}" name="PivotTable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43" firstHeaderRow="1" firstDataRow="1" firstDataCol="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Current_Account_Balance_Billion_USD"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6C12CD-EE2C-491D-A585-5EC42FDAC672}"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3" firstHeaderRow="1" firstDataRow="1" firstDataCol="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64" showAll="0"/>
    <pivotField showAll="0"/>
    <pivotField showAll="0"/>
    <pivotField dataField="1" showAll="0"/>
    <pivotField showAll="0"/>
    <pivotField showAll="0"/>
    <pivotField showAll="0"/>
    <pivotField showAll="0"/>
    <pivotField showAll="0"/>
    <pivotField showAll="0">
      <items count="36">
        <item x="32"/>
        <item x="29"/>
        <item x="8"/>
        <item x="7"/>
        <item x="6"/>
        <item x="12"/>
        <item x="28"/>
        <item x="1"/>
        <item x="30"/>
        <item x="15"/>
        <item x="26"/>
        <item x="3"/>
        <item x="4"/>
        <item x="17"/>
        <item x="19"/>
        <item x="34"/>
        <item x="5"/>
        <item x="2"/>
        <item x="9"/>
        <item x="11"/>
        <item x="21"/>
        <item x="27"/>
        <item x="14"/>
        <item x="31"/>
        <item x="22"/>
        <item x="10"/>
        <item x="33"/>
        <item x="13"/>
        <item x="16"/>
        <item x="20"/>
        <item x="24"/>
        <item x="18"/>
        <item x="0"/>
        <item x="23"/>
        <item x="25"/>
        <item t="default"/>
      </items>
    </pivotField>
    <pivotField showAll="0"/>
    <pivotField showAll="0"/>
    <pivotField showAll="0"/>
    <pivotField showAll="0"/>
    <pivotField showAll="0"/>
    <pivotField showAll="0"/>
    <pivotField showAll="0"/>
    <pivotField showAll="0"/>
    <pivotField showAll="0"/>
    <pivotField showAll="0">
      <items count="15">
        <item x="7"/>
        <item x="10"/>
        <item x="1"/>
        <item x="2"/>
        <item x="8"/>
        <item x="0"/>
        <item x="12"/>
        <item x="11"/>
        <item x="4"/>
        <item x="5"/>
        <item x="6"/>
        <item x="3"/>
        <item x="9"/>
        <item x="13"/>
        <item t="default"/>
      </items>
    </pivotField>
    <pivotField showAll="0"/>
    <pivotField showAll="0">
      <items count="4">
        <item x="1"/>
        <item x="0"/>
        <item x="2"/>
        <item t="default"/>
      </items>
    </pivotField>
    <pivotField showAll="0"/>
    <pivotField showAll="0"/>
    <pivotField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Daily_Change_Percent" fld="4" baseField="0" baseItem="0"/>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D14073-181B-4116-9FE3-C245BFA5987B}"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43" firstHeaderRow="1" firstDataRow="1" firstDataCol="1"/>
  <pivotFields count="26">
    <pivotField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64" showAll="0"/>
    <pivotField axis="axisRow" showAll="0">
      <items count="40">
        <item x="36"/>
        <item x="15"/>
        <item x="9"/>
        <item x="28"/>
        <item x="8"/>
        <item x="5"/>
        <item x="34"/>
        <item x="3"/>
        <item x="30"/>
        <item x="4"/>
        <item x="13"/>
        <item x="21"/>
        <item x="14"/>
        <item x="12"/>
        <item x="32"/>
        <item x="23"/>
        <item x="29"/>
        <item x="25"/>
        <item x="10"/>
        <item x="35"/>
        <item x="33"/>
        <item x="11"/>
        <item x="2"/>
        <item x="31"/>
        <item x="17"/>
        <item x="19"/>
        <item x="18"/>
        <item x="26"/>
        <item x="0"/>
        <item x="6"/>
        <item x="24"/>
        <item x="1"/>
        <item x="16"/>
        <item x="20"/>
        <item x="38"/>
        <item x="37"/>
        <item x="22"/>
        <item x="7"/>
        <item x="27"/>
        <item t="default"/>
      </items>
    </pivotField>
    <pivotField dataField="1" showAll="0"/>
    <pivotField showAll="0"/>
    <pivotField showAll="0"/>
    <pivotField showAll="0"/>
    <pivotField showAll="0"/>
    <pivotField showAll="0"/>
    <pivotField showAll="0"/>
    <pivotField showAll="0">
      <items count="36">
        <item x="32"/>
        <item x="29"/>
        <item x="8"/>
        <item x="7"/>
        <item x="6"/>
        <item x="12"/>
        <item x="28"/>
        <item x="1"/>
        <item x="30"/>
        <item x="15"/>
        <item x="26"/>
        <item x="3"/>
        <item x="4"/>
        <item x="17"/>
        <item x="19"/>
        <item x="34"/>
        <item x="5"/>
        <item x="2"/>
        <item x="9"/>
        <item x="11"/>
        <item x="21"/>
        <item x="27"/>
        <item x="14"/>
        <item x="31"/>
        <item x="22"/>
        <item x="10"/>
        <item x="33"/>
        <item x="13"/>
        <item x="16"/>
        <item x="20"/>
        <item x="24"/>
        <item x="18"/>
        <item x="0"/>
        <item x="23"/>
        <item x="25"/>
        <item t="default"/>
      </items>
    </pivotField>
    <pivotField showAll="0"/>
    <pivotField showAll="0"/>
    <pivotField showAll="0"/>
    <pivotField showAll="0"/>
    <pivotField showAll="0"/>
    <pivotField showAll="0"/>
    <pivotField showAll="0"/>
    <pivotField showAll="0"/>
    <pivotField showAll="0"/>
    <pivotField showAll="0">
      <items count="15">
        <item x="7"/>
        <item x="10"/>
        <item x="1"/>
        <item x="2"/>
        <item x="8"/>
        <item x="0"/>
        <item x="12"/>
        <item x="11"/>
        <item x="4"/>
        <item x="5"/>
        <item x="6"/>
        <item x="3"/>
        <item x="9"/>
        <item x="13"/>
        <item t="default"/>
      </items>
    </pivotField>
    <pivotField showAll="0"/>
    <pivotField showAll="0">
      <items count="4">
        <item x="1"/>
        <item x="0"/>
        <item x="2"/>
        <item t="default"/>
      </items>
    </pivotField>
    <pivotField showAll="0"/>
    <pivotField showAll="0"/>
    <pivotField showAll="0"/>
  </pivotFields>
  <rowFields count="1">
    <field x="2"/>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Index_Value" fld="3" baseField="0" baseItem="0"/>
  </dataFields>
  <chartFormats count="41">
    <chartFormat chart="0" format="1" series="1">
      <pivotArea type="data" outline="0" fieldPosition="0">
        <references count="1">
          <reference field="4294967294" count="1" selected="0">
            <x v="0"/>
          </reference>
        </references>
      </pivotArea>
    </chartFormat>
    <chartFormat chart="9" format="42" series="1">
      <pivotArea type="data" outline="0" fieldPosition="0">
        <references count="1">
          <reference field="4294967294" count="1" selected="0">
            <x v="0"/>
          </reference>
        </references>
      </pivotArea>
    </chartFormat>
    <chartFormat chart="9" format="43">
      <pivotArea type="data" outline="0" fieldPosition="0">
        <references count="2">
          <reference field="4294967294" count="1" selected="0">
            <x v="0"/>
          </reference>
          <reference field="2" count="1" selected="0">
            <x v="0"/>
          </reference>
        </references>
      </pivotArea>
    </chartFormat>
    <chartFormat chart="9" format="44">
      <pivotArea type="data" outline="0" fieldPosition="0">
        <references count="2">
          <reference field="4294967294" count="1" selected="0">
            <x v="0"/>
          </reference>
          <reference field="2" count="1" selected="0">
            <x v="1"/>
          </reference>
        </references>
      </pivotArea>
    </chartFormat>
    <chartFormat chart="9" format="45">
      <pivotArea type="data" outline="0" fieldPosition="0">
        <references count="2">
          <reference field="4294967294" count="1" selected="0">
            <x v="0"/>
          </reference>
          <reference field="2" count="1" selected="0">
            <x v="2"/>
          </reference>
        </references>
      </pivotArea>
    </chartFormat>
    <chartFormat chart="9" format="46">
      <pivotArea type="data" outline="0" fieldPosition="0">
        <references count="2">
          <reference field="4294967294" count="1" selected="0">
            <x v="0"/>
          </reference>
          <reference field="2" count="1" selected="0">
            <x v="3"/>
          </reference>
        </references>
      </pivotArea>
    </chartFormat>
    <chartFormat chart="9" format="47">
      <pivotArea type="data" outline="0" fieldPosition="0">
        <references count="2">
          <reference field="4294967294" count="1" selected="0">
            <x v="0"/>
          </reference>
          <reference field="2" count="1" selected="0">
            <x v="4"/>
          </reference>
        </references>
      </pivotArea>
    </chartFormat>
    <chartFormat chart="9" format="48">
      <pivotArea type="data" outline="0" fieldPosition="0">
        <references count="2">
          <reference field="4294967294" count="1" selected="0">
            <x v="0"/>
          </reference>
          <reference field="2" count="1" selected="0">
            <x v="5"/>
          </reference>
        </references>
      </pivotArea>
    </chartFormat>
    <chartFormat chart="9" format="49">
      <pivotArea type="data" outline="0" fieldPosition="0">
        <references count="2">
          <reference field="4294967294" count="1" selected="0">
            <x v="0"/>
          </reference>
          <reference field="2" count="1" selected="0">
            <x v="6"/>
          </reference>
        </references>
      </pivotArea>
    </chartFormat>
    <chartFormat chart="9" format="50">
      <pivotArea type="data" outline="0" fieldPosition="0">
        <references count="2">
          <reference field="4294967294" count="1" selected="0">
            <x v="0"/>
          </reference>
          <reference field="2" count="1" selected="0">
            <x v="7"/>
          </reference>
        </references>
      </pivotArea>
    </chartFormat>
    <chartFormat chart="9" format="51">
      <pivotArea type="data" outline="0" fieldPosition="0">
        <references count="2">
          <reference field="4294967294" count="1" selected="0">
            <x v="0"/>
          </reference>
          <reference field="2" count="1" selected="0">
            <x v="8"/>
          </reference>
        </references>
      </pivotArea>
    </chartFormat>
    <chartFormat chart="9" format="52">
      <pivotArea type="data" outline="0" fieldPosition="0">
        <references count="2">
          <reference field="4294967294" count="1" selected="0">
            <x v="0"/>
          </reference>
          <reference field="2" count="1" selected="0">
            <x v="9"/>
          </reference>
        </references>
      </pivotArea>
    </chartFormat>
    <chartFormat chart="9" format="53">
      <pivotArea type="data" outline="0" fieldPosition="0">
        <references count="2">
          <reference field="4294967294" count="1" selected="0">
            <x v="0"/>
          </reference>
          <reference field="2" count="1" selected="0">
            <x v="10"/>
          </reference>
        </references>
      </pivotArea>
    </chartFormat>
    <chartFormat chart="9" format="54">
      <pivotArea type="data" outline="0" fieldPosition="0">
        <references count="2">
          <reference field="4294967294" count="1" selected="0">
            <x v="0"/>
          </reference>
          <reference field="2" count="1" selected="0">
            <x v="11"/>
          </reference>
        </references>
      </pivotArea>
    </chartFormat>
    <chartFormat chart="9" format="55">
      <pivotArea type="data" outline="0" fieldPosition="0">
        <references count="2">
          <reference field="4294967294" count="1" selected="0">
            <x v="0"/>
          </reference>
          <reference field="2" count="1" selected="0">
            <x v="12"/>
          </reference>
        </references>
      </pivotArea>
    </chartFormat>
    <chartFormat chart="9" format="56">
      <pivotArea type="data" outline="0" fieldPosition="0">
        <references count="2">
          <reference field="4294967294" count="1" selected="0">
            <x v="0"/>
          </reference>
          <reference field="2" count="1" selected="0">
            <x v="13"/>
          </reference>
        </references>
      </pivotArea>
    </chartFormat>
    <chartFormat chart="9" format="57">
      <pivotArea type="data" outline="0" fieldPosition="0">
        <references count="2">
          <reference field="4294967294" count="1" selected="0">
            <x v="0"/>
          </reference>
          <reference field="2" count="1" selected="0">
            <x v="14"/>
          </reference>
        </references>
      </pivotArea>
    </chartFormat>
    <chartFormat chart="9" format="58">
      <pivotArea type="data" outline="0" fieldPosition="0">
        <references count="2">
          <reference field="4294967294" count="1" selected="0">
            <x v="0"/>
          </reference>
          <reference field="2" count="1" selected="0">
            <x v="15"/>
          </reference>
        </references>
      </pivotArea>
    </chartFormat>
    <chartFormat chart="9" format="59">
      <pivotArea type="data" outline="0" fieldPosition="0">
        <references count="2">
          <reference field="4294967294" count="1" selected="0">
            <x v="0"/>
          </reference>
          <reference field="2" count="1" selected="0">
            <x v="16"/>
          </reference>
        </references>
      </pivotArea>
    </chartFormat>
    <chartFormat chart="9" format="60">
      <pivotArea type="data" outline="0" fieldPosition="0">
        <references count="2">
          <reference field="4294967294" count="1" selected="0">
            <x v="0"/>
          </reference>
          <reference field="2" count="1" selected="0">
            <x v="17"/>
          </reference>
        </references>
      </pivotArea>
    </chartFormat>
    <chartFormat chart="9" format="61">
      <pivotArea type="data" outline="0" fieldPosition="0">
        <references count="2">
          <reference field="4294967294" count="1" selected="0">
            <x v="0"/>
          </reference>
          <reference field="2" count="1" selected="0">
            <x v="18"/>
          </reference>
        </references>
      </pivotArea>
    </chartFormat>
    <chartFormat chart="9" format="62">
      <pivotArea type="data" outline="0" fieldPosition="0">
        <references count="2">
          <reference field="4294967294" count="1" selected="0">
            <x v="0"/>
          </reference>
          <reference field="2" count="1" selected="0">
            <x v="19"/>
          </reference>
        </references>
      </pivotArea>
    </chartFormat>
    <chartFormat chart="9" format="63">
      <pivotArea type="data" outline="0" fieldPosition="0">
        <references count="2">
          <reference field="4294967294" count="1" selected="0">
            <x v="0"/>
          </reference>
          <reference field="2" count="1" selected="0">
            <x v="20"/>
          </reference>
        </references>
      </pivotArea>
    </chartFormat>
    <chartFormat chart="9" format="64">
      <pivotArea type="data" outline="0" fieldPosition="0">
        <references count="2">
          <reference field="4294967294" count="1" selected="0">
            <x v="0"/>
          </reference>
          <reference field="2" count="1" selected="0">
            <x v="21"/>
          </reference>
        </references>
      </pivotArea>
    </chartFormat>
    <chartFormat chart="9" format="65">
      <pivotArea type="data" outline="0" fieldPosition="0">
        <references count="2">
          <reference field="4294967294" count="1" selected="0">
            <x v="0"/>
          </reference>
          <reference field="2" count="1" selected="0">
            <x v="22"/>
          </reference>
        </references>
      </pivotArea>
    </chartFormat>
    <chartFormat chart="9" format="66">
      <pivotArea type="data" outline="0" fieldPosition="0">
        <references count="2">
          <reference field="4294967294" count="1" selected="0">
            <x v="0"/>
          </reference>
          <reference field="2" count="1" selected="0">
            <x v="23"/>
          </reference>
        </references>
      </pivotArea>
    </chartFormat>
    <chartFormat chart="9" format="67">
      <pivotArea type="data" outline="0" fieldPosition="0">
        <references count="2">
          <reference field="4294967294" count="1" selected="0">
            <x v="0"/>
          </reference>
          <reference field="2" count="1" selected="0">
            <x v="24"/>
          </reference>
        </references>
      </pivotArea>
    </chartFormat>
    <chartFormat chart="9" format="68">
      <pivotArea type="data" outline="0" fieldPosition="0">
        <references count="2">
          <reference field="4294967294" count="1" selected="0">
            <x v="0"/>
          </reference>
          <reference field="2" count="1" selected="0">
            <x v="25"/>
          </reference>
        </references>
      </pivotArea>
    </chartFormat>
    <chartFormat chart="9" format="69">
      <pivotArea type="data" outline="0" fieldPosition="0">
        <references count="2">
          <reference field="4294967294" count="1" selected="0">
            <x v="0"/>
          </reference>
          <reference field="2" count="1" selected="0">
            <x v="26"/>
          </reference>
        </references>
      </pivotArea>
    </chartFormat>
    <chartFormat chart="9" format="70">
      <pivotArea type="data" outline="0" fieldPosition="0">
        <references count="2">
          <reference field="4294967294" count="1" selected="0">
            <x v="0"/>
          </reference>
          <reference field="2" count="1" selected="0">
            <x v="27"/>
          </reference>
        </references>
      </pivotArea>
    </chartFormat>
    <chartFormat chart="9" format="71">
      <pivotArea type="data" outline="0" fieldPosition="0">
        <references count="2">
          <reference field="4294967294" count="1" selected="0">
            <x v="0"/>
          </reference>
          <reference field="2" count="1" selected="0">
            <x v="28"/>
          </reference>
        </references>
      </pivotArea>
    </chartFormat>
    <chartFormat chart="9" format="72">
      <pivotArea type="data" outline="0" fieldPosition="0">
        <references count="2">
          <reference field="4294967294" count="1" selected="0">
            <x v="0"/>
          </reference>
          <reference field="2" count="1" selected="0">
            <x v="29"/>
          </reference>
        </references>
      </pivotArea>
    </chartFormat>
    <chartFormat chart="9" format="73">
      <pivotArea type="data" outline="0" fieldPosition="0">
        <references count="2">
          <reference field="4294967294" count="1" selected="0">
            <x v="0"/>
          </reference>
          <reference field="2" count="1" selected="0">
            <x v="30"/>
          </reference>
        </references>
      </pivotArea>
    </chartFormat>
    <chartFormat chart="9" format="74">
      <pivotArea type="data" outline="0" fieldPosition="0">
        <references count="2">
          <reference field="4294967294" count="1" selected="0">
            <x v="0"/>
          </reference>
          <reference field="2" count="1" selected="0">
            <x v="31"/>
          </reference>
        </references>
      </pivotArea>
    </chartFormat>
    <chartFormat chart="9" format="75">
      <pivotArea type="data" outline="0" fieldPosition="0">
        <references count="2">
          <reference field="4294967294" count="1" selected="0">
            <x v="0"/>
          </reference>
          <reference field="2" count="1" selected="0">
            <x v="32"/>
          </reference>
        </references>
      </pivotArea>
    </chartFormat>
    <chartFormat chart="9" format="76">
      <pivotArea type="data" outline="0" fieldPosition="0">
        <references count="2">
          <reference field="4294967294" count="1" selected="0">
            <x v="0"/>
          </reference>
          <reference field="2" count="1" selected="0">
            <x v="33"/>
          </reference>
        </references>
      </pivotArea>
    </chartFormat>
    <chartFormat chart="9" format="77">
      <pivotArea type="data" outline="0" fieldPosition="0">
        <references count="2">
          <reference field="4294967294" count="1" selected="0">
            <x v="0"/>
          </reference>
          <reference field="2" count="1" selected="0">
            <x v="34"/>
          </reference>
        </references>
      </pivotArea>
    </chartFormat>
    <chartFormat chart="9" format="78">
      <pivotArea type="data" outline="0" fieldPosition="0">
        <references count="2">
          <reference field="4294967294" count="1" selected="0">
            <x v="0"/>
          </reference>
          <reference field="2" count="1" selected="0">
            <x v="35"/>
          </reference>
        </references>
      </pivotArea>
    </chartFormat>
    <chartFormat chart="9" format="79">
      <pivotArea type="data" outline="0" fieldPosition="0">
        <references count="2">
          <reference field="4294967294" count="1" selected="0">
            <x v="0"/>
          </reference>
          <reference field="2" count="1" selected="0">
            <x v="36"/>
          </reference>
        </references>
      </pivotArea>
    </chartFormat>
    <chartFormat chart="9" format="80">
      <pivotArea type="data" outline="0" fieldPosition="0">
        <references count="2">
          <reference field="4294967294" count="1" selected="0">
            <x v="0"/>
          </reference>
          <reference field="2" count="1" selected="0">
            <x v="37"/>
          </reference>
        </references>
      </pivotArea>
    </chartFormat>
    <chartFormat chart="9" format="81">
      <pivotArea type="data" outline="0" fieldPosition="0">
        <references count="2">
          <reference field="4294967294" count="1" selected="0">
            <x v="0"/>
          </reference>
          <reference field="2"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5B703CE-653E-4092-8EC4-A4C182E302F7}" autoFormatId="16" applyNumberFormats="0" applyBorderFormats="0" applyFontFormats="0" applyPatternFormats="0" applyAlignmentFormats="0" applyWidthHeightFormats="0">
  <queryTableRefresh nextId="27">
    <queryTableFields count="26">
      <queryTableField id="1" name="Country" tableColumnId="1"/>
      <queryTableField id="2" name="Date" tableColumnId="2"/>
      <queryTableField id="3" name="Stock_Index" tableColumnId="3"/>
      <queryTableField id="4" name="Index_Value" tableColumnId="4"/>
      <queryTableField id="5" name="Daily_Change_Percent" tableColumnId="5"/>
      <queryTableField id="6" name="Market_Cap_Trillion_USD" tableColumnId="6"/>
      <queryTableField id="7" name="GDP_Growth_Rate_Percent" tableColumnId="7"/>
      <queryTableField id="8" name="Inflation_Rate_Percent" tableColumnId="8"/>
      <queryTableField id="9" name="Interest_Rate_Percent" tableColumnId="9"/>
      <queryTableField id="10" name="Unemployment_Rate_Percent" tableColumnId="10"/>
      <queryTableField id="11" name="Currency_Code" tableColumnId="11"/>
      <queryTableField id="12" name="Exchange_Rate_USD" tableColumnId="12"/>
      <queryTableField id="13" name="Currency_Change_YTD_Percent" tableColumnId="13"/>
      <queryTableField id="14" name="Government_Debt_GDP_Percent" tableColumnId="14"/>
      <queryTableField id="15" name="Current_Account_Balance_Billion_USD" tableColumnId="15"/>
      <queryTableField id="16" name="FDI_Inflow_Billion_USD" tableColumnId="16"/>
      <queryTableField id="17" name="Commodity_Index" tableColumnId="17"/>
      <queryTableField id="18" name="Oil_Price_USD_Barrel" tableColumnId="18"/>
      <queryTableField id="19" name="Gold_Price_USD_Ounce" tableColumnId="19"/>
      <queryTableField id="20" name="Bond_Yield_10Y_Percent" tableColumnId="20"/>
      <queryTableField id="21" name="Credit_Rating" tableColumnId="21"/>
      <queryTableField id="22" name="Political_Risk_Score" tableColumnId="22"/>
      <queryTableField id="23" name="Banking_Sector_Health" tableColumnId="23"/>
      <queryTableField id="24" name="Real_Estate_Index" tableColumnId="24"/>
      <queryTableField id="25" name="Export_Growth_Percent" tableColumnId="25"/>
      <queryTableField id="26" name="Import_Growth_Percent"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BAA3EDC-F2EC-4868-8D7C-B2EA03C47C61}" sourceName="Country">
  <pivotTables>
    <pivotTable tabId="6" name="PivotTable3"/>
    <pivotTable tabId="7" name="PivotTable4"/>
    <pivotTable tabId="8" name="PivotTable5"/>
  </pivotTables>
  <data>
    <tabular pivotCacheId="656767886">
      <items count="39">
        <i x="33" s="1"/>
        <i x="9" s="1"/>
        <i x="8" s="1"/>
        <i x="7" s="1"/>
        <i x="32" s="1"/>
        <i x="1" s="1"/>
        <i x="34" s="1"/>
        <i x="19" s="1"/>
        <i x="30" s="1"/>
        <i x="5" s="1"/>
        <i x="3" s="1"/>
        <i x="21" s="1"/>
        <i x="6" s="1"/>
        <i x="23" s="1"/>
        <i x="38" s="1"/>
        <i x="13" s="1"/>
        <i x="2" s="1"/>
        <i x="25" s="1"/>
        <i x="12" s="1"/>
        <i x="15" s="1"/>
        <i x="31" s="1"/>
        <i x="18" s="1"/>
        <i x="35" s="1"/>
        <i x="26" s="1"/>
        <i x="11" s="1"/>
        <i x="37" s="1"/>
        <i x="20" s="1"/>
        <i x="29" s="1"/>
        <i x="10" s="1"/>
        <i x="14" s="1"/>
        <i x="17" s="1"/>
        <i x="16" s="1"/>
        <i x="22" s="1"/>
        <i x="24" s="1"/>
        <i x="28" s="1"/>
        <i x="36" s="1"/>
        <i x="4" s="1"/>
        <i x="0" s="1"/>
        <i x="2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D05E4968-681E-4032-88F8-A0414A6B1521}" sourceName="Country">
  <pivotTables>
    <pivotTable tabId="13" name="PivotTable6"/>
  </pivotTables>
  <data>
    <tabular pivotCacheId="110402315">
      <items count="39">
        <i x="33" s="1"/>
        <i x="9" s="1"/>
        <i x="8" s="1"/>
        <i x="7" s="1"/>
        <i x="32" s="1"/>
        <i x="1" s="1"/>
        <i x="34" s="1"/>
        <i x="19" s="1"/>
        <i x="30" s="1"/>
        <i x="5" s="1"/>
        <i x="3" s="1"/>
        <i x="21" s="1"/>
        <i x="6" s="1"/>
        <i x="23" s="1"/>
        <i x="38" s="1"/>
        <i x="13" s="1"/>
        <i x="2" s="1"/>
        <i x="25" s="1"/>
        <i x="12" s="1"/>
        <i x="15" s="1"/>
        <i x="31" s="1"/>
        <i x="18" s="1"/>
        <i x="35" s="1"/>
        <i x="26" s="1"/>
        <i x="11" s="1"/>
        <i x="37" s="1"/>
        <i x="20" s="1"/>
        <i x="29" s="1"/>
        <i x="10" s="1"/>
        <i x="14" s="1"/>
        <i x="17" s="1"/>
        <i x="16" s="1"/>
        <i x="22" s="1"/>
        <i x="24" s="1"/>
        <i x="28" s="1"/>
        <i x="36" s="1"/>
        <i x="4" s="1"/>
        <i x="0" s="1"/>
        <i x="2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ing_Sector_Health" xr10:uid="{3C656BD7-C4B6-4128-B681-41F2C98B97CA}" sourceName="Banking_Sector_Health">
  <pivotTables>
    <pivotTable tabId="7" name="PivotTable4"/>
    <pivotTable tabId="6" name="PivotTable3"/>
    <pivotTable tabId="8" name="PivotTable5"/>
  </pivotTables>
  <data>
    <tabular pivotCacheId="65676788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_Code" xr10:uid="{B83C73C1-4CF3-43EC-9A20-30FE350BF1FC}" sourceName="Currency_Code">
  <pivotTables>
    <pivotTable tabId="7" name="PivotTable4"/>
    <pivotTable tabId="8" name="PivotTable5"/>
    <pivotTable tabId="6" name="PivotTable3"/>
  </pivotTables>
  <data>
    <tabular pivotCacheId="656767886">
      <items count="35">
        <i x="32" s="1"/>
        <i x="29" s="1"/>
        <i x="8" s="1"/>
        <i x="7" s="1"/>
        <i x="6" s="1"/>
        <i x="12" s="1"/>
        <i x="28" s="1"/>
        <i x="1" s="1"/>
        <i x="30" s="1"/>
        <i x="15" s="1"/>
        <i x="26" s="1"/>
        <i x="3" s="1"/>
        <i x="4" s="1"/>
        <i x="17" s="1"/>
        <i x="19" s="1"/>
        <i x="34" s="1"/>
        <i x="5" s="1"/>
        <i x="2" s="1"/>
        <i x="9" s="1"/>
        <i x="11" s="1"/>
        <i x="21" s="1"/>
        <i x="27" s="1"/>
        <i x="14" s="1"/>
        <i x="31" s="1"/>
        <i x="22" s="1"/>
        <i x="10" s="1"/>
        <i x="33" s="1"/>
        <i x="13" s="1"/>
        <i x="16" s="1"/>
        <i x="20" s="1"/>
        <i x="24" s="1"/>
        <i x="18" s="1"/>
        <i x="0" s="1"/>
        <i x="23" s="1"/>
        <i x="2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Rating" xr10:uid="{44455BEF-A423-40C8-9BF5-BE3B13C023C2}" sourceName="Credit_Rating">
  <pivotTables>
    <pivotTable tabId="7" name="PivotTable4"/>
    <pivotTable tabId="8" name="PivotTable5"/>
    <pivotTable tabId="6" name="PivotTable3"/>
  </pivotTables>
  <data>
    <tabular pivotCacheId="656767886">
      <items count="14">
        <i x="7" s="1"/>
        <i x="10" s="1"/>
        <i x="1" s="1"/>
        <i x="2" s="1"/>
        <i x="8" s="1"/>
        <i x="0" s="1"/>
        <i x="12" s="1"/>
        <i x="11" s="1"/>
        <i x="4" s="1"/>
        <i x="5" s="1"/>
        <i x="6" s="1"/>
        <i x="3" s="1"/>
        <i x="9"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274DA08-4465-48CA-9D9A-F97F1B301778}" cache="Slicer_Country" caption="Country" startItem="9" rowHeight="225425"/>
  <slicer name="Banking_Sector_Health 2" xr10:uid="{DE3C0616-631E-4A76-BE25-44FBAD63C23E}" cache="Slicer_Banking_Sector_Health" caption="Banking_Sector_Health" rowHeight="225425"/>
  <slicer name="Credit_Rating 1" xr10:uid="{CA6EE863-3D48-483A-9015-D96B90A07BEB}" cache="Slicer_Credit_Rating" caption="Credit_Rating"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AA277B-B672-455B-8135-F82F340FF1B7}" cache="Slicer_Country" caption="Country" rowHeight="225425"/>
  <slicer name="Banking_Sector_Health 1" xr10:uid="{39A62E61-4C47-4B27-B63D-028D842DC7B2}" cache="Slicer_Banking_Sector_Health" caption="Banking_Sector_Health"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E0D6405E-2F23-4C59-A3BE-D646D7C6B347}" cache="Slicer_Country1" caption="Country" rowHeight="22542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ing_Sector_Health" xr10:uid="{EF826159-2DAD-4C2C-97B0-A0C74CA9E723}" cache="Slicer_Banking_Sector_Health" caption="Banking_Sector_Health" rowHeight="225425"/>
  <slicer name="Currency_Code" xr10:uid="{C6901C32-CE10-4C0B-AD8C-0E8637BCE8DA}" cache="Slicer_Currency_Code" caption="Currency_Code" startItem="28" rowHeight="225425"/>
  <slicer name="Credit_Rating" xr10:uid="{1C7B80F7-0677-41C4-8E9D-6C73694F1E6A}" cache="Slicer_Credit_Rating" caption="Credit_Rating" rowHeight="22542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BEF32-F044-4F44-97F9-CB2CF92E470D}" name="Table1" displayName="Table1" ref="A11:D17" totalsRowShown="0" headerRowDxfId="7" headerRowBorderDxfId="5" tableBorderDxfId="6" totalsRowBorderDxfId="4">
  <autoFilter ref="A11:D17" xr:uid="{548BEF32-F044-4F44-97F9-CB2CF92E470D}"/>
  <tableColumns count="4">
    <tableColumn id="1" xr3:uid="{295D6887-89ED-44D0-94B5-4A4D309DF40C}" name="OrderID" dataDxfId="3"/>
    <tableColumn id="2" xr3:uid="{6C736100-23D0-418E-B591-54B2EFD37A93}" name="Region" dataDxfId="2"/>
    <tableColumn id="3" xr3:uid="{63B3A668-E955-48E0-9705-D2B56EA033AA}" name="Sales" dataDxfId="1"/>
    <tableColumn id="5" xr3:uid="{DA2E22E6-FA40-42C0-AAF0-9B03A801F2D7}" name="PROFIT" dataDxfId="0">
      <calculatedColumnFormula>Table1[[#This Row],[Sales]]*0.2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C43E64-51EA-4B92-A9E4-020F428945B8}" name="Table2_1" displayName="Table2_1" ref="A1:Z40" tableType="queryTable" totalsRowShown="0">
  <autoFilter ref="A1:Z40" xr:uid="{A1C43E64-51EA-4B92-A9E4-020F428945B8}"/>
  <tableColumns count="26">
    <tableColumn id="1" xr3:uid="{CC8C519B-E0B4-4DB1-99B9-6894447A07BA}" uniqueName="1" name="Country" queryTableFieldId="1" dataDxfId="14"/>
    <tableColumn id="2" xr3:uid="{FC5F6DAC-5AA2-4070-8158-4C308FE4C2F2}" uniqueName="2" name="Date" queryTableFieldId="2" dataDxfId="13"/>
    <tableColumn id="3" xr3:uid="{514DA986-0864-41DC-B411-79EBADA07952}" uniqueName="3" name="Stock_Index" queryTableFieldId="3" dataDxfId="12"/>
    <tableColumn id="4" xr3:uid="{5FFEB4DF-748F-4995-91C1-382B7E272DD8}" uniqueName="4" name="Index_Value" queryTableFieldId="4"/>
    <tableColumn id="5" xr3:uid="{70C3BAD4-EE34-4C93-B10F-E255BD1AB2B1}" uniqueName="5" name="Daily_Change_Percent" queryTableFieldId="5"/>
    <tableColumn id="6" xr3:uid="{33B4C444-66F8-4BBE-9A9D-9A7C5871AFBB}" uniqueName="6" name="Market_Cap_Trillion_USD" queryTableFieldId="6"/>
    <tableColumn id="7" xr3:uid="{4074A3F3-96FA-4500-A696-F8AE264EC685}" uniqueName="7" name="GDP_Growth_Rate_Percent" queryTableFieldId="7"/>
    <tableColumn id="8" xr3:uid="{10B8814F-0604-411B-B712-CEFFF7D44738}" uniqueName="8" name="Inflation_Rate_Percent" queryTableFieldId="8"/>
    <tableColumn id="9" xr3:uid="{2FEF74E4-CA60-42AC-9C41-3C53F36FCDA4}" uniqueName="9" name="Interest_Rate_Percent" queryTableFieldId="9"/>
    <tableColumn id="10" xr3:uid="{A44737EB-7F09-462B-AFC0-65C0341E1923}" uniqueName="10" name="Unemployment_Rate_Percent" queryTableFieldId="10"/>
    <tableColumn id="11" xr3:uid="{B127D9A2-F699-4DE9-962B-2F6E036A9CC9}" uniqueName="11" name="Currency_Code" queryTableFieldId="11" dataDxfId="11"/>
    <tableColumn id="12" xr3:uid="{65C685C2-12B7-412E-8A45-F5C927354D13}" uniqueName="12" name="Exchange_Rate_USD" queryTableFieldId="12"/>
    <tableColumn id="13" xr3:uid="{08827D5D-46F5-489A-8CA0-CC321EA58FEF}" uniqueName="13" name="Currency_Change_YTD_Percent" queryTableFieldId="13"/>
    <tableColumn id="14" xr3:uid="{71A3A951-9ECD-430E-91CB-77B21E742080}" uniqueName="14" name="Government_Debt_GDP_Percent" queryTableFieldId="14"/>
    <tableColumn id="15" xr3:uid="{6E3E7284-1822-487F-987D-075E357B43D9}" uniqueName="15" name="Current_Account_Balance_Billion_USD" queryTableFieldId="15"/>
    <tableColumn id="16" xr3:uid="{CC0377AB-E1E9-4886-8044-73B2F785FA08}" uniqueName="16" name="FDI_Inflow_Billion_USD" queryTableFieldId="16"/>
    <tableColumn id="17" xr3:uid="{D7F7BDA5-937C-41D2-A6E5-4728B9656F27}" uniqueName="17" name="Commodity_Index" queryTableFieldId="17"/>
    <tableColumn id="18" xr3:uid="{B9F77229-3D51-4EB3-BAF7-04E4B9F961DA}" uniqueName="18" name="Oil_Price_USD_Barrel" queryTableFieldId="18"/>
    <tableColumn id="19" xr3:uid="{C4C4E4DE-E074-47E8-8ECA-9D16DB4A4BE0}" uniqueName="19" name="Gold_Price_USD_Ounce" queryTableFieldId="19"/>
    <tableColumn id="20" xr3:uid="{A231AD5D-AA7E-4FB8-8CAB-D3CC28BCEBEF}" uniqueName="20" name="Bond_Yield_10Y_Percent" queryTableFieldId="20"/>
    <tableColumn id="21" xr3:uid="{AC87CD72-8BFF-4FC4-95CF-E4E1ED8CD687}" uniqueName="21" name="Credit_Rating" queryTableFieldId="21" dataDxfId="10"/>
    <tableColumn id="22" xr3:uid="{CBD5C1BC-61CB-48E8-917C-BF23A77E8B2D}" uniqueName="22" name="Political_Risk_Score" queryTableFieldId="22"/>
    <tableColumn id="23" xr3:uid="{C5502D18-12A1-4BF3-AD87-926253518B07}" uniqueName="23" name="Banking_Sector_Health" queryTableFieldId="23" dataDxfId="9"/>
    <tableColumn id="24" xr3:uid="{DF187135-9144-4A55-969C-86AE14D604AC}" uniqueName="24" name="Real_Estate_Index" queryTableFieldId="24"/>
    <tableColumn id="25" xr3:uid="{EA5B4561-3846-44B9-A9C8-1630FB9B7230}" uniqueName="25" name="Export_Growth_Percent" queryTableFieldId="25"/>
    <tableColumn id="26" xr3:uid="{7FFD1F56-E978-41EF-B548-DB015D231A2E}" uniqueName="26" name="Import_Growth_Percent" queryTableFieldId="2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2CE3-069F-4423-8E81-A60B802F53AD}">
  <dimension ref="A1:A30"/>
  <sheetViews>
    <sheetView topLeftCell="A9" workbookViewId="0">
      <selection activeCell="A21" sqref="A21"/>
    </sheetView>
  </sheetViews>
  <sheetFormatPr defaultRowHeight="12.75" x14ac:dyDescent="0.2"/>
  <cols>
    <col min="1" max="1" width="41.5703125" customWidth="1"/>
  </cols>
  <sheetData>
    <row r="1" spans="1:1" ht="17.25" x14ac:dyDescent="0.3">
      <c r="A1" s="1" t="s">
        <v>156</v>
      </c>
    </row>
    <row r="2" spans="1:1" ht="17.25" x14ac:dyDescent="0.3">
      <c r="A2" s="1" t="s">
        <v>217</v>
      </c>
    </row>
    <row r="3" spans="1:1" ht="17.25" x14ac:dyDescent="0.3">
      <c r="A3" s="1" t="s">
        <v>157</v>
      </c>
    </row>
    <row r="4" spans="1:1" ht="17.25" x14ac:dyDescent="0.3">
      <c r="A4" s="1" t="s">
        <v>173</v>
      </c>
    </row>
    <row r="5" spans="1:1" ht="17.25" x14ac:dyDescent="0.3">
      <c r="A5" s="1" t="s">
        <v>174</v>
      </c>
    </row>
    <row r="6" spans="1:1" ht="17.25" x14ac:dyDescent="0.3">
      <c r="A6" s="1" t="s">
        <v>158</v>
      </c>
    </row>
    <row r="7" spans="1:1" ht="17.25" x14ac:dyDescent="0.3">
      <c r="A7" s="1" t="s">
        <v>219</v>
      </c>
    </row>
    <row r="8" spans="1:1" ht="17.25" x14ac:dyDescent="0.3">
      <c r="A8" s="1" t="s">
        <v>159</v>
      </c>
    </row>
    <row r="9" spans="1:1" ht="17.25" x14ac:dyDescent="0.3">
      <c r="A9" s="1" t="s">
        <v>170</v>
      </c>
    </row>
    <row r="10" spans="1:1" ht="17.25" x14ac:dyDescent="0.3">
      <c r="A10" s="1" t="s">
        <v>175</v>
      </c>
    </row>
    <row r="11" spans="1:1" ht="17.25" x14ac:dyDescent="0.3">
      <c r="A11" s="1" t="s">
        <v>218</v>
      </c>
    </row>
    <row r="12" spans="1:1" ht="17.25" x14ac:dyDescent="0.3">
      <c r="A12" s="1" t="s">
        <v>160</v>
      </c>
    </row>
    <row r="13" spans="1:1" ht="17.25" x14ac:dyDescent="0.3">
      <c r="A13" s="1" t="s">
        <v>176</v>
      </c>
    </row>
    <row r="14" spans="1:1" ht="17.25" x14ac:dyDescent="0.3">
      <c r="A14" s="1" t="s">
        <v>220</v>
      </c>
    </row>
    <row r="15" spans="1:1" ht="17.25" x14ac:dyDescent="0.3">
      <c r="A15" s="1" t="s">
        <v>161</v>
      </c>
    </row>
    <row r="16" spans="1:1" ht="17.25" x14ac:dyDescent="0.3">
      <c r="A16" s="1" t="s">
        <v>177</v>
      </c>
    </row>
    <row r="17" spans="1:1" ht="17.25" x14ac:dyDescent="0.3">
      <c r="A17" s="1" t="s">
        <v>162</v>
      </c>
    </row>
    <row r="18" spans="1:1" ht="15.75" x14ac:dyDescent="0.25">
      <c r="A18" s="31" t="s">
        <v>221</v>
      </c>
    </row>
    <row r="19" spans="1:1" ht="17.25" x14ac:dyDescent="0.3">
      <c r="A19" s="1" t="s">
        <v>163</v>
      </c>
    </row>
    <row r="20" spans="1:1" ht="17.25" x14ac:dyDescent="0.3">
      <c r="A20" s="1" t="s">
        <v>178</v>
      </c>
    </row>
    <row r="21" spans="1:1" ht="15.75" x14ac:dyDescent="0.25">
      <c r="A21" s="31" t="s">
        <v>222</v>
      </c>
    </row>
    <row r="22" spans="1:1" ht="17.25" x14ac:dyDescent="0.3">
      <c r="A22" s="1" t="s">
        <v>164</v>
      </c>
    </row>
    <row r="23" spans="1:1" ht="17.25" x14ac:dyDescent="0.3">
      <c r="A23" s="1" t="s">
        <v>165</v>
      </c>
    </row>
    <row r="24" spans="1:1" ht="17.25" x14ac:dyDescent="0.3">
      <c r="A24" s="1" t="s">
        <v>166</v>
      </c>
    </row>
    <row r="25" spans="1:1" ht="17.25" x14ac:dyDescent="0.3">
      <c r="A25" s="1" t="s">
        <v>167</v>
      </c>
    </row>
    <row r="26" spans="1:1" ht="17.25" x14ac:dyDescent="0.3">
      <c r="A26" s="1" t="s">
        <v>179</v>
      </c>
    </row>
    <row r="27" spans="1:1" ht="17.25" x14ac:dyDescent="0.3">
      <c r="A27" s="1" t="s">
        <v>168</v>
      </c>
    </row>
    <row r="28" spans="1:1" ht="17.25" x14ac:dyDescent="0.3">
      <c r="A28" s="1" t="s">
        <v>169</v>
      </c>
    </row>
    <row r="29" spans="1:1" ht="17.25" x14ac:dyDescent="0.3">
      <c r="A29" s="1" t="s">
        <v>171</v>
      </c>
    </row>
    <row r="30" spans="1:1" ht="17.25" x14ac:dyDescent="0.3">
      <c r="A30" s="1" t="s">
        <v>172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0C396-1073-480B-BC03-4B86E9534C84}">
  <dimension ref="A1:G34"/>
  <sheetViews>
    <sheetView tabSelected="1" zoomScale="91" zoomScaleNormal="70" workbookViewId="0">
      <selection activeCell="E5" sqref="E5"/>
    </sheetView>
  </sheetViews>
  <sheetFormatPr defaultRowHeight="12.75" x14ac:dyDescent="0.2"/>
  <cols>
    <col min="1" max="2" width="17.28515625" customWidth="1"/>
    <col min="3" max="3" width="15.28515625" customWidth="1"/>
    <col min="4" max="4" width="15" customWidth="1"/>
    <col min="5" max="5" width="13.85546875" bestFit="1" customWidth="1"/>
    <col min="6" max="6" width="14" bestFit="1" customWidth="1"/>
    <col min="7" max="7" width="13.140625" bestFit="1" customWidth="1"/>
  </cols>
  <sheetData>
    <row r="1" spans="1:7" ht="18" x14ac:dyDescent="0.25">
      <c r="A1" s="4" t="s">
        <v>195</v>
      </c>
      <c r="B1" s="4"/>
      <c r="C1" s="4"/>
    </row>
    <row r="2" spans="1:7" ht="24.75" customHeight="1" x14ac:dyDescent="0.2">
      <c r="A2" s="2" t="s">
        <v>180</v>
      </c>
      <c r="B2" s="2" t="s">
        <v>181</v>
      </c>
      <c r="C2" s="2" t="s">
        <v>182</v>
      </c>
    </row>
    <row r="3" spans="1:7" ht="15.75" x14ac:dyDescent="0.2">
      <c r="A3" s="3">
        <v>101</v>
      </c>
      <c r="B3" s="3" t="s">
        <v>183</v>
      </c>
      <c r="C3" s="3" t="s">
        <v>184</v>
      </c>
      <c r="D3" s="7" t="s">
        <v>205</v>
      </c>
    </row>
    <row r="4" spans="1:7" ht="15.75" x14ac:dyDescent="0.2">
      <c r="A4" s="3">
        <v>102</v>
      </c>
      <c r="B4" s="3" t="s">
        <v>185</v>
      </c>
      <c r="C4" s="3" t="s">
        <v>186</v>
      </c>
    </row>
    <row r="5" spans="1:7" ht="15.75" x14ac:dyDescent="0.2">
      <c r="A5" s="3">
        <v>103</v>
      </c>
      <c r="B5" s="3" t="s">
        <v>187</v>
      </c>
      <c r="C5" s="3" t="s">
        <v>188</v>
      </c>
      <c r="E5" s="26" t="str">
        <f>VLOOKUP(A7,A3:C8,3,FALSE)</f>
        <v>Sales</v>
      </c>
    </row>
    <row r="6" spans="1:7" ht="15.75" x14ac:dyDescent="0.2">
      <c r="A6" s="3">
        <v>104</v>
      </c>
      <c r="B6" s="3" t="s">
        <v>189</v>
      </c>
      <c r="C6" s="3" t="s">
        <v>190</v>
      </c>
    </row>
    <row r="7" spans="1:7" ht="15.75" x14ac:dyDescent="0.2">
      <c r="A7" s="3">
        <v>105</v>
      </c>
      <c r="B7" s="3" t="s">
        <v>191</v>
      </c>
      <c r="C7" s="25" t="s">
        <v>192</v>
      </c>
    </row>
    <row r="8" spans="1:7" ht="15.75" x14ac:dyDescent="0.2">
      <c r="A8" s="3">
        <v>106</v>
      </c>
      <c r="B8" s="3" t="s">
        <v>193</v>
      </c>
      <c r="C8" s="3" t="s">
        <v>194</v>
      </c>
    </row>
    <row r="10" spans="1:7" ht="18" x14ac:dyDescent="0.25">
      <c r="A10" s="6" t="s">
        <v>204</v>
      </c>
      <c r="B10" s="5"/>
      <c r="C10" s="5"/>
      <c r="D10" s="8" t="s">
        <v>206</v>
      </c>
    </row>
    <row r="11" spans="1:7" ht="15.75" x14ac:dyDescent="0.2">
      <c r="A11" s="12" t="s">
        <v>196</v>
      </c>
      <c r="B11" s="13" t="s">
        <v>197</v>
      </c>
      <c r="C11" s="14" t="s">
        <v>192</v>
      </c>
      <c r="D11" s="13" t="s">
        <v>215</v>
      </c>
      <c r="E11" s="7" t="s">
        <v>216</v>
      </c>
    </row>
    <row r="12" spans="1:7" ht="15.75" x14ac:dyDescent="0.2">
      <c r="A12" s="9">
        <v>1001</v>
      </c>
      <c r="B12" s="3" t="s">
        <v>198</v>
      </c>
      <c r="C12" s="11">
        <v>50000</v>
      </c>
      <c r="D12" s="29">
        <f>Table1[[#This Row],[Sales]]*0.2</f>
        <v>10000</v>
      </c>
      <c r="F12" s="18" t="s">
        <v>208</v>
      </c>
      <c r="G12" t="s">
        <v>209</v>
      </c>
    </row>
    <row r="13" spans="1:7" ht="15.75" x14ac:dyDescent="0.2">
      <c r="A13" s="9">
        <v>1002</v>
      </c>
      <c r="B13" s="3" t="s">
        <v>199</v>
      </c>
      <c r="C13" s="11">
        <v>52000</v>
      </c>
      <c r="D13" s="11">
        <f>Table1[[#This Row],[Sales]]*0.2</f>
        <v>10400</v>
      </c>
      <c r="F13" s="19" t="s">
        <v>200</v>
      </c>
      <c r="G13" s="20">
        <v>67000</v>
      </c>
    </row>
    <row r="14" spans="1:7" ht="15.75" x14ac:dyDescent="0.2">
      <c r="A14" s="9">
        <v>1003</v>
      </c>
      <c r="B14" s="3" t="s">
        <v>200</v>
      </c>
      <c r="C14" s="11">
        <v>67000</v>
      </c>
      <c r="D14" s="11">
        <f>Table1[[#This Row],[Sales]]*0.2</f>
        <v>13400</v>
      </c>
      <c r="F14" s="19" t="s">
        <v>198</v>
      </c>
      <c r="G14" s="20">
        <v>122000</v>
      </c>
    </row>
    <row r="15" spans="1:7" ht="15.75" x14ac:dyDescent="0.2">
      <c r="A15" s="9">
        <v>1004</v>
      </c>
      <c r="B15" s="3" t="s">
        <v>201</v>
      </c>
      <c r="C15" s="11">
        <v>50000</v>
      </c>
      <c r="D15" s="11">
        <f>Table1[[#This Row],[Sales]]*0.2</f>
        <v>10000</v>
      </c>
      <c r="F15" s="19" t="s">
        <v>199</v>
      </c>
      <c r="G15" s="20">
        <v>102000</v>
      </c>
    </row>
    <row r="16" spans="1:7" ht="15.75" x14ac:dyDescent="0.2">
      <c r="A16" s="9">
        <v>1005</v>
      </c>
      <c r="B16" s="3" t="s">
        <v>198</v>
      </c>
      <c r="C16" s="11">
        <v>72000</v>
      </c>
      <c r="D16" s="11">
        <f>Table1[[#This Row],[Sales]]*0.2</f>
        <v>14400</v>
      </c>
      <c r="F16" s="19" t="s">
        <v>201</v>
      </c>
      <c r="G16" s="20">
        <v>50000</v>
      </c>
    </row>
    <row r="17" spans="1:7" ht="15.75" x14ac:dyDescent="0.2">
      <c r="A17" s="15">
        <v>1006</v>
      </c>
      <c r="B17" s="16" t="s">
        <v>199</v>
      </c>
      <c r="C17" s="17">
        <v>50000</v>
      </c>
      <c r="D17" s="17">
        <f>Table1[[#This Row],[Sales]]*0.2</f>
        <v>10000</v>
      </c>
      <c r="F17" s="19" t="s">
        <v>207</v>
      </c>
      <c r="G17" s="20">
        <v>341000</v>
      </c>
    </row>
    <row r="19" spans="1:7" x14ac:dyDescent="0.2">
      <c r="C19" s="22" t="s">
        <v>78</v>
      </c>
      <c r="D19" s="7" t="s">
        <v>223</v>
      </c>
    </row>
    <row r="20" spans="1:7" ht="18" x14ac:dyDescent="0.25">
      <c r="A20" s="32"/>
      <c r="B20" s="33"/>
    </row>
    <row r="21" spans="1:7" ht="15.75" x14ac:dyDescent="0.2">
      <c r="A21" s="27"/>
      <c r="B21" s="27"/>
    </row>
    <row r="22" spans="1:7" ht="15.75" x14ac:dyDescent="0.2">
      <c r="A22" s="28"/>
      <c r="B22" s="28"/>
      <c r="D22" s="7" t="s">
        <v>210</v>
      </c>
    </row>
    <row r="23" spans="1:7" ht="15.75" x14ac:dyDescent="0.2">
      <c r="A23" s="28"/>
      <c r="B23" s="28"/>
      <c r="D23" s="21" t="str">
        <f ca="1">TEXT(TODAY(), "DD-MMM-YYYY")</f>
        <v>19-Sep-2025</v>
      </c>
    </row>
    <row r="24" spans="1:7" ht="15.75" x14ac:dyDescent="0.2">
      <c r="A24" s="28"/>
      <c r="B24" s="28"/>
    </row>
    <row r="25" spans="1:7" ht="15.75" x14ac:dyDescent="0.2">
      <c r="A25" s="28"/>
      <c r="B25" s="28"/>
    </row>
    <row r="26" spans="1:7" ht="15.75" x14ac:dyDescent="0.2">
      <c r="A26" s="28"/>
      <c r="B26" s="28"/>
    </row>
    <row r="28" spans="1:7" ht="18" x14ac:dyDescent="0.25">
      <c r="A28" s="6" t="s">
        <v>203</v>
      </c>
      <c r="B28" s="6"/>
    </row>
    <row r="29" spans="1:7" ht="15.75" x14ac:dyDescent="0.25">
      <c r="A29" s="2" t="s">
        <v>192</v>
      </c>
      <c r="B29" s="10" t="s">
        <v>202</v>
      </c>
      <c r="C29" s="30"/>
      <c r="D29" s="8"/>
    </row>
    <row r="30" spans="1:7" ht="15.75" x14ac:dyDescent="0.2">
      <c r="A30" s="3">
        <v>20000</v>
      </c>
      <c r="B30" s="11">
        <v>4000</v>
      </c>
      <c r="C30" s="23"/>
    </row>
    <row r="31" spans="1:7" ht="15.75" x14ac:dyDescent="0.2">
      <c r="A31" s="3">
        <v>30000</v>
      </c>
      <c r="B31" s="11">
        <v>6000</v>
      </c>
      <c r="C31" s="23"/>
    </row>
    <row r="32" spans="1:7" ht="15.75" x14ac:dyDescent="0.2">
      <c r="A32" s="3">
        <v>40000</v>
      </c>
      <c r="B32" s="11">
        <v>8000</v>
      </c>
      <c r="C32" s="23"/>
    </row>
    <row r="33" spans="1:3" ht="15.75" x14ac:dyDescent="0.2">
      <c r="A33" s="3">
        <v>50000</v>
      </c>
      <c r="B33" s="11">
        <v>10000</v>
      </c>
      <c r="C33" s="23"/>
    </row>
    <row r="34" spans="1:3" ht="15.75" x14ac:dyDescent="0.2">
      <c r="A34" s="3">
        <v>60000</v>
      </c>
      <c r="B34" s="11">
        <v>12000</v>
      </c>
      <c r="C34" s="23"/>
    </row>
  </sheetData>
  <mergeCells count="4">
    <mergeCell ref="A1:C1"/>
    <mergeCell ref="A20:B20"/>
    <mergeCell ref="A10:C10"/>
    <mergeCell ref="A28:B28"/>
  </mergeCells>
  <conditionalFormatting sqref="C11:D17">
    <cfRule type="cellIs" dxfId="8" priority="1" operator="greaterThan">
      <formula>50000</formula>
    </cfRule>
  </conditionalFormatting>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6B314-4C64-4B0C-BC65-706E1B8CDC1E}">
  <dimension ref="A1"/>
  <sheetViews>
    <sheetView zoomScale="61" workbookViewId="0">
      <selection activeCell="G65" sqref="G65"/>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D2F5-FEB0-4385-B456-7FDD041B10CF}">
  <dimension ref="A1:Z40"/>
  <sheetViews>
    <sheetView topLeftCell="R1" workbookViewId="0">
      <selection activeCell="A2" sqref="A2"/>
    </sheetView>
  </sheetViews>
  <sheetFormatPr defaultRowHeight="12.75" x14ac:dyDescent="0.2"/>
  <cols>
    <col min="1" max="1" width="14.28515625" bestFit="1" customWidth="1"/>
    <col min="2" max="2" width="10.140625" bestFit="1" customWidth="1"/>
    <col min="3" max="3" width="18.85546875" bestFit="1" customWidth="1"/>
    <col min="4" max="4" width="14.7109375" bestFit="1" customWidth="1"/>
    <col min="5" max="5" width="24.28515625" bestFit="1" customWidth="1"/>
    <col min="6" max="6" width="26.7109375" bestFit="1" customWidth="1"/>
    <col min="7" max="7" width="28.5703125" bestFit="1" customWidth="1"/>
    <col min="8" max="8" width="24.28515625" bestFit="1" customWidth="1"/>
    <col min="9" max="9" width="23.42578125" bestFit="1" customWidth="1"/>
    <col min="10" max="10" width="30.7109375" bestFit="1" customWidth="1"/>
    <col min="11" max="11" width="17.28515625" bestFit="1" customWidth="1"/>
    <col min="12" max="12" width="22.5703125" bestFit="1" customWidth="1"/>
    <col min="13" max="13" width="32.7109375" bestFit="1" customWidth="1"/>
    <col min="14" max="14" width="33.28515625" bestFit="1" customWidth="1"/>
    <col min="15" max="15" width="39.28515625" bestFit="1" customWidth="1"/>
    <col min="16" max="16" width="25" bestFit="1" customWidth="1"/>
    <col min="17" max="17" width="20" bestFit="1" customWidth="1"/>
    <col min="18" max="18" width="23.28515625" bestFit="1" customWidth="1"/>
    <col min="19" max="19" width="25.42578125" bestFit="1" customWidth="1"/>
    <col min="20" max="20" width="26.140625" bestFit="1" customWidth="1"/>
    <col min="21" max="21" width="15.7109375" bestFit="1" customWidth="1"/>
    <col min="22" max="22" width="22" bestFit="1" customWidth="1"/>
    <col min="23" max="23" width="24.85546875" bestFit="1" customWidth="1"/>
    <col min="24" max="24" width="20.28515625" bestFit="1" customWidth="1"/>
    <col min="25" max="26" width="25.140625" bestFit="1" customWidth="1"/>
  </cols>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s="20" t="s">
        <v>26</v>
      </c>
      <c r="B2" s="24">
        <v>45519</v>
      </c>
      <c r="C2" s="20" t="s">
        <v>27</v>
      </c>
      <c r="D2">
        <v>5437.2</v>
      </c>
      <c r="E2">
        <v>0.34</v>
      </c>
      <c r="F2">
        <v>51.2</v>
      </c>
      <c r="G2">
        <v>2.8</v>
      </c>
      <c r="H2">
        <v>2.9</v>
      </c>
      <c r="I2">
        <v>5.5</v>
      </c>
      <c r="J2">
        <v>3.7</v>
      </c>
      <c r="K2" s="20" t="s">
        <v>28</v>
      </c>
      <c r="L2">
        <v>1</v>
      </c>
      <c r="M2">
        <v>0</v>
      </c>
      <c r="N2">
        <v>126.4</v>
      </c>
      <c r="O2">
        <v>-695.2</v>
      </c>
      <c r="P2">
        <v>456.8</v>
      </c>
      <c r="Q2">
        <v>1.1200000000000001</v>
      </c>
      <c r="R2">
        <v>77.849999999999994</v>
      </c>
      <c r="S2">
        <v>2487.5</v>
      </c>
      <c r="T2">
        <v>4.25</v>
      </c>
      <c r="U2" s="20" t="s">
        <v>29</v>
      </c>
      <c r="V2">
        <v>8.1</v>
      </c>
      <c r="W2" s="20" t="s">
        <v>30</v>
      </c>
      <c r="X2">
        <v>145.6</v>
      </c>
      <c r="Y2">
        <v>3.2</v>
      </c>
      <c r="Z2">
        <v>2.8</v>
      </c>
    </row>
    <row r="3" spans="1:26" x14ac:dyDescent="0.2">
      <c r="A3" s="20" t="s">
        <v>31</v>
      </c>
      <c r="B3" s="24">
        <v>45519</v>
      </c>
      <c r="C3" s="20" t="s">
        <v>32</v>
      </c>
      <c r="D3">
        <v>2891.6</v>
      </c>
      <c r="E3">
        <v>-0.82</v>
      </c>
      <c r="F3">
        <v>12.4</v>
      </c>
      <c r="G3">
        <v>5.2</v>
      </c>
      <c r="H3">
        <v>0.8</v>
      </c>
      <c r="I3">
        <v>3.1</v>
      </c>
      <c r="J3">
        <v>5.2</v>
      </c>
      <c r="K3" s="20" t="s">
        <v>33</v>
      </c>
      <c r="L3">
        <v>7.28</v>
      </c>
      <c r="M3">
        <v>2.2999999999999998</v>
      </c>
      <c r="N3">
        <v>77.099999999999994</v>
      </c>
      <c r="O3">
        <v>382.9</v>
      </c>
      <c r="P3">
        <v>189.7</v>
      </c>
      <c r="Q3">
        <v>0.98</v>
      </c>
      <c r="R3">
        <v>77.849999999999994</v>
      </c>
      <c r="S3">
        <v>2487.5</v>
      </c>
      <c r="T3">
        <v>2.15</v>
      </c>
      <c r="U3" s="20" t="s">
        <v>34</v>
      </c>
      <c r="V3">
        <v>6.7</v>
      </c>
      <c r="W3" s="20" t="s">
        <v>35</v>
      </c>
      <c r="X3">
        <v>98.7</v>
      </c>
      <c r="Y3">
        <v>8.9</v>
      </c>
      <c r="Z3">
        <v>6.1</v>
      </c>
    </row>
    <row r="4" spans="1:26" x14ac:dyDescent="0.2">
      <c r="A4" s="20" t="s">
        <v>36</v>
      </c>
      <c r="B4" s="24">
        <v>45519</v>
      </c>
      <c r="C4" s="20" t="s">
        <v>37</v>
      </c>
      <c r="D4">
        <v>36789.1</v>
      </c>
      <c r="E4">
        <v>1.24</v>
      </c>
      <c r="F4">
        <v>6.8</v>
      </c>
      <c r="G4">
        <v>0.9</v>
      </c>
      <c r="H4">
        <v>2.8</v>
      </c>
      <c r="I4">
        <v>-0.1</v>
      </c>
      <c r="J4">
        <v>2.4</v>
      </c>
      <c r="K4" s="20" t="s">
        <v>38</v>
      </c>
      <c r="L4">
        <v>147.19999999999999</v>
      </c>
      <c r="M4">
        <v>-8.9</v>
      </c>
      <c r="N4">
        <v>263.10000000000002</v>
      </c>
      <c r="O4">
        <v>49.7</v>
      </c>
      <c r="P4">
        <v>23.4</v>
      </c>
      <c r="Q4">
        <v>1.05</v>
      </c>
      <c r="R4">
        <v>77.849999999999994</v>
      </c>
      <c r="S4">
        <v>2487.5</v>
      </c>
      <c r="T4">
        <v>0.89</v>
      </c>
      <c r="U4" s="20" t="s">
        <v>34</v>
      </c>
      <c r="V4">
        <v>8.4</v>
      </c>
      <c r="W4" s="20" t="s">
        <v>30</v>
      </c>
      <c r="X4">
        <v>89.3</v>
      </c>
      <c r="Y4">
        <v>5.0999999999999996</v>
      </c>
      <c r="Z4">
        <v>4.7</v>
      </c>
    </row>
    <row r="5" spans="1:26" x14ac:dyDescent="0.2">
      <c r="A5" s="20" t="s">
        <v>39</v>
      </c>
      <c r="B5" s="24">
        <v>45519</v>
      </c>
      <c r="C5" s="20" t="s">
        <v>40</v>
      </c>
      <c r="D5">
        <v>18234.5</v>
      </c>
      <c r="E5">
        <v>0.67</v>
      </c>
      <c r="F5">
        <v>2.9</v>
      </c>
      <c r="G5">
        <v>0.3</v>
      </c>
      <c r="H5">
        <v>2.2000000000000002</v>
      </c>
      <c r="I5">
        <v>4.5</v>
      </c>
      <c r="J5">
        <v>3.1</v>
      </c>
      <c r="K5" s="20" t="s">
        <v>41</v>
      </c>
      <c r="L5">
        <v>0.92</v>
      </c>
      <c r="M5">
        <v>1.8</v>
      </c>
      <c r="N5">
        <v>66.3</v>
      </c>
      <c r="O5">
        <v>297.39999999999998</v>
      </c>
      <c r="P5">
        <v>67.8</v>
      </c>
      <c r="Q5">
        <v>1.08</v>
      </c>
      <c r="R5">
        <v>77.849999999999994</v>
      </c>
      <c r="S5">
        <v>2487.5</v>
      </c>
      <c r="T5">
        <v>2.31</v>
      </c>
      <c r="U5" s="20" t="s">
        <v>29</v>
      </c>
      <c r="V5">
        <v>8.6999999999999993</v>
      </c>
      <c r="W5" s="20" t="s">
        <v>30</v>
      </c>
      <c r="X5">
        <v>112.4</v>
      </c>
      <c r="Y5">
        <v>2.1</v>
      </c>
      <c r="Z5">
        <v>1.8</v>
      </c>
    </row>
    <row r="6" spans="1:26" x14ac:dyDescent="0.2">
      <c r="A6" s="20" t="s">
        <v>42</v>
      </c>
      <c r="B6" s="24">
        <v>45519</v>
      </c>
      <c r="C6" s="20" t="s">
        <v>43</v>
      </c>
      <c r="D6">
        <v>8156.3</v>
      </c>
      <c r="E6">
        <v>-0.15</v>
      </c>
      <c r="F6">
        <v>3.1</v>
      </c>
      <c r="G6">
        <v>1.1000000000000001</v>
      </c>
      <c r="H6">
        <v>2</v>
      </c>
      <c r="I6">
        <v>5.25</v>
      </c>
      <c r="J6">
        <v>4.2</v>
      </c>
      <c r="K6" s="20" t="s">
        <v>44</v>
      </c>
      <c r="L6">
        <v>0.78</v>
      </c>
      <c r="M6">
        <v>-0.9</v>
      </c>
      <c r="N6">
        <v>101.2</v>
      </c>
      <c r="O6">
        <v>-85.6</v>
      </c>
      <c r="P6">
        <v>45.2</v>
      </c>
      <c r="Q6">
        <v>1.06</v>
      </c>
      <c r="R6">
        <v>77.849999999999994</v>
      </c>
      <c r="S6">
        <v>2487.5</v>
      </c>
      <c r="T6">
        <v>3.89</v>
      </c>
      <c r="U6" s="20" t="s">
        <v>45</v>
      </c>
      <c r="V6">
        <v>7.9</v>
      </c>
      <c r="W6" s="20" t="s">
        <v>35</v>
      </c>
      <c r="X6">
        <v>97.8</v>
      </c>
      <c r="Y6">
        <v>0.9</v>
      </c>
      <c r="Z6">
        <v>1.2</v>
      </c>
    </row>
    <row r="7" spans="1:26" x14ac:dyDescent="0.2">
      <c r="A7" s="20" t="s">
        <v>46</v>
      </c>
      <c r="B7" s="24">
        <v>45519</v>
      </c>
      <c r="C7" s="20" t="s">
        <v>47</v>
      </c>
      <c r="D7">
        <v>7389.2</v>
      </c>
      <c r="E7">
        <v>0.28000000000000003</v>
      </c>
      <c r="F7">
        <v>3</v>
      </c>
      <c r="G7">
        <v>1.3</v>
      </c>
      <c r="H7">
        <v>2.2999999999999998</v>
      </c>
      <c r="I7">
        <v>4.5</v>
      </c>
      <c r="J7">
        <v>7.4</v>
      </c>
      <c r="K7" s="20" t="s">
        <v>41</v>
      </c>
      <c r="L7">
        <v>0.92</v>
      </c>
      <c r="M7">
        <v>1.8</v>
      </c>
      <c r="N7">
        <v>111.8</v>
      </c>
      <c r="O7">
        <v>-22.1</v>
      </c>
      <c r="P7">
        <v>56.7</v>
      </c>
      <c r="Q7">
        <v>1.08</v>
      </c>
      <c r="R7">
        <v>77.849999999999994</v>
      </c>
      <c r="S7">
        <v>2487.5</v>
      </c>
      <c r="T7">
        <v>2.95</v>
      </c>
      <c r="U7" s="20" t="s">
        <v>45</v>
      </c>
      <c r="V7">
        <v>7.3</v>
      </c>
      <c r="W7" s="20" t="s">
        <v>35</v>
      </c>
      <c r="X7">
        <v>103.2</v>
      </c>
      <c r="Y7">
        <v>1.8</v>
      </c>
      <c r="Z7">
        <v>2.1</v>
      </c>
    </row>
    <row r="8" spans="1:26" x14ac:dyDescent="0.2">
      <c r="A8" s="20" t="s">
        <v>48</v>
      </c>
      <c r="B8" s="24">
        <v>45519</v>
      </c>
      <c r="C8" s="20" t="s">
        <v>49</v>
      </c>
      <c r="D8">
        <v>80456.7</v>
      </c>
      <c r="E8">
        <v>0.89</v>
      </c>
      <c r="F8">
        <v>4.3</v>
      </c>
      <c r="G8">
        <v>6.8</v>
      </c>
      <c r="H8">
        <v>4.9000000000000004</v>
      </c>
      <c r="I8">
        <v>6.5</v>
      </c>
      <c r="J8">
        <v>3.2</v>
      </c>
      <c r="K8" s="20" t="s">
        <v>50</v>
      </c>
      <c r="L8">
        <v>83.7</v>
      </c>
      <c r="M8">
        <v>-0.5</v>
      </c>
      <c r="N8">
        <v>84.2</v>
      </c>
      <c r="O8">
        <v>-23.1</v>
      </c>
      <c r="P8">
        <v>67.400000000000006</v>
      </c>
      <c r="Q8">
        <v>1.1499999999999999</v>
      </c>
      <c r="R8">
        <v>77.849999999999994</v>
      </c>
      <c r="S8">
        <v>2487.5</v>
      </c>
      <c r="T8">
        <v>7.04</v>
      </c>
      <c r="U8" s="20" t="s">
        <v>51</v>
      </c>
      <c r="V8">
        <v>6.8</v>
      </c>
      <c r="W8" s="20" t="s">
        <v>35</v>
      </c>
      <c r="X8">
        <v>134.80000000000001</v>
      </c>
      <c r="Y8">
        <v>13.2</v>
      </c>
      <c r="Z8">
        <v>10.9</v>
      </c>
    </row>
    <row r="9" spans="1:26" x14ac:dyDescent="0.2">
      <c r="A9" s="20" t="s">
        <v>52</v>
      </c>
      <c r="B9" s="24">
        <v>45519</v>
      </c>
      <c r="C9" s="20" t="s">
        <v>53</v>
      </c>
      <c r="D9">
        <v>22567.8</v>
      </c>
      <c r="E9">
        <v>0.45</v>
      </c>
      <c r="F9">
        <v>2.8</v>
      </c>
      <c r="G9">
        <v>2.9</v>
      </c>
      <c r="H9">
        <v>2.8</v>
      </c>
      <c r="I9">
        <v>4.75</v>
      </c>
      <c r="J9">
        <v>6.1</v>
      </c>
      <c r="K9" s="20" t="s">
        <v>54</v>
      </c>
      <c r="L9">
        <v>1.37</v>
      </c>
      <c r="M9">
        <v>4.2</v>
      </c>
      <c r="N9">
        <v>106.7</v>
      </c>
      <c r="O9">
        <v>12.8</v>
      </c>
      <c r="P9">
        <v>34.5</v>
      </c>
      <c r="Q9">
        <v>1.0900000000000001</v>
      </c>
      <c r="R9">
        <v>77.849999999999994</v>
      </c>
      <c r="S9">
        <v>2487.5</v>
      </c>
      <c r="T9">
        <v>3.42</v>
      </c>
      <c r="U9" s="20" t="s">
        <v>29</v>
      </c>
      <c r="V9">
        <v>8.9</v>
      </c>
      <c r="W9" s="20" t="s">
        <v>30</v>
      </c>
      <c r="X9">
        <v>126.7</v>
      </c>
      <c r="Y9">
        <v>4.0999999999999996</v>
      </c>
      <c r="Z9">
        <v>3.8</v>
      </c>
    </row>
    <row r="10" spans="1:26" x14ac:dyDescent="0.2">
      <c r="A10" s="20" t="s">
        <v>55</v>
      </c>
      <c r="B10" s="24">
        <v>45519</v>
      </c>
      <c r="C10" s="20" t="s">
        <v>56</v>
      </c>
      <c r="D10">
        <v>129834.2</v>
      </c>
      <c r="E10">
        <v>1.67</v>
      </c>
      <c r="F10">
        <v>1.4</v>
      </c>
      <c r="G10">
        <v>2.1</v>
      </c>
      <c r="H10">
        <v>4.5</v>
      </c>
      <c r="I10">
        <v>10.75</v>
      </c>
      <c r="J10">
        <v>7.8</v>
      </c>
      <c r="K10" s="20" t="s">
        <v>57</v>
      </c>
      <c r="L10">
        <v>5.47</v>
      </c>
      <c r="M10">
        <v>-8.9</v>
      </c>
      <c r="N10">
        <v>87.7</v>
      </c>
      <c r="O10">
        <v>-46.9</v>
      </c>
      <c r="P10">
        <v>67.2</v>
      </c>
      <c r="Q10">
        <v>0.95</v>
      </c>
      <c r="R10">
        <v>77.849999999999994</v>
      </c>
      <c r="S10">
        <v>2487.5</v>
      </c>
      <c r="T10">
        <v>10.84</v>
      </c>
      <c r="U10" s="20" t="s">
        <v>58</v>
      </c>
      <c r="V10">
        <v>5.4</v>
      </c>
      <c r="W10" s="20" t="s">
        <v>59</v>
      </c>
      <c r="X10">
        <v>89.3</v>
      </c>
      <c r="Y10">
        <v>8.6999999999999993</v>
      </c>
      <c r="Z10">
        <v>6.9</v>
      </c>
    </row>
    <row r="11" spans="1:26" x14ac:dyDescent="0.2">
      <c r="A11" s="20" t="s">
        <v>60</v>
      </c>
      <c r="B11" s="24">
        <v>45519</v>
      </c>
      <c r="C11" s="20" t="s">
        <v>61</v>
      </c>
      <c r="D11">
        <v>7923.4</v>
      </c>
      <c r="E11">
        <v>0.22</v>
      </c>
      <c r="F11">
        <v>1.8</v>
      </c>
      <c r="G11">
        <v>1.7</v>
      </c>
      <c r="H11">
        <v>3.8</v>
      </c>
      <c r="I11">
        <v>4.3499999999999996</v>
      </c>
      <c r="J11">
        <v>4.0999999999999996</v>
      </c>
      <c r="K11" s="20" t="s">
        <v>62</v>
      </c>
      <c r="L11">
        <v>1.52</v>
      </c>
      <c r="M11">
        <v>5.6</v>
      </c>
      <c r="N11">
        <v>45.1</v>
      </c>
      <c r="O11">
        <v>67.8</v>
      </c>
      <c r="P11">
        <v>45.7</v>
      </c>
      <c r="Q11">
        <v>1.1100000000000001</v>
      </c>
      <c r="R11">
        <v>77.849999999999994</v>
      </c>
      <c r="S11">
        <v>2487.5</v>
      </c>
      <c r="T11">
        <v>4.07</v>
      </c>
      <c r="U11" s="20" t="s">
        <v>29</v>
      </c>
      <c r="V11">
        <v>8.6</v>
      </c>
      <c r="W11" s="20" t="s">
        <v>30</v>
      </c>
      <c r="X11">
        <v>118.9</v>
      </c>
      <c r="Y11">
        <v>6.2</v>
      </c>
      <c r="Z11">
        <v>5.4</v>
      </c>
    </row>
    <row r="12" spans="1:26" x14ac:dyDescent="0.2">
      <c r="A12" s="20" t="s">
        <v>63</v>
      </c>
      <c r="B12" s="24">
        <v>45519</v>
      </c>
      <c r="C12" s="20" t="s">
        <v>64</v>
      </c>
      <c r="D12">
        <v>2634.5</v>
      </c>
      <c r="E12">
        <v>-0.34</v>
      </c>
      <c r="F12">
        <v>1.9</v>
      </c>
      <c r="G12">
        <v>3.1</v>
      </c>
      <c r="H12">
        <v>2.4</v>
      </c>
      <c r="I12">
        <v>3.5</v>
      </c>
      <c r="J12">
        <v>2.9</v>
      </c>
      <c r="K12" s="20" t="s">
        <v>65</v>
      </c>
      <c r="L12">
        <v>1342.5</v>
      </c>
      <c r="M12">
        <v>-2.1</v>
      </c>
      <c r="N12">
        <v>54.6</v>
      </c>
      <c r="O12">
        <v>67.400000000000006</v>
      </c>
      <c r="P12">
        <v>12.8</v>
      </c>
      <c r="Q12">
        <v>1.02</v>
      </c>
      <c r="R12">
        <v>77.849999999999994</v>
      </c>
      <c r="S12">
        <v>2487.5</v>
      </c>
      <c r="T12">
        <v>3.28</v>
      </c>
      <c r="U12" s="20" t="s">
        <v>45</v>
      </c>
      <c r="V12">
        <v>7.8</v>
      </c>
      <c r="W12" s="20" t="s">
        <v>30</v>
      </c>
      <c r="X12">
        <v>95.6</v>
      </c>
      <c r="Y12">
        <v>9.1</v>
      </c>
      <c r="Z12">
        <v>7.8</v>
      </c>
    </row>
    <row r="13" spans="1:26" x14ac:dyDescent="0.2">
      <c r="A13" s="20" t="s">
        <v>66</v>
      </c>
      <c r="B13" s="24">
        <v>45519</v>
      </c>
      <c r="C13" s="20" t="s">
        <v>67</v>
      </c>
      <c r="D13">
        <v>2789.1</v>
      </c>
      <c r="E13">
        <v>0.78</v>
      </c>
      <c r="F13">
        <v>0.6</v>
      </c>
      <c r="G13">
        <v>-1.9</v>
      </c>
      <c r="H13">
        <v>7.4</v>
      </c>
      <c r="I13">
        <v>16</v>
      </c>
      <c r="J13">
        <v>3.4</v>
      </c>
      <c r="K13" s="20" t="s">
        <v>68</v>
      </c>
      <c r="L13">
        <v>91.2</v>
      </c>
      <c r="M13">
        <v>-15.6</v>
      </c>
      <c r="N13">
        <v>21.4</v>
      </c>
      <c r="O13">
        <v>67.8</v>
      </c>
      <c r="P13">
        <v>8.9</v>
      </c>
      <c r="Q13">
        <v>0.87</v>
      </c>
      <c r="R13">
        <v>77.849999999999994</v>
      </c>
      <c r="S13">
        <v>2487.5</v>
      </c>
      <c r="T13">
        <v>12.45</v>
      </c>
      <c r="U13" s="20" t="s">
        <v>69</v>
      </c>
      <c r="V13">
        <v>3.2</v>
      </c>
      <c r="W13" s="20" t="s">
        <v>59</v>
      </c>
      <c r="X13">
        <v>67.400000000000006</v>
      </c>
      <c r="Y13">
        <v>15.2</v>
      </c>
      <c r="Z13">
        <v>18.7</v>
      </c>
    </row>
    <row r="14" spans="1:26" x14ac:dyDescent="0.2">
      <c r="A14" s="20" t="s">
        <v>70</v>
      </c>
      <c r="B14" s="24">
        <v>45519</v>
      </c>
      <c r="C14" s="20" t="s">
        <v>71</v>
      </c>
      <c r="D14">
        <v>55234.6</v>
      </c>
      <c r="E14">
        <v>0.91</v>
      </c>
      <c r="F14">
        <v>0.7</v>
      </c>
      <c r="G14">
        <v>2.4</v>
      </c>
      <c r="H14">
        <v>4.7</v>
      </c>
      <c r="I14">
        <v>11</v>
      </c>
      <c r="J14">
        <v>2.8</v>
      </c>
      <c r="K14" s="20" t="s">
        <v>72</v>
      </c>
      <c r="L14">
        <v>19.8</v>
      </c>
      <c r="M14">
        <v>-10.199999999999999</v>
      </c>
      <c r="N14">
        <v>54.7</v>
      </c>
      <c r="O14">
        <v>-12.4</v>
      </c>
      <c r="P14">
        <v>34.700000000000003</v>
      </c>
      <c r="Q14">
        <v>0.89</v>
      </c>
      <c r="R14">
        <v>77.849999999999994</v>
      </c>
      <c r="S14">
        <v>2487.5</v>
      </c>
      <c r="T14">
        <v>9.1199999999999992</v>
      </c>
      <c r="U14" s="20" t="s">
        <v>73</v>
      </c>
      <c r="V14">
        <v>6.1</v>
      </c>
      <c r="W14" s="20" t="s">
        <v>35</v>
      </c>
      <c r="X14">
        <v>102.3</v>
      </c>
      <c r="Y14">
        <v>7.9</v>
      </c>
      <c r="Z14">
        <v>8.1999999999999993</v>
      </c>
    </row>
    <row r="15" spans="1:26" x14ac:dyDescent="0.2">
      <c r="A15" s="20" t="s">
        <v>74</v>
      </c>
      <c r="B15" s="24">
        <v>45519</v>
      </c>
      <c r="C15" s="20" t="s">
        <v>75</v>
      </c>
      <c r="D15">
        <v>33456.699999999997</v>
      </c>
      <c r="E15">
        <v>0.34</v>
      </c>
      <c r="F15">
        <v>0.9</v>
      </c>
      <c r="G15">
        <v>0.7</v>
      </c>
      <c r="H15">
        <v>1</v>
      </c>
      <c r="I15">
        <v>4.5</v>
      </c>
      <c r="J15">
        <v>7.6</v>
      </c>
      <c r="K15" s="20" t="s">
        <v>41</v>
      </c>
      <c r="L15">
        <v>0.92</v>
      </c>
      <c r="M15">
        <v>1.8</v>
      </c>
      <c r="N15">
        <v>144.4</v>
      </c>
      <c r="O15">
        <v>-56.7</v>
      </c>
      <c r="P15">
        <v>28.9</v>
      </c>
      <c r="Q15">
        <v>1.08</v>
      </c>
      <c r="R15">
        <v>77.849999999999994</v>
      </c>
      <c r="S15">
        <v>2487.5</v>
      </c>
      <c r="T15">
        <v>3.67</v>
      </c>
      <c r="U15" s="20" t="s">
        <v>73</v>
      </c>
      <c r="V15">
        <v>7.1</v>
      </c>
      <c r="W15" s="20" t="s">
        <v>35</v>
      </c>
      <c r="X15">
        <v>89.7</v>
      </c>
      <c r="Y15">
        <v>3.2</v>
      </c>
      <c r="Z15">
        <v>2.9</v>
      </c>
    </row>
    <row r="16" spans="1:26" x14ac:dyDescent="0.2">
      <c r="A16" s="20" t="s">
        <v>76</v>
      </c>
      <c r="B16" s="24">
        <v>45519</v>
      </c>
      <c r="C16" s="20" t="s">
        <v>77</v>
      </c>
      <c r="D16">
        <v>11123.8</v>
      </c>
      <c r="E16">
        <v>0.67</v>
      </c>
      <c r="F16">
        <v>0.8</v>
      </c>
      <c r="G16">
        <v>2.5</v>
      </c>
      <c r="H16">
        <v>3.2</v>
      </c>
      <c r="I16">
        <v>4.5</v>
      </c>
      <c r="J16">
        <v>11.5</v>
      </c>
      <c r="K16" s="20" t="s">
        <v>41</v>
      </c>
      <c r="L16">
        <v>0.92</v>
      </c>
      <c r="M16">
        <v>1.8</v>
      </c>
      <c r="N16">
        <v>107.7</v>
      </c>
      <c r="O16">
        <v>23.4</v>
      </c>
      <c r="P16">
        <v>45.6</v>
      </c>
      <c r="Q16">
        <v>1.08</v>
      </c>
      <c r="R16">
        <v>77.849999999999994</v>
      </c>
      <c r="S16">
        <v>2487.5</v>
      </c>
      <c r="T16">
        <v>3.21</v>
      </c>
      <c r="U16" s="20" t="s">
        <v>78</v>
      </c>
      <c r="V16">
        <v>7.8</v>
      </c>
      <c r="W16" s="20" t="s">
        <v>35</v>
      </c>
      <c r="X16">
        <v>98.3</v>
      </c>
      <c r="Y16">
        <v>4.0999999999999996</v>
      </c>
      <c r="Z16">
        <v>3.7</v>
      </c>
    </row>
    <row r="17" spans="1:26" x14ac:dyDescent="0.2">
      <c r="A17" s="20" t="s">
        <v>79</v>
      </c>
      <c r="B17" s="24">
        <v>45519</v>
      </c>
      <c r="C17" s="20" t="s">
        <v>80</v>
      </c>
      <c r="D17">
        <v>889.3</v>
      </c>
      <c r="E17">
        <v>0.12</v>
      </c>
      <c r="F17">
        <v>1.1000000000000001</v>
      </c>
      <c r="G17">
        <v>0.6</v>
      </c>
      <c r="H17">
        <v>1.1000000000000001</v>
      </c>
      <c r="I17">
        <v>4.5</v>
      </c>
      <c r="J17">
        <v>3.6</v>
      </c>
      <c r="K17" s="20" t="s">
        <v>41</v>
      </c>
      <c r="L17">
        <v>0.92</v>
      </c>
      <c r="M17">
        <v>1.8</v>
      </c>
      <c r="N17">
        <v>52.4</v>
      </c>
      <c r="O17">
        <v>89.7</v>
      </c>
      <c r="P17">
        <v>78.900000000000006</v>
      </c>
      <c r="Q17">
        <v>1.08</v>
      </c>
      <c r="R17">
        <v>77.849999999999994</v>
      </c>
      <c r="S17">
        <v>2487.5</v>
      </c>
      <c r="T17">
        <v>2.78</v>
      </c>
      <c r="U17" s="20" t="s">
        <v>29</v>
      </c>
      <c r="V17">
        <v>8.8000000000000007</v>
      </c>
      <c r="W17" s="20" t="s">
        <v>30</v>
      </c>
      <c r="X17">
        <v>134.5</v>
      </c>
      <c r="Y17">
        <v>2.8</v>
      </c>
      <c r="Z17">
        <v>2.4</v>
      </c>
    </row>
    <row r="18" spans="1:26" x14ac:dyDescent="0.2">
      <c r="A18" s="20" t="s">
        <v>81</v>
      </c>
      <c r="B18" s="24">
        <v>45519</v>
      </c>
      <c r="C18" s="20" t="s">
        <v>82</v>
      </c>
      <c r="D18">
        <v>12234.5</v>
      </c>
      <c r="E18">
        <v>0.28000000000000003</v>
      </c>
      <c r="F18">
        <v>1.8</v>
      </c>
      <c r="G18">
        <v>1.2</v>
      </c>
      <c r="H18">
        <v>1.4</v>
      </c>
      <c r="I18">
        <v>1.25</v>
      </c>
      <c r="J18">
        <v>2.4</v>
      </c>
      <c r="K18" s="20" t="s">
        <v>83</v>
      </c>
      <c r="L18">
        <v>0.87</v>
      </c>
      <c r="M18">
        <v>6.2</v>
      </c>
      <c r="N18">
        <v>41</v>
      </c>
      <c r="O18">
        <v>67.8</v>
      </c>
      <c r="P18">
        <v>23.4</v>
      </c>
      <c r="Q18">
        <v>1.1299999999999999</v>
      </c>
      <c r="R18">
        <v>77.849999999999994</v>
      </c>
      <c r="S18">
        <v>2487.5</v>
      </c>
      <c r="T18">
        <v>0.68</v>
      </c>
      <c r="U18" s="20" t="s">
        <v>29</v>
      </c>
      <c r="V18">
        <v>9.1</v>
      </c>
      <c r="W18" s="20" t="s">
        <v>30</v>
      </c>
      <c r="X18">
        <v>142.6</v>
      </c>
      <c r="Y18">
        <v>1.9</v>
      </c>
      <c r="Z18">
        <v>2.1</v>
      </c>
    </row>
    <row r="19" spans="1:26" x14ac:dyDescent="0.2">
      <c r="A19" s="20" t="s">
        <v>84</v>
      </c>
      <c r="B19" s="24">
        <v>45519</v>
      </c>
      <c r="C19" s="20" t="s">
        <v>85</v>
      </c>
      <c r="D19">
        <v>2567.8000000000002</v>
      </c>
      <c r="E19">
        <v>0.45</v>
      </c>
      <c r="F19">
        <v>0.7</v>
      </c>
      <c r="G19">
        <v>0.8</v>
      </c>
      <c r="H19">
        <v>1.9</v>
      </c>
      <c r="I19">
        <v>3.75</v>
      </c>
      <c r="J19">
        <v>7.8</v>
      </c>
      <c r="K19" s="20" t="s">
        <v>86</v>
      </c>
      <c r="L19">
        <v>10.9</v>
      </c>
      <c r="M19">
        <v>-4.7</v>
      </c>
      <c r="N19">
        <v>35.1</v>
      </c>
      <c r="O19">
        <v>34.5</v>
      </c>
      <c r="P19">
        <v>12.8</v>
      </c>
      <c r="Q19">
        <v>1.07</v>
      </c>
      <c r="R19">
        <v>77.849999999999994</v>
      </c>
      <c r="S19">
        <v>2487.5</v>
      </c>
      <c r="T19">
        <v>2.34</v>
      </c>
      <c r="U19" s="20" t="s">
        <v>29</v>
      </c>
      <c r="V19">
        <v>8.9</v>
      </c>
      <c r="W19" s="20" t="s">
        <v>30</v>
      </c>
      <c r="X19">
        <v>119.8</v>
      </c>
      <c r="Y19">
        <v>3.4</v>
      </c>
      <c r="Z19">
        <v>2.9</v>
      </c>
    </row>
    <row r="20" spans="1:26" x14ac:dyDescent="0.2">
      <c r="A20" s="20" t="s">
        <v>87</v>
      </c>
      <c r="B20" s="24">
        <v>45519</v>
      </c>
      <c r="C20" s="20" t="s">
        <v>88</v>
      </c>
      <c r="D20">
        <v>1345.6</v>
      </c>
      <c r="E20">
        <v>0.67</v>
      </c>
      <c r="F20">
        <v>0.4</v>
      </c>
      <c r="G20">
        <v>2.1</v>
      </c>
      <c r="H20">
        <v>3.1</v>
      </c>
      <c r="I20">
        <v>4.5</v>
      </c>
      <c r="J20">
        <v>3.4</v>
      </c>
      <c r="K20" s="20" t="s">
        <v>89</v>
      </c>
      <c r="L20">
        <v>11.2</v>
      </c>
      <c r="M20">
        <v>2.8</v>
      </c>
      <c r="N20">
        <v>45.7</v>
      </c>
      <c r="O20">
        <v>78.900000000000006</v>
      </c>
      <c r="P20">
        <v>8.9</v>
      </c>
      <c r="Q20">
        <v>1.1399999999999999</v>
      </c>
      <c r="R20">
        <v>77.849999999999994</v>
      </c>
      <c r="S20">
        <v>2487.5</v>
      </c>
      <c r="T20">
        <v>3.12</v>
      </c>
      <c r="U20" s="20" t="s">
        <v>29</v>
      </c>
      <c r="V20">
        <v>9</v>
      </c>
      <c r="W20" s="20" t="s">
        <v>30</v>
      </c>
      <c r="X20">
        <v>127.3</v>
      </c>
      <c r="Y20">
        <v>8.9</v>
      </c>
      <c r="Z20">
        <v>6.7</v>
      </c>
    </row>
    <row r="21" spans="1:26" x14ac:dyDescent="0.2">
      <c r="A21" s="20" t="s">
        <v>90</v>
      </c>
      <c r="B21" s="24">
        <v>45519</v>
      </c>
      <c r="C21" s="20" t="s">
        <v>91</v>
      </c>
      <c r="D21">
        <v>2234.5</v>
      </c>
      <c r="E21">
        <v>0.23</v>
      </c>
      <c r="F21">
        <v>0.4</v>
      </c>
      <c r="G21">
        <v>1.8</v>
      </c>
      <c r="H21">
        <v>1.7</v>
      </c>
      <c r="I21">
        <v>3.6</v>
      </c>
      <c r="J21">
        <v>5.0999999999999996</v>
      </c>
      <c r="K21" s="20" t="s">
        <v>92</v>
      </c>
      <c r="L21">
        <v>6.86</v>
      </c>
      <c r="M21">
        <v>1.9</v>
      </c>
      <c r="N21">
        <v>29.8</v>
      </c>
      <c r="O21">
        <v>23.4</v>
      </c>
      <c r="P21">
        <v>5.6</v>
      </c>
      <c r="Q21">
        <v>1.08</v>
      </c>
      <c r="R21">
        <v>77.849999999999994</v>
      </c>
      <c r="S21">
        <v>2487.5</v>
      </c>
      <c r="T21">
        <v>2.4500000000000002</v>
      </c>
      <c r="U21" s="20" t="s">
        <v>29</v>
      </c>
      <c r="V21">
        <v>8.9</v>
      </c>
      <c r="W21" s="20" t="s">
        <v>30</v>
      </c>
      <c r="X21">
        <v>124.7</v>
      </c>
      <c r="Y21">
        <v>2.1</v>
      </c>
      <c r="Z21">
        <v>1.8</v>
      </c>
    </row>
    <row r="22" spans="1:26" x14ac:dyDescent="0.2">
      <c r="A22" s="20" t="s">
        <v>93</v>
      </c>
      <c r="B22" s="24">
        <v>45519</v>
      </c>
      <c r="C22" s="20" t="s">
        <v>94</v>
      </c>
      <c r="D22">
        <v>3456.7</v>
      </c>
      <c r="E22">
        <v>0.56000000000000005</v>
      </c>
      <c r="F22">
        <v>0.8</v>
      </c>
      <c r="G22">
        <v>2.6</v>
      </c>
      <c r="H22">
        <v>2.4</v>
      </c>
      <c r="I22">
        <v>3.5</v>
      </c>
      <c r="J22">
        <v>2.1</v>
      </c>
      <c r="K22" s="20" t="s">
        <v>95</v>
      </c>
      <c r="L22">
        <v>1.35</v>
      </c>
      <c r="M22">
        <v>1.2</v>
      </c>
      <c r="N22">
        <v>130.1</v>
      </c>
      <c r="O22">
        <v>67.8</v>
      </c>
      <c r="P22">
        <v>89.7</v>
      </c>
      <c r="Q22">
        <v>1.0900000000000001</v>
      </c>
      <c r="R22">
        <v>77.849999999999994</v>
      </c>
      <c r="S22">
        <v>2487.5</v>
      </c>
      <c r="T22">
        <v>3.18</v>
      </c>
      <c r="U22" s="20" t="s">
        <v>29</v>
      </c>
      <c r="V22">
        <v>8.6999999999999993</v>
      </c>
      <c r="W22" s="20" t="s">
        <v>30</v>
      </c>
      <c r="X22">
        <v>98.9</v>
      </c>
      <c r="Y22">
        <v>12.4</v>
      </c>
      <c r="Z22">
        <v>11.7</v>
      </c>
    </row>
    <row r="23" spans="1:26" x14ac:dyDescent="0.2">
      <c r="A23" s="20" t="s">
        <v>96</v>
      </c>
      <c r="B23" s="24">
        <v>45519</v>
      </c>
      <c r="C23" s="20" t="s">
        <v>97</v>
      </c>
      <c r="D23">
        <v>17234.5</v>
      </c>
      <c r="E23">
        <v>-1.23</v>
      </c>
      <c r="F23">
        <v>4.2</v>
      </c>
      <c r="G23">
        <v>3.2</v>
      </c>
      <c r="H23">
        <v>1.8</v>
      </c>
      <c r="I23">
        <v>5.75</v>
      </c>
      <c r="J23">
        <v>2.8</v>
      </c>
      <c r="K23" s="20" t="s">
        <v>98</v>
      </c>
      <c r="L23">
        <v>7.82</v>
      </c>
      <c r="M23">
        <v>0.1</v>
      </c>
      <c r="N23">
        <v>0.1</v>
      </c>
      <c r="O23">
        <v>34.5</v>
      </c>
      <c r="P23">
        <v>67.8</v>
      </c>
      <c r="Q23">
        <v>0.98</v>
      </c>
      <c r="R23">
        <v>77.849999999999994</v>
      </c>
      <c r="S23">
        <v>2487.5</v>
      </c>
      <c r="T23">
        <v>3.89</v>
      </c>
      <c r="U23" s="20" t="s">
        <v>99</v>
      </c>
      <c r="V23">
        <v>7.2</v>
      </c>
      <c r="W23" s="20" t="s">
        <v>35</v>
      </c>
      <c r="X23">
        <v>87.6</v>
      </c>
      <c r="Y23">
        <v>6.7</v>
      </c>
      <c r="Z23">
        <v>5.9</v>
      </c>
    </row>
    <row r="24" spans="1:26" x14ac:dyDescent="0.2">
      <c r="A24" s="20" t="s">
        <v>100</v>
      </c>
      <c r="B24" s="24">
        <v>45519</v>
      </c>
      <c r="C24" s="20" t="s">
        <v>101</v>
      </c>
      <c r="D24">
        <v>22567.8</v>
      </c>
      <c r="E24">
        <v>0.78</v>
      </c>
      <c r="F24">
        <v>2.1</v>
      </c>
      <c r="G24">
        <v>3.8</v>
      </c>
      <c r="H24">
        <v>2.1</v>
      </c>
      <c r="I24">
        <v>1.5</v>
      </c>
      <c r="J24">
        <v>3.7</v>
      </c>
      <c r="K24" s="20" t="s">
        <v>102</v>
      </c>
      <c r="L24">
        <v>32.1</v>
      </c>
      <c r="M24">
        <v>-1.8</v>
      </c>
      <c r="N24">
        <v>28.7</v>
      </c>
      <c r="O24">
        <v>89.7</v>
      </c>
      <c r="P24">
        <v>12.3</v>
      </c>
      <c r="Q24">
        <v>1.04</v>
      </c>
      <c r="R24">
        <v>77.849999999999994</v>
      </c>
      <c r="S24">
        <v>2487.5</v>
      </c>
      <c r="T24">
        <v>1.23</v>
      </c>
      <c r="U24" s="20" t="s">
        <v>45</v>
      </c>
      <c r="V24">
        <v>8.1</v>
      </c>
      <c r="W24" s="20" t="s">
        <v>30</v>
      </c>
      <c r="X24">
        <v>112.4</v>
      </c>
      <c r="Y24">
        <v>15.2</v>
      </c>
      <c r="Z24">
        <v>13.8</v>
      </c>
    </row>
    <row r="25" spans="1:26" x14ac:dyDescent="0.2">
      <c r="A25" s="20" t="s">
        <v>103</v>
      </c>
      <c r="B25" s="24">
        <v>45519</v>
      </c>
      <c r="C25" s="20" t="s">
        <v>104</v>
      </c>
      <c r="D25">
        <v>7234.5</v>
      </c>
      <c r="E25">
        <v>0.45</v>
      </c>
      <c r="F25">
        <v>0.7</v>
      </c>
      <c r="G25">
        <v>5.0999999999999996</v>
      </c>
      <c r="H25">
        <v>2.8</v>
      </c>
      <c r="I25">
        <v>6</v>
      </c>
      <c r="J25">
        <v>5.4</v>
      </c>
      <c r="K25" s="20" t="s">
        <v>105</v>
      </c>
      <c r="L25">
        <v>15487</v>
      </c>
      <c r="M25">
        <v>-2.2999999999999998</v>
      </c>
      <c r="N25">
        <v>39.799999999999997</v>
      </c>
      <c r="O25">
        <v>-12.1</v>
      </c>
      <c r="P25">
        <v>23.4</v>
      </c>
      <c r="Q25">
        <v>0.94</v>
      </c>
      <c r="R25">
        <v>77.849999999999994</v>
      </c>
      <c r="S25">
        <v>2487.5</v>
      </c>
      <c r="T25">
        <v>7.12</v>
      </c>
      <c r="U25" s="20" t="s">
        <v>73</v>
      </c>
      <c r="V25">
        <v>6.5</v>
      </c>
      <c r="W25" s="20" t="s">
        <v>35</v>
      </c>
      <c r="X25">
        <v>89.7</v>
      </c>
      <c r="Y25">
        <v>8.9</v>
      </c>
      <c r="Z25">
        <v>7.3</v>
      </c>
    </row>
    <row r="26" spans="1:26" x14ac:dyDescent="0.2">
      <c r="A26" s="20" t="s">
        <v>106</v>
      </c>
      <c r="B26" s="24">
        <v>45519</v>
      </c>
      <c r="C26" s="20" t="s">
        <v>107</v>
      </c>
      <c r="D26">
        <v>1567.8</v>
      </c>
      <c r="E26">
        <v>0.34</v>
      </c>
      <c r="F26">
        <v>0.6</v>
      </c>
      <c r="G26">
        <v>2.9</v>
      </c>
      <c r="H26">
        <v>0.4</v>
      </c>
      <c r="I26">
        <v>2.5</v>
      </c>
      <c r="J26">
        <v>1.2</v>
      </c>
      <c r="K26" s="20" t="s">
        <v>108</v>
      </c>
      <c r="L26">
        <v>36.200000000000003</v>
      </c>
      <c r="M26">
        <v>3.4</v>
      </c>
      <c r="N26">
        <v>61.4</v>
      </c>
      <c r="O26">
        <v>12.8</v>
      </c>
      <c r="P26">
        <v>8.9</v>
      </c>
      <c r="Q26">
        <v>0.97</v>
      </c>
      <c r="R26">
        <v>77.849999999999994</v>
      </c>
      <c r="S26">
        <v>2487.5</v>
      </c>
      <c r="T26">
        <v>2.67</v>
      </c>
      <c r="U26" s="20" t="s">
        <v>109</v>
      </c>
      <c r="V26">
        <v>7.1</v>
      </c>
      <c r="W26" s="20" t="s">
        <v>35</v>
      </c>
      <c r="X26">
        <v>95.3</v>
      </c>
      <c r="Y26">
        <v>4.0999999999999996</v>
      </c>
      <c r="Z26">
        <v>3.8</v>
      </c>
    </row>
    <row r="27" spans="1:26" x14ac:dyDescent="0.2">
      <c r="A27" s="20" t="s">
        <v>110</v>
      </c>
      <c r="B27" s="24">
        <v>45519</v>
      </c>
      <c r="C27" s="20" t="s">
        <v>111</v>
      </c>
      <c r="D27">
        <v>1634.5</v>
      </c>
      <c r="E27">
        <v>0.67</v>
      </c>
      <c r="F27">
        <v>0.5</v>
      </c>
      <c r="G27">
        <v>4.2</v>
      </c>
      <c r="H27">
        <v>2</v>
      </c>
      <c r="I27">
        <v>3</v>
      </c>
      <c r="J27">
        <v>3.4</v>
      </c>
      <c r="K27" s="20" t="s">
        <v>112</v>
      </c>
      <c r="L27">
        <v>4.67</v>
      </c>
      <c r="M27">
        <v>-6.7</v>
      </c>
      <c r="N27">
        <v>70.099999999999994</v>
      </c>
      <c r="O27">
        <v>23.4</v>
      </c>
      <c r="P27">
        <v>12.1</v>
      </c>
      <c r="Q27">
        <v>0.91</v>
      </c>
      <c r="R27">
        <v>77.849999999999994</v>
      </c>
      <c r="S27">
        <v>2487.5</v>
      </c>
      <c r="T27">
        <v>3.78</v>
      </c>
      <c r="U27" s="20" t="s">
        <v>113</v>
      </c>
      <c r="V27">
        <v>7.3</v>
      </c>
      <c r="W27" s="20" t="s">
        <v>35</v>
      </c>
      <c r="X27">
        <v>87.9</v>
      </c>
      <c r="Y27">
        <v>6.7</v>
      </c>
      <c r="Z27">
        <v>5.9</v>
      </c>
    </row>
    <row r="28" spans="1:26" x14ac:dyDescent="0.2">
      <c r="A28" s="20" t="s">
        <v>114</v>
      </c>
      <c r="B28" s="24">
        <v>45519</v>
      </c>
      <c r="C28" s="20" t="s">
        <v>115</v>
      </c>
      <c r="D28">
        <v>6789.1</v>
      </c>
      <c r="E28">
        <v>0.89</v>
      </c>
      <c r="F28">
        <v>0.3</v>
      </c>
      <c r="G28">
        <v>5.8</v>
      </c>
      <c r="H28">
        <v>3.7</v>
      </c>
      <c r="I28">
        <v>6.5</v>
      </c>
      <c r="J28">
        <v>5.9</v>
      </c>
      <c r="K28" s="20" t="s">
        <v>116</v>
      </c>
      <c r="L28">
        <v>56.3</v>
      </c>
      <c r="M28">
        <v>-8.9</v>
      </c>
      <c r="N28">
        <v>63.5</v>
      </c>
      <c r="O28">
        <v>-8.9</v>
      </c>
      <c r="P28">
        <v>9.8000000000000007</v>
      </c>
      <c r="Q28">
        <v>0.88</v>
      </c>
      <c r="R28">
        <v>77.849999999999994</v>
      </c>
      <c r="S28">
        <v>2487.5</v>
      </c>
      <c r="T28">
        <v>6.45</v>
      </c>
      <c r="U28" s="20" t="s">
        <v>109</v>
      </c>
      <c r="V28">
        <v>6.8</v>
      </c>
      <c r="W28" s="20" t="s">
        <v>35</v>
      </c>
      <c r="X28">
        <v>78.900000000000006</v>
      </c>
      <c r="Y28">
        <v>8.1</v>
      </c>
      <c r="Z28">
        <v>7.4</v>
      </c>
    </row>
    <row r="29" spans="1:26" x14ac:dyDescent="0.2">
      <c r="A29" s="20" t="s">
        <v>117</v>
      </c>
      <c r="B29" s="24">
        <v>45519</v>
      </c>
      <c r="C29" s="20" t="s">
        <v>118</v>
      </c>
      <c r="D29">
        <v>1234.5</v>
      </c>
      <c r="E29">
        <v>1.23</v>
      </c>
      <c r="F29">
        <v>0.3</v>
      </c>
      <c r="G29">
        <v>6.4</v>
      </c>
      <c r="H29">
        <v>4.0999999999999996</v>
      </c>
      <c r="I29">
        <v>4.5</v>
      </c>
      <c r="J29">
        <v>12.3</v>
      </c>
      <c r="K29" s="20" t="s">
        <v>119</v>
      </c>
      <c r="L29">
        <v>24789</v>
      </c>
      <c r="M29">
        <v>-3.4</v>
      </c>
      <c r="N29">
        <v>43.1</v>
      </c>
      <c r="O29">
        <v>12.8</v>
      </c>
      <c r="P29">
        <v>15.6</v>
      </c>
      <c r="Q29">
        <v>0.85</v>
      </c>
      <c r="R29">
        <v>77.849999999999994</v>
      </c>
      <c r="S29">
        <v>2487.5</v>
      </c>
      <c r="T29">
        <v>2.89</v>
      </c>
      <c r="U29" s="20" t="s">
        <v>69</v>
      </c>
      <c r="V29">
        <v>6.2</v>
      </c>
      <c r="W29" s="20" t="s">
        <v>35</v>
      </c>
      <c r="X29">
        <v>123.4</v>
      </c>
      <c r="Y29">
        <v>12.8</v>
      </c>
      <c r="Z29">
        <v>14.2</v>
      </c>
    </row>
    <row r="30" spans="1:26" x14ac:dyDescent="0.2">
      <c r="A30" s="20" t="s">
        <v>120</v>
      </c>
      <c r="B30" s="24">
        <v>45519</v>
      </c>
      <c r="C30" s="20" t="s">
        <v>121</v>
      </c>
      <c r="D30">
        <v>10567.8</v>
      </c>
      <c r="E30">
        <v>2.34</v>
      </c>
      <c r="F30">
        <v>0.3</v>
      </c>
      <c r="G30">
        <v>3.1</v>
      </c>
      <c r="H30">
        <v>64.8</v>
      </c>
      <c r="I30">
        <v>50</v>
      </c>
      <c r="J30">
        <v>10.5</v>
      </c>
      <c r="K30" s="20" t="s">
        <v>122</v>
      </c>
      <c r="L30">
        <v>33.700000000000003</v>
      </c>
      <c r="M30">
        <v>-35.6</v>
      </c>
      <c r="N30">
        <v>32.1</v>
      </c>
      <c r="O30">
        <v>-45.6</v>
      </c>
      <c r="P30">
        <v>12.8</v>
      </c>
      <c r="Q30">
        <v>0.76</v>
      </c>
      <c r="R30">
        <v>77.849999999999994</v>
      </c>
      <c r="S30">
        <v>2487.5</v>
      </c>
      <c r="T30">
        <v>28.45</v>
      </c>
      <c r="U30" s="20" t="s">
        <v>123</v>
      </c>
      <c r="V30">
        <v>4.8</v>
      </c>
      <c r="W30" s="20" t="s">
        <v>59</v>
      </c>
      <c r="X30">
        <v>67.8</v>
      </c>
      <c r="Y30">
        <v>3.4</v>
      </c>
      <c r="Z30">
        <v>8.9</v>
      </c>
    </row>
    <row r="31" spans="1:26" x14ac:dyDescent="0.2">
      <c r="A31" s="20" t="s">
        <v>124</v>
      </c>
      <c r="B31" s="24">
        <v>45519</v>
      </c>
      <c r="C31" s="20" t="s">
        <v>125</v>
      </c>
      <c r="D31">
        <v>75234.600000000006</v>
      </c>
      <c r="E31">
        <v>0.78</v>
      </c>
      <c r="F31">
        <v>0.4</v>
      </c>
      <c r="G31">
        <v>0.9</v>
      </c>
      <c r="H31">
        <v>4.7</v>
      </c>
      <c r="I31">
        <v>8.25</v>
      </c>
      <c r="J31">
        <v>28.7</v>
      </c>
      <c r="K31" s="20" t="s">
        <v>126</v>
      </c>
      <c r="L31">
        <v>18.2</v>
      </c>
      <c r="M31">
        <v>-7.8</v>
      </c>
      <c r="N31">
        <v>71.099999999999994</v>
      </c>
      <c r="O31">
        <v>8.9</v>
      </c>
      <c r="P31">
        <v>4.5</v>
      </c>
      <c r="Q31">
        <v>0.82</v>
      </c>
      <c r="R31">
        <v>77.849999999999994</v>
      </c>
      <c r="S31">
        <v>2487.5</v>
      </c>
      <c r="T31">
        <v>11.78</v>
      </c>
      <c r="U31" s="20" t="s">
        <v>58</v>
      </c>
      <c r="V31">
        <v>5.9</v>
      </c>
      <c r="W31" s="20" t="s">
        <v>59</v>
      </c>
      <c r="X31">
        <v>89.3</v>
      </c>
      <c r="Y31">
        <v>2.1</v>
      </c>
      <c r="Z31">
        <v>1.8</v>
      </c>
    </row>
    <row r="32" spans="1:26" x14ac:dyDescent="0.2">
      <c r="A32" s="20" t="s">
        <v>127</v>
      </c>
      <c r="B32" s="24">
        <v>45519</v>
      </c>
      <c r="C32" s="20" t="s">
        <v>128</v>
      </c>
      <c r="D32">
        <v>25678.9</v>
      </c>
      <c r="E32">
        <v>1.45</v>
      </c>
      <c r="F32">
        <v>0.03</v>
      </c>
      <c r="G32">
        <v>2.8</v>
      </c>
      <c r="H32">
        <v>33.1</v>
      </c>
      <c r="I32">
        <v>27.25</v>
      </c>
      <c r="J32">
        <v>7.2</v>
      </c>
      <c r="K32" s="20" t="s">
        <v>129</v>
      </c>
      <c r="L32">
        <v>30.9</v>
      </c>
      <c r="M32">
        <v>-49.7</v>
      </c>
      <c r="N32">
        <v>89.7</v>
      </c>
      <c r="O32">
        <v>-18.899999999999999</v>
      </c>
      <c r="P32">
        <v>8.9</v>
      </c>
      <c r="Q32">
        <v>0.71</v>
      </c>
      <c r="R32">
        <v>77.849999999999994</v>
      </c>
      <c r="S32">
        <v>2487.5</v>
      </c>
      <c r="T32">
        <v>19.45</v>
      </c>
      <c r="U32" s="20" t="s">
        <v>123</v>
      </c>
      <c r="V32">
        <v>4.2</v>
      </c>
      <c r="W32" s="20" t="s">
        <v>59</v>
      </c>
      <c r="X32">
        <v>56.7</v>
      </c>
      <c r="Y32">
        <v>12.3</v>
      </c>
      <c r="Z32">
        <v>23.4</v>
      </c>
    </row>
    <row r="33" spans="1:26" x14ac:dyDescent="0.2">
      <c r="A33" s="20" t="s">
        <v>130</v>
      </c>
      <c r="B33" s="24">
        <v>45519</v>
      </c>
      <c r="C33" s="20" t="s">
        <v>131</v>
      </c>
      <c r="D33">
        <v>98765.4</v>
      </c>
      <c r="E33">
        <v>2.1</v>
      </c>
      <c r="F33">
        <v>0.04</v>
      </c>
      <c r="G33">
        <v>3.2</v>
      </c>
      <c r="H33">
        <v>21.8</v>
      </c>
      <c r="I33">
        <v>18.75</v>
      </c>
      <c r="J33">
        <v>5.0999999999999996</v>
      </c>
      <c r="K33" s="20" t="s">
        <v>132</v>
      </c>
      <c r="L33">
        <v>1567</v>
      </c>
      <c r="M33">
        <v>-68.900000000000006</v>
      </c>
      <c r="N33">
        <v>37.1</v>
      </c>
      <c r="O33">
        <v>34.5</v>
      </c>
      <c r="P33">
        <v>2.2999999999999998</v>
      </c>
      <c r="Q33">
        <v>0.68</v>
      </c>
      <c r="R33">
        <v>77.849999999999994</v>
      </c>
      <c r="S33">
        <v>2487.5</v>
      </c>
      <c r="T33">
        <v>14.67</v>
      </c>
      <c r="U33" s="20" t="s">
        <v>133</v>
      </c>
      <c r="V33">
        <v>3.8</v>
      </c>
      <c r="W33" s="20" t="s">
        <v>59</v>
      </c>
      <c r="X33">
        <v>78.900000000000006</v>
      </c>
      <c r="Y33">
        <v>23.4</v>
      </c>
      <c r="Z33">
        <v>34.5</v>
      </c>
    </row>
    <row r="34" spans="1:26" x14ac:dyDescent="0.2">
      <c r="A34" s="20" t="s">
        <v>134</v>
      </c>
      <c r="B34" s="24">
        <v>45519</v>
      </c>
      <c r="C34" s="20" t="s">
        <v>135</v>
      </c>
      <c r="D34">
        <v>5678.9</v>
      </c>
      <c r="E34">
        <v>0.67</v>
      </c>
      <c r="F34">
        <v>0.2</v>
      </c>
      <c r="G34">
        <v>2.4</v>
      </c>
      <c r="H34">
        <v>4.0999999999999996</v>
      </c>
      <c r="I34">
        <v>5.75</v>
      </c>
      <c r="J34">
        <v>8.8000000000000007</v>
      </c>
      <c r="K34" s="20" t="s">
        <v>136</v>
      </c>
      <c r="L34">
        <v>967</v>
      </c>
      <c r="M34">
        <v>-8.9</v>
      </c>
      <c r="N34">
        <v>37.799999999999997</v>
      </c>
      <c r="O34">
        <v>23.4</v>
      </c>
      <c r="P34">
        <v>18.899999999999999</v>
      </c>
      <c r="Q34">
        <v>0.93</v>
      </c>
      <c r="R34">
        <v>77.849999999999994</v>
      </c>
      <c r="S34">
        <v>2487.5</v>
      </c>
      <c r="T34">
        <v>5.89</v>
      </c>
      <c r="U34" s="20" t="s">
        <v>78</v>
      </c>
      <c r="V34">
        <v>7.8</v>
      </c>
      <c r="W34" s="20" t="s">
        <v>35</v>
      </c>
      <c r="X34">
        <v>95.6</v>
      </c>
      <c r="Y34">
        <v>6.7</v>
      </c>
      <c r="Z34">
        <v>5.2</v>
      </c>
    </row>
    <row r="35" spans="1:26" x14ac:dyDescent="0.2">
      <c r="A35" s="20" t="s">
        <v>137</v>
      </c>
      <c r="B35" s="24">
        <v>45519</v>
      </c>
      <c r="C35" s="20" t="s">
        <v>138</v>
      </c>
      <c r="D35">
        <v>1567890.2</v>
      </c>
      <c r="E35">
        <v>3.45</v>
      </c>
      <c r="F35">
        <v>0.05</v>
      </c>
      <c r="G35">
        <v>-1.6</v>
      </c>
      <c r="H35">
        <v>211.4</v>
      </c>
      <c r="I35">
        <v>133</v>
      </c>
      <c r="J35">
        <v>6.2</v>
      </c>
      <c r="K35" s="20" t="s">
        <v>139</v>
      </c>
      <c r="L35">
        <v>945</v>
      </c>
      <c r="M35">
        <v>-89.7</v>
      </c>
      <c r="N35">
        <v>78.900000000000006</v>
      </c>
      <c r="O35">
        <v>-23.4</v>
      </c>
      <c r="P35">
        <v>4.5</v>
      </c>
      <c r="Q35">
        <v>0.45</v>
      </c>
      <c r="R35">
        <v>77.849999999999994</v>
      </c>
      <c r="S35">
        <v>2487.5</v>
      </c>
      <c r="T35">
        <v>89.45</v>
      </c>
      <c r="U35" s="20" t="s">
        <v>140</v>
      </c>
      <c r="V35">
        <v>2.1</v>
      </c>
      <c r="W35" s="20" t="s">
        <v>59</v>
      </c>
      <c r="X35">
        <v>34.5</v>
      </c>
      <c r="Y35">
        <v>-12.3</v>
      </c>
      <c r="Z35">
        <v>15.6</v>
      </c>
    </row>
    <row r="36" spans="1:26" x14ac:dyDescent="0.2">
      <c r="A36" s="20" t="s">
        <v>141</v>
      </c>
      <c r="B36" s="24">
        <v>45519</v>
      </c>
      <c r="C36" s="20" t="s">
        <v>142</v>
      </c>
      <c r="D36">
        <v>1234.5</v>
      </c>
      <c r="E36">
        <v>0.89</v>
      </c>
      <c r="F36">
        <v>0.1</v>
      </c>
      <c r="G36">
        <v>1.2</v>
      </c>
      <c r="H36">
        <v>7.2</v>
      </c>
      <c r="I36">
        <v>10.75</v>
      </c>
      <c r="J36">
        <v>10.199999999999999</v>
      </c>
      <c r="K36" s="20" t="s">
        <v>143</v>
      </c>
      <c r="L36">
        <v>4134</v>
      </c>
      <c r="M36">
        <v>-18.899999999999999</v>
      </c>
      <c r="N36">
        <v>56.7</v>
      </c>
      <c r="O36">
        <v>-12.1</v>
      </c>
      <c r="P36">
        <v>12.8</v>
      </c>
      <c r="Q36">
        <v>0.78</v>
      </c>
      <c r="R36">
        <v>77.849999999999994</v>
      </c>
      <c r="S36">
        <v>2487.5</v>
      </c>
      <c r="T36">
        <v>12.34</v>
      </c>
      <c r="U36" s="20" t="s">
        <v>69</v>
      </c>
      <c r="V36">
        <v>5.8</v>
      </c>
      <c r="W36" s="20" t="s">
        <v>35</v>
      </c>
      <c r="X36">
        <v>87.3</v>
      </c>
      <c r="Y36">
        <v>8.9</v>
      </c>
      <c r="Z36">
        <v>7.1</v>
      </c>
    </row>
    <row r="37" spans="1:26" x14ac:dyDescent="0.2">
      <c r="A37" s="20" t="s">
        <v>144</v>
      </c>
      <c r="B37" s="24">
        <v>45519</v>
      </c>
      <c r="C37" s="20" t="s">
        <v>145</v>
      </c>
      <c r="D37">
        <v>23456.7</v>
      </c>
      <c r="E37">
        <v>1.1200000000000001</v>
      </c>
      <c r="F37">
        <v>0.08</v>
      </c>
      <c r="G37">
        <v>2.8</v>
      </c>
      <c r="H37">
        <v>2.8</v>
      </c>
      <c r="I37">
        <v>5.75</v>
      </c>
      <c r="J37">
        <v>6.4</v>
      </c>
      <c r="K37" s="20" t="s">
        <v>146</v>
      </c>
      <c r="L37">
        <v>3.78</v>
      </c>
      <c r="M37">
        <v>-6.7</v>
      </c>
      <c r="N37">
        <v>34.200000000000003</v>
      </c>
      <c r="O37">
        <v>8.9</v>
      </c>
      <c r="P37">
        <v>6.7</v>
      </c>
      <c r="Q37">
        <v>0.91</v>
      </c>
      <c r="R37">
        <v>77.849999999999994</v>
      </c>
      <c r="S37">
        <v>2487.5</v>
      </c>
      <c r="T37">
        <v>6.78</v>
      </c>
      <c r="U37" s="20" t="s">
        <v>109</v>
      </c>
      <c r="V37">
        <v>6.7</v>
      </c>
      <c r="W37" s="20" t="s">
        <v>35</v>
      </c>
      <c r="X37">
        <v>98.7</v>
      </c>
      <c r="Y37">
        <v>9.8000000000000007</v>
      </c>
      <c r="Z37">
        <v>8.1999999999999993</v>
      </c>
    </row>
    <row r="38" spans="1:26" x14ac:dyDescent="0.2">
      <c r="A38" s="20" t="s">
        <v>147</v>
      </c>
      <c r="B38" s="24">
        <v>45519</v>
      </c>
      <c r="C38" s="20" t="s">
        <v>148</v>
      </c>
      <c r="D38">
        <v>9876.5</v>
      </c>
      <c r="E38">
        <v>0.34</v>
      </c>
      <c r="F38">
        <v>0.7</v>
      </c>
      <c r="G38">
        <v>3.9</v>
      </c>
      <c r="H38">
        <v>1.9</v>
      </c>
      <c r="I38">
        <v>5.4</v>
      </c>
      <c r="J38">
        <v>2.8</v>
      </c>
      <c r="K38" s="20" t="s">
        <v>149</v>
      </c>
      <c r="L38">
        <v>3.67</v>
      </c>
      <c r="M38">
        <v>0</v>
      </c>
      <c r="N38">
        <v>34.5</v>
      </c>
      <c r="O38">
        <v>67.8</v>
      </c>
      <c r="P38">
        <v>23.4</v>
      </c>
      <c r="Q38">
        <v>1.06</v>
      </c>
      <c r="R38">
        <v>77.849999999999994</v>
      </c>
      <c r="S38">
        <v>2487.5</v>
      </c>
      <c r="T38">
        <v>4.12</v>
      </c>
      <c r="U38" s="20" t="s">
        <v>45</v>
      </c>
      <c r="V38">
        <v>8.1999999999999993</v>
      </c>
      <c r="W38" s="20" t="s">
        <v>30</v>
      </c>
      <c r="X38">
        <v>134.5</v>
      </c>
      <c r="Y38">
        <v>23.4</v>
      </c>
      <c r="Z38">
        <v>18.899999999999999</v>
      </c>
    </row>
    <row r="39" spans="1:26" x14ac:dyDescent="0.2">
      <c r="A39" s="20" t="s">
        <v>150</v>
      </c>
      <c r="B39" s="24">
        <v>45519</v>
      </c>
      <c r="C39" s="20" t="s">
        <v>151</v>
      </c>
      <c r="D39">
        <v>12345.6</v>
      </c>
      <c r="E39">
        <v>0.56000000000000005</v>
      </c>
      <c r="F39">
        <v>2.8</v>
      </c>
      <c r="G39">
        <v>1.1000000000000001</v>
      </c>
      <c r="H39">
        <v>-0.4</v>
      </c>
      <c r="I39">
        <v>6</v>
      </c>
      <c r="J39">
        <v>5.8</v>
      </c>
      <c r="K39" s="20" t="s">
        <v>152</v>
      </c>
      <c r="L39">
        <v>3.75</v>
      </c>
      <c r="M39">
        <v>0</v>
      </c>
      <c r="N39">
        <v>26.7</v>
      </c>
      <c r="O39">
        <v>34.5</v>
      </c>
      <c r="P39">
        <v>8.9</v>
      </c>
      <c r="Q39">
        <v>1.18</v>
      </c>
      <c r="R39">
        <v>77.849999999999994</v>
      </c>
      <c r="S39">
        <v>2487.5</v>
      </c>
      <c r="T39">
        <v>4.2300000000000004</v>
      </c>
      <c r="U39" s="20" t="s">
        <v>113</v>
      </c>
      <c r="V39">
        <v>6.9</v>
      </c>
      <c r="W39" s="20" t="s">
        <v>35</v>
      </c>
      <c r="X39">
        <v>98.7</v>
      </c>
      <c r="Y39">
        <v>12.3</v>
      </c>
      <c r="Z39">
        <v>8.9</v>
      </c>
    </row>
    <row r="40" spans="1:26" x14ac:dyDescent="0.2">
      <c r="A40" s="20" t="s">
        <v>153</v>
      </c>
      <c r="B40" s="24">
        <v>45519</v>
      </c>
      <c r="C40" s="20" t="s">
        <v>154</v>
      </c>
      <c r="D40">
        <v>1987.3</v>
      </c>
      <c r="E40">
        <v>-0.78</v>
      </c>
      <c r="F40">
        <v>0.4</v>
      </c>
      <c r="G40">
        <v>2</v>
      </c>
      <c r="H40">
        <v>2.2999999999999998</v>
      </c>
      <c r="I40">
        <v>4.75</v>
      </c>
      <c r="J40">
        <v>3.4</v>
      </c>
      <c r="K40" s="20" t="s">
        <v>155</v>
      </c>
      <c r="L40">
        <v>3.68</v>
      </c>
      <c r="M40">
        <v>-2.1</v>
      </c>
      <c r="N40">
        <v>60.9</v>
      </c>
      <c r="O40">
        <v>23.4</v>
      </c>
      <c r="P40">
        <v>18.899999999999999</v>
      </c>
      <c r="Q40">
        <v>1.03</v>
      </c>
      <c r="R40">
        <v>77.849999999999994</v>
      </c>
      <c r="S40">
        <v>2487.5</v>
      </c>
      <c r="T40">
        <v>4.5599999999999996</v>
      </c>
      <c r="U40" s="20" t="s">
        <v>34</v>
      </c>
      <c r="V40">
        <v>6.8</v>
      </c>
      <c r="W40" s="20" t="s">
        <v>35</v>
      </c>
      <c r="X40">
        <v>89.7</v>
      </c>
      <c r="Y40">
        <v>5.6</v>
      </c>
      <c r="Z40">
        <v>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ACEF-88F2-4104-B8AE-358CF12B1ABC}">
  <dimension ref="A3:B43"/>
  <sheetViews>
    <sheetView topLeftCell="D1" workbookViewId="0">
      <selection activeCell="A3" sqref="A3"/>
    </sheetView>
  </sheetViews>
  <sheetFormatPr defaultRowHeight="12.75" x14ac:dyDescent="0.2"/>
  <cols>
    <col min="1" max="1" width="14.28515625" bestFit="1" customWidth="1"/>
    <col min="2" max="2" width="33.42578125" bestFit="1" customWidth="1"/>
    <col min="3" max="3" width="9" bestFit="1" customWidth="1"/>
    <col min="4" max="4" width="6.28515625" bestFit="1" customWidth="1"/>
    <col min="5" max="5" width="8" bestFit="1" customWidth="1"/>
    <col min="6" max="6" width="5.7109375" bestFit="1" customWidth="1"/>
    <col min="7" max="7" width="6.28515625" bestFit="1" customWidth="1"/>
    <col min="8" max="8" width="9.7109375" bestFit="1" customWidth="1"/>
    <col min="9" max="9" width="9.140625" bestFit="1" customWidth="1"/>
    <col min="10" max="10" width="6" bestFit="1" customWidth="1"/>
    <col min="11" max="11" width="7.28515625" bestFit="1" customWidth="1"/>
    <col min="12" max="12" width="9.28515625" bestFit="1" customWidth="1"/>
    <col min="13" max="13" width="11" bestFit="1" customWidth="1"/>
    <col min="14" max="14" width="5.5703125" bestFit="1" customWidth="1"/>
    <col min="15" max="15" width="9.85546875" bestFit="1" customWidth="1"/>
    <col min="16" max="16" width="6" bestFit="1" customWidth="1"/>
    <col min="17" max="17" width="4.85546875" bestFit="1" customWidth="1"/>
    <col min="18" max="18" width="6.5703125" bestFit="1" customWidth="1"/>
    <col min="19" max="19" width="9" bestFit="1" customWidth="1"/>
    <col min="20" max="20" width="7.5703125" bestFit="1" customWidth="1"/>
    <col min="21" max="21" width="11.85546875" bestFit="1" customWidth="1"/>
    <col min="22" max="22" width="7.5703125" bestFit="1" customWidth="1"/>
    <col min="23" max="23" width="7.85546875" bestFit="1" customWidth="1"/>
    <col min="24" max="24" width="5.28515625" bestFit="1" customWidth="1"/>
    <col min="25" max="25" width="11.140625" bestFit="1" customWidth="1"/>
    <col min="26" max="26" width="6.85546875" bestFit="1" customWidth="1"/>
    <col min="27" max="27" width="12.85546875" bestFit="1" customWidth="1"/>
    <col min="28" max="28" width="10.42578125" bestFit="1" customWidth="1"/>
    <col min="29" max="29" width="12.140625" bestFit="1" customWidth="1"/>
    <col min="30" max="30" width="12.28515625" bestFit="1" customWidth="1"/>
    <col min="31" max="31" width="6.28515625" bestFit="1" customWidth="1"/>
    <col min="32" max="32" width="8.42578125" bestFit="1" customWidth="1"/>
    <col min="33" max="33" width="11.85546875" bestFit="1" customWidth="1"/>
    <col min="34" max="34" width="7.7109375" bestFit="1" customWidth="1"/>
    <col min="35" max="35" width="9" bestFit="1" customWidth="1"/>
    <col min="36" max="36" width="7.140625" bestFit="1" customWidth="1"/>
    <col min="37" max="37" width="4.7109375" bestFit="1" customWidth="1"/>
    <col min="38" max="38" width="15.7109375" bestFit="1" customWidth="1"/>
    <col min="39" max="39" width="13.140625" bestFit="1" customWidth="1"/>
    <col min="40" max="40" width="8.5703125" bestFit="1" customWidth="1"/>
    <col min="41" max="41" width="11.7109375" bestFit="1" customWidth="1"/>
    <col min="42" max="78" width="33.42578125" bestFit="1" customWidth="1"/>
    <col min="79" max="79" width="37" bestFit="1" customWidth="1"/>
    <col min="80" max="80" width="38.85546875" bestFit="1" customWidth="1"/>
  </cols>
  <sheetData>
    <row r="3" spans="1:2" x14ac:dyDescent="0.2">
      <c r="A3" s="18" t="s">
        <v>208</v>
      </c>
      <c r="B3" t="s">
        <v>211</v>
      </c>
    </row>
    <row r="4" spans="1:2" x14ac:dyDescent="0.2">
      <c r="A4" s="19" t="s">
        <v>137</v>
      </c>
      <c r="B4" s="20">
        <v>-1.6</v>
      </c>
    </row>
    <row r="5" spans="1:2" x14ac:dyDescent="0.2">
      <c r="A5" s="19" t="s">
        <v>60</v>
      </c>
      <c r="B5" s="20">
        <v>1.7</v>
      </c>
    </row>
    <row r="6" spans="1:2" x14ac:dyDescent="0.2">
      <c r="A6" s="19" t="s">
        <v>55</v>
      </c>
      <c r="B6" s="20">
        <v>2.1</v>
      </c>
    </row>
    <row r="7" spans="1:2" x14ac:dyDescent="0.2">
      <c r="A7" s="19" t="s">
        <v>52</v>
      </c>
      <c r="B7" s="20">
        <v>2.9</v>
      </c>
    </row>
    <row r="8" spans="1:2" x14ac:dyDescent="0.2">
      <c r="A8" s="19" t="s">
        <v>134</v>
      </c>
      <c r="B8" s="20">
        <v>2.4</v>
      </c>
    </row>
    <row r="9" spans="1:2" x14ac:dyDescent="0.2">
      <c r="A9" s="19" t="s">
        <v>31</v>
      </c>
      <c r="B9" s="20">
        <v>5.2</v>
      </c>
    </row>
    <row r="10" spans="1:2" x14ac:dyDescent="0.2">
      <c r="A10" s="19" t="s">
        <v>141</v>
      </c>
      <c r="B10" s="20">
        <v>1.2</v>
      </c>
    </row>
    <row r="11" spans="1:2" x14ac:dyDescent="0.2">
      <c r="A11" s="19" t="s">
        <v>90</v>
      </c>
      <c r="B11" s="20">
        <v>1.8</v>
      </c>
    </row>
    <row r="12" spans="1:2" x14ac:dyDescent="0.2">
      <c r="A12" s="19" t="s">
        <v>127</v>
      </c>
      <c r="B12" s="20">
        <v>2.8</v>
      </c>
    </row>
    <row r="13" spans="1:2" x14ac:dyDescent="0.2">
      <c r="A13" s="19" t="s">
        <v>46</v>
      </c>
      <c r="B13" s="20">
        <v>1.3</v>
      </c>
    </row>
    <row r="14" spans="1:2" x14ac:dyDescent="0.2">
      <c r="A14" s="19" t="s">
        <v>39</v>
      </c>
      <c r="B14" s="20">
        <v>0.3</v>
      </c>
    </row>
    <row r="15" spans="1:2" x14ac:dyDescent="0.2">
      <c r="A15" s="19" t="s">
        <v>96</v>
      </c>
      <c r="B15" s="20">
        <v>3.2</v>
      </c>
    </row>
    <row r="16" spans="1:2" x14ac:dyDescent="0.2">
      <c r="A16" s="19" t="s">
        <v>48</v>
      </c>
      <c r="B16" s="20">
        <v>6.8</v>
      </c>
    </row>
    <row r="17" spans="1:2" x14ac:dyDescent="0.2">
      <c r="A17" s="19" t="s">
        <v>103</v>
      </c>
      <c r="B17" s="20">
        <v>5.0999999999999996</v>
      </c>
    </row>
    <row r="18" spans="1:2" x14ac:dyDescent="0.2">
      <c r="A18" s="19" t="s">
        <v>153</v>
      </c>
      <c r="B18" s="20">
        <v>2</v>
      </c>
    </row>
    <row r="19" spans="1:2" x14ac:dyDescent="0.2">
      <c r="A19" s="19" t="s">
        <v>74</v>
      </c>
      <c r="B19" s="20">
        <v>0.7</v>
      </c>
    </row>
    <row r="20" spans="1:2" x14ac:dyDescent="0.2">
      <c r="A20" s="19" t="s">
        <v>36</v>
      </c>
      <c r="B20" s="20">
        <v>0.9</v>
      </c>
    </row>
    <row r="21" spans="1:2" x14ac:dyDescent="0.2">
      <c r="A21" s="19" t="s">
        <v>110</v>
      </c>
      <c r="B21" s="20">
        <v>4.2</v>
      </c>
    </row>
    <row r="22" spans="1:2" x14ac:dyDescent="0.2">
      <c r="A22" s="19" t="s">
        <v>70</v>
      </c>
      <c r="B22" s="20">
        <v>2.4</v>
      </c>
    </row>
    <row r="23" spans="1:2" x14ac:dyDescent="0.2">
      <c r="A23" s="19" t="s">
        <v>79</v>
      </c>
      <c r="B23" s="20">
        <v>0.6</v>
      </c>
    </row>
    <row r="24" spans="1:2" x14ac:dyDescent="0.2">
      <c r="A24" s="19" t="s">
        <v>130</v>
      </c>
      <c r="B24" s="20">
        <v>3.2</v>
      </c>
    </row>
    <row r="25" spans="1:2" x14ac:dyDescent="0.2">
      <c r="A25" s="19" t="s">
        <v>87</v>
      </c>
      <c r="B25" s="20">
        <v>2.1</v>
      </c>
    </row>
    <row r="26" spans="1:2" x14ac:dyDescent="0.2">
      <c r="A26" s="19" t="s">
        <v>144</v>
      </c>
      <c r="B26" s="20">
        <v>2.8</v>
      </c>
    </row>
    <row r="27" spans="1:2" x14ac:dyDescent="0.2">
      <c r="A27" s="19" t="s">
        <v>114</v>
      </c>
      <c r="B27" s="20">
        <v>5.8</v>
      </c>
    </row>
    <row r="28" spans="1:2" x14ac:dyDescent="0.2">
      <c r="A28" s="19" t="s">
        <v>66</v>
      </c>
      <c r="B28" s="20">
        <v>-1.9</v>
      </c>
    </row>
    <row r="29" spans="1:2" x14ac:dyDescent="0.2">
      <c r="A29" s="19" t="s">
        <v>150</v>
      </c>
      <c r="B29" s="20">
        <v>1.1000000000000001</v>
      </c>
    </row>
    <row r="30" spans="1:2" x14ac:dyDescent="0.2">
      <c r="A30" s="19" t="s">
        <v>93</v>
      </c>
      <c r="B30" s="20">
        <v>2.6</v>
      </c>
    </row>
    <row r="31" spans="1:2" x14ac:dyDescent="0.2">
      <c r="A31" s="19" t="s">
        <v>124</v>
      </c>
      <c r="B31" s="20">
        <v>0.9</v>
      </c>
    </row>
    <row r="32" spans="1:2" x14ac:dyDescent="0.2">
      <c r="A32" s="19" t="s">
        <v>63</v>
      </c>
      <c r="B32" s="20">
        <v>3.1</v>
      </c>
    </row>
    <row r="33" spans="1:2" x14ac:dyDescent="0.2">
      <c r="A33" s="19" t="s">
        <v>76</v>
      </c>
      <c r="B33" s="20">
        <v>2.5</v>
      </c>
    </row>
    <row r="34" spans="1:2" x14ac:dyDescent="0.2">
      <c r="A34" s="19" t="s">
        <v>84</v>
      </c>
      <c r="B34" s="20">
        <v>0.8</v>
      </c>
    </row>
    <row r="35" spans="1:2" x14ac:dyDescent="0.2">
      <c r="A35" s="19" t="s">
        <v>81</v>
      </c>
      <c r="B35" s="20">
        <v>1.2</v>
      </c>
    </row>
    <row r="36" spans="1:2" x14ac:dyDescent="0.2">
      <c r="A36" s="19" t="s">
        <v>100</v>
      </c>
      <c r="B36" s="20">
        <v>3.8</v>
      </c>
    </row>
    <row r="37" spans="1:2" x14ac:dyDescent="0.2">
      <c r="A37" s="19" t="s">
        <v>106</v>
      </c>
      <c r="B37" s="20">
        <v>2.9</v>
      </c>
    </row>
    <row r="38" spans="1:2" x14ac:dyDescent="0.2">
      <c r="A38" s="19" t="s">
        <v>120</v>
      </c>
      <c r="B38" s="20">
        <v>3.1</v>
      </c>
    </row>
    <row r="39" spans="1:2" x14ac:dyDescent="0.2">
      <c r="A39" s="19" t="s">
        <v>147</v>
      </c>
      <c r="B39" s="20">
        <v>3.9</v>
      </c>
    </row>
    <row r="40" spans="1:2" x14ac:dyDescent="0.2">
      <c r="A40" s="19" t="s">
        <v>42</v>
      </c>
      <c r="B40" s="20">
        <v>1.1000000000000001</v>
      </c>
    </row>
    <row r="41" spans="1:2" x14ac:dyDescent="0.2">
      <c r="A41" s="19" t="s">
        <v>26</v>
      </c>
      <c r="B41" s="20">
        <v>2.8</v>
      </c>
    </row>
    <row r="42" spans="1:2" x14ac:dyDescent="0.2">
      <c r="A42" s="19" t="s">
        <v>117</v>
      </c>
      <c r="B42" s="20">
        <v>6.4</v>
      </c>
    </row>
    <row r="43" spans="1:2" x14ac:dyDescent="0.2">
      <c r="A43" s="19" t="s">
        <v>207</v>
      </c>
      <c r="B43" s="20">
        <v>94.2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85F6-03A1-45B0-BDC5-61DB0958610B}">
  <dimension ref="A3:B43"/>
  <sheetViews>
    <sheetView workbookViewId="0">
      <selection activeCell="A3" sqref="A3"/>
    </sheetView>
  </sheetViews>
  <sheetFormatPr defaultRowHeight="12.75" x14ac:dyDescent="0.2"/>
  <cols>
    <col min="1" max="1" width="14.28515625" bestFit="1" customWidth="1"/>
    <col min="2" max="2" width="27" bestFit="1" customWidth="1"/>
  </cols>
  <sheetData>
    <row r="3" spans="1:2" x14ac:dyDescent="0.2">
      <c r="A3" s="18" t="s">
        <v>208</v>
      </c>
      <c r="B3" t="s">
        <v>224</v>
      </c>
    </row>
    <row r="4" spans="1:2" x14ac:dyDescent="0.2">
      <c r="A4" s="19" t="s">
        <v>137</v>
      </c>
      <c r="B4" s="20">
        <v>2.1</v>
      </c>
    </row>
    <row r="5" spans="1:2" x14ac:dyDescent="0.2">
      <c r="A5" s="19" t="s">
        <v>60</v>
      </c>
      <c r="B5" s="20">
        <v>8.6</v>
      </c>
    </row>
    <row r="6" spans="1:2" x14ac:dyDescent="0.2">
      <c r="A6" s="19" t="s">
        <v>55</v>
      </c>
      <c r="B6" s="20">
        <v>5.4</v>
      </c>
    </row>
    <row r="7" spans="1:2" x14ac:dyDescent="0.2">
      <c r="A7" s="19" t="s">
        <v>52</v>
      </c>
      <c r="B7" s="20">
        <v>8.9</v>
      </c>
    </row>
    <row r="8" spans="1:2" x14ac:dyDescent="0.2">
      <c r="A8" s="19" t="s">
        <v>134</v>
      </c>
      <c r="B8" s="20">
        <v>7.8</v>
      </c>
    </row>
    <row r="9" spans="1:2" x14ac:dyDescent="0.2">
      <c r="A9" s="19" t="s">
        <v>31</v>
      </c>
      <c r="B9" s="20">
        <v>6.7</v>
      </c>
    </row>
    <row r="10" spans="1:2" x14ac:dyDescent="0.2">
      <c r="A10" s="19" t="s">
        <v>141</v>
      </c>
      <c r="B10" s="20">
        <v>5.8</v>
      </c>
    </row>
    <row r="11" spans="1:2" x14ac:dyDescent="0.2">
      <c r="A11" s="19" t="s">
        <v>90</v>
      </c>
      <c r="B11" s="20">
        <v>8.9</v>
      </c>
    </row>
    <row r="12" spans="1:2" x14ac:dyDescent="0.2">
      <c r="A12" s="19" t="s">
        <v>127</v>
      </c>
      <c r="B12" s="20">
        <v>4.2</v>
      </c>
    </row>
    <row r="13" spans="1:2" x14ac:dyDescent="0.2">
      <c r="A13" s="19" t="s">
        <v>46</v>
      </c>
      <c r="B13" s="20">
        <v>7.3</v>
      </c>
    </row>
    <row r="14" spans="1:2" x14ac:dyDescent="0.2">
      <c r="A14" s="19" t="s">
        <v>39</v>
      </c>
      <c r="B14" s="20">
        <v>8.6999999999999993</v>
      </c>
    </row>
    <row r="15" spans="1:2" x14ac:dyDescent="0.2">
      <c r="A15" s="19" t="s">
        <v>96</v>
      </c>
      <c r="B15" s="20">
        <v>7.2</v>
      </c>
    </row>
    <row r="16" spans="1:2" x14ac:dyDescent="0.2">
      <c r="A16" s="19" t="s">
        <v>48</v>
      </c>
      <c r="B16" s="20">
        <v>6.8</v>
      </c>
    </row>
    <row r="17" spans="1:2" x14ac:dyDescent="0.2">
      <c r="A17" s="19" t="s">
        <v>103</v>
      </c>
      <c r="B17" s="20">
        <v>6.5</v>
      </c>
    </row>
    <row r="18" spans="1:2" x14ac:dyDescent="0.2">
      <c r="A18" s="19" t="s">
        <v>153</v>
      </c>
      <c r="B18" s="20">
        <v>6.8</v>
      </c>
    </row>
    <row r="19" spans="1:2" x14ac:dyDescent="0.2">
      <c r="A19" s="19" t="s">
        <v>74</v>
      </c>
      <c r="B19" s="20">
        <v>7.1</v>
      </c>
    </row>
    <row r="20" spans="1:2" x14ac:dyDescent="0.2">
      <c r="A20" s="19" t="s">
        <v>36</v>
      </c>
      <c r="B20" s="20">
        <v>8.4</v>
      </c>
    </row>
    <row r="21" spans="1:2" x14ac:dyDescent="0.2">
      <c r="A21" s="19" t="s">
        <v>110</v>
      </c>
      <c r="B21" s="20">
        <v>7.3</v>
      </c>
    </row>
    <row r="22" spans="1:2" x14ac:dyDescent="0.2">
      <c r="A22" s="19" t="s">
        <v>70</v>
      </c>
      <c r="B22" s="20">
        <v>6.1</v>
      </c>
    </row>
    <row r="23" spans="1:2" x14ac:dyDescent="0.2">
      <c r="A23" s="19" t="s">
        <v>79</v>
      </c>
      <c r="B23" s="20">
        <v>8.8000000000000007</v>
      </c>
    </row>
    <row r="24" spans="1:2" x14ac:dyDescent="0.2">
      <c r="A24" s="19" t="s">
        <v>130</v>
      </c>
      <c r="B24" s="20">
        <v>3.8</v>
      </c>
    </row>
    <row r="25" spans="1:2" x14ac:dyDescent="0.2">
      <c r="A25" s="19" t="s">
        <v>87</v>
      </c>
      <c r="B25" s="20">
        <v>9</v>
      </c>
    </row>
    <row r="26" spans="1:2" x14ac:dyDescent="0.2">
      <c r="A26" s="19" t="s">
        <v>144</v>
      </c>
      <c r="B26" s="20">
        <v>6.7</v>
      </c>
    </row>
    <row r="27" spans="1:2" x14ac:dyDescent="0.2">
      <c r="A27" s="19" t="s">
        <v>114</v>
      </c>
      <c r="B27" s="20">
        <v>6.8</v>
      </c>
    </row>
    <row r="28" spans="1:2" x14ac:dyDescent="0.2">
      <c r="A28" s="19" t="s">
        <v>66</v>
      </c>
      <c r="B28" s="20">
        <v>3.2</v>
      </c>
    </row>
    <row r="29" spans="1:2" x14ac:dyDescent="0.2">
      <c r="A29" s="19" t="s">
        <v>150</v>
      </c>
      <c r="B29" s="20">
        <v>6.9</v>
      </c>
    </row>
    <row r="30" spans="1:2" x14ac:dyDescent="0.2">
      <c r="A30" s="19" t="s">
        <v>93</v>
      </c>
      <c r="B30" s="20">
        <v>8.6999999999999993</v>
      </c>
    </row>
    <row r="31" spans="1:2" x14ac:dyDescent="0.2">
      <c r="A31" s="19" t="s">
        <v>124</v>
      </c>
      <c r="B31" s="20">
        <v>5.9</v>
      </c>
    </row>
    <row r="32" spans="1:2" x14ac:dyDescent="0.2">
      <c r="A32" s="19" t="s">
        <v>63</v>
      </c>
      <c r="B32" s="20">
        <v>7.8</v>
      </c>
    </row>
    <row r="33" spans="1:2" x14ac:dyDescent="0.2">
      <c r="A33" s="19" t="s">
        <v>76</v>
      </c>
      <c r="B33" s="20">
        <v>7.8</v>
      </c>
    </row>
    <row r="34" spans="1:2" x14ac:dyDescent="0.2">
      <c r="A34" s="19" t="s">
        <v>84</v>
      </c>
      <c r="B34" s="20">
        <v>8.9</v>
      </c>
    </row>
    <row r="35" spans="1:2" x14ac:dyDescent="0.2">
      <c r="A35" s="19" t="s">
        <v>81</v>
      </c>
      <c r="B35" s="20">
        <v>9.1</v>
      </c>
    </row>
    <row r="36" spans="1:2" x14ac:dyDescent="0.2">
      <c r="A36" s="19" t="s">
        <v>100</v>
      </c>
      <c r="B36" s="20">
        <v>8.1</v>
      </c>
    </row>
    <row r="37" spans="1:2" x14ac:dyDescent="0.2">
      <c r="A37" s="19" t="s">
        <v>106</v>
      </c>
      <c r="B37" s="20">
        <v>7.1</v>
      </c>
    </row>
    <row r="38" spans="1:2" x14ac:dyDescent="0.2">
      <c r="A38" s="19" t="s">
        <v>120</v>
      </c>
      <c r="B38" s="20">
        <v>4.8</v>
      </c>
    </row>
    <row r="39" spans="1:2" x14ac:dyDescent="0.2">
      <c r="A39" s="19" t="s">
        <v>147</v>
      </c>
      <c r="B39" s="20">
        <v>8.1999999999999993</v>
      </c>
    </row>
    <row r="40" spans="1:2" x14ac:dyDescent="0.2">
      <c r="A40" s="19" t="s">
        <v>42</v>
      </c>
      <c r="B40" s="20">
        <v>7.9</v>
      </c>
    </row>
    <row r="41" spans="1:2" x14ac:dyDescent="0.2">
      <c r="A41" s="19" t="s">
        <v>26</v>
      </c>
      <c r="B41" s="20">
        <v>8.1</v>
      </c>
    </row>
    <row r="42" spans="1:2" x14ac:dyDescent="0.2">
      <c r="A42" s="19" t="s">
        <v>117</v>
      </c>
      <c r="B42" s="20">
        <v>6.2</v>
      </c>
    </row>
    <row r="43" spans="1:2" x14ac:dyDescent="0.2">
      <c r="A43" s="19" t="s">
        <v>207</v>
      </c>
      <c r="B43" s="20">
        <v>274.40000000000003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39707-7050-4AB8-AF7A-6507F80A588E}">
  <dimension ref="A3:B43"/>
  <sheetViews>
    <sheetView workbookViewId="0">
      <selection activeCell="A3" sqref="A3"/>
    </sheetView>
  </sheetViews>
  <sheetFormatPr defaultRowHeight="12.75" x14ac:dyDescent="0.2"/>
  <cols>
    <col min="1" max="1" width="14.28515625" bestFit="1" customWidth="1"/>
    <col min="2" max="2" width="44.28515625" bestFit="1" customWidth="1"/>
    <col min="3" max="3" width="9" bestFit="1" customWidth="1"/>
    <col min="4" max="4" width="6.28515625" bestFit="1" customWidth="1"/>
    <col min="5" max="5" width="8" bestFit="1" customWidth="1"/>
    <col min="6" max="6" width="5.7109375" bestFit="1" customWidth="1"/>
    <col min="7" max="7" width="6.28515625" bestFit="1" customWidth="1"/>
    <col min="8" max="8" width="9.7109375" bestFit="1" customWidth="1"/>
    <col min="10" max="10" width="6" bestFit="1" customWidth="1"/>
    <col min="11" max="11" width="7.28515625" bestFit="1" customWidth="1"/>
    <col min="12" max="12" width="9.28515625" bestFit="1" customWidth="1"/>
    <col min="13" max="13" width="11" bestFit="1" customWidth="1"/>
    <col min="14" max="14" width="5.5703125" bestFit="1" customWidth="1"/>
    <col min="15" max="15" width="9.85546875" bestFit="1" customWidth="1"/>
    <col min="16" max="16" width="6" bestFit="1" customWidth="1"/>
    <col min="17" max="17" width="5.5703125" bestFit="1" customWidth="1"/>
    <col min="18" max="18" width="6.5703125" bestFit="1" customWidth="1"/>
    <col min="19" max="19" width="9" bestFit="1" customWidth="1"/>
    <col min="20" max="20" width="7.5703125" bestFit="1" customWidth="1"/>
    <col min="21" max="21" width="11.85546875" bestFit="1" customWidth="1"/>
    <col min="22" max="22" width="7.5703125" bestFit="1" customWidth="1"/>
    <col min="23" max="23" width="7.85546875" bestFit="1" customWidth="1"/>
    <col min="24" max="24" width="5.28515625" bestFit="1" customWidth="1"/>
    <col min="25" max="25" width="11.140625" bestFit="1" customWidth="1"/>
    <col min="26" max="26" width="6.85546875" bestFit="1" customWidth="1"/>
    <col min="27" max="27" width="12.85546875" bestFit="1" customWidth="1"/>
    <col min="28" max="28" width="10.42578125" bestFit="1" customWidth="1"/>
    <col min="29" max="29" width="12.140625" bestFit="1" customWidth="1"/>
    <col min="30" max="30" width="12.28515625" bestFit="1" customWidth="1"/>
    <col min="31" max="31" width="6.28515625" bestFit="1" customWidth="1"/>
    <col min="32" max="32" width="8.42578125" bestFit="1" customWidth="1"/>
    <col min="33" max="33" width="11.85546875" bestFit="1" customWidth="1"/>
    <col min="34" max="34" width="7.7109375" bestFit="1" customWidth="1"/>
    <col min="35" max="35" width="9" bestFit="1" customWidth="1"/>
    <col min="36" max="36" width="7.140625" bestFit="1" customWidth="1"/>
    <col min="37" max="37" width="5" bestFit="1" customWidth="1"/>
    <col min="38" max="38" width="15.7109375" bestFit="1" customWidth="1"/>
    <col min="39" max="39" width="13.140625" bestFit="1" customWidth="1"/>
    <col min="40" max="40" width="8.5703125" bestFit="1" customWidth="1"/>
    <col min="41" max="41" width="11.7109375" bestFit="1" customWidth="1"/>
  </cols>
  <sheetData>
    <row r="3" spans="1:2" x14ac:dyDescent="0.2">
      <c r="A3" s="18" t="s">
        <v>208</v>
      </c>
      <c r="B3" t="s">
        <v>214</v>
      </c>
    </row>
    <row r="4" spans="1:2" x14ac:dyDescent="0.2">
      <c r="A4" s="19" t="s">
        <v>137</v>
      </c>
      <c r="B4" s="20">
        <v>-23.4</v>
      </c>
    </row>
    <row r="5" spans="1:2" x14ac:dyDescent="0.2">
      <c r="A5" s="19" t="s">
        <v>60</v>
      </c>
      <c r="B5" s="20">
        <v>67.8</v>
      </c>
    </row>
    <row r="6" spans="1:2" x14ac:dyDescent="0.2">
      <c r="A6" s="19" t="s">
        <v>55</v>
      </c>
      <c r="B6" s="20">
        <v>-46.9</v>
      </c>
    </row>
    <row r="7" spans="1:2" x14ac:dyDescent="0.2">
      <c r="A7" s="19" t="s">
        <v>52</v>
      </c>
      <c r="B7" s="20">
        <v>12.8</v>
      </c>
    </row>
    <row r="8" spans="1:2" x14ac:dyDescent="0.2">
      <c r="A8" s="19" t="s">
        <v>134</v>
      </c>
      <c r="B8" s="20">
        <v>23.4</v>
      </c>
    </row>
    <row r="9" spans="1:2" x14ac:dyDescent="0.2">
      <c r="A9" s="19" t="s">
        <v>31</v>
      </c>
      <c r="B9" s="20">
        <v>382.9</v>
      </c>
    </row>
    <row r="10" spans="1:2" x14ac:dyDescent="0.2">
      <c r="A10" s="19" t="s">
        <v>141</v>
      </c>
      <c r="B10" s="20">
        <v>-12.1</v>
      </c>
    </row>
    <row r="11" spans="1:2" x14ac:dyDescent="0.2">
      <c r="A11" s="19" t="s">
        <v>90</v>
      </c>
      <c r="B11" s="20">
        <v>23.4</v>
      </c>
    </row>
    <row r="12" spans="1:2" x14ac:dyDescent="0.2">
      <c r="A12" s="19" t="s">
        <v>127</v>
      </c>
      <c r="B12" s="20">
        <v>-18.899999999999999</v>
      </c>
    </row>
    <row r="13" spans="1:2" x14ac:dyDescent="0.2">
      <c r="A13" s="19" t="s">
        <v>46</v>
      </c>
      <c r="B13" s="20">
        <v>-22.1</v>
      </c>
    </row>
    <row r="14" spans="1:2" x14ac:dyDescent="0.2">
      <c r="A14" s="19" t="s">
        <v>39</v>
      </c>
      <c r="B14" s="20">
        <v>297.39999999999998</v>
      </c>
    </row>
    <row r="15" spans="1:2" x14ac:dyDescent="0.2">
      <c r="A15" s="19" t="s">
        <v>96</v>
      </c>
      <c r="B15" s="20">
        <v>34.5</v>
      </c>
    </row>
    <row r="16" spans="1:2" x14ac:dyDescent="0.2">
      <c r="A16" s="19" t="s">
        <v>48</v>
      </c>
      <c r="B16" s="20">
        <v>-23.1</v>
      </c>
    </row>
    <row r="17" spans="1:2" x14ac:dyDescent="0.2">
      <c r="A17" s="19" t="s">
        <v>103</v>
      </c>
      <c r="B17" s="20">
        <v>-12.1</v>
      </c>
    </row>
    <row r="18" spans="1:2" x14ac:dyDescent="0.2">
      <c r="A18" s="19" t="s">
        <v>153</v>
      </c>
      <c r="B18" s="20">
        <v>23.4</v>
      </c>
    </row>
    <row r="19" spans="1:2" x14ac:dyDescent="0.2">
      <c r="A19" s="19" t="s">
        <v>74</v>
      </c>
      <c r="B19" s="20">
        <v>-56.7</v>
      </c>
    </row>
    <row r="20" spans="1:2" x14ac:dyDescent="0.2">
      <c r="A20" s="19" t="s">
        <v>36</v>
      </c>
      <c r="B20" s="20">
        <v>49.7</v>
      </c>
    </row>
    <row r="21" spans="1:2" x14ac:dyDescent="0.2">
      <c r="A21" s="19" t="s">
        <v>110</v>
      </c>
      <c r="B21" s="20">
        <v>23.4</v>
      </c>
    </row>
    <row r="22" spans="1:2" x14ac:dyDescent="0.2">
      <c r="A22" s="19" t="s">
        <v>70</v>
      </c>
      <c r="B22" s="20">
        <v>-12.4</v>
      </c>
    </row>
    <row r="23" spans="1:2" x14ac:dyDescent="0.2">
      <c r="A23" s="19" t="s">
        <v>79</v>
      </c>
      <c r="B23" s="20">
        <v>89.7</v>
      </c>
    </row>
    <row r="24" spans="1:2" x14ac:dyDescent="0.2">
      <c r="A24" s="19" t="s">
        <v>130</v>
      </c>
      <c r="B24" s="20">
        <v>34.5</v>
      </c>
    </row>
    <row r="25" spans="1:2" x14ac:dyDescent="0.2">
      <c r="A25" s="19" t="s">
        <v>87</v>
      </c>
      <c r="B25" s="20">
        <v>78.900000000000006</v>
      </c>
    </row>
    <row r="26" spans="1:2" x14ac:dyDescent="0.2">
      <c r="A26" s="19" t="s">
        <v>144</v>
      </c>
      <c r="B26" s="20">
        <v>8.9</v>
      </c>
    </row>
    <row r="27" spans="1:2" x14ac:dyDescent="0.2">
      <c r="A27" s="19" t="s">
        <v>114</v>
      </c>
      <c r="B27" s="20">
        <v>-8.9</v>
      </c>
    </row>
    <row r="28" spans="1:2" x14ac:dyDescent="0.2">
      <c r="A28" s="19" t="s">
        <v>66</v>
      </c>
      <c r="B28" s="20">
        <v>67.8</v>
      </c>
    </row>
    <row r="29" spans="1:2" x14ac:dyDescent="0.2">
      <c r="A29" s="19" t="s">
        <v>150</v>
      </c>
      <c r="B29" s="20">
        <v>34.5</v>
      </c>
    </row>
    <row r="30" spans="1:2" x14ac:dyDescent="0.2">
      <c r="A30" s="19" t="s">
        <v>93</v>
      </c>
      <c r="B30" s="20">
        <v>67.8</v>
      </c>
    </row>
    <row r="31" spans="1:2" x14ac:dyDescent="0.2">
      <c r="A31" s="19" t="s">
        <v>124</v>
      </c>
      <c r="B31" s="20">
        <v>8.9</v>
      </c>
    </row>
    <row r="32" spans="1:2" x14ac:dyDescent="0.2">
      <c r="A32" s="19" t="s">
        <v>63</v>
      </c>
      <c r="B32" s="20">
        <v>67.400000000000006</v>
      </c>
    </row>
    <row r="33" spans="1:2" x14ac:dyDescent="0.2">
      <c r="A33" s="19" t="s">
        <v>76</v>
      </c>
      <c r="B33" s="20">
        <v>23.4</v>
      </c>
    </row>
    <row r="34" spans="1:2" x14ac:dyDescent="0.2">
      <c r="A34" s="19" t="s">
        <v>84</v>
      </c>
      <c r="B34" s="20">
        <v>34.5</v>
      </c>
    </row>
    <row r="35" spans="1:2" x14ac:dyDescent="0.2">
      <c r="A35" s="19" t="s">
        <v>81</v>
      </c>
      <c r="B35" s="20">
        <v>67.8</v>
      </c>
    </row>
    <row r="36" spans="1:2" x14ac:dyDescent="0.2">
      <c r="A36" s="19" t="s">
        <v>100</v>
      </c>
      <c r="B36" s="20">
        <v>89.7</v>
      </c>
    </row>
    <row r="37" spans="1:2" x14ac:dyDescent="0.2">
      <c r="A37" s="19" t="s">
        <v>106</v>
      </c>
      <c r="B37" s="20">
        <v>12.8</v>
      </c>
    </row>
    <row r="38" spans="1:2" x14ac:dyDescent="0.2">
      <c r="A38" s="19" t="s">
        <v>120</v>
      </c>
      <c r="B38" s="20">
        <v>-45.6</v>
      </c>
    </row>
    <row r="39" spans="1:2" x14ac:dyDescent="0.2">
      <c r="A39" s="19" t="s">
        <v>147</v>
      </c>
      <c r="B39" s="20">
        <v>67.8</v>
      </c>
    </row>
    <row r="40" spans="1:2" x14ac:dyDescent="0.2">
      <c r="A40" s="19" t="s">
        <v>42</v>
      </c>
      <c r="B40" s="20">
        <v>-85.6</v>
      </c>
    </row>
    <row r="41" spans="1:2" x14ac:dyDescent="0.2">
      <c r="A41" s="19" t="s">
        <v>26</v>
      </c>
      <c r="B41" s="20">
        <v>-695.2</v>
      </c>
    </row>
    <row r="42" spans="1:2" x14ac:dyDescent="0.2">
      <c r="A42" s="19" t="s">
        <v>117</v>
      </c>
      <c r="B42" s="20">
        <v>12.8</v>
      </c>
    </row>
    <row r="43" spans="1:2" x14ac:dyDescent="0.2">
      <c r="A43" s="19" t="s">
        <v>207</v>
      </c>
      <c r="B43" s="20">
        <v>642.90000000000009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AF50-9AEC-4103-A4F9-70C55272E1C7}">
  <dimension ref="A3:B43"/>
  <sheetViews>
    <sheetView workbookViewId="0">
      <selection activeCell="N37" sqref="N37"/>
    </sheetView>
  </sheetViews>
  <sheetFormatPr defaultRowHeight="12.75" x14ac:dyDescent="0.2"/>
  <cols>
    <col min="1" max="1" width="14.28515625" bestFit="1" customWidth="1"/>
    <col min="2" max="2" width="29.140625" bestFit="1" customWidth="1"/>
  </cols>
  <sheetData>
    <row r="3" spans="1:2" x14ac:dyDescent="0.2">
      <c r="A3" s="18" t="s">
        <v>208</v>
      </c>
      <c r="B3" t="s">
        <v>213</v>
      </c>
    </row>
    <row r="4" spans="1:2" x14ac:dyDescent="0.2">
      <c r="A4" s="19" t="s">
        <v>137</v>
      </c>
      <c r="B4" s="20">
        <v>3.45</v>
      </c>
    </row>
    <row r="5" spans="1:2" x14ac:dyDescent="0.2">
      <c r="A5" s="19" t="s">
        <v>60</v>
      </c>
      <c r="B5" s="20">
        <v>0.22</v>
      </c>
    </row>
    <row r="6" spans="1:2" x14ac:dyDescent="0.2">
      <c r="A6" s="19" t="s">
        <v>55</v>
      </c>
      <c r="B6" s="20">
        <v>1.67</v>
      </c>
    </row>
    <row r="7" spans="1:2" x14ac:dyDescent="0.2">
      <c r="A7" s="19" t="s">
        <v>52</v>
      </c>
      <c r="B7" s="20">
        <v>0.45</v>
      </c>
    </row>
    <row r="8" spans="1:2" x14ac:dyDescent="0.2">
      <c r="A8" s="19" t="s">
        <v>134</v>
      </c>
      <c r="B8" s="20">
        <v>0.67</v>
      </c>
    </row>
    <row r="9" spans="1:2" x14ac:dyDescent="0.2">
      <c r="A9" s="19" t="s">
        <v>31</v>
      </c>
      <c r="B9" s="20">
        <v>-0.82</v>
      </c>
    </row>
    <row r="10" spans="1:2" x14ac:dyDescent="0.2">
      <c r="A10" s="19" t="s">
        <v>141</v>
      </c>
      <c r="B10" s="20">
        <v>0.89</v>
      </c>
    </row>
    <row r="11" spans="1:2" x14ac:dyDescent="0.2">
      <c r="A11" s="19" t="s">
        <v>90</v>
      </c>
      <c r="B11" s="20">
        <v>0.23</v>
      </c>
    </row>
    <row r="12" spans="1:2" x14ac:dyDescent="0.2">
      <c r="A12" s="19" t="s">
        <v>127</v>
      </c>
      <c r="B12" s="20">
        <v>1.45</v>
      </c>
    </row>
    <row r="13" spans="1:2" x14ac:dyDescent="0.2">
      <c r="A13" s="19" t="s">
        <v>46</v>
      </c>
      <c r="B13" s="20">
        <v>0.28000000000000003</v>
      </c>
    </row>
    <row r="14" spans="1:2" x14ac:dyDescent="0.2">
      <c r="A14" s="19" t="s">
        <v>39</v>
      </c>
      <c r="B14" s="20">
        <v>0.67</v>
      </c>
    </row>
    <row r="15" spans="1:2" x14ac:dyDescent="0.2">
      <c r="A15" s="19" t="s">
        <v>96</v>
      </c>
      <c r="B15" s="20">
        <v>-1.23</v>
      </c>
    </row>
    <row r="16" spans="1:2" x14ac:dyDescent="0.2">
      <c r="A16" s="19" t="s">
        <v>48</v>
      </c>
      <c r="B16" s="20">
        <v>0.89</v>
      </c>
    </row>
    <row r="17" spans="1:2" x14ac:dyDescent="0.2">
      <c r="A17" s="19" t="s">
        <v>103</v>
      </c>
      <c r="B17" s="20">
        <v>0.45</v>
      </c>
    </row>
    <row r="18" spans="1:2" x14ac:dyDescent="0.2">
      <c r="A18" s="19" t="s">
        <v>153</v>
      </c>
      <c r="B18" s="20">
        <v>-0.78</v>
      </c>
    </row>
    <row r="19" spans="1:2" x14ac:dyDescent="0.2">
      <c r="A19" s="19" t="s">
        <v>74</v>
      </c>
      <c r="B19" s="20">
        <v>0.34</v>
      </c>
    </row>
    <row r="20" spans="1:2" x14ac:dyDescent="0.2">
      <c r="A20" s="19" t="s">
        <v>36</v>
      </c>
      <c r="B20" s="20">
        <v>1.24</v>
      </c>
    </row>
    <row r="21" spans="1:2" x14ac:dyDescent="0.2">
      <c r="A21" s="19" t="s">
        <v>110</v>
      </c>
      <c r="B21" s="20">
        <v>0.67</v>
      </c>
    </row>
    <row r="22" spans="1:2" x14ac:dyDescent="0.2">
      <c r="A22" s="19" t="s">
        <v>70</v>
      </c>
      <c r="B22" s="20">
        <v>0.91</v>
      </c>
    </row>
    <row r="23" spans="1:2" x14ac:dyDescent="0.2">
      <c r="A23" s="19" t="s">
        <v>79</v>
      </c>
      <c r="B23" s="20">
        <v>0.12</v>
      </c>
    </row>
    <row r="24" spans="1:2" x14ac:dyDescent="0.2">
      <c r="A24" s="19" t="s">
        <v>130</v>
      </c>
      <c r="B24" s="20">
        <v>2.1</v>
      </c>
    </row>
    <row r="25" spans="1:2" x14ac:dyDescent="0.2">
      <c r="A25" s="19" t="s">
        <v>87</v>
      </c>
      <c r="B25" s="20">
        <v>0.67</v>
      </c>
    </row>
    <row r="26" spans="1:2" x14ac:dyDescent="0.2">
      <c r="A26" s="19" t="s">
        <v>144</v>
      </c>
      <c r="B26" s="20">
        <v>1.1200000000000001</v>
      </c>
    </row>
    <row r="27" spans="1:2" x14ac:dyDescent="0.2">
      <c r="A27" s="19" t="s">
        <v>114</v>
      </c>
      <c r="B27" s="20">
        <v>0.89</v>
      </c>
    </row>
    <row r="28" spans="1:2" x14ac:dyDescent="0.2">
      <c r="A28" s="19" t="s">
        <v>66</v>
      </c>
      <c r="B28" s="20">
        <v>0.78</v>
      </c>
    </row>
    <row r="29" spans="1:2" x14ac:dyDescent="0.2">
      <c r="A29" s="19" t="s">
        <v>150</v>
      </c>
      <c r="B29" s="20">
        <v>0.56000000000000005</v>
      </c>
    </row>
    <row r="30" spans="1:2" x14ac:dyDescent="0.2">
      <c r="A30" s="19" t="s">
        <v>93</v>
      </c>
      <c r="B30" s="20">
        <v>0.56000000000000005</v>
      </c>
    </row>
    <row r="31" spans="1:2" x14ac:dyDescent="0.2">
      <c r="A31" s="19" t="s">
        <v>124</v>
      </c>
      <c r="B31" s="20">
        <v>0.78</v>
      </c>
    </row>
    <row r="32" spans="1:2" x14ac:dyDescent="0.2">
      <c r="A32" s="19" t="s">
        <v>63</v>
      </c>
      <c r="B32" s="20">
        <v>-0.34</v>
      </c>
    </row>
    <row r="33" spans="1:2" x14ac:dyDescent="0.2">
      <c r="A33" s="19" t="s">
        <v>76</v>
      </c>
      <c r="B33" s="20">
        <v>0.67</v>
      </c>
    </row>
    <row r="34" spans="1:2" x14ac:dyDescent="0.2">
      <c r="A34" s="19" t="s">
        <v>84</v>
      </c>
      <c r="B34" s="20">
        <v>0.45</v>
      </c>
    </row>
    <row r="35" spans="1:2" x14ac:dyDescent="0.2">
      <c r="A35" s="19" t="s">
        <v>81</v>
      </c>
      <c r="B35" s="20">
        <v>0.28000000000000003</v>
      </c>
    </row>
    <row r="36" spans="1:2" x14ac:dyDescent="0.2">
      <c r="A36" s="19" t="s">
        <v>100</v>
      </c>
      <c r="B36" s="20">
        <v>0.78</v>
      </c>
    </row>
    <row r="37" spans="1:2" x14ac:dyDescent="0.2">
      <c r="A37" s="19" t="s">
        <v>106</v>
      </c>
      <c r="B37" s="20">
        <v>0.34</v>
      </c>
    </row>
    <row r="38" spans="1:2" x14ac:dyDescent="0.2">
      <c r="A38" s="19" t="s">
        <v>120</v>
      </c>
      <c r="B38" s="20">
        <v>2.34</v>
      </c>
    </row>
    <row r="39" spans="1:2" x14ac:dyDescent="0.2">
      <c r="A39" s="19" t="s">
        <v>147</v>
      </c>
      <c r="B39" s="20">
        <v>0.34</v>
      </c>
    </row>
    <row r="40" spans="1:2" x14ac:dyDescent="0.2">
      <c r="A40" s="19" t="s">
        <v>42</v>
      </c>
      <c r="B40" s="20">
        <v>-0.15</v>
      </c>
    </row>
    <row r="41" spans="1:2" x14ac:dyDescent="0.2">
      <c r="A41" s="19" t="s">
        <v>26</v>
      </c>
      <c r="B41" s="20">
        <v>0.34</v>
      </c>
    </row>
    <row r="42" spans="1:2" x14ac:dyDescent="0.2">
      <c r="A42" s="19" t="s">
        <v>117</v>
      </c>
      <c r="B42" s="20">
        <v>1.23</v>
      </c>
    </row>
    <row r="43" spans="1:2" x14ac:dyDescent="0.2">
      <c r="A43" s="19" t="s">
        <v>207</v>
      </c>
      <c r="B43" s="20">
        <v>25.51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4C46-523B-46A8-BD13-058104F0559B}">
  <dimension ref="A3:B43"/>
  <sheetViews>
    <sheetView topLeftCell="A7" workbookViewId="0">
      <selection activeCell="B17" sqref="B17"/>
    </sheetView>
  </sheetViews>
  <sheetFormatPr defaultRowHeight="12.75" x14ac:dyDescent="0.2"/>
  <cols>
    <col min="1" max="1" width="18.85546875" bestFit="1" customWidth="1"/>
    <col min="2" max="2" width="19.7109375" bestFit="1" customWidth="1"/>
    <col min="3" max="39" width="20.5703125" bestFit="1" customWidth="1"/>
    <col min="40" max="40" width="11.7109375" bestFit="1" customWidth="1"/>
  </cols>
  <sheetData>
    <row r="3" spans="1:2" x14ac:dyDescent="0.2">
      <c r="A3" s="18" t="s">
        <v>208</v>
      </c>
      <c r="B3" t="s">
        <v>212</v>
      </c>
    </row>
    <row r="4" spans="1:2" x14ac:dyDescent="0.2">
      <c r="A4" s="19" t="s">
        <v>148</v>
      </c>
      <c r="B4" s="20">
        <v>9876.5</v>
      </c>
    </row>
    <row r="5" spans="1:2" x14ac:dyDescent="0.2">
      <c r="A5" s="19" t="s">
        <v>80</v>
      </c>
      <c r="B5" s="20">
        <v>889.3</v>
      </c>
    </row>
    <row r="6" spans="1:2" x14ac:dyDescent="0.2">
      <c r="A6" s="19" t="s">
        <v>61</v>
      </c>
      <c r="B6" s="20">
        <v>7923.4</v>
      </c>
    </row>
    <row r="7" spans="1:2" x14ac:dyDescent="0.2">
      <c r="A7" s="19" t="s">
        <v>121</v>
      </c>
      <c r="B7" s="20">
        <v>10567.8</v>
      </c>
    </row>
    <row r="8" spans="1:2" x14ac:dyDescent="0.2">
      <c r="A8" s="19" t="s">
        <v>56</v>
      </c>
      <c r="B8" s="20">
        <v>129834.2</v>
      </c>
    </row>
    <row r="9" spans="1:2" x14ac:dyDescent="0.2">
      <c r="A9" s="19" t="s">
        <v>47</v>
      </c>
      <c r="B9" s="20">
        <v>7389.2</v>
      </c>
    </row>
    <row r="10" spans="1:2" x14ac:dyDescent="0.2">
      <c r="A10" s="19" t="s">
        <v>142</v>
      </c>
      <c r="B10" s="20">
        <v>1234.5</v>
      </c>
    </row>
    <row r="11" spans="1:2" x14ac:dyDescent="0.2">
      <c r="A11" s="19" t="s">
        <v>40</v>
      </c>
      <c r="B11" s="20">
        <v>18234.5</v>
      </c>
    </row>
    <row r="12" spans="1:2" x14ac:dyDescent="0.2">
      <c r="A12" s="19" t="s">
        <v>128</v>
      </c>
      <c r="B12" s="20">
        <v>25678.9</v>
      </c>
    </row>
    <row r="13" spans="1:2" x14ac:dyDescent="0.2">
      <c r="A13" s="19" t="s">
        <v>43</v>
      </c>
      <c r="B13" s="20">
        <v>8156.3</v>
      </c>
    </row>
    <row r="14" spans="1:2" x14ac:dyDescent="0.2">
      <c r="A14" s="19" t="s">
        <v>75</v>
      </c>
      <c r="B14" s="20">
        <v>33456.699999999997</v>
      </c>
    </row>
    <row r="15" spans="1:2" x14ac:dyDescent="0.2">
      <c r="A15" s="19" t="s">
        <v>97</v>
      </c>
      <c r="B15" s="20">
        <v>17234.5</v>
      </c>
    </row>
    <row r="16" spans="1:2" x14ac:dyDescent="0.2">
      <c r="A16" s="19" t="s">
        <v>77</v>
      </c>
      <c r="B16" s="20">
        <v>11123.8</v>
      </c>
    </row>
    <row r="17" spans="1:2" x14ac:dyDescent="0.2">
      <c r="A17" s="19" t="s">
        <v>71</v>
      </c>
      <c r="B17" s="20">
        <v>55234.6</v>
      </c>
    </row>
    <row r="18" spans="1:2" x14ac:dyDescent="0.2">
      <c r="A18" s="19" t="s">
        <v>135</v>
      </c>
      <c r="B18" s="20">
        <v>5678.9</v>
      </c>
    </row>
    <row r="19" spans="1:2" x14ac:dyDescent="0.2">
      <c r="A19" s="19" t="s">
        <v>104</v>
      </c>
      <c r="B19" s="20">
        <v>7234.5</v>
      </c>
    </row>
    <row r="20" spans="1:2" x14ac:dyDescent="0.2">
      <c r="A20" s="19" t="s">
        <v>125</v>
      </c>
      <c r="B20" s="20">
        <v>75234.600000000006</v>
      </c>
    </row>
    <row r="21" spans="1:2" x14ac:dyDescent="0.2">
      <c r="A21" s="19" t="s">
        <v>111</v>
      </c>
      <c r="B21" s="20">
        <v>1634.5</v>
      </c>
    </row>
    <row r="22" spans="1:2" x14ac:dyDescent="0.2">
      <c r="A22" s="19" t="s">
        <v>64</v>
      </c>
      <c r="B22" s="20">
        <v>2634.5</v>
      </c>
    </row>
    <row r="23" spans="1:2" x14ac:dyDescent="0.2">
      <c r="A23" s="19" t="s">
        <v>145</v>
      </c>
      <c r="B23" s="20">
        <v>23456.7</v>
      </c>
    </row>
    <row r="24" spans="1:2" x14ac:dyDescent="0.2">
      <c r="A24" s="19" t="s">
        <v>138</v>
      </c>
      <c r="B24" s="20">
        <v>1567890.2</v>
      </c>
    </row>
    <row r="25" spans="1:2" x14ac:dyDescent="0.2">
      <c r="A25" s="19" t="s">
        <v>67</v>
      </c>
      <c r="B25" s="20">
        <v>2789.1</v>
      </c>
    </row>
    <row r="26" spans="1:2" x14ac:dyDescent="0.2">
      <c r="A26" s="19" t="s">
        <v>37</v>
      </c>
      <c r="B26" s="20">
        <v>36789.1</v>
      </c>
    </row>
    <row r="27" spans="1:2" x14ac:dyDescent="0.2">
      <c r="A27" s="19" t="s">
        <v>131</v>
      </c>
      <c r="B27" s="20">
        <v>98765.4</v>
      </c>
    </row>
    <row r="28" spans="1:2" x14ac:dyDescent="0.2">
      <c r="A28" s="19" t="s">
        <v>85</v>
      </c>
      <c r="B28" s="20">
        <v>2567.8000000000002</v>
      </c>
    </row>
    <row r="29" spans="1:2" x14ac:dyDescent="0.2">
      <c r="A29" s="19" t="s">
        <v>91</v>
      </c>
      <c r="B29" s="20">
        <v>2234.5</v>
      </c>
    </row>
    <row r="30" spans="1:2" x14ac:dyDescent="0.2">
      <c r="A30" s="19" t="s">
        <v>88</v>
      </c>
      <c r="B30" s="20">
        <v>1345.6</v>
      </c>
    </row>
    <row r="31" spans="1:2" x14ac:dyDescent="0.2">
      <c r="A31" s="19" t="s">
        <v>115</v>
      </c>
      <c r="B31" s="20">
        <v>6789.1</v>
      </c>
    </row>
    <row r="32" spans="1:2" x14ac:dyDescent="0.2">
      <c r="A32" s="19" t="s">
        <v>27</v>
      </c>
      <c r="B32" s="20">
        <v>5437.2</v>
      </c>
    </row>
    <row r="33" spans="1:2" x14ac:dyDescent="0.2">
      <c r="A33" s="19" t="s">
        <v>49</v>
      </c>
      <c r="B33" s="20">
        <v>80456.7</v>
      </c>
    </row>
    <row r="34" spans="1:2" x14ac:dyDescent="0.2">
      <c r="A34" s="19" t="s">
        <v>107</v>
      </c>
      <c r="B34" s="20">
        <v>1567.8</v>
      </c>
    </row>
    <row r="35" spans="1:2" x14ac:dyDescent="0.2">
      <c r="A35" s="19" t="s">
        <v>32</v>
      </c>
      <c r="B35" s="20">
        <v>2891.6</v>
      </c>
    </row>
    <row r="36" spans="1:2" x14ac:dyDescent="0.2">
      <c r="A36" s="19" t="s">
        <v>82</v>
      </c>
      <c r="B36" s="20">
        <v>12234.5</v>
      </c>
    </row>
    <row r="37" spans="1:2" x14ac:dyDescent="0.2">
      <c r="A37" s="19" t="s">
        <v>94</v>
      </c>
      <c r="B37" s="20">
        <v>3456.7</v>
      </c>
    </row>
    <row r="38" spans="1:2" x14ac:dyDescent="0.2">
      <c r="A38" s="19" t="s">
        <v>154</v>
      </c>
      <c r="B38" s="20">
        <v>1987.3</v>
      </c>
    </row>
    <row r="39" spans="1:2" x14ac:dyDescent="0.2">
      <c r="A39" s="19" t="s">
        <v>151</v>
      </c>
      <c r="B39" s="20">
        <v>12345.6</v>
      </c>
    </row>
    <row r="40" spans="1:2" x14ac:dyDescent="0.2">
      <c r="A40" s="19" t="s">
        <v>101</v>
      </c>
      <c r="B40" s="20">
        <v>22567.8</v>
      </c>
    </row>
    <row r="41" spans="1:2" x14ac:dyDescent="0.2">
      <c r="A41" s="19" t="s">
        <v>53</v>
      </c>
      <c r="B41" s="20">
        <v>22567.8</v>
      </c>
    </row>
    <row r="42" spans="1:2" x14ac:dyDescent="0.2">
      <c r="A42" s="19" t="s">
        <v>118</v>
      </c>
      <c r="B42" s="20">
        <v>1234.5</v>
      </c>
    </row>
    <row r="43" spans="1:2" x14ac:dyDescent="0.2">
      <c r="A43" s="19" t="s">
        <v>207</v>
      </c>
      <c r="B43" s="20">
        <v>2338626.2000000002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C3D5E8A-9FB9-4501-843E-4C90633CB104}">
  <ds:schemaRefs/>
</ds:datastoreItem>
</file>

<file path=customXml/itemProps2.xml><?xml version="1.0" encoding="utf-8"?>
<ds:datastoreItem xmlns:ds="http://schemas.openxmlformats.org/officeDocument/2006/customXml" ds:itemID="{9830E53D-5179-43F9-B6A3-20B912CE72FC}">
  <ds:schemaRefs/>
</ds:datastoreItem>
</file>

<file path=customXml/itemProps3.xml><?xml version="1.0" encoding="utf-8"?>
<ds:datastoreItem xmlns:ds="http://schemas.openxmlformats.org/officeDocument/2006/customXml" ds:itemID="{9E04481C-6735-44F1-8D07-99F8638DA972}">
  <ds:schemaRefs/>
</ds:datastoreItem>
</file>

<file path=customXml/itemProps4.xml><?xml version="1.0" encoding="utf-8"?>
<ds:datastoreItem xmlns:ds="http://schemas.openxmlformats.org/officeDocument/2006/customXml" ds:itemID="{D557B209-F986-4745-BB2E-162EC77381D3}">
  <ds:schemaRefs/>
</ds:datastoreItem>
</file>

<file path=customXml/itemProps5.xml><?xml version="1.0" encoding="utf-8"?>
<ds:datastoreItem xmlns:ds="http://schemas.openxmlformats.org/officeDocument/2006/customXml" ds:itemID="{9AF40313-9F14-4C3E-9C7A-90DAFFE56F7E}">
  <ds:schemaRefs/>
</ds:datastoreItem>
</file>

<file path=customXml/itemProps6.xml><?xml version="1.0" encoding="utf-8"?>
<ds:datastoreItem xmlns:ds="http://schemas.openxmlformats.org/officeDocument/2006/customXml" ds:itemID="{FAF5554C-5687-449F-8E38-72366E3C39B2}">
  <ds:schemaRefs/>
</ds:datastoreItem>
</file>

<file path=customXml/itemProps7.xml><?xml version="1.0" encoding="utf-8"?>
<ds:datastoreItem xmlns:ds="http://schemas.openxmlformats.org/officeDocument/2006/customXml" ds:itemID="{F0C9516F-BB77-4D40-A468-D48C4A5BC392}">
  <ds:schemaRefs/>
</ds:datastoreItem>
</file>

<file path=customXml/itemProps8.xml><?xml version="1.0" encoding="utf-8"?>
<ds:datastoreItem xmlns:ds="http://schemas.openxmlformats.org/officeDocument/2006/customXml" ds:itemID="{A3B1BF8B-3B3A-4BF8-B821-90942006F49B}">
  <ds:schemaRefs/>
</ds:datastoreItem>
</file>

<file path=customXml/itemProps9.xml><?xml version="1.0" encoding="utf-8"?>
<ds:datastoreItem xmlns:ds="http://schemas.openxmlformats.org/officeDocument/2006/customXml" ds:itemID="{9414FE93-A73E-4DF5-9971-0F9F2F62398A}">
  <ds:schemaRefs/>
</ds:datastoreItem>
</file>

<file path=customXml/itemProps10.xml><?xml version="1.0" encoding="utf-8"?>
<ds:datastoreItem xmlns:ds="http://schemas.openxmlformats.org/officeDocument/2006/customXml" ds:itemID="{BD29F988-1AC5-4E6E-8D7F-C12CC3E54AA0}">
  <ds:schemaRefs/>
</ds:datastoreItem>
</file>

<file path=customXml/itemProps11.xml><?xml version="1.0" encoding="utf-8"?>
<ds:datastoreItem xmlns:ds="http://schemas.openxmlformats.org/officeDocument/2006/customXml" ds:itemID="{8CFE1D0F-7906-47BB-86EF-B9484320556C}">
  <ds:schemaRefs/>
</ds:datastoreItem>
</file>

<file path=customXml/itemProps12.xml><?xml version="1.0" encoding="utf-8"?>
<ds:datastoreItem xmlns:ds="http://schemas.openxmlformats.org/officeDocument/2006/customXml" ds:itemID="{2AE61CD6-F190-4B0D-A36B-AC32CF670C3A}">
  <ds:schemaRefs>
    <ds:schemaRef ds:uri="http://schemas.microsoft.com/DataMashup"/>
  </ds:schemaRefs>
</ds:datastoreItem>
</file>

<file path=customXml/itemProps13.xml><?xml version="1.0" encoding="utf-8"?>
<ds:datastoreItem xmlns:ds="http://schemas.openxmlformats.org/officeDocument/2006/customXml" ds:itemID="{39E58047-6169-49E5-A58A-4E7FE26271D8}">
  <ds:schemaRefs/>
</ds:datastoreItem>
</file>

<file path=customXml/itemProps14.xml><?xml version="1.0" encoding="utf-8"?>
<ds:datastoreItem xmlns:ds="http://schemas.openxmlformats.org/officeDocument/2006/customXml" ds:itemID="{F7BD5140-2A7B-458A-B652-6C6FBDE02E27}">
  <ds:schemaRefs/>
</ds:datastoreItem>
</file>

<file path=customXml/itemProps15.xml><?xml version="1.0" encoding="utf-8"?>
<ds:datastoreItem xmlns:ds="http://schemas.openxmlformats.org/officeDocument/2006/customXml" ds:itemID="{BF9AAB72-250B-4A30-A405-1FE7F824D23E}">
  <ds:schemaRefs/>
</ds:datastoreItem>
</file>

<file path=customXml/itemProps16.xml><?xml version="1.0" encoding="utf-8"?>
<ds:datastoreItem xmlns:ds="http://schemas.openxmlformats.org/officeDocument/2006/customXml" ds:itemID="{27D0A86C-8E69-4079-99CE-663BBF9722C5}">
  <ds:schemaRefs/>
</ds:datastoreItem>
</file>

<file path=customXml/itemProps17.xml><?xml version="1.0" encoding="utf-8"?>
<ds:datastoreItem xmlns:ds="http://schemas.openxmlformats.org/officeDocument/2006/customXml" ds:itemID="{74C0B903-766F-4AA6-9FB6-3183739CA7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Marks</vt:lpstr>
      <vt:lpstr>2 Marks</vt:lpstr>
      <vt:lpstr>Dashbord</vt:lpstr>
      <vt:lpstr>DATA</vt:lpstr>
      <vt:lpstr>Pivort Tables</vt:lpstr>
      <vt:lpstr>4</vt:lpstr>
      <vt:lpstr>3</vt:lpstr>
      <vt:lpstr>2</vt: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JAGHAN T</dc:creator>
  <cp:lastModifiedBy>JAGHAN T</cp:lastModifiedBy>
  <dcterms:created xsi:type="dcterms:W3CDTF">2025-09-19T04:57:11Z</dcterms:created>
  <dcterms:modified xsi:type="dcterms:W3CDTF">2025-09-19T09:33:45Z</dcterms:modified>
</cp:coreProperties>
</file>