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255" windowHeight="7440" tabRatio="254" firstSheet="19" activeTab="20"/>
  </bookViews>
  <sheets>
    <sheet name="Sheet1" sheetId="1" r:id="rId1"/>
    <sheet name="Sheet3" sheetId="5" r:id="rId2"/>
    <sheet name="Sheet2" sheetId="6" r:id="rId3"/>
    <sheet name="Sheet4" sheetId="7" r:id="rId4"/>
    <sheet name="Sheet5" sheetId="8" r:id="rId5"/>
    <sheet name="Sheet6" sheetId="9" r:id="rId6"/>
    <sheet name="Sheet7" sheetId="10" r:id="rId7"/>
    <sheet name="Sheet8" sheetId="11" r:id="rId8"/>
    <sheet name="Sheet9" sheetId="12" r:id="rId9"/>
    <sheet name="Sheet10" sheetId="13" r:id="rId10"/>
    <sheet name="Sheet11" sheetId="14" r:id="rId11"/>
    <sheet name="Sheet12" sheetId="15" r:id="rId12"/>
    <sheet name="Sheet13" sheetId="16" r:id="rId13"/>
    <sheet name="Sheet14" sheetId="17" r:id="rId14"/>
    <sheet name="Sheet15" sheetId="18" r:id="rId15"/>
    <sheet name="Sheet16" sheetId="19" r:id="rId16"/>
    <sheet name="Sheet17" sheetId="20" r:id="rId17"/>
    <sheet name="Sheet18" sheetId="21" r:id="rId18"/>
    <sheet name="Sheet19" sheetId="22" r:id="rId19"/>
    <sheet name="Sheet20" sheetId="23" r:id="rId20"/>
    <sheet name="Sheet21" sheetId="24" r:id="rId21"/>
  </sheets>
  <calcPr calcId="124519"/>
</workbook>
</file>

<file path=xl/calcChain.xml><?xml version="1.0" encoding="utf-8"?>
<calcChain xmlns="http://schemas.openxmlformats.org/spreadsheetml/2006/main">
  <c r="N9" i="19"/>
  <c r="N7"/>
  <c r="B7" i="16"/>
  <c r="B6"/>
  <c r="B5"/>
  <c r="B4"/>
  <c r="I16" i="15"/>
  <c r="I15"/>
  <c r="I14"/>
  <c r="I12"/>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<sst xmlns="http://schemas.openxmlformats.org/spreadsheetml/2006/main" count="276" uniqueCount="239">
  <si>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</si>
  <si>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</si>
  <si>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</si>
  <si>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</si>
  <si>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</si>
  <si>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</si>
  <si>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</si>
  <si>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</si>
  <si>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</si>
  <si>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</si>
  <si>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</si>
  <si>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</si>
  <si>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</si>
  <si>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</si>
  <si>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</si>
  <si>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</si>
  <si>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</si>
  <si>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</si>
  <si>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</si>
  <si>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</si>
  <si>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</si>
  <si>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</si>
  <si>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</si>
  <si>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</si>
  <si>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</si>
  <si>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</si>
  <si>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</si>
  <si>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</si>
  <si>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</si>
  <si>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</si>
  <si>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</si>
  <si>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</si>
  <si>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</si>
  <si>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</si>
  <si>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</si>
  <si>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</si>
  <si>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</si>
  <si>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</si>
  <si>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</si>
  <si>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</si>
  <si>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</si>
  <si>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</si>
  <si>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</si>
  <si>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</si>
  <si>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</si>
  <si>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</si>
  <si>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</si>
  <si>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</si>
  <si>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</si>
  <si>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</si>
  <si>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</si>
  <si>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</si>
  <si>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</si>
  <si>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</si>
  <si>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</si>
  <si>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</si>
  <si>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</si>
  <si>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</si>
  <si>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</si>
  <si>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</si>
  <si>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</si>
  <si>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</si>
  <si>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</si>
  <si>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</si>
  <si>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</si>
  <si>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</si>
  <si>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</si>
  <si>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</si>
  <si>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</si>
  <si>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</si>
  <si>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</si>
  <si>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</si>
  <si>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</si>
  <si>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</si>
  <si>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</si>
  <si>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</si>
  <si>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</si>
  <si>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</si>
  <si>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</si>
  <si>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</si>
  <si>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</si>
  <si>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</si>
  <si>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</si>
  <si>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</si>
  <si>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</si>
  <si>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</si>
  <si>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</si>
  <si>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</si>
  <si>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</si>
  <si>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</si>
  <si>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</si>
  <si>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</si>
  <si>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</si>
  <si>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</si>
  <si>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</si>
  <si>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</si>
  <si>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</si>
  <si>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</si>
  <si>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</si>
  <si>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</si>
  <si>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</si>
  <si>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</si>
  <si>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</si>
  <si>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</si>
  <si>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</si>
  <si>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</si>
  <si>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</si>
  <si>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</si>
  <si>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</si>
  <si>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</si>
  <si>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</si>
  <si>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</si>
  <si>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</si>
  <si>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</si>
  <si>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</si>
  <si>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</si>
  <si>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</si>
  <si>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</si>
  <si>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</si>
  <si>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</si>
  <si>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</si>
  <si>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</si>
  <si>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</si>
  <si>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</si>
  <si>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</si>
  <si>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</si>
  <si>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</si>
  <si>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</si>
  <si>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</si>
  <si>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</si>
  <si>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</si>
  <si>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</si>
  <si>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</si>
  <si>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</si>
  <si>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</si>
  <si>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</si>
  <si>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</si>
  <si>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</si>
  <si>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</si>
  <si>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</si>
  <si>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</si>
  <si>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</si>
  <si>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</si>
  <si>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</si>
  <si>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</si>
  <si>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</si>
  <si>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</si>
  <si>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</si>
  <si>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</si>
  <si>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</si>
  <si>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</si>
  <si>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STATICAL FUNCTION</t>
  </si>
  <si>
    <t>FUNCTION NAME
SUM-IF</t>
  </si>
  <si>
    <t>SUM IF FOR SELECTING PARTICULAR BATCH</t>
  </si>
  <si>
    <t>MORE THAN 35</t>
  </si>
  <si>
    <t>AVERAGE OF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</si>
  <si>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</si>
  <si>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</si>
  <si>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</si>
  <si>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</si>
  <si>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</si>
  <si>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</si>
  <si>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</si>
  <si>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</si>
  <si>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</si>
  <si>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</si>
  <si>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</si>
  <si>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</si>
  <si>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</si>
  <si>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</si>
  <si>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</si>
  <si>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</si>
  <si>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</si>
  <si>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</si>
  <si>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</si>
  <si>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LINK TO SHEET</t>
  </si>
  <si>
    <t>CHARTS</t>
  </si>
  <si>
    <t>shortcut key ALT +f1</t>
  </si>
  <si>
    <t>ANNUAL SALES</t>
  </si>
  <si>
    <t>ONLINE SALES</t>
  </si>
  <si>
    <t>STORE SALES</t>
  </si>
  <si>
    <t>TSHIRT</t>
  </si>
  <si>
    <t>JOGGERS</t>
  </si>
  <si>
    <t>JORDANS</t>
  </si>
  <si>
    <t>FINANCE FUNCTIONS</t>
  </si>
  <si>
    <t xml:space="preserve">PV </t>
  </si>
  <si>
    <t>RATE</t>
  </si>
  <si>
    <t>NPER</t>
  </si>
  <si>
    <t>TOTAL HOME PRICE</t>
  </si>
  <si>
    <t>INTERESTS RATE (p.a)</t>
  </si>
  <si>
    <t>NO OF PERIODS (YRS)</t>
  </si>
  <si>
    <t>PMT</t>
  </si>
  <si>
    <t>MONTHLY PAYMENT</t>
  </si>
  <si>
    <t>TOTAL AMOUNT PAID</t>
  </si>
  <si>
    <t xml:space="preserve"> 6,000,000,00</t>
  </si>
  <si>
    <t>DROPDOWN</t>
  </si>
  <si>
    <t>WHOLESALE STORE</t>
  </si>
  <si>
    <t>out of stock</t>
  </si>
  <si>
    <t>shoes</t>
  </si>
  <si>
    <t>tshirts</t>
  </si>
  <si>
    <t>joggers</t>
  </si>
  <si>
    <t>jordans</t>
  </si>
  <si>
    <t>shirts</t>
  </si>
  <si>
    <t>SELECT PRODUCT</t>
  </si>
  <si>
    <t>jeans</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</si>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</sst>
</file>

<file path=xl/styles.xml><?xml version="1.0" encoding="utf-8"?>
<styleSheet xmlns="http://schemas.openxmlformats.org/spreadsheetml/2006/main">
  <numFmts count="1">
    <numFmt numFmtId="8" formatCode="&quot;$&quot;#,##0.00_);[Red]\(&quot;$&quot;#,##0.00\)"/>
  </numFmts>
  <fonts count="10">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60">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Sheet15!$D$8:$D$10</c:f>
              <c:strCache>
                <c:ptCount val="3"/>
                <c:pt idx="0">
                  <c:v>TSHIRT</c:v>
                </c:pt>
                <c:pt idx="1">
                  <c:v>JOGGERS</c:v>
                </c:pt>
                <c:pt idx="2">
                  <c:v>JORDANS</c:v>
                </c:pt>
              </c:strCache>
            </c:strRef>
          </c:cat>
          <c:val>
            <c:numRef>
              <c:f>Sheet15!$E$8:$E$10</c:f>
              <c:numCache>
                <c:formatCode>General</c:formatCode>
                <c:ptCount val="3"/>
                <c:pt idx="0">
                  <c:v>4000</c:v>
                </c:pt>
                <c:pt idx="1">
                  <c:v>300000</c:v>
                </c:pt>
                <c:pt idx="2">
                  <c:v>300000</c:v>
                </c:pt>
              </c:numCache>
            </c:numRef>
          </c:val>
        </c:ser>
        <c:ser>
          <c:idx val="1"/>
          <c:order val="1"/>
          <c:cat>
            <c:strRef>
              <c:f>Sheet15!$D$8:$D$10</c:f>
              <c:strCache>
                <c:ptCount val="3"/>
                <c:pt idx="0">
                  <c:v>TSHIRT</c:v>
                </c:pt>
                <c:pt idx="1">
                  <c:v>JOGGERS</c:v>
                </c:pt>
                <c:pt idx="2">
                  <c:v>JORDANS</c:v>
                </c:pt>
              </c:strCache>
            </c:strRef>
          </c:cat>
          <c:val>
            <c:numRef>
              <c:f>Sheet15!$F$8:$F$10</c:f>
              <c:numCache>
                <c:formatCode>General</c:formatCode>
                <c:ptCount val="3"/>
                <c:pt idx="0">
                  <c:v>25000</c:v>
                </c:pt>
                <c:pt idx="1">
                  <c:v>200000</c:v>
                </c:pt>
                <c:pt idx="2">
                  <c:v>150000</c:v>
                </c:pt>
              </c:numCache>
            </c:numRef>
          </c:val>
        </c:ser>
        <c:axId val="113967488"/>
        <c:axId val="113969024"/>
      </c:barChart>
      <c:catAx>
        <c:axId val="113967488"/>
        <c:scaling>
          <c:orientation val="minMax"/>
        </c:scaling>
        <c:axPos val="b"/>
        <c:tickLblPos val="nextTo"/>
        <c:crossAx val="113969024"/>
        <c:crosses val="autoZero"/>
        <c:auto val="1"/>
        <c:lblAlgn val="ctr"/>
        <c:lblOffset val="100"/>
      </c:catAx>
      <c:valAx>
        <c:axId val="113969024"/>
        <c:scaling>
          <c:orientation val="minMax"/>
        </c:scaling>
        <c:axPos val="l"/>
        <c:majorGridlines/>
        <c:numFmt formatCode="General" sourceLinked="1"/>
        <c:tickLblPos val="nextTo"/>
        <c:crossAx val="113967488"/>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45"/>
  <sheetViews>
    <sheetView workbookViewId="0">
      <selection activeCell="I50" sqref="I50"/>
    </sheetView>
  </sheetViews>
  <sheetFormatPr defaultRowHeight="15"/>
  <sheetData>
    <row r="1" spans="1:13">
      <c r="A1" s="23" t="s">
        <v>0</v>
      </c>
      <c r="B1" s="22"/>
      <c r="C1" s="22"/>
      <c r="D1" s="22"/>
      <c r="E1" s="22"/>
      <c r="F1" s="22"/>
      <c r="G1" s="22"/>
      <c r="H1" s="22"/>
      <c r="I1" s="22"/>
      <c r="J1" s="22"/>
      <c r="K1" s="22"/>
      <c r="L1" s="22"/>
      <c r="M1" s="22"/>
    </row>
    <row r="2" spans="1:13">
      <c r="A2" s="22"/>
      <c r="B2" s="22"/>
      <c r="C2" s="22"/>
      <c r="D2" s="22"/>
      <c r="E2" s="22"/>
      <c r="F2" s="22"/>
      <c r="G2" s="22"/>
      <c r="H2" s="22"/>
      <c r="I2" s="22"/>
      <c r="J2" s="22"/>
      <c r="K2" s="22"/>
      <c r="L2" s="22"/>
      <c r="M2" s="22"/>
    </row>
    <row r="3" spans="1:13">
      <c r="A3" s="22"/>
      <c r="B3" s="22"/>
      <c r="C3" s="22"/>
      <c r="D3" s="22"/>
      <c r="E3" s="22"/>
      <c r="F3" s="22"/>
      <c r="G3" s="22"/>
      <c r="H3" s="22"/>
      <c r="I3" s="22"/>
      <c r="J3" s="22"/>
      <c r="K3" s="22"/>
      <c r="L3" s="22"/>
      <c r="M3" s="22"/>
    </row>
    <row r="4" spans="1:13">
      <c r="A4" s="22"/>
      <c r="B4" s="22"/>
      <c r="C4" s="22"/>
      <c r="D4" s="22"/>
      <c r="E4" s="22"/>
      <c r="F4" s="22"/>
      <c r="G4" s="22"/>
      <c r="H4" s="22"/>
      <c r="I4" s="22"/>
      <c r="J4" s="22"/>
      <c r="K4" s="22"/>
      <c r="L4" s="22"/>
      <c r="M4" s="22"/>
    </row>
    <row r="5" spans="1:13">
      <c r="A5" s="22"/>
      <c r="B5" s="22"/>
      <c r="C5" s="22"/>
      <c r="D5" s="22"/>
      <c r="E5" s="22"/>
      <c r="F5" s="22"/>
      <c r="G5" s="22"/>
      <c r="H5" s="22"/>
      <c r="I5" s="22"/>
      <c r="J5" s="22"/>
      <c r="K5" s="22"/>
      <c r="L5" s="22"/>
      <c r="M5" s="22"/>
    </row>
    <row r="6" spans="1:13">
      <c r="A6" s="22"/>
      <c r="B6" s="22"/>
      <c r="C6" s="22"/>
      <c r="D6" s="22"/>
      <c r="E6" s="22"/>
      <c r="F6" s="22"/>
      <c r="G6" s="22"/>
      <c r="H6" s="22"/>
      <c r="I6" s="22"/>
      <c r="J6" s="22"/>
      <c r="K6" s="22"/>
      <c r="L6" s="22"/>
      <c r="M6" s="22"/>
    </row>
    <row r="9" spans="1:13">
      <c r="C9" s="2"/>
      <c r="D9" s="2"/>
      <c r="H9" s="23" t="s">
        <v>1</v>
      </c>
      <c r="I9" s="22"/>
      <c r="J9" s="22"/>
      <c r="K9" s="22"/>
      <c r="L9" s="22"/>
      <c r="M9" s="22"/>
    </row>
    <row r="10" spans="1:13">
      <c r="C10" s="23" t="s">
        <v>2</v>
      </c>
      <c r="D10" s="22"/>
      <c r="H10" s="22"/>
      <c r="I10" s="22"/>
      <c r="J10" s="22"/>
      <c r="K10" s="22"/>
      <c r="L10" s="22"/>
      <c r="M10" s="22"/>
    </row>
    <row r="11" spans="1:13">
      <c r="C11" s="22"/>
      <c r="D11" s="22"/>
      <c r="H11" s="22"/>
      <c r="I11" s="22"/>
      <c r="J11" s="22"/>
      <c r="K11" s="22"/>
      <c r="L11" s="22"/>
      <c r="M11" s="22"/>
    </row>
    <row r="12" spans="1:13">
      <c r="C12" s="2"/>
      <c r="D12" s="2"/>
      <c r="H12" s="22"/>
      <c r="I12" s="22"/>
      <c r="J12" s="22"/>
      <c r="K12" s="22"/>
      <c r="L12" s="22"/>
      <c r="M12" s="22"/>
    </row>
    <row r="15" spans="1:13">
      <c r="E15" s="26" t="s">
        <v>4</v>
      </c>
      <c r="F15" s="26"/>
      <c r="G15" s="26"/>
      <c r="H15" s="26"/>
      <c r="I15" s="24" t="s">
        <v>3</v>
      </c>
      <c r="J15" s="25"/>
      <c r="K15" s="25"/>
      <c r="L15" s="25"/>
      <c r="M15" s="25"/>
    </row>
    <row r="16" spans="1:13">
      <c r="I16" s="25"/>
      <c r="J16" s="25"/>
      <c r="K16" s="25"/>
      <c r="L16" s="25"/>
      <c r="M16" s="25"/>
    </row>
    <row r="17" spans="5:13">
      <c r="I17" s="25"/>
      <c r="J17" s="25"/>
      <c r="K17" s="25"/>
      <c r="L17" s="25"/>
      <c r="M17" s="25"/>
    </row>
    <row r="18" spans="5:13">
      <c r="I18" s="25"/>
      <c r="J18" s="25"/>
      <c r="K18" s="25"/>
      <c r="L18" s="25"/>
      <c r="M18" s="25"/>
    </row>
    <row r="19" spans="5:13">
      <c r="I19" s="25"/>
      <c r="J19" s="25"/>
      <c r="K19" s="25"/>
      <c r="L19" s="25"/>
      <c r="M19" s="25"/>
    </row>
    <row r="20" spans="5:13">
      <c r="I20" s="25"/>
      <c r="J20" s="25"/>
      <c r="K20" s="25"/>
      <c r="L20" s="25"/>
      <c r="M20" s="25"/>
    </row>
    <row r="23" spans="5:13">
      <c r="I23" s="3"/>
      <c r="J23" s="3"/>
      <c r="K23" s="3"/>
      <c r="L23" s="3"/>
      <c r="M23" s="3"/>
    </row>
    <row r="24" spans="5:13">
      <c r="I24" s="3"/>
      <c r="J24" s="3"/>
      <c r="K24" s="3"/>
      <c r="L24" s="3"/>
      <c r="M24" s="3"/>
    </row>
    <row r="25" spans="5:13">
      <c r="E25" s="22" t="s">
        <v>6</v>
      </c>
      <c r="F25" s="22"/>
      <c r="G25" s="22"/>
      <c r="H25" s="22"/>
      <c r="I25" s="27" t="s">
        <v>5</v>
      </c>
      <c r="J25" s="28"/>
      <c r="K25" s="28"/>
      <c r="L25" s="28"/>
      <c r="M25" s="28"/>
    </row>
    <row r="26" spans="5:13">
      <c r="I26" s="28"/>
      <c r="J26" s="28"/>
      <c r="K26" s="28"/>
      <c r="L26" s="28"/>
      <c r="M26" s="28"/>
    </row>
    <row r="27" spans="5:13">
      <c r="I27" s="28"/>
      <c r="J27" s="28"/>
      <c r="K27" s="28"/>
      <c r="L27" s="28"/>
      <c r="M27" s="28"/>
    </row>
    <row r="28" spans="5:13">
      <c r="I28" s="28"/>
      <c r="J28" s="28"/>
      <c r="K28" s="28"/>
      <c r="L28" s="28"/>
      <c r="M28" s="28"/>
    </row>
    <row r="29" spans="5:13">
      <c r="F29" s="1"/>
      <c r="I29" s="28"/>
      <c r="J29" s="28"/>
      <c r="K29" s="28"/>
      <c r="L29" s="28"/>
      <c r="M29" s="28"/>
    </row>
    <row r="30" spans="5:13">
      <c r="I30" s="28"/>
      <c r="J30" s="28"/>
      <c r="K30" s="28"/>
      <c r="L30" s="28"/>
      <c r="M30" s="28"/>
    </row>
    <row r="31" spans="5:13">
      <c r="I31" s="28"/>
      <c r="J31" s="28"/>
      <c r="K31" s="28"/>
      <c r="L31" s="28"/>
      <c r="M31" s="28"/>
    </row>
    <row r="32" spans="5:13">
      <c r="I32" s="28"/>
      <c r="J32" s="28"/>
      <c r="K32" s="28"/>
      <c r="L32" s="28"/>
      <c r="M32" s="28"/>
    </row>
    <row r="33" spans="5:13">
      <c r="I33" s="28"/>
      <c r="J33" s="28"/>
      <c r="K33" s="28"/>
      <c r="L33" s="28"/>
      <c r="M33" s="28"/>
    </row>
    <row r="34" spans="5:13">
      <c r="I34" s="28"/>
      <c r="J34" s="28"/>
      <c r="K34" s="28"/>
      <c r="L34" s="28"/>
      <c r="M34" s="28"/>
    </row>
    <row r="35" spans="5:13">
      <c r="I35" s="28"/>
      <c r="J35" s="28"/>
      <c r="K35" s="28"/>
      <c r="L35" s="28"/>
      <c r="M35" s="28"/>
    </row>
    <row r="38" spans="5:13">
      <c r="E38" s="22" t="s">
        <v>8</v>
      </c>
      <c r="F38" s="22"/>
      <c r="G38" s="22"/>
      <c r="H38" s="22"/>
      <c r="I38" s="20" t="s">
        <v>7</v>
      </c>
      <c r="J38" s="21"/>
      <c r="K38" s="21"/>
      <c r="L38" s="21"/>
      <c r="M38" s="21"/>
    </row>
    <row r="39" spans="5:13">
      <c r="I39" s="21"/>
      <c r="J39" s="21"/>
      <c r="K39" s="21"/>
      <c r="L39" s="21"/>
      <c r="M39" s="21"/>
    </row>
    <row r="40" spans="5:13">
      <c r="I40" s="21"/>
      <c r="J40" s="21"/>
      <c r="K40" s="21"/>
      <c r="L40" s="21"/>
      <c r="M40" s="21"/>
    </row>
    <row r="41" spans="5:13">
      <c r="I41" s="21"/>
      <c r="J41" s="21"/>
      <c r="K41" s="21"/>
      <c r="L41" s="21"/>
      <c r="M41" s="21"/>
    </row>
    <row r="42" spans="5:13">
      <c r="I42" s="21"/>
      <c r="J42" s="21"/>
      <c r="K42" s="21"/>
      <c r="L42" s="21"/>
      <c r="M42" s="21"/>
    </row>
    <row r="43" spans="5:13">
      <c r="I43" s="21"/>
      <c r="J43" s="21"/>
      <c r="K43" s="21"/>
      <c r="L43" s="21"/>
      <c r="M43" s="21"/>
    </row>
    <row r="44" spans="5:13">
      <c r="I44" s="21"/>
      <c r="J44" s="21"/>
      <c r="K44" s="21"/>
      <c r="L44" s="21"/>
      <c r="M44" s="21"/>
    </row>
    <row r="45" spans="5:13">
      <c r="I45" s="21"/>
      <c r="J45" s="21"/>
      <c r="K45" s="21"/>
      <c r="L45" s="21"/>
      <c r="M45" s="21"/>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3:N23"/>
  <sheetViews>
    <sheetView topLeftCell="A64" workbookViewId="0">
      <selection activeCell="O89" sqref="O89"/>
    </sheetView>
  </sheetViews>
  <sheetFormatPr defaultRowHeight="15"/>
  <sheetData>
    <row r="3" spans="4:14">
      <c r="D3" s="29"/>
      <c r="E3" s="29"/>
      <c r="F3" s="29"/>
      <c r="G3" s="29"/>
      <c r="H3" s="29"/>
      <c r="I3" s="29"/>
      <c r="J3" s="29"/>
      <c r="K3" s="29"/>
      <c r="L3" s="29"/>
      <c r="M3" s="29"/>
      <c r="N3" s="29"/>
    </row>
    <row r="4" spans="4:14">
      <c r="D4" s="29"/>
      <c r="E4" s="29"/>
      <c r="F4" s="29"/>
      <c r="G4" s="29"/>
      <c r="H4" s="29"/>
      <c r="I4" s="29"/>
      <c r="J4" s="29"/>
      <c r="K4" s="29"/>
      <c r="L4" s="29"/>
      <c r="M4" s="29"/>
      <c r="N4" s="29"/>
    </row>
    <row r="5" spans="4:14">
      <c r="D5" s="29"/>
      <c r="E5" s="29"/>
      <c r="F5" s="29"/>
      <c r="G5" s="29"/>
      <c r="H5" s="29"/>
      <c r="I5" s="29"/>
      <c r="J5" s="29"/>
      <c r="K5" s="29"/>
      <c r="L5" s="29"/>
      <c r="M5" s="29"/>
      <c r="N5" s="29"/>
    </row>
    <row r="6" spans="4:14">
      <c r="D6" s="29"/>
      <c r="E6" s="29"/>
      <c r="F6" s="29"/>
      <c r="G6" s="29"/>
      <c r="H6" s="29"/>
      <c r="I6" s="29"/>
      <c r="J6" s="29"/>
      <c r="K6" s="29"/>
      <c r="L6" s="29"/>
      <c r="M6" s="29"/>
      <c r="N6" s="29"/>
    </row>
    <row r="7" spans="4:14">
      <c r="D7" s="29"/>
      <c r="E7" s="29"/>
      <c r="F7" s="29"/>
      <c r="G7" s="29"/>
      <c r="H7" s="29"/>
      <c r="I7" s="29"/>
      <c r="J7" s="29"/>
      <c r="K7" s="29"/>
      <c r="L7" s="29"/>
      <c r="M7" s="29"/>
      <c r="N7" s="29"/>
    </row>
    <row r="8" spans="4:14">
      <c r="D8" s="29"/>
      <c r="E8" s="29"/>
      <c r="F8" s="29"/>
      <c r="G8" s="29"/>
      <c r="H8" s="29"/>
      <c r="I8" s="29"/>
      <c r="J8" s="29"/>
      <c r="K8" s="29"/>
      <c r="L8" s="29"/>
      <c r="M8" s="29"/>
      <c r="N8" s="29"/>
    </row>
    <row r="9" spans="4:14">
      <c r="D9" s="29"/>
      <c r="E9" s="29"/>
      <c r="F9" s="29"/>
      <c r="G9" s="29"/>
      <c r="H9" s="29"/>
      <c r="I9" s="29"/>
      <c r="J9" s="29"/>
      <c r="K9" s="29"/>
      <c r="L9" s="29"/>
      <c r="M9" s="29"/>
      <c r="N9" s="29"/>
    </row>
    <row r="10" spans="4:14">
      <c r="D10" s="29"/>
      <c r="E10" s="29"/>
      <c r="F10" s="29"/>
      <c r="G10" s="29"/>
      <c r="H10" s="29"/>
      <c r="I10" s="29"/>
      <c r="J10" s="29"/>
      <c r="K10" s="29"/>
      <c r="L10" s="29"/>
      <c r="M10" s="29"/>
      <c r="N10" s="29"/>
    </row>
    <row r="11" spans="4:14">
      <c r="D11" s="29"/>
      <c r="E11" s="29"/>
      <c r="F11" s="29"/>
      <c r="G11" s="29"/>
      <c r="H11" s="29"/>
      <c r="I11" s="29"/>
      <c r="J11" s="29"/>
      <c r="K11" s="29"/>
      <c r="L11" s="29"/>
      <c r="M11" s="29"/>
      <c r="N11" s="29"/>
    </row>
    <row r="12" spans="4:14">
      <c r="D12" s="29"/>
      <c r="E12" s="29"/>
      <c r="F12" s="29"/>
      <c r="G12" s="29"/>
      <c r="H12" s="29"/>
      <c r="I12" s="29"/>
      <c r="J12" s="29"/>
      <c r="K12" s="29"/>
      <c r="L12" s="29"/>
      <c r="M12" s="29"/>
      <c r="N12" s="29"/>
    </row>
    <row r="13" spans="4:14">
      <c r="D13" s="29"/>
      <c r="E13" s="29"/>
      <c r="F13" s="29"/>
      <c r="G13" s="29"/>
      <c r="H13" s="29"/>
      <c r="I13" s="29"/>
      <c r="J13" s="29"/>
      <c r="K13" s="29"/>
      <c r="L13" s="29"/>
      <c r="M13" s="29"/>
      <c r="N13" s="29"/>
    </row>
    <row r="14" spans="4:14">
      <c r="D14" s="29"/>
      <c r="E14" s="29"/>
      <c r="F14" s="29"/>
      <c r="G14" s="29"/>
      <c r="H14" s="29"/>
      <c r="I14" s="29"/>
      <c r="J14" s="29"/>
      <c r="K14" s="29"/>
      <c r="L14" s="29"/>
      <c r="M14" s="29"/>
      <c r="N14" s="29"/>
    </row>
    <row r="15" spans="4:14">
      <c r="D15" s="29"/>
      <c r="E15" s="29"/>
      <c r="F15" s="29"/>
      <c r="G15" s="29"/>
      <c r="H15" s="29"/>
      <c r="I15" s="29"/>
      <c r="J15" s="29"/>
      <c r="K15" s="29"/>
      <c r="L15" s="29"/>
      <c r="M15" s="29"/>
      <c r="N15" s="29"/>
    </row>
    <row r="16" spans="4:14">
      <c r="D16" s="29"/>
      <c r="E16" s="29"/>
      <c r="F16" s="29"/>
      <c r="G16" s="29"/>
      <c r="H16" s="29"/>
      <c r="I16" s="29"/>
      <c r="J16" s="29"/>
      <c r="K16" s="29"/>
      <c r="L16" s="29"/>
      <c r="M16" s="29"/>
      <c r="N16" s="29"/>
    </row>
    <row r="17" spans="4:14">
      <c r="D17" s="29"/>
      <c r="E17" s="29"/>
      <c r="F17" s="29"/>
      <c r="G17" s="29"/>
      <c r="H17" s="29"/>
      <c r="I17" s="29"/>
      <c r="J17" s="29"/>
      <c r="K17" s="29"/>
      <c r="L17" s="29"/>
      <c r="M17" s="29"/>
      <c r="N17" s="29"/>
    </row>
    <row r="18" spans="4:14">
      <c r="D18" s="29"/>
      <c r="E18" s="29"/>
      <c r="F18" s="29"/>
      <c r="G18" s="29"/>
      <c r="H18" s="29"/>
      <c r="I18" s="29"/>
      <c r="J18" s="29"/>
      <c r="K18" s="29"/>
      <c r="L18" s="29"/>
      <c r="M18" s="29"/>
      <c r="N18" s="29"/>
    </row>
    <row r="19" spans="4:14">
      <c r="D19" s="29"/>
      <c r="E19" s="29"/>
      <c r="F19" s="29"/>
      <c r="G19" s="29"/>
      <c r="H19" s="29"/>
      <c r="I19" s="29"/>
      <c r="J19" s="29"/>
      <c r="K19" s="29"/>
      <c r="L19" s="29"/>
      <c r="M19" s="29"/>
      <c r="N19" s="29"/>
    </row>
    <row r="20" spans="4:14">
      <c r="D20" s="29"/>
      <c r="E20" s="29"/>
      <c r="F20" s="29"/>
      <c r="G20" s="29"/>
      <c r="H20" s="29"/>
      <c r="I20" s="29"/>
      <c r="J20" s="29"/>
      <c r="K20" s="29"/>
      <c r="L20" s="29"/>
      <c r="M20" s="29"/>
      <c r="N20" s="29"/>
    </row>
    <row r="21" spans="4:14">
      <c r="D21" s="29"/>
      <c r="E21" s="29"/>
      <c r="F21" s="29"/>
      <c r="G21" s="29"/>
      <c r="H21" s="29"/>
      <c r="I21" s="29"/>
      <c r="J21" s="29"/>
      <c r="K21" s="29"/>
      <c r="L21" s="29"/>
      <c r="M21" s="29"/>
      <c r="N21" s="29"/>
    </row>
    <row r="22" spans="4:14">
      <c r="D22" s="29"/>
      <c r="E22" s="29"/>
      <c r="F22" s="29"/>
      <c r="G22" s="29"/>
      <c r="H22" s="29"/>
      <c r="I22" s="29"/>
      <c r="J22" s="29"/>
      <c r="K22" s="29"/>
      <c r="L22" s="29"/>
      <c r="M22" s="29"/>
      <c r="N22" s="29"/>
    </row>
    <row r="23" spans="4:14">
      <c r="D23" s="29"/>
      <c r="E23" s="29"/>
      <c r="F23" s="29"/>
      <c r="G23" s="29"/>
      <c r="H23" s="29"/>
      <c r="I23" s="29"/>
      <c r="J23" s="29"/>
      <c r="K23" s="29"/>
      <c r="L23" s="29"/>
      <c r="M23" s="29"/>
      <c r="N23" s="29"/>
    </row>
  </sheetData>
  <mergeCells count="1">
    <mergeCell ref="D3:N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K29"/>
  <sheetViews>
    <sheetView workbookViewId="0">
      <selection activeCell="D22" sqref="D22:I24"/>
    </sheetView>
  </sheetViews>
  <sheetFormatPr defaultRowHeight="15"/>
  <sheetData>
    <row r="1" spans="1:11">
      <c r="E1" s="31" t="s">
        <v>9</v>
      </c>
      <c r="F1" s="31"/>
      <c r="G1" s="31"/>
      <c r="H1" s="31"/>
      <c r="I1" s="31"/>
      <c r="J1" s="31"/>
      <c r="K1" s="31"/>
    </row>
    <row r="2" spans="1:11">
      <c r="E2" s="31"/>
      <c r="F2" s="31"/>
      <c r="G2" s="31"/>
      <c r="H2" s="31"/>
      <c r="I2" s="31"/>
      <c r="J2" s="31"/>
      <c r="K2" s="31"/>
    </row>
    <row r="4" spans="1:11">
      <c r="A4" s="31" t="s">
        <v>10</v>
      </c>
      <c r="B4" s="31"/>
      <c r="C4" s="30" t="s">
        <v>12</v>
      </c>
      <c r="D4" s="30"/>
      <c r="E4" s="30"/>
      <c r="F4" s="30"/>
      <c r="G4" s="30"/>
      <c r="H4" s="30"/>
      <c r="I4" s="30"/>
      <c r="J4" s="30"/>
      <c r="K4" s="30"/>
    </row>
    <row r="5" spans="1:11">
      <c r="A5" s="31"/>
      <c r="B5" s="31"/>
      <c r="C5" s="30"/>
      <c r="D5" s="30"/>
      <c r="E5" s="30"/>
      <c r="F5" s="30"/>
      <c r="G5" s="30"/>
      <c r="H5" s="30"/>
      <c r="I5" s="30"/>
      <c r="J5" s="30"/>
      <c r="K5" s="30"/>
    </row>
    <row r="6" spans="1:11">
      <c r="A6" s="32" t="s">
        <v>11</v>
      </c>
      <c r="B6" s="33"/>
      <c r="C6" s="4">
        <v>1</v>
      </c>
      <c r="D6" s="4">
        <v>6</v>
      </c>
      <c r="E6" s="4"/>
      <c r="F6" t="str">
        <f t="array" ref="F6:K6">TRANSPOSE(A6)</f>
        <v>A
B
C
D
E</v>
      </c>
      <c r="G6" s="3" t="str">
        <v>A
B
C
D
E</v>
      </c>
      <c r="H6" s="3" t="str">
        <v>A
B
C
D
E</v>
      </c>
      <c r="I6" s="3" t="str">
        <v>A
B
C
D
E</v>
      </c>
      <c r="J6" s="3" t="str">
        <v>A
B
C
D
E</v>
      </c>
      <c r="K6" s="3" t="str">
        <v>A
B
C
D
E</v>
      </c>
    </row>
    <row r="7" spans="1:11">
      <c r="A7" s="33"/>
      <c r="B7" s="33"/>
      <c r="C7" s="4">
        <v>2</v>
      </c>
      <c r="D7" s="4">
        <v>7</v>
      </c>
      <c r="E7" s="4"/>
      <c r="F7">
        <f t="array" ref="F7:J8">TRANSPOSE(C6:D10)</f>
        <v>1</v>
      </c>
      <c r="G7">
        <v>2</v>
      </c>
      <c r="H7">
        <v>3</v>
      </c>
      <c r="I7">
        <v>4</v>
      </c>
      <c r="J7">
        <v>5</v>
      </c>
    </row>
    <row r="8" spans="1:11">
      <c r="A8" s="33"/>
      <c r="B8" s="33"/>
      <c r="C8" s="4">
        <v>3</v>
      </c>
      <c r="D8" s="4">
        <v>8</v>
      </c>
      <c r="E8" s="4"/>
      <c r="F8">
        <v>6</v>
      </c>
      <c r="G8">
        <v>7</v>
      </c>
      <c r="H8">
        <v>8</v>
      </c>
      <c r="I8">
        <v>9</v>
      </c>
      <c r="J8">
        <v>10</v>
      </c>
    </row>
    <row r="9" spans="1:11">
      <c r="A9" s="33"/>
      <c r="B9" s="33"/>
      <c r="C9" s="4">
        <v>4</v>
      </c>
      <c r="D9" s="4">
        <v>9</v>
      </c>
      <c r="E9" s="4"/>
    </row>
    <row r="10" spans="1:11">
      <c r="A10" s="33"/>
      <c r="B10" s="33"/>
      <c r="C10" s="4">
        <v>5</v>
      </c>
      <c r="D10" s="4">
        <v>10</v>
      </c>
      <c r="E10" s="4"/>
    </row>
    <row r="11" spans="1:11" ht="15" customHeight="1"/>
    <row r="12" spans="1:11">
      <c r="A12" s="30" t="s">
        <v>27</v>
      </c>
      <c r="B12" s="30"/>
      <c r="C12" s="30"/>
      <c r="D12" s="30"/>
      <c r="E12" s="30"/>
      <c r="F12" s="30"/>
      <c r="G12" s="30"/>
      <c r="I12" s="30" t="s">
        <v>28</v>
      </c>
      <c r="J12" s="30"/>
      <c r="K12" s="30"/>
    </row>
    <row r="13" spans="1:11">
      <c r="A13" s="30"/>
      <c r="B13" s="30"/>
      <c r="C13" s="30"/>
      <c r="D13" s="30"/>
      <c r="E13" s="30"/>
      <c r="F13" s="30"/>
      <c r="G13" s="30"/>
      <c r="I13" s="30"/>
      <c r="J13" s="30"/>
      <c r="K13" s="30"/>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30" t="s">
        <v>29</v>
      </c>
      <c r="C22" s="30"/>
      <c r="D22" s="23" t="s">
        <v>30</v>
      </c>
      <c r="E22" s="22"/>
      <c r="F22" s="22"/>
      <c r="G22" s="22"/>
      <c r="H22" s="22"/>
      <c r="I22" s="22"/>
    </row>
    <row r="23" spans="2:9">
      <c r="B23" s="30"/>
      <c r="C23" s="30"/>
      <c r="D23" s="22"/>
      <c r="E23" s="22"/>
      <c r="F23" s="22"/>
      <c r="G23" s="22"/>
      <c r="H23" s="22"/>
      <c r="I23" s="22"/>
    </row>
    <row r="24" spans="2:9">
      <c r="B24" s="30"/>
      <c r="C24" s="30"/>
      <c r="D24" s="22"/>
      <c r="E24" s="22"/>
      <c r="F24" s="22"/>
      <c r="G24" s="22"/>
      <c r="H24" s="22"/>
      <c r="I24" s="22"/>
    </row>
    <row r="25" spans="2:9">
      <c r="D25" s="3"/>
      <c r="E25" s="3"/>
      <c r="F25" s="3"/>
      <c r="G25" s="3"/>
      <c r="H25" s="3"/>
      <c r="I25" s="3"/>
    </row>
    <row r="27" spans="2:9">
      <c r="B27" s="23" t="s">
        <v>31</v>
      </c>
      <c r="C27" s="22"/>
      <c r="D27" s="22"/>
      <c r="E27" s="22"/>
    </row>
    <row r="28" spans="2:9">
      <c r="B28" s="22"/>
      <c r="C28" s="22"/>
      <c r="D28" s="22"/>
      <c r="E28" s="22"/>
    </row>
    <row r="29" spans="2:9">
      <c r="B29" s="22"/>
      <c r="C29" s="22"/>
      <c r="D29" s="22"/>
      <c r="E29" s="22"/>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K19"/>
  <sheetViews>
    <sheetView topLeftCell="A4" workbookViewId="0">
      <selection activeCell="B12" sqref="B12"/>
    </sheetView>
  </sheetViews>
  <sheetFormatPr defaultRowHeight="15"/>
  <sheetData>
    <row r="4" spans="1:11">
      <c r="D4" s="34" t="s">
        <v>32</v>
      </c>
      <c r="E4" s="34"/>
      <c r="F4" s="34"/>
      <c r="G4" s="34"/>
      <c r="H4" s="34"/>
      <c r="I4" s="34"/>
      <c r="J4" s="34"/>
      <c r="K4" s="34"/>
    </row>
    <row r="5" spans="1:11">
      <c r="D5" s="34"/>
      <c r="E5" s="34"/>
      <c r="F5" s="34"/>
      <c r="G5" s="34"/>
      <c r="H5" s="34"/>
      <c r="I5" s="34"/>
      <c r="J5" s="34"/>
      <c r="K5" s="34"/>
    </row>
    <row r="7" spans="1:11">
      <c r="A7" s="35" t="s">
        <v>33</v>
      </c>
      <c r="B7" s="35"/>
      <c r="C7" s="35"/>
      <c r="D7" s="35"/>
      <c r="E7" s="35"/>
      <c r="F7" s="35"/>
    </row>
    <row r="8" spans="1:11">
      <c r="A8" s="35"/>
      <c r="B8" s="35"/>
      <c r="C8" s="35"/>
      <c r="D8" s="35"/>
      <c r="E8" s="35"/>
      <c r="F8" s="35"/>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30" t="s">
        <v>44</v>
      </c>
      <c r="B15" s="30"/>
      <c r="C15" s="30"/>
      <c r="D15" s="30"/>
      <c r="E15" s="30"/>
      <c r="F15" s="30"/>
    </row>
    <row r="17" spans="2:6">
      <c r="B17" s="36" t="s">
        <v>45</v>
      </c>
      <c r="C17" s="29"/>
      <c r="D17" s="29"/>
      <c r="E17" s="29"/>
      <c r="F17" s="29"/>
    </row>
    <row r="18" spans="2:6">
      <c r="B18" s="29"/>
      <c r="C18" s="29"/>
      <c r="D18" s="29"/>
      <c r="E18" s="29"/>
      <c r="F18" s="29"/>
    </row>
    <row r="19" spans="2:6">
      <c r="B19" s="29"/>
      <c r="C19" s="29"/>
      <c r="D19" s="29"/>
      <c r="E19" s="29"/>
      <c r="F19" s="29"/>
    </row>
  </sheetData>
  <mergeCells count="4">
    <mergeCell ref="D4:K5"/>
    <mergeCell ref="A7:F8"/>
    <mergeCell ref="A15:F15"/>
    <mergeCell ref="B17: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1:Q11"/>
  <sheetViews>
    <sheetView topLeftCell="C4" workbookViewId="0">
      <selection activeCell="G10" sqref="G10"/>
    </sheetView>
  </sheetViews>
  <sheetFormatPr defaultRowHeight="15"/>
  <cols>
    <col min="3" max="7" width="23.7109375" customWidth="1"/>
  </cols>
  <sheetData>
    <row r="1" spans="3:17">
      <c r="C1" s="37" t="s">
        <v>46</v>
      </c>
      <c r="D1" s="29"/>
      <c r="E1" s="29"/>
      <c r="F1" s="29"/>
      <c r="G1" s="29"/>
      <c r="H1" s="29"/>
      <c r="I1" s="29"/>
    </row>
    <row r="2" spans="3:17">
      <c r="C2" s="29"/>
      <c r="D2" s="29"/>
      <c r="E2" s="29"/>
      <c r="F2" s="29"/>
      <c r="G2" s="29"/>
      <c r="H2" s="29"/>
      <c r="I2" s="29"/>
      <c r="K2" s="30" t="s">
        <v>64</v>
      </c>
      <c r="L2" s="30"/>
      <c r="M2" s="30"/>
      <c r="N2" s="30"/>
      <c r="O2" s="30"/>
      <c r="P2" s="30"/>
      <c r="Q2" s="30"/>
    </row>
    <row r="3" spans="3:17">
      <c r="C3" s="29"/>
      <c r="D3" s="29"/>
      <c r="E3" s="29"/>
      <c r="F3" s="29"/>
      <c r="G3" s="29"/>
      <c r="H3" s="29"/>
      <c r="I3" s="29"/>
      <c r="K3" s="30"/>
      <c r="L3" s="30"/>
      <c r="M3" s="30"/>
      <c r="N3" s="30"/>
      <c r="O3" s="30"/>
      <c r="P3" s="30"/>
      <c r="Q3" s="30"/>
    </row>
    <row r="4" spans="3:17">
      <c r="K4" s="36" t="s">
        <v>65</v>
      </c>
      <c r="L4" s="29"/>
      <c r="M4" s="29"/>
      <c r="N4" s="29"/>
      <c r="O4" s="29"/>
      <c r="P4" s="29"/>
      <c r="Q4" s="29"/>
    </row>
    <row r="5" spans="3:17" ht="21">
      <c r="D5" s="38" t="s">
        <v>47</v>
      </c>
      <c r="E5" s="22"/>
      <c r="F5" s="22"/>
      <c r="G5" s="22"/>
      <c r="H5" s="22"/>
      <c r="I5" s="22"/>
      <c r="K5" s="29"/>
      <c r="L5" s="29"/>
      <c r="M5" s="29"/>
      <c r="N5" s="29"/>
      <c r="O5" s="29"/>
      <c r="P5" s="29"/>
      <c r="Q5" s="29"/>
    </row>
    <row r="6" spans="3:17">
      <c r="C6" s="6" t="s">
        <v>48</v>
      </c>
      <c r="D6" s="5" t="s">
        <v>54</v>
      </c>
      <c r="E6" s="5" t="s">
        <v>57</v>
      </c>
      <c r="F6" s="5" t="s">
        <v>59</v>
      </c>
      <c r="G6" s="5" t="s">
        <v>63</v>
      </c>
      <c r="H6" s="3"/>
      <c r="I6" s="3"/>
      <c r="K6" s="29"/>
      <c r="L6" s="29"/>
      <c r="M6" s="29"/>
      <c r="N6" s="29"/>
      <c r="O6" s="29"/>
      <c r="P6" s="29"/>
      <c r="Q6" s="29"/>
    </row>
    <row r="7" spans="3:17">
      <c r="C7" t="s">
        <v>49</v>
      </c>
      <c r="D7" t="s">
        <v>55</v>
      </c>
      <c r="E7" t="s">
        <v>58</v>
      </c>
      <c r="F7" t="s">
        <v>60</v>
      </c>
      <c r="G7">
        <f>LEN(F7)</f>
        <v>13</v>
      </c>
      <c r="K7" s="29"/>
      <c r="L7" s="29"/>
      <c r="M7" s="29"/>
      <c r="N7" s="29"/>
      <c r="O7" s="29"/>
      <c r="P7" s="29"/>
      <c r="Q7" s="29"/>
    </row>
    <row r="8" spans="3:17">
      <c r="C8" t="s">
        <v>50</v>
      </c>
      <c r="D8" t="s">
        <v>56</v>
      </c>
      <c r="E8" t="str">
        <f>UPPER(C8)</f>
        <v xml:space="preserve">NELSON MANDELA </v>
      </c>
      <c r="F8" t="s">
        <v>61</v>
      </c>
      <c r="G8">
        <f>LEN(F8)</f>
        <v>14</v>
      </c>
      <c r="K8" s="29"/>
      <c r="L8" s="29"/>
      <c r="M8" s="29"/>
      <c r="N8" s="29"/>
      <c r="O8" s="29"/>
      <c r="P8" s="29"/>
      <c r="Q8" s="29"/>
    </row>
    <row r="9" spans="3:17">
      <c r="C9" t="s">
        <v>51</v>
      </c>
      <c r="E9" t="str">
        <f>UPPER(C10)</f>
        <v>ELON MUSK</v>
      </c>
      <c r="F9" t="s">
        <v>62</v>
      </c>
      <c r="G9">
        <f>LEN(D8)</f>
        <v>14</v>
      </c>
      <c r="K9" s="29"/>
      <c r="L9" s="29"/>
      <c r="M9" s="29"/>
      <c r="N9" s="29"/>
      <c r="O9" s="29"/>
      <c r="P9" s="29"/>
      <c r="Q9" s="29"/>
    </row>
    <row r="10" spans="3:17">
      <c r="C10" t="s">
        <v>52</v>
      </c>
      <c r="G10">
        <f>LEN(C11)</f>
        <v>13</v>
      </c>
      <c r="K10" s="29"/>
      <c r="L10" s="29"/>
      <c r="M10" s="29"/>
      <c r="N10" s="29"/>
      <c r="O10" s="29"/>
      <c r="P10" s="29"/>
      <c r="Q10" s="29"/>
    </row>
    <row r="11" spans="3:17">
      <c r="C11" t="s">
        <v>53</v>
      </c>
    </row>
  </sheetData>
  <mergeCells count="4">
    <mergeCell ref="C1:I3"/>
    <mergeCell ref="D5:I5"/>
    <mergeCell ref="K2:Q3"/>
    <mergeCell ref="K4:Q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opLeftCell="A13" workbookViewId="0">
      <selection activeCell="E30" sqref="E30"/>
    </sheetView>
  </sheetViews>
  <sheetFormatPr defaultRowHeight="15"/>
  <cols>
    <col min="3" max="4" width="23.7109375" customWidth="1"/>
  </cols>
  <sheetData>
    <row r="1" spans="1:14">
      <c r="B1" s="39" t="s">
        <v>66</v>
      </c>
      <c r="C1" s="30"/>
      <c r="D1" s="30"/>
      <c r="E1" s="30"/>
      <c r="F1" s="30"/>
      <c r="G1" s="30"/>
      <c r="H1" s="30"/>
    </row>
    <row r="2" spans="1:14">
      <c r="B2" s="30"/>
      <c r="C2" s="30"/>
      <c r="D2" s="30"/>
      <c r="E2" s="30"/>
      <c r="F2" s="30"/>
      <c r="G2" s="30"/>
      <c r="H2" s="30"/>
    </row>
    <row r="3" spans="1:14">
      <c r="A3" s="40" t="s">
        <v>67</v>
      </c>
      <c r="B3" s="41"/>
      <c r="D3" t="s">
        <v>73</v>
      </c>
    </row>
    <row r="4" spans="1:14">
      <c r="A4" s="41"/>
      <c r="B4" s="41"/>
      <c r="C4" t="s">
        <v>69</v>
      </c>
      <c r="D4" t="s">
        <v>74</v>
      </c>
    </row>
    <row r="5" spans="1:14">
      <c r="A5" s="41"/>
      <c r="B5" s="41"/>
      <c r="C5" t="s">
        <v>70</v>
      </c>
      <c r="D5" t="s">
        <v>75</v>
      </c>
    </row>
    <row r="6" spans="1:14">
      <c r="A6" s="41"/>
      <c r="B6" s="41"/>
      <c r="C6" t="s">
        <v>71</v>
      </c>
      <c r="D6" t="s">
        <v>76</v>
      </c>
    </row>
    <row r="7" spans="1:14">
      <c r="A7" s="41"/>
      <c r="B7" s="41"/>
      <c r="C7" t="s">
        <v>68</v>
      </c>
      <c r="D7" t="s">
        <v>82</v>
      </c>
    </row>
    <row r="8" spans="1:14">
      <c r="A8" s="41"/>
      <c r="B8" s="41"/>
      <c r="C8" t="s">
        <v>72</v>
      </c>
      <c r="D8" t="s">
        <v>83</v>
      </c>
    </row>
    <row r="9" spans="1:14">
      <c r="A9" s="41"/>
      <c r="B9" s="41"/>
    </row>
    <row r="10" spans="1:14">
      <c r="A10" s="41"/>
      <c r="B10" s="41"/>
      <c r="G10" s="22" t="s">
        <v>81</v>
      </c>
      <c r="H10" s="22"/>
      <c r="I10" s="22"/>
      <c r="J10" s="22"/>
      <c r="K10" s="22"/>
      <c r="L10" s="22"/>
      <c r="M10" s="22"/>
      <c r="N10" s="22"/>
    </row>
    <row r="11" spans="1:14">
      <c r="A11" s="41"/>
      <c r="B11" s="41"/>
      <c r="G11" s="42" t="s">
        <v>77</v>
      </c>
      <c r="H11" s="42"/>
      <c r="I11" s="42"/>
      <c r="J11" s="42"/>
      <c r="K11" s="42"/>
      <c r="L11" s="42"/>
      <c r="M11" s="42"/>
      <c r="N11" s="42"/>
    </row>
    <row r="12" spans="1:14">
      <c r="A12" s="41"/>
      <c r="B12" s="41"/>
      <c r="G12" s="42"/>
      <c r="H12" s="42"/>
      <c r="I12" s="42"/>
      <c r="J12" s="42"/>
      <c r="K12" s="42"/>
      <c r="L12" s="42"/>
      <c r="M12" s="42"/>
      <c r="N12" s="42"/>
    </row>
    <row r="13" spans="1:14">
      <c r="G13" s="42"/>
      <c r="H13" s="42"/>
      <c r="I13" s="42"/>
      <c r="J13" s="42"/>
      <c r="K13" s="42"/>
      <c r="L13" s="42"/>
      <c r="M13" s="42"/>
      <c r="N13" s="42"/>
    </row>
    <row r="14" spans="1:14">
      <c r="G14" s="42"/>
      <c r="H14" s="42"/>
      <c r="I14" s="42"/>
      <c r="J14" s="42"/>
      <c r="K14" s="42"/>
      <c r="L14" s="42"/>
      <c r="M14" s="42"/>
      <c r="N14" s="42"/>
    </row>
    <row r="15" spans="1:14">
      <c r="G15" s="42"/>
      <c r="H15" s="42"/>
      <c r="I15" s="42"/>
      <c r="J15" s="42"/>
      <c r="K15" s="42"/>
      <c r="L15" s="42"/>
      <c r="M15" s="42"/>
      <c r="N15" s="42"/>
    </row>
    <row r="16" spans="1:14">
      <c r="G16" s="42"/>
      <c r="H16" s="42"/>
      <c r="I16" s="42"/>
      <c r="J16" s="42"/>
      <c r="K16" s="42"/>
      <c r="L16" s="42"/>
      <c r="M16" s="42"/>
      <c r="N16" s="42"/>
    </row>
    <row r="17" spans="2:14">
      <c r="B17" s="7"/>
      <c r="G17" s="42"/>
      <c r="H17" s="42"/>
      <c r="I17" s="42"/>
      <c r="J17" s="42"/>
      <c r="K17" s="42"/>
      <c r="L17" s="42"/>
      <c r="M17" s="42"/>
      <c r="N17" s="42"/>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L21"/>
  <sheetViews>
    <sheetView workbookViewId="0">
      <selection activeCell="K6" sqref="K6"/>
    </sheetView>
  </sheetViews>
  <sheetFormatPr defaultRowHeight="15"/>
  <cols>
    <col min="1" max="1" width="23.7109375" customWidth="1"/>
    <col min="11" max="11" width="23.7109375" customWidth="1"/>
  </cols>
  <sheetData>
    <row r="1" spans="1:12" ht="21">
      <c r="C1" s="45" t="s">
        <v>84</v>
      </c>
      <c r="D1" s="30"/>
      <c r="E1" s="30"/>
      <c r="F1" s="30"/>
      <c r="G1" s="30"/>
      <c r="H1" s="30"/>
      <c r="I1" s="30"/>
      <c r="J1" s="30"/>
    </row>
    <row r="3" spans="1:12">
      <c r="A3" s="46" t="s">
        <v>85</v>
      </c>
      <c r="B3" s="46"/>
      <c r="C3" s="46"/>
      <c r="D3" s="46"/>
      <c r="E3" s="46" t="s">
        <v>86</v>
      </c>
      <c r="F3" s="46"/>
      <c r="G3" s="46"/>
      <c r="H3" s="46"/>
      <c r="I3" s="43" t="s">
        <v>87</v>
      </c>
      <c r="J3" s="43"/>
      <c r="K3" s="43" t="s">
        <v>88</v>
      </c>
      <c r="L3" s="43"/>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44" t="s">
        <v>93</v>
      </c>
      <c r="C12" s="44"/>
      <c r="D12" s="44"/>
      <c r="E12" s="44"/>
      <c r="F12" s="44"/>
      <c r="G12" s="44"/>
      <c r="H12" s="44"/>
    </row>
    <row r="13" spans="1:12">
      <c r="B13" s="44"/>
      <c r="C13" s="44"/>
      <c r="D13" s="44"/>
      <c r="E13" s="44"/>
      <c r="F13" s="44"/>
      <c r="G13" s="44"/>
      <c r="H13" s="44"/>
    </row>
    <row r="14" spans="1:12">
      <c r="B14" s="36" t="s">
        <v>94</v>
      </c>
      <c r="C14" s="29"/>
      <c r="D14" s="29"/>
      <c r="E14" s="29"/>
      <c r="F14" s="29"/>
      <c r="G14" s="29"/>
      <c r="H14" s="29"/>
    </row>
    <row r="15" spans="1:12">
      <c r="B15" s="29"/>
      <c r="C15" s="29"/>
      <c r="D15" s="29"/>
      <c r="E15" s="29"/>
      <c r="F15" s="29"/>
      <c r="G15" s="29"/>
      <c r="H15" s="29"/>
    </row>
    <row r="16" spans="1:12">
      <c r="B16" s="29"/>
      <c r="C16" s="29"/>
      <c r="D16" s="29"/>
      <c r="E16" s="29"/>
      <c r="F16" s="29"/>
      <c r="G16" s="29"/>
      <c r="H16" s="29"/>
    </row>
    <row r="17" spans="2:8">
      <c r="B17" s="29"/>
      <c r="C17" s="29"/>
      <c r="D17" s="29"/>
      <c r="E17" s="29"/>
      <c r="F17" s="29"/>
      <c r="G17" s="29"/>
      <c r="H17" s="29"/>
    </row>
    <row r="18" spans="2:8">
      <c r="B18" s="29"/>
      <c r="C18" s="29"/>
      <c r="D18" s="29"/>
      <c r="E18" s="29"/>
      <c r="F18" s="29"/>
      <c r="G18" s="29"/>
      <c r="H18" s="29"/>
    </row>
    <row r="19" spans="2:8">
      <c r="B19" s="29"/>
      <c r="C19" s="29"/>
      <c r="D19" s="29"/>
      <c r="E19" s="29"/>
      <c r="F19" s="29"/>
      <c r="G19" s="29"/>
      <c r="H19" s="29"/>
    </row>
    <row r="20" spans="2:8">
      <c r="B20" s="29"/>
      <c r="C20" s="29"/>
      <c r="D20" s="29"/>
      <c r="E20" s="29"/>
      <c r="F20" s="29"/>
      <c r="G20" s="29"/>
      <c r="H20" s="29"/>
    </row>
    <row r="21" spans="2:8">
      <c r="B21" s="29"/>
      <c r="C21" s="29"/>
      <c r="D21" s="29"/>
      <c r="E21" s="29"/>
      <c r="F21" s="29"/>
      <c r="G21" s="29"/>
      <c r="H21" s="29"/>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P10"/>
  <sheetViews>
    <sheetView zoomScale="95" zoomScaleNormal="95" workbookViewId="0">
      <selection activeCell="D10" sqref="D10"/>
    </sheetView>
  </sheetViews>
  <sheetFormatPr defaultRowHeight="15"/>
  <cols>
    <col min="4" max="4" width="9.85546875" bestFit="1" customWidth="1"/>
  </cols>
  <sheetData>
    <row r="1" spans="1:16">
      <c r="B1" s="45" t="s">
        <v>96</v>
      </c>
      <c r="C1" s="30"/>
      <c r="D1" s="30"/>
      <c r="E1" s="30"/>
      <c r="F1" s="30"/>
    </row>
    <row r="2" spans="1:16">
      <c r="B2" s="30"/>
      <c r="C2" s="30"/>
      <c r="D2" s="30"/>
      <c r="E2" s="30"/>
      <c r="F2" s="30"/>
    </row>
    <row r="4" spans="1:16">
      <c r="A4" s="29" t="s">
        <v>97</v>
      </c>
      <c r="B4" s="29"/>
      <c r="C4" s="3"/>
      <c r="D4" s="29" t="s">
        <v>95</v>
      </c>
      <c r="E4" s="29"/>
      <c r="J4" s="8"/>
      <c r="K4" s="8"/>
      <c r="L4" s="8"/>
      <c r="M4" s="8"/>
      <c r="N4" s="8"/>
      <c r="O4" s="8"/>
      <c r="P4" s="8"/>
    </row>
    <row r="5" spans="1:16">
      <c r="C5" s="50" t="s">
        <v>101</v>
      </c>
      <c r="D5" s="13">
        <f ca="1">TODAY()</f>
        <v>44720</v>
      </c>
      <c r="J5" s="8"/>
      <c r="K5" s="47" t="s">
        <v>99</v>
      </c>
      <c r="L5" s="47"/>
      <c r="M5" s="47"/>
      <c r="N5" s="47"/>
      <c r="O5" s="47"/>
      <c r="P5" s="47"/>
    </row>
    <row r="6" spans="1:16">
      <c r="C6" s="30"/>
      <c r="D6" s="51">
        <f ca="1">NOW()</f>
        <v>44720.717358101851</v>
      </c>
      <c r="E6" s="29"/>
      <c r="J6" s="8"/>
      <c r="K6" s="48" t="s">
        <v>100</v>
      </c>
      <c r="L6" s="49"/>
      <c r="M6" s="49"/>
      <c r="N6" s="49"/>
      <c r="O6" s="49"/>
      <c r="P6" s="49"/>
    </row>
    <row r="7" spans="1:16">
      <c r="A7" s="23" t="s">
        <v>98</v>
      </c>
      <c r="C7" s="12">
        <v>43831</v>
      </c>
      <c r="D7">
        <f>DAY(C7)</f>
        <v>1</v>
      </c>
      <c r="J7" s="8"/>
      <c r="K7" s="49"/>
      <c r="L7" s="49"/>
      <c r="M7" s="49"/>
      <c r="N7" s="49"/>
      <c r="O7" s="49"/>
      <c r="P7" s="49"/>
    </row>
    <row r="8" spans="1:16">
      <c r="A8" s="22"/>
      <c r="C8" s="12">
        <v>43891</v>
      </c>
      <c r="D8">
        <f>MONTH(C8)</f>
        <v>3</v>
      </c>
      <c r="J8" s="8"/>
      <c r="K8" s="49"/>
      <c r="L8" s="49"/>
      <c r="M8" s="49"/>
      <c r="N8" s="49"/>
      <c r="O8" s="49"/>
      <c r="P8" s="49"/>
    </row>
    <row r="9" spans="1:16">
      <c r="A9" s="22"/>
      <c r="C9" s="13">
        <v>43831</v>
      </c>
      <c r="D9">
        <f>YEAR(C9)</f>
        <v>2020</v>
      </c>
      <c r="J9" s="8"/>
      <c r="K9" s="49"/>
      <c r="L9" s="49"/>
      <c r="M9" s="49"/>
      <c r="N9" s="49"/>
      <c r="O9" s="49"/>
      <c r="P9" s="49"/>
    </row>
    <row r="10" spans="1:16">
      <c r="J10" s="8"/>
      <c r="K10" s="49"/>
      <c r="L10" s="49"/>
      <c r="M10" s="49"/>
      <c r="N10" s="49"/>
      <c r="O10" s="49"/>
      <c r="P10" s="49"/>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election activeCell="G4" sqref="G4"/>
    </sheetView>
  </sheetViews>
  <sheetFormatPr defaultRowHeight="15"/>
  <cols>
    <col min="5" max="5" width="23.7109375" customWidth="1"/>
    <col min="7" max="8" width="23.7109375" customWidth="1"/>
  </cols>
  <sheetData>
    <row r="1" spans="1:8" ht="21">
      <c r="A1" s="52" t="s">
        <v>102</v>
      </c>
      <c r="B1" s="29"/>
      <c r="C1" s="29"/>
      <c r="D1" s="29"/>
      <c r="E1" s="29"/>
    </row>
    <row r="2" spans="1:8" ht="21">
      <c r="E2" s="14" t="s">
        <v>109</v>
      </c>
    </row>
    <row r="3" spans="1:8">
      <c r="B3" s="3" t="s">
        <v>103</v>
      </c>
      <c r="C3" s="3" t="s">
        <v>104</v>
      </c>
      <c r="E3" s="53" t="s">
        <v>110</v>
      </c>
      <c r="F3" s="3"/>
      <c r="G3">
        <f>SUM(C4:C8)</f>
        <v>94</v>
      </c>
      <c r="H3" s="2" t="s">
        <v>111</v>
      </c>
    </row>
    <row r="4" spans="1:8">
      <c r="B4" t="s">
        <v>105</v>
      </c>
      <c r="C4">
        <v>23</v>
      </c>
      <c r="E4" s="54"/>
      <c r="G4">
        <f>MIN(C4:C8)</f>
        <v>23</v>
      </c>
      <c r="H4" s="2" t="s">
        <v>112</v>
      </c>
    </row>
    <row r="5" spans="1:8">
      <c r="B5" t="s">
        <v>106</v>
      </c>
      <c r="C5">
        <v>23</v>
      </c>
      <c r="E5" s="54"/>
      <c r="G5">
        <f>MAX(C4:C8)</f>
        <v>25</v>
      </c>
      <c r="H5" s="2" t="s">
        <v>113</v>
      </c>
    </row>
    <row r="6" spans="1:8">
      <c r="B6" t="s">
        <v>107</v>
      </c>
      <c r="C6">
        <v>25</v>
      </c>
      <c r="E6" s="54"/>
      <c r="G6">
        <f>AVERAGE(C4:C8)</f>
        <v>23.5</v>
      </c>
      <c r="H6" s="2" t="s">
        <v>114</v>
      </c>
    </row>
    <row r="7" spans="1:8">
      <c r="E7" s="54"/>
      <c r="G7">
        <f>COUNT(B4:B8,C4:C8)</f>
        <v>4</v>
      </c>
      <c r="H7" s="2" t="s">
        <v>115</v>
      </c>
    </row>
    <row r="8" spans="1:8">
      <c r="B8" t="s">
        <v>108</v>
      </c>
      <c r="C8">
        <v>23</v>
      </c>
      <c r="E8" s="54"/>
      <c r="G8">
        <f>COUNTA(B4:B8,C4:C8)</f>
        <v>8</v>
      </c>
      <c r="H8" s="2" t="s">
        <v>116</v>
      </c>
    </row>
    <row r="9" spans="1:8">
      <c r="C9">
        <v>35</v>
      </c>
      <c r="E9" s="54"/>
      <c r="G9">
        <f>COUNTBLANK(C4:C8)</f>
        <v>1</v>
      </c>
      <c r="H9" s="2" t="s">
        <v>117</v>
      </c>
    </row>
    <row r="10" spans="1:8">
      <c r="C10">
        <v>34</v>
      </c>
      <c r="E10" s="54"/>
      <c r="G10">
        <f>SMALL(C4:C8,3)</f>
        <v>23</v>
      </c>
      <c r="H10" s="2" t="s">
        <v>118</v>
      </c>
    </row>
    <row r="11" spans="1:8">
      <c r="C11">
        <v>27</v>
      </c>
      <c r="E11" s="54"/>
      <c r="G11">
        <f>LARGE(C4:C15,1)</f>
        <v>35</v>
      </c>
      <c r="H11" s="2" t="s">
        <v>119</v>
      </c>
    </row>
    <row r="12" spans="1:8">
      <c r="E12" s="54"/>
      <c r="H12" s="2"/>
    </row>
    <row r="13" spans="1:8">
      <c r="E13" s="54"/>
    </row>
    <row r="14" spans="1:8">
      <c r="E14" s="54"/>
    </row>
    <row r="15" spans="1:8">
      <c r="E15" s="54"/>
    </row>
    <row r="20" spans="1:6" ht="18.75">
      <c r="B20" s="44" t="s">
        <v>64</v>
      </c>
      <c r="C20" s="44"/>
      <c r="D20" s="44"/>
      <c r="E20" s="44"/>
    </row>
    <row r="21" spans="1:6">
      <c r="A21" s="55" t="s">
        <v>120</v>
      </c>
      <c r="B21" s="56"/>
      <c r="C21" s="56"/>
      <c r="D21" s="56"/>
      <c r="E21" s="56"/>
      <c r="F21" s="56"/>
    </row>
    <row r="22" spans="1:6">
      <c r="A22" s="56"/>
      <c r="B22" s="56"/>
      <c r="C22" s="56"/>
      <c r="D22" s="56"/>
      <c r="E22" s="56"/>
      <c r="F22" s="56"/>
    </row>
    <row r="23" spans="1:6">
      <c r="A23" s="56"/>
      <c r="B23" s="56"/>
      <c r="C23" s="56"/>
      <c r="D23" s="56"/>
      <c r="E23" s="56"/>
      <c r="F23" s="56"/>
    </row>
    <row r="24" spans="1:6">
      <c r="A24" s="56"/>
      <c r="B24" s="56"/>
      <c r="C24" s="56"/>
      <c r="D24" s="56"/>
      <c r="E24" s="56"/>
      <c r="F24" s="56"/>
    </row>
    <row r="25" spans="1:6">
      <c r="A25" s="56"/>
      <c r="B25" s="56"/>
      <c r="C25" s="56"/>
      <c r="D25" s="56"/>
      <c r="E25" s="56"/>
      <c r="F25" s="56"/>
    </row>
    <row r="26" spans="1:6">
      <c r="A26" s="56"/>
      <c r="B26" s="56"/>
      <c r="C26" s="56"/>
      <c r="D26" s="56"/>
      <c r="E26" s="56"/>
      <c r="F26" s="56"/>
    </row>
    <row r="27" spans="1:6">
      <c r="A27" s="56"/>
      <c r="B27" s="56"/>
      <c r="C27" s="56"/>
      <c r="D27" s="56"/>
      <c r="E27" s="56"/>
      <c r="F27" s="56"/>
    </row>
  </sheetData>
  <mergeCells count="4">
    <mergeCell ref="A1:E1"/>
    <mergeCell ref="E3:E15"/>
    <mergeCell ref="B20:E20"/>
    <mergeCell ref="A21:F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8"/>
  <sheetViews>
    <sheetView topLeftCell="A4" workbookViewId="0">
      <selection activeCell="E6" sqref="E6"/>
    </sheetView>
  </sheetViews>
  <sheetFormatPr defaultRowHeight="15"/>
  <cols>
    <col min="5" max="5" width="23.7109375" customWidth="1"/>
  </cols>
  <sheetData>
    <row r="1" spans="1:11" ht="18.75">
      <c r="A1" s="31" t="s">
        <v>121</v>
      </c>
      <c r="B1" s="31"/>
      <c r="C1" s="31"/>
      <c r="D1" s="31"/>
      <c r="E1" s="31"/>
      <c r="F1" s="31"/>
      <c r="G1" s="31"/>
      <c r="H1" s="31"/>
      <c r="I1" s="31"/>
    </row>
    <row r="5" spans="1:11">
      <c r="B5" s="6" t="s">
        <v>122</v>
      </c>
    </row>
    <row r="6" spans="1:11">
      <c r="B6" t="s">
        <v>123</v>
      </c>
      <c r="E6">
        <f>COUNTIF(B5:B14,"apples")</f>
        <v>2</v>
      </c>
      <c r="F6" s="30" t="s">
        <v>132</v>
      </c>
      <c r="G6" s="30"/>
      <c r="H6" s="30"/>
      <c r="I6" s="30"/>
      <c r="J6" s="30"/>
    </row>
    <row r="7" spans="1:11">
      <c r="B7" t="s">
        <v>124</v>
      </c>
      <c r="F7" s="30"/>
      <c r="G7" s="30"/>
      <c r="H7" s="30"/>
      <c r="I7" s="30"/>
      <c r="J7" s="30"/>
    </row>
    <row r="8" spans="1:11">
      <c r="B8" t="s">
        <v>125</v>
      </c>
    </row>
    <row r="9" spans="1:11">
      <c r="B9" t="s">
        <v>126</v>
      </c>
    </row>
    <row r="10" spans="1:11">
      <c r="B10" t="s">
        <v>127</v>
      </c>
    </row>
    <row r="11" spans="1:11" ht="18.75">
      <c r="B11" t="s">
        <v>125</v>
      </c>
      <c r="F11" s="44" t="s">
        <v>93</v>
      </c>
      <c r="G11" s="30"/>
      <c r="H11" s="30"/>
      <c r="I11" s="30"/>
      <c r="J11" s="30"/>
      <c r="K11" s="30"/>
    </row>
    <row r="12" spans="1:11">
      <c r="B12" t="s">
        <v>128</v>
      </c>
      <c r="G12" s="36" t="s">
        <v>133</v>
      </c>
      <c r="H12" s="29"/>
      <c r="I12" s="29"/>
      <c r="J12" s="29"/>
    </row>
    <row r="13" spans="1:11">
      <c r="B13" t="s">
        <v>129</v>
      </c>
      <c r="F13" s="3"/>
      <c r="G13" s="29"/>
      <c r="H13" s="29"/>
      <c r="I13" s="29"/>
      <c r="J13" s="29"/>
      <c r="K13" s="3"/>
    </row>
    <row r="14" spans="1:11">
      <c r="B14" t="s">
        <v>130</v>
      </c>
      <c r="F14" s="3"/>
      <c r="G14" s="29"/>
      <c r="H14" s="29"/>
      <c r="I14" s="29"/>
      <c r="J14" s="29"/>
      <c r="K14" s="3"/>
    </row>
    <row r="15" spans="1:11">
      <c r="B15" t="s">
        <v>131</v>
      </c>
      <c r="F15" s="3"/>
      <c r="G15" s="29"/>
      <c r="H15" s="29"/>
      <c r="I15" s="29"/>
      <c r="J15" s="29"/>
      <c r="K15" s="3"/>
    </row>
    <row r="16" spans="1:11">
      <c r="F16" s="3"/>
      <c r="G16" s="29"/>
      <c r="H16" s="29"/>
      <c r="I16" s="29"/>
      <c r="J16" s="29"/>
      <c r="K16" s="3"/>
    </row>
    <row r="17" spans="6:11">
      <c r="F17" s="3"/>
      <c r="G17" s="29"/>
      <c r="H17" s="29"/>
      <c r="I17" s="29"/>
      <c r="J17" s="29"/>
      <c r="K17" s="3"/>
    </row>
    <row r="18" spans="6:11">
      <c r="G18" s="29"/>
      <c r="H18" s="29"/>
      <c r="I18" s="29"/>
      <c r="J18" s="29"/>
    </row>
  </sheetData>
  <mergeCells count="4">
    <mergeCell ref="A1:I1"/>
    <mergeCell ref="F6:J7"/>
    <mergeCell ref="F11:K11"/>
    <mergeCell ref="G12: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6"/>
  <sheetViews>
    <sheetView workbookViewId="0">
      <selection activeCell="I12" sqref="I12"/>
    </sheetView>
  </sheetViews>
  <sheetFormatPr defaultRowHeight="15"/>
  <sheetData>
    <row r="1" spans="1:9">
      <c r="A1" s="30" t="s">
        <v>134</v>
      </c>
      <c r="B1" s="30"/>
      <c r="C1" s="30"/>
      <c r="D1" s="30"/>
      <c r="E1" s="30"/>
      <c r="F1" s="30"/>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36" t="s">
        <v>146</v>
      </c>
      <c r="D11" s="29"/>
    </row>
    <row r="12" spans="1:9">
      <c r="C12" s="29"/>
      <c r="D12" s="29"/>
      <c r="E12" s="29" t="s">
        <v>147</v>
      </c>
      <c r="F12" s="29"/>
      <c r="G12" s="29"/>
      <c r="H12" s="29"/>
      <c r="I12">
        <f>SUMIF(F5:F9,"&lt;40")</f>
        <v>60</v>
      </c>
    </row>
    <row r="13" spans="1:9">
      <c r="E13" s="36" t="s">
        <v>148</v>
      </c>
      <c r="F13" s="29"/>
      <c r="G13" s="29"/>
      <c r="H13" s="29"/>
      <c r="I13" s="3">
        <f>SUMIF(G5:G9,"computer",F5:F9)</f>
        <v>90</v>
      </c>
    </row>
    <row r="14" spans="1:9">
      <c r="E14" s="29"/>
      <c r="F14" s="29"/>
      <c r="G14" s="29"/>
      <c r="H14" s="29"/>
      <c r="I14" s="3"/>
    </row>
    <row r="15" spans="1:9">
      <c r="E15" s="29" t="s">
        <v>149</v>
      </c>
      <c r="F15" s="29"/>
      <c r="G15" s="29"/>
      <c r="H15" s="29"/>
      <c r="I15">
        <f>COUNTIF(F5:F9,"&gt;35")</f>
        <v>3</v>
      </c>
    </row>
    <row r="16" spans="1:9">
      <c r="E16" s="29" t="s">
        <v>150</v>
      </c>
      <c r="F16" s="29"/>
      <c r="G16" s="29"/>
      <c r="H16" s="29"/>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6"/>
  <sheetViews>
    <sheetView workbookViewId="0">
      <selection activeCell="I17" sqref="I17"/>
    </sheetView>
  </sheetViews>
  <sheetFormatPr defaultRowHeight="15"/>
  <sheetData>
    <row r="1" spans="1:9" ht="18.75">
      <c r="A1" s="31" t="s">
        <v>151</v>
      </c>
      <c r="B1" s="22"/>
      <c r="C1" s="22"/>
      <c r="D1" s="22"/>
      <c r="E1" s="22"/>
      <c r="F1" s="22"/>
    </row>
    <row r="4" spans="1:9">
      <c r="E4" s="6" t="s">
        <v>135</v>
      </c>
      <c r="F4" s="6" t="s">
        <v>136</v>
      </c>
      <c r="G4" s="6"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23" t="s">
        <v>152</v>
      </c>
      <c r="D11" s="22"/>
    </row>
    <row r="12" spans="1:9">
      <c r="C12" s="22"/>
      <c r="D12" s="22"/>
      <c r="E12" s="29" t="s">
        <v>147</v>
      </c>
      <c r="F12" s="29"/>
      <c r="G12" s="29"/>
      <c r="H12" s="29"/>
      <c r="I12">
        <f>SUMIF(F5:F9,"&lt;40")</f>
        <v>60</v>
      </c>
    </row>
    <row r="13" spans="1:9">
      <c r="E13" s="29" t="s">
        <v>153</v>
      </c>
      <c r="F13" s="29"/>
      <c r="G13" s="29"/>
      <c r="H13" s="29"/>
    </row>
    <row r="14" spans="1:9">
      <c r="E14" s="29"/>
      <c r="F14" s="29"/>
      <c r="G14" s="29"/>
      <c r="H14" s="29"/>
      <c r="I14">
        <f>SUMIF(G5:G9,"COMPUTER",F5:F9)</f>
        <v>90</v>
      </c>
    </row>
    <row r="15" spans="1:9">
      <c r="E15" s="29" t="s">
        <v>154</v>
      </c>
      <c r="F15" s="29"/>
      <c r="G15" s="29"/>
      <c r="H15" s="29"/>
      <c r="I15">
        <f>COUNTIF(F5:F9,"&gt;35")</f>
        <v>3</v>
      </c>
    </row>
    <row r="16" spans="1:9">
      <c r="E16" s="29" t="s">
        <v>155</v>
      </c>
      <c r="F16" s="29"/>
      <c r="G16" s="29"/>
      <c r="H16" s="29"/>
      <c r="I16">
        <f>AVERAGEIF(F5:F9,"&lt;45")</f>
        <v>33.333333333333336</v>
      </c>
    </row>
  </sheetData>
  <mergeCells count="6">
    <mergeCell ref="E16:H16"/>
    <mergeCell ref="A1:F1"/>
    <mergeCell ref="C11:D12"/>
    <mergeCell ref="E12:H12"/>
    <mergeCell ref="E13:H14"/>
    <mergeCell ref="E15:H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E14"/>
  <sheetViews>
    <sheetView workbookViewId="0">
      <selection activeCell="C21" sqref="C21"/>
    </sheetView>
  </sheetViews>
  <sheetFormatPr defaultRowHeight="15"/>
  <cols>
    <col min="1" max="4" width="20.7109375" customWidth="1"/>
  </cols>
  <sheetData>
    <row r="1" spans="1:5">
      <c r="A1" s="22" t="s">
        <v>156</v>
      </c>
      <c r="B1" s="22"/>
      <c r="C1" s="22"/>
      <c r="D1" s="22"/>
      <c r="E1" s="22"/>
    </row>
    <row r="3" spans="1:5">
      <c r="A3" t="s">
        <v>157</v>
      </c>
      <c r="B3" t="s">
        <v>156</v>
      </c>
    </row>
    <row r="4" spans="1:5">
      <c r="A4" t="s">
        <v>158</v>
      </c>
      <c r="B4" s="6">
        <f>VLOOKUP(A4,A9:D14,3,0)</f>
        <v>23132213</v>
      </c>
    </row>
    <row r="5" spans="1:5">
      <c r="A5" t="s">
        <v>142</v>
      </c>
      <c r="B5" t="str">
        <f>VLOOKUP(A5,A9:D14,4,0)</f>
        <v>deorali</v>
      </c>
    </row>
    <row r="6" spans="1:5">
      <c r="A6" t="s">
        <v>138</v>
      </c>
      <c r="B6" t="str">
        <f>VLOOKUP(A6,A9:D14,2,0)</f>
        <v>eg@gmail.com</v>
      </c>
    </row>
    <row r="7" spans="1:5">
      <c r="A7" t="s">
        <v>158</v>
      </c>
      <c r="B7" t="str">
        <f>VLOOKUP(A7,A9:D14,4,FALSE)</f>
        <v>vajra</v>
      </c>
    </row>
    <row r="9" spans="1:5">
      <c r="A9" s="6" t="s">
        <v>159</v>
      </c>
      <c r="B9" s="16" t="s">
        <v>161</v>
      </c>
      <c r="C9" s="6" t="s">
        <v>162</v>
      </c>
      <c r="D9" s="6" t="s">
        <v>163</v>
      </c>
    </row>
    <row r="10" spans="1:5">
      <c r="A10" t="s">
        <v>138</v>
      </c>
      <c r="B10" s="15" t="s">
        <v>160</v>
      </c>
      <c r="C10">
        <v>1234567890</v>
      </c>
      <c r="D10" t="s">
        <v>168</v>
      </c>
    </row>
    <row r="11" spans="1:5">
      <c r="A11" t="s">
        <v>140</v>
      </c>
      <c r="B11" s="15" t="s">
        <v>164</v>
      </c>
      <c r="C11">
        <v>987654321</v>
      </c>
      <c r="D11" t="s">
        <v>169</v>
      </c>
    </row>
    <row r="12" spans="1:5">
      <c r="A12" t="s">
        <v>141</v>
      </c>
      <c r="B12" s="15" t="s">
        <v>165</v>
      </c>
      <c r="C12">
        <v>7865432178</v>
      </c>
      <c r="D12" t="s">
        <v>170</v>
      </c>
    </row>
    <row r="13" spans="1:5">
      <c r="A13" t="s">
        <v>142</v>
      </c>
      <c r="B13" s="15" t="s">
        <v>166</v>
      </c>
      <c r="C13">
        <v>3555678909</v>
      </c>
      <c r="D13" t="s">
        <v>171</v>
      </c>
    </row>
    <row r="14" spans="1:5">
      <c r="A14" t="s">
        <v>158</v>
      </c>
      <c r="B14" s="15" t="s">
        <v>167</v>
      </c>
      <c r="C14">
        <v>23132213</v>
      </c>
      <c r="D14" t="s">
        <v>172</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workbookViewId="0">
      <selection activeCell="C13" sqref="C13"/>
    </sheetView>
  </sheetViews>
  <sheetFormatPr defaultRowHeight="15"/>
  <sheetData>
    <row r="1" spans="1:6">
      <c r="A1" s="22" t="s">
        <v>173</v>
      </c>
      <c r="B1" s="22"/>
      <c r="C1" s="22"/>
      <c r="D1" s="22"/>
      <c r="E1" s="22"/>
      <c r="F1" s="22"/>
    </row>
    <row r="6" spans="1:6">
      <c r="C6" s="29" t="s">
        <v>174</v>
      </c>
      <c r="D6" s="29"/>
      <c r="E6" s="29"/>
    </row>
    <row r="11" spans="1:6">
      <c r="B11" t="s">
        <v>175</v>
      </c>
    </row>
  </sheetData>
  <mergeCells count="2">
    <mergeCell ref="A1:F1"/>
    <mergeCell ref="C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0"/>
  <sheetViews>
    <sheetView workbookViewId="0">
      <selection activeCell="I4" sqref="I4"/>
    </sheetView>
  </sheetViews>
  <sheetFormatPr defaultRowHeight="15"/>
  <cols>
    <col min="5" max="6" width="15.7109375" customWidth="1"/>
  </cols>
  <sheetData>
    <row r="1" spans="1:8">
      <c r="A1" s="22" t="s">
        <v>176</v>
      </c>
      <c r="B1" s="22"/>
      <c r="C1" s="22"/>
      <c r="D1" s="22"/>
      <c r="E1" s="22"/>
    </row>
    <row r="2" spans="1:8">
      <c r="B2" s="29" t="s">
        <v>177</v>
      </c>
      <c r="C2" s="29"/>
      <c r="D2" s="29"/>
    </row>
    <row r="6" spans="1:8">
      <c r="C6" s="29" t="s">
        <v>178</v>
      </c>
      <c r="D6" s="29"/>
      <c r="E6" s="29"/>
      <c r="F6" s="29"/>
      <c r="G6" s="29"/>
      <c r="H6" s="29"/>
    </row>
    <row r="7" spans="1:8">
      <c r="E7" t="s">
        <v>179</v>
      </c>
      <c r="F7" t="s">
        <v>180</v>
      </c>
    </row>
    <row r="8" spans="1:8">
      <c r="D8" t="s">
        <v>181</v>
      </c>
      <c r="E8">
        <v>4000</v>
      </c>
      <c r="F8">
        <v>25000</v>
      </c>
    </row>
    <row r="9" spans="1:8">
      <c r="D9" t="s">
        <v>182</v>
      </c>
      <c r="E9">
        <v>300000</v>
      </c>
      <c r="F9">
        <v>200000</v>
      </c>
    </row>
    <row r="10" spans="1:8">
      <c r="D10" t="s">
        <v>183</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9"/>
  <sheetViews>
    <sheetView topLeftCell="C1" workbookViewId="0">
      <selection activeCell="N9" sqref="N9"/>
    </sheetView>
  </sheetViews>
  <sheetFormatPr defaultRowHeight="15"/>
  <cols>
    <col min="13" max="14" width="20.7109375" customWidth="1"/>
  </cols>
  <sheetData>
    <row r="1" spans="1:14">
      <c r="A1" s="22" t="s">
        <v>184</v>
      </c>
      <c r="B1" s="22"/>
      <c r="C1" s="22"/>
      <c r="D1" s="22"/>
      <c r="E1" s="22"/>
      <c r="F1" s="22"/>
    </row>
    <row r="3" spans="1:14">
      <c r="L3" s="2" t="s">
        <v>185</v>
      </c>
      <c r="M3" t="s">
        <v>188</v>
      </c>
      <c r="N3" t="s">
        <v>194</v>
      </c>
    </row>
    <row r="4" spans="1:14">
      <c r="L4" s="2" t="s">
        <v>186</v>
      </c>
      <c r="M4" t="s">
        <v>189</v>
      </c>
      <c r="N4" s="17">
        <v>0.05</v>
      </c>
    </row>
    <row r="5" spans="1:14">
      <c r="L5" s="2" t="s">
        <v>187</v>
      </c>
      <c r="M5" t="s">
        <v>190</v>
      </c>
      <c r="N5">
        <v>30</v>
      </c>
    </row>
    <row r="7" spans="1:14">
      <c r="L7" s="2" t="s">
        <v>191</v>
      </c>
      <c r="M7" t="s">
        <v>192</v>
      </c>
      <c r="N7" s="18" t="e">
        <f>PMT(N4/12,N5*12,N3)</f>
        <v>#VALUE!</v>
      </c>
    </row>
    <row r="9" spans="1:14">
      <c r="L9" s="29" t="s">
        <v>193</v>
      </c>
      <c r="M9" s="29"/>
      <c r="N9" s="18" t="e">
        <f>N7*30*12</f>
        <v>#VALUE!</v>
      </c>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10"/>
  <sheetViews>
    <sheetView topLeftCell="E1" workbookViewId="0">
      <selection activeCell="P11" sqref="P11"/>
    </sheetView>
  </sheetViews>
  <sheetFormatPr defaultRowHeight="15"/>
  <cols>
    <col min="3" max="3" width="13.7109375" customWidth="1"/>
    <col min="16" max="16" width="23.7109375" customWidth="1"/>
  </cols>
  <sheetData>
    <row r="1" spans="1:16">
      <c r="A1" s="22" t="s">
        <v>195</v>
      </c>
      <c r="B1" s="22"/>
      <c r="C1" s="22"/>
      <c r="D1" s="22"/>
      <c r="E1" s="22"/>
      <c r="F1" s="22"/>
    </row>
    <row r="2" spans="1:16">
      <c r="P2" s="2" t="s">
        <v>206</v>
      </c>
    </row>
    <row r="3" spans="1:16">
      <c r="B3" s="54" t="s">
        <v>196</v>
      </c>
      <c r="C3" s="54"/>
      <c r="D3" s="54"/>
      <c r="E3" s="54"/>
      <c r="P3" t="s">
        <v>207</v>
      </c>
    </row>
    <row r="4" spans="1:16">
      <c r="P4" t="s">
        <v>208</v>
      </c>
    </row>
    <row r="5" spans="1:16">
      <c r="B5" s="6" t="s">
        <v>122</v>
      </c>
      <c r="C5" s="6" t="s">
        <v>197</v>
      </c>
      <c r="E5" s="29" t="s">
        <v>203</v>
      </c>
      <c r="F5" s="29"/>
      <c r="P5" t="s">
        <v>209</v>
      </c>
    </row>
    <row r="6" spans="1:16">
      <c r="B6" t="s">
        <v>198</v>
      </c>
      <c r="C6" t="s">
        <v>197</v>
      </c>
      <c r="E6" s="29" t="s">
        <v>204</v>
      </c>
      <c r="F6" s="29"/>
      <c r="P6" t="s">
        <v>210</v>
      </c>
    </row>
    <row r="7" spans="1:16">
      <c r="B7" t="s">
        <v>199</v>
      </c>
      <c r="C7" t="s">
        <v>197</v>
      </c>
      <c r="P7" t="s">
        <v>211</v>
      </c>
    </row>
    <row r="8" spans="1:16">
      <c r="B8" t="s">
        <v>200</v>
      </c>
      <c r="C8" t="s">
        <v>197</v>
      </c>
      <c r="E8" t="s">
        <v>205</v>
      </c>
      <c r="P8" t="s">
        <v>207</v>
      </c>
    </row>
    <row r="9" spans="1:16">
      <c r="B9" t="s">
        <v>201</v>
      </c>
      <c r="C9" t="s">
        <v>197</v>
      </c>
      <c r="P9" t="s">
        <v>212</v>
      </c>
    </row>
    <row r="10" spans="1:16">
      <c r="B10" t="s">
        <v>202</v>
      </c>
      <c r="C10" t="s">
        <v>197</v>
      </c>
      <c r="P10" t="s">
        <v>213</v>
      </c>
    </row>
  </sheetData>
  <mergeCells count="4">
    <mergeCell ref="A1:F1"/>
    <mergeCell ref="B3:E3"/>
    <mergeCell ref="E5:F5"/>
    <mergeCell ref="E6:F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8"/>
  <sheetViews>
    <sheetView workbookViewId="0">
      <selection activeCell="B8" sqref="B8"/>
    </sheetView>
  </sheetViews>
  <sheetFormatPr defaultRowHeight="15"/>
  <sheetData>
    <row r="1" spans="1:21">
      <c r="A1" s="22" t="s">
        <v>214</v>
      </c>
      <c r="B1" s="22"/>
      <c r="C1" s="22"/>
      <c r="D1" s="22"/>
      <c r="E1" s="22"/>
    </row>
    <row r="4" spans="1:21">
      <c r="B4" s="19" t="s">
        <v>215</v>
      </c>
      <c r="C4" s="57" t="s">
        <v>216</v>
      </c>
      <c r="D4" s="57"/>
      <c r="E4" s="57"/>
      <c r="F4" s="57"/>
      <c r="G4" s="57"/>
      <c r="H4" s="57"/>
      <c r="I4" s="57"/>
      <c r="J4" s="57"/>
      <c r="K4" s="57"/>
      <c r="L4" s="57"/>
      <c r="M4" s="57"/>
      <c r="N4" s="57"/>
      <c r="O4" s="57"/>
      <c r="P4" s="57"/>
      <c r="Q4" s="57"/>
      <c r="R4" s="57"/>
      <c r="S4" s="57"/>
      <c r="T4" s="57"/>
      <c r="U4" s="57"/>
    </row>
    <row r="6" spans="1:21">
      <c r="B6" s="19" t="s">
        <v>217</v>
      </c>
      <c r="C6" s="57" t="s">
        <v>218</v>
      </c>
      <c r="D6" s="57"/>
      <c r="E6" s="57"/>
      <c r="F6" s="57"/>
      <c r="G6" s="57"/>
      <c r="H6" s="57"/>
      <c r="I6" s="57"/>
      <c r="J6" s="57"/>
      <c r="K6" s="57"/>
      <c r="L6" s="57"/>
      <c r="M6" s="57"/>
      <c r="N6" s="57"/>
      <c r="O6" s="57"/>
      <c r="P6" s="57"/>
      <c r="Q6" s="57"/>
      <c r="R6" s="57"/>
      <c r="S6" s="57"/>
      <c r="T6" s="57"/>
      <c r="U6" s="57"/>
    </row>
    <row r="8" spans="1:21">
      <c r="B8" s="19" t="s">
        <v>219</v>
      </c>
      <c r="C8" s="57" t="s">
        <v>220</v>
      </c>
      <c r="D8" s="57"/>
      <c r="E8" s="57"/>
      <c r="F8" s="57"/>
      <c r="G8" s="57"/>
      <c r="H8" s="57"/>
      <c r="I8" s="57"/>
      <c r="J8" s="57"/>
      <c r="K8" s="57"/>
      <c r="L8" s="57"/>
      <c r="M8" s="57"/>
      <c r="N8" s="57"/>
      <c r="O8" s="57"/>
      <c r="P8" s="57"/>
      <c r="Q8" s="57"/>
      <c r="R8" s="57"/>
      <c r="S8" s="57"/>
      <c r="T8" s="57"/>
      <c r="U8" s="57"/>
    </row>
  </sheetData>
  <mergeCells count="4">
    <mergeCell ref="A1:E1"/>
    <mergeCell ref="C4:U4"/>
    <mergeCell ref="C6:U6"/>
    <mergeCell ref="C8:U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activeCell="B1" sqref="B1"/>
    </sheetView>
  </sheetViews>
  <sheetFormatPr defaultRowHeight="15"/>
  <sheetData>
    <row r="1" spans="1:1">
      <c r="A1" t="s">
        <v>221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8"/>
  <sheetViews>
    <sheetView workbookViewId="0">
      <selection activeCell="E9" sqref="E9"/>
    </sheetView>
  </sheetViews>
  <sheetFormatPr defaultRowHeight="15"/>
  <cols>
    <col min="2" max="2" width="13.7109375" customWidth="1"/>
    <col min="4" max="4" width="13.7109375" customWidth="1"/>
    <col min="5" max="5" width="23.7109375" customWidth="1"/>
  </cols>
  <sheetData>
    <row r="1" spans="1:6">
      <c r="A1" s="22" t="s">
        <v>222</v>
      </c>
      <c r="B1" s="22"/>
      <c r="C1" s="22"/>
      <c r="D1" s="22"/>
      <c r="E1" s="22"/>
      <c r="F1" s="22"/>
    </row>
    <row r="4" spans="1:6">
      <c r="B4" t="s">
        <v>223</v>
      </c>
      <c r="C4" t="s">
        <v>228</v>
      </c>
      <c r="D4" t="s">
        <v>233</v>
      </c>
      <c r="E4" t="s">
        <v>161</v>
      </c>
    </row>
    <row r="5" spans="1:6">
      <c r="B5" t="s">
        <v>224</v>
      </c>
      <c r="C5" t="s">
        <v>229</v>
      </c>
      <c r="D5" s="13">
        <v>43880</v>
      </c>
      <c r="E5" s="15" t="s">
        <v>234</v>
      </c>
    </row>
    <row r="6" spans="1:6">
      <c r="B6" t="s">
        <v>225</v>
      </c>
      <c r="C6" t="s">
        <v>230</v>
      </c>
      <c r="D6" s="13">
        <v>43936</v>
      </c>
      <c r="E6" s="15" t="s">
        <v>235</v>
      </c>
    </row>
    <row r="7" spans="1:6">
      <c r="B7" t="s">
        <v>226</v>
      </c>
      <c r="C7" t="s">
        <v>231</v>
      </c>
      <c r="D7" s="13">
        <v>43880</v>
      </c>
      <c r="E7" s="15" t="s">
        <v>236</v>
      </c>
    </row>
    <row r="8" spans="1:6">
      <c r="B8" t="s">
        <v>227</v>
      </c>
      <c r="C8" t="s">
        <v>232</v>
      </c>
      <c r="D8" s="13">
        <v>43862</v>
      </c>
      <c r="E8" s="15" t="s">
        <v>237</v>
      </c>
    </row>
  </sheetData>
  <mergeCells count="1">
    <mergeCell ref="A1:F1"/>
  </mergeCells>
  <hyperlinks>
    <hyperlink ref="E5" r:id="rId1"/>
    <hyperlink ref="E6" r:id="rId2"/>
    <hyperlink ref="E7" r:id="rId3"/>
    <hyperlink ref="E8"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7"/>
  <sheetViews>
    <sheetView tabSelected="1" workbookViewId="0">
      <selection sqref="A1:Q7"/>
    </sheetView>
  </sheetViews>
  <sheetFormatPr defaultRowHeight="15"/>
  <sheetData>
    <row r="1" spans="1:17">
      <c r="A1" s="58" t="s">
        <v>238</v>
      </c>
      <c r="B1" s="59"/>
      <c r="C1" s="59"/>
      <c r="D1" s="59"/>
      <c r="E1" s="59"/>
      <c r="F1" s="59"/>
      <c r="G1" s="59"/>
      <c r="H1" s="59"/>
      <c r="I1" s="59"/>
      <c r="J1" s="59"/>
      <c r="K1" s="59"/>
      <c r="L1" s="59"/>
      <c r="M1" s="59"/>
      <c r="N1" s="59"/>
      <c r="O1" s="59"/>
      <c r="P1" s="59"/>
      <c r="Q1" s="59"/>
    </row>
    <row r="2" spans="1:17">
      <c r="A2" s="59"/>
      <c r="B2" s="59"/>
      <c r="C2" s="59"/>
      <c r="D2" s="59"/>
      <c r="E2" s="59"/>
      <c r="F2" s="59"/>
      <c r="G2" s="59"/>
      <c r="H2" s="59"/>
      <c r="I2" s="59"/>
      <c r="J2" s="59"/>
      <c r="K2" s="59"/>
      <c r="L2" s="59"/>
      <c r="M2" s="59"/>
      <c r="N2" s="59"/>
      <c r="O2" s="59"/>
      <c r="P2" s="59"/>
      <c r="Q2" s="59"/>
    </row>
    <row r="3" spans="1:17">
      <c r="A3" s="59"/>
      <c r="B3" s="59"/>
      <c r="C3" s="59"/>
      <c r="D3" s="59"/>
      <c r="E3" s="59"/>
      <c r="F3" s="59"/>
      <c r="G3" s="59"/>
      <c r="H3" s="59"/>
      <c r="I3" s="59"/>
      <c r="J3" s="59"/>
      <c r="K3" s="59"/>
      <c r="L3" s="59"/>
      <c r="M3" s="59"/>
      <c r="N3" s="59"/>
      <c r="O3" s="59"/>
      <c r="P3" s="59"/>
      <c r="Q3" s="59"/>
    </row>
    <row r="4" spans="1:17">
      <c r="A4" s="59"/>
      <c r="B4" s="59"/>
      <c r="C4" s="59"/>
      <c r="D4" s="59"/>
      <c r="E4" s="59"/>
      <c r="F4" s="59"/>
      <c r="G4" s="59"/>
      <c r="H4" s="59"/>
      <c r="I4" s="59"/>
      <c r="J4" s="59"/>
      <c r="K4" s="59"/>
      <c r="L4" s="59"/>
      <c r="M4" s="59"/>
      <c r="N4" s="59"/>
      <c r="O4" s="59"/>
      <c r="P4" s="59"/>
      <c r="Q4" s="59"/>
    </row>
    <row r="5" spans="1:17">
      <c r="A5" s="59"/>
      <c r="B5" s="59"/>
      <c r="C5" s="59"/>
      <c r="D5" s="59"/>
      <c r="E5" s="59"/>
      <c r="F5" s="59"/>
      <c r="G5" s="59"/>
      <c r="H5" s="59"/>
      <c r="I5" s="59"/>
      <c r="J5" s="59"/>
      <c r="K5" s="59"/>
      <c r="L5" s="59"/>
      <c r="M5" s="59"/>
      <c r="N5" s="59"/>
      <c r="O5" s="59"/>
      <c r="P5" s="59"/>
      <c r="Q5" s="59"/>
    </row>
    <row r="6" spans="1:17">
      <c r="A6" s="59"/>
      <c r="B6" s="59"/>
      <c r="C6" s="59"/>
      <c r="D6" s="59"/>
      <c r="E6" s="59"/>
      <c r="F6" s="59"/>
      <c r="G6" s="59"/>
      <c r="H6" s="59"/>
      <c r="I6" s="59"/>
      <c r="J6" s="59"/>
      <c r="K6" s="59"/>
      <c r="L6" s="59"/>
      <c r="M6" s="59"/>
      <c r="N6" s="59"/>
      <c r="O6" s="59"/>
      <c r="P6" s="59"/>
      <c r="Q6" s="59"/>
    </row>
    <row r="7" spans="1:17">
      <c r="A7" s="59"/>
      <c r="B7" s="59"/>
      <c r="C7" s="59"/>
      <c r="D7" s="59"/>
      <c r="E7" s="59"/>
      <c r="F7" s="59"/>
      <c r="G7" s="59"/>
      <c r="H7" s="59"/>
      <c r="I7" s="59"/>
      <c r="J7" s="59"/>
      <c r="K7" s="59"/>
      <c r="L7" s="59"/>
      <c r="M7" s="59"/>
      <c r="N7" s="59"/>
      <c r="O7" s="59"/>
      <c r="P7" s="59"/>
      <c r="Q7" s="59"/>
    </row>
  </sheetData>
  <mergeCells count="1">
    <mergeCell ref="A1:Q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Sheet3</vt:lpstr>
      <vt:lpstr>Sheet2</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2022-06-08T11:43:08Z</dcterms:modified>
</cp:coreProperties>
</file>