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PRERITH\Downloads\EXCEL\Excel Skills for Business-Intermediate II\Week 5\"/>
    </mc:Choice>
  </mc:AlternateContent>
  <xr:revisionPtr revIDLastSave="0" documentId="13_ncr:1_{C5F389CD-C458-4509-9346-4A966C5582B1}" xr6:coauthVersionLast="45" xr6:coauthVersionMax="45" xr10:uidLastSave="{00000000-0000-0000-0000-000000000000}"/>
  <bookViews>
    <workbookView xWindow="18168" yWindow="5772" windowWidth="11520" windowHeight="6192" xr2:uid="{00000000-000D-0000-FFFF-FFFF00000000}"/>
  </bookViews>
  <sheets>
    <sheet name="Projections &amp; Estimates" sheetId="3" r:id="rId1"/>
    <sheet name="Scenario Summary" sheetId="4" r:id="rId2"/>
    <sheet name="Scenario Summary 2" sheetId="5" r:id="rId3"/>
    <sheet name="Project Costing Model" sheetId="1" r:id="rId4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Model'!$E$7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24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3" l="1"/>
  <c r="A26" i="3" l="1"/>
  <c r="B15" i="3"/>
  <c r="G6" i="3"/>
  <c r="E7" i="3"/>
  <c r="E8" i="3"/>
  <c r="E9" i="3"/>
  <c r="E10" i="3"/>
  <c r="E11" i="3"/>
  <c r="E17" i="1" l="1"/>
  <c r="E12" i="3"/>
  <c r="C26" i="3"/>
  <c r="D26" i="3" s="1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<sst xmlns="http://schemas.openxmlformats.org/spreadsheetml/2006/main" count="89" uniqueCount="75">
  <si>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</si>
  <si>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</si>
  <si>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</si>
  <si>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</si>
  <si>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</si>
  <si>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</si>
  <si>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</si>
  <si>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</si>
  <si>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</si>
  <si>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</si>
  <si>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</si>
  <si>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</si>
  <si>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</si>
  <si>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</si>
  <si>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</si>
  <si>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</si>
  <si>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</si>
  <si>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</si>
  <si>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</si>
  <si>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</si>
  <si>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</si>
  <si>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</si>
  <si>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</si>
  <si>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</si>
  <si>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</si>
  <si>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</si>
  <si>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</si>
  <si>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</si>
  <si>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</si>
  <si>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</si>
  <si>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</si>
  <si>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</si>
  <si>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</si>
  <si>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</si>
  <si>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</si>
  <si>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</si>
  <si>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</si>
  <si>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</si>
  <si>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</si>
  <si>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</si>
  <si>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</si>
  <si>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</si>
  <si>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</si>
  <si>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</si>
  <si>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</si>
  <si>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</si>
  <si>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</si>
  <si>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</si>
  <si>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</si>
  <si>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</si>
  <si>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</si>
  <si>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</si>
  <si>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</si>
  <si>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</si>
  <si>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</si>
  <si>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</si>
  <si>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</si>
  <si>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Prerit OP Ameta on 20-05-2020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</si>
  <si>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</si>
  <si>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</si>
  <si>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</si>
  <si>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</si>
  <si>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</si>
  <si>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</si>
  <si>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</si>
  <si>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</si>
  <si>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</si>
  <si>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$B$7</t>
  </si>
  <si>
    <t>$B$8</t>
  </si>
  <si>
    <t>$B$9</t>
  </si>
  <si>
    <t>20 Weeks</t>
  </si>
  <si>
    <t>Created by Prerit OP Ameta on 5/20/2020</t>
  </si>
  <si>
    <t>30 Weeks</t>
  </si>
  <si>
    <t>21 Weeks</t>
  </si>
  <si>
    <t>42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</si>
</sst>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0" fontId="0" fillId="0" borderId="0" xfId="0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8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6" fontId="0" fillId="37" borderId="0" xfId="0" applyNumberFormat="1" applyFill="1" applyBorder="1" applyAlignment="1"/>
    <xf numFmtId="168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1" fontId="0" fillId="37" borderId="0" xfId="0" applyNumberFormat="1" applyFill="1" applyBorder="1" applyAlignment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zoomScale="85" zoomScaleNormal="85" workbookViewId="0">
      <selection activeCell="F6" sqref="F6"/>
    </sheetView>
  </sheetViews>
  <sheetFormatPr defaultRowHeight="14.4" x14ac:dyDescent="0.3"/>
  <cols>
    <col min="1" max="1" width="20.66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s="35" customFormat="1" ht="40.799999999999997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.05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SUMPRODUCT(B6:D6,$B$4:$D$4)/SUM($B$4:$D$4)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SUMPRODUCT(B7:D7,$B$4:$D$4)/SUM($B$4:$D$4)</f>
        <v>120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FCE7-B371-4C90-BC77-E2278959EF3B}">
  <sheetPr>
    <outlinePr summaryBelow="0"/>
  </sheetPr>
  <dimension ref="B1:G12"/>
  <sheetViews>
    <sheetView showGridLines="0" workbookViewId="0">
      <selection activeCell="G14" sqref="G14"/>
    </sheetView>
  </sheetViews>
  <sheetFormatPr defaultRowHeight="14.4" outlineLevelRow="1" outlineLevelCol="1" x14ac:dyDescent="0.3"/>
  <cols>
    <col min="3" max="3" width="2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4" t="s">
        <v>60</v>
      </c>
      <c r="C2" s="54"/>
      <c r="D2" s="59"/>
      <c r="E2" s="59"/>
      <c r="F2" s="59"/>
      <c r="G2" s="59"/>
    </row>
    <row r="3" spans="2:7" ht="15.6" collapsed="1" x14ac:dyDescent="0.3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30.6" hidden="1" outlineLevel="1" x14ac:dyDescent="0.3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">
      <c r="B5" s="57" t="s">
        <v>61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3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3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35">
      <c r="B9" s="58"/>
      <c r="C9" s="58" t="s">
        <v>55</v>
      </c>
      <c r="D9" s="52">
        <v>80000</v>
      </c>
      <c r="E9" s="52">
        <v>80000</v>
      </c>
      <c r="F9" s="52">
        <v>67594.202898550793</v>
      </c>
      <c r="G9" s="52">
        <v>55188.405797101397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6489-844D-4B5C-B1FC-801C9ADC54B8}">
  <sheetPr>
    <outlinePr summaryBelow="0"/>
  </sheetPr>
  <dimension ref="B1:H13"/>
  <sheetViews>
    <sheetView showGridLines="0" workbookViewId="0">
      <selection activeCell="E8" sqref="E8"/>
    </sheetView>
  </sheetViews>
  <sheetFormatPr defaultRowHeight="14.4" outlineLevelRow="1" outlineLevelCol="1" x14ac:dyDescent="0.3"/>
  <cols>
    <col min="3" max="3" width="6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54" t="s">
        <v>60</v>
      </c>
      <c r="C2" s="54"/>
      <c r="D2" s="59"/>
      <c r="E2" s="59"/>
      <c r="F2" s="59"/>
      <c r="G2" s="59"/>
      <c r="H2" s="59"/>
    </row>
    <row r="3" spans="2:8" ht="15.6" collapsed="1" x14ac:dyDescent="0.3">
      <c r="B3" s="53"/>
      <c r="C3" s="53"/>
      <c r="D3" s="60" t="s">
        <v>62</v>
      </c>
      <c r="E3" s="60" t="s">
        <v>70</v>
      </c>
      <c r="F3" s="60" t="s">
        <v>72</v>
      </c>
      <c r="G3" s="60" t="s">
        <v>73</v>
      </c>
      <c r="H3" s="60" t="s">
        <v>74</v>
      </c>
    </row>
    <row r="4" spans="2:8" ht="30.6" hidden="1" outlineLevel="1" x14ac:dyDescent="0.3">
      <c r="B4" s="56"/>
      <c r="C4" s="56"/>
      <c r="D4" s="49"/>
      <c r="E4" s="63" t="s">
        <v>71</v>
      </c>
      <c r="F4" s="63" t="s">
        <v>57</v>
      </c>
      <c r="G4" s="63" t="s">
        <v>71</v>
      </c>
      <c r="H4" s="63" t="s">
        <v>71</v>
      </c>
    </row>
    <row r="5" spans="2:8" x14ac:dyDescent="0.3">
      <c r="B5" s="57" t="s">
        <v>61</v>
      </c>
      <c r="C5" s="57"/>
      <c r="D5" s="55"/>
      <c r="E5" s="55"/>
      <c r="F5" s="55"/>
      <c r="G5" s="55"/>
      <c r="H5" s="55"/>
    </row>
    <row r="6" spans="2:8" outlineLevel="1" x14ac:dyDescent="0.3">
      <c r="B6" s="56"/>
      <c r="C6" s="56" t="s">
        <v>67</v>
      </c>
      <c r="D6" s="64">
        <v>9.9999999998905</v>
      </c>
      <c r="E6" s="65">
        <v>11.4471393604654</v>
      </c>
      <c r="F6" s="65">
        <v>10</v>
      </c>
      <c r="G6" s="65">
        <v>12</v>
      </c>
      <c r="H6" s="65">
        <v>9.9999999998905</v>
      </c>
    </row>
    <row r="7" spans="2:8" outlineLevel="1" x14ac:dyDescent="0.3">
      <c r="B7" s="56"/>
      <c r="C7" s="56" t="s">
        <v>68</v>
      </c>
      <c r="D7" s="64">
        <v>6.8000116119112901</v>
      </c>
      <c r="E7" s="65">
        <v>9.1577114883722803</v>
      </c>
      <c r="F7" s="65">
        <v>8</v>
      </c>
      <c r="G7" s="65">
        <v>8</v>
      </c>
      <c r="H7" s="65">
        <v>6.8000116119112901</v>
      </c>
    </row>
    <row r="8" spans="2:8" outlineLevel="1" x14ac:dyDescent="0.3">
      <c r="B8" s="56"/>
      <c r="C8" s="56" t="s">
        <v>69</v>
      </c>
      <c r="D8" s="64">
        <v>4.2499954785460003</v>
      </c>
      <c r="E8" s="65">
        <v>5.7235696802326803</v>
      </c>
      <c r="F8" s="65">
        <v>5</v>
      </c>
      <c r="G8" s="65">
        <v>6</v>
      </c>
      <c r="H8" s="65">
        <v>4.2499954785460003</v>
      </c>
    </row>
    <row r="9" spans="2:8" x14ac:dyDescent="0.3">
      <c r="B9" s="57" t="s">
        <v>63</v>
      </c>
      <c r="C9" s="57"/>
      <c r="D9" s="55"/>
      <c r="E9" s="55"/>
      <c r="F9" s="55"/>
      <c r="G9" s="55"/>
      <c r="H9" s="55"/>
    </row>
    <row r="10" spans="2:8" ht="15" outlineLevel="1" thickBot="1" x14ac:dyDescent="0.35">
      <c r="B10" s="58"/>
      <c r="C10" s="58" t="s">
        <v>55</v>
      </c>
      <c r="D10" s="52">
        <v>198800</v>
      </c>
      <c r="E10" s="52">
        <v>-100224.70082723501</v>
      </c>
      <c r="F10" s="52">
        <v>86300</v>
      </c>
      <c r="G10" s="52">
        <v>-44950</v>
      </c>
      <c r="H10" s="52">
        <v>198800</v>
      </c>
    </row>
    <row r="11" spans="2:8" x14ac:dyDescent="0.3">
      <c r="B11" t="s">
        <v>64</v>
      </c>
    </row>
    <row r="12" spans="2:8" x14ac:dyDescent="0.3">
      <c r="B12" t="s">
        <v>65</v>
      </c>
    </row>
    <row r="13" spans="2:8" x14ac:dyDescent="0.3">
      <c r="B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D23" sqref="D23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6" customFormat="1" ht="40.799999999999997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4.05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12</v>
      </c>
      <c r="C5" s="4"/>
      <c r="D5" s="4" t="s">
        <v>0</v>
      </c>
      <c r="E5" s="4">
        <f>B5*B6</f>
        <v>12000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289.00018604366824</v>
      </c>
      <c r="F6" s="4"/>
    </row>
    <row r="7" spans="1:6" x14ac:dyDescent="0.3">
      <c r="A7" s="4" t="s">
        <v>1</v>
      </c>
      <c r="B7" s="11">
        <v>9.9999999998905</v>
      </c>
      <c r="C7" s="4"/>
      <c r="D7" s="4" t="s">
        <v>5</v>
      </c>
      <c r="E7" s="21">
        <f>E5/E6</f>
        <v>41.522464619406115</v>
      </c>
      <c r="F7" s="4"/>
    </row>
    <row r="8" spans="1:6" x14ac:dyDescent="0.3">
      <c r="A8" s="4" t="s">
        <v>2</v>
      </c>
      <c r="B8" s="11">
        <v>6.8000116119112901</v>
      </c>
      <c r="C8" s="4"/>
      <c r="D8" s="4"/>
      <c r="E8" s="4"/>
      <c r="F8" s="4"/>
    </row>
    <row r="9" spans="1:6" ht="15.6" x14ac:dyDescent="0.3">
      <c r="A9" s="4" t="s">
        <v>3</v>
      </c>
      <c r="B9" s="11">
        <v>4.2499954785460003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28.900018604683282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1445.0009302341641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0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1445.0009302341641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14450.009302183413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600000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898800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700000</v>
      </c>
      <c r="C20" s="4"/>
      <c r="D20" s="2" t="s">
        <v>20</v>
      </c>
      <c r="E20" s="3">
        <f>E18-B20</f>
        <v>198800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scenarios current="0" show="1" sqref="E20">
    <scenario name="20 Weeks" count="3" user="Prerit OP Ameta" comment="Created by Prerit OP Ameta on 5/20/2020">
      <inputCells r="B7" val="11.4471393604654" numFmtId="1"/>
      <inputCells r="B8" val="9.15771148837228" numFmtId="1"/>
      <inputCells r="B9" val="5.72356968023268" numFmtId="1"/>
    </scenario>
    <scenario name="30 Weeks" locked="1" count="3" user="Prerit OP Ameta" comment="Created by Prerit OP Ameta on 20-05-2020">
      <inputCells r="B7" val="10" numFmtId="1"/>
      <inputCells r="B8" val="8" numFmtId="1"/>
      <inputCells r="B9" val="5" numFmtId="1"/>
    </scenario>
    <scenario name="21 Weeks" count="3" user="Prerit OP Ameta" comment="Created by Prerit OP Ameta on 5/20/2020">
      <inputCells r="B7" val="12" numFmtId="1"/>
      <inputCells r="B8" val="8" numFmtId="1"/>
      <inputCells r="B9" val="6" numFmtId="1"/>
    </scenario>
    <scenario name="42 Weeks" count="3" user="Prerit OP Ameta" comment="Created by Prerit OP Ameta on 5/20/2020">
      <inputCells r="B7" val="9.9999999998905" numFmtId="1"/>
      <inputCells r="B8" val="6.80001161191129" numFmtId="1"/>
      <inputCells r="B9" val="4.249995478546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Projections &amp; Estimates</vt:lpstr>
      <vt:lpstr>Scenario Summary</vt:lpstr>
      <vt:lpstr>Scenario Summary 2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Prerit OP Ameta</cp:lastModifiedBy>
  <dcterms:created xsi:type="dcterms:W3CDTF">2017-08-25T02:34:34Z</dcterms:created>
  <dcterms:modified xsi:type="dcterms:W3CDTF">2020-05-20T07:41:12Z</dcterms:modified>
</cp:coreProperties>
</file>