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drawings/drawing3.xml" ContentType="application/vnd.openxmlformats-officedocument.drawingml.chartshapes+xml"/>
  <Override PartName="/xl/charts/chart4.xml" ContentType="application/vnd.openxmlformats-officedocument.drawingml.chart+xml"/>
  <Override PartName="/xl/drawings/drawing4.xml" ContentType="application/vnd.openxmlformats-officedocument.drawingml.chartshapes+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Ex4.xml" ContentType="application/vnd.ms-office.chartex+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9.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ml.chartshapes+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11.xml" ContentType="application/vnd.openxmlformats-officedocument.drawingml.chartshapes+xml"/>
  <Override PartName="/xl/charts/chart18.xml" ContentType="application/vnd.openxmlformats-officedocument.drawingml.chart+xml"/>
  <Override PartName="/xl/drawings/drawing12.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d.docs.live.net/c7ddb5579e8f3254/Pictures/BI PRACT SS/EXcelr/sql code/"/>
    </mc:Choice>
  </mc:AlternateContent>
  <xr:revisionPtr revIDLastSave="2" documentId="8_{230D99EB-1F61-48F3-B0F0-284959DD98CC}" xr6:coauthVersionLast="47" xr6:coauthVersionMax="47" xr10:uidLastSave="{6D42420E-DF4E-436F-9375-FF05D35F840A}"/>
  <bookViews>
    <workbookView xWindow="-108" yWindow="-108" windowWidth="23256" windowHeight="12456" xr2:uid="{A6486E0E-0875-4827-AD90-4D9D5BE2D9C6}"/>
  </bookViews>
  <sheets>
    <sheet name="HR analytics" sheetId="9" r:id="rId1"/>
    <sheet name="KPI" sheetId="5" r:id="rId2"/>
    <sheet name="Sheet9" sheetId="10" r:id="rId3"/>
    <sheet name="Sheet1" sheetId="11" r:id="rId4"/>
    <sheet name="Sheet2" sheetId="12" r:id="rId5"/>
    <sheet name="Sheet4" sheetId="14" r:id="rId6"/>
    <sheet name="Table_1 (2)" sheetId="3" r:id="rId7"/>
    <sheet name="dashboard" sheetId="4" r:id="rId8"/>
  </sheets>
  <definedNames>
    <definedName name="_xlchart.v1.3" hidden="1">Sheet1!$D$4:$D$12</definedName>
    <definedName name="_xlchart.v1.4" hidden="1">Sheet1!$E$4:$E$12</definedName>
    <definedName name="_xlchart.v1.5" hidden="1">Sheet1!$D$4:$D$12</definedName>
    <definedName name="_xlchart.v1.6" hidden="1">Sheet1!$E$4:$E$12</definedName>
    <definedName name="_xlchart.v2.0" hidden="1">Sheet4!$D$2:$D$4</definedName>
    <definedName name="_xlchart.v2.1" hidden="1">Sheet4!$E$1</definedName>
    <definedName name="_xlchart.v2.10" hidden="1">Sheet4!$D$2:$D$4</definedName>
    <definedName name="_xlchart.v2.11" hidden="1">Sheet4!$E$1</definedName>
    <definedName name="_xlchart.v2.12" hidden="1">Sheet4!$E$2:$E$4</definedName>
    <definedName name="_xlchart.v2.2" hidden="1">Sheet4!$E$2:$E$4</definedName>
    <definedName name="_xlchart.v2.7" hidden="1">Sheet4!$D$2:$D$4</definedName>
    <definedName name="_xlchart.v2.8" hidden="1">Sheet4!$E$1</definedName>
    <definedName name="_xlchart.v2.9" hidden="1">Sheet4!$E$2:$E$4</definedName>
    <definedName name="ExternalData_1" localSheetId="6" hidden="1">'Table_1 (2)'!$A$1:$AR$1471</definedName>
    <definedName name="Slicer_Age">#N/A</definedName>
    <definedName name="Slicer_Department1">#N/A</definedName>
    <definedName name="Slicer_Education_Field1">#N/A</definedName>
    <definedName name="Slicer_Gender">#N/A</definedName>
    <definedName name="Slicer_Job_Satisfaction">#N/A</definedName>
  </definedNames>
  <calcPr calcId="191029"/>
  <pivotCaches>
    <pivotCache cacheId="22"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_59e7f1f5-4ea7-4c6e-84f7-25ea9ba0fd68" name="Table_1" connection="Query - Table_1"/>
          <x15:modelTable id="Data_43058fea-540f-4aa1-80a2-e12fc0a188f8" name="Data" connection="Query - Data"/>
          <x15:modelTable id="Images_48f2ef34-f123-467b-b14e-1aff68781e76" name="Images" connection="Query - Images"/>
          <x15:modelTable id="Background 1_f1950399-77ff-4657-97ef-1ecf8bd0fa17" name="Background 1" connection="Query - Background 1"/>
        </x15:modelTables>
      </x15:dataModel>
    </ext>
  </extLst>
</workbook>
</file>

<file path=xl/calcChain.xml><?xml version="1.0" encoding="utf-8"?>
<calcChain xmlns="http://schemas.openxmlformats.org/spreadsheetml/2006/main">
  <c r="D6" i="11" l="1"/>
  <c r="D7" i="11"/>
  <c r="D8" i="11"/>
  <c r="D9" i="11"/>
  <c r="D10" i="11"/>
  <c r="D11" i="11"/>
  <c r="D12" i="11"/>
  <c r="D5" i="11"/>
  <c r="D4" i="11"/>
  <c r="E4" i="5"/>
  <c r="E7" i="5" s="1"/>
  <c r="B7" i="5"/>
  <c r="A7" i="5"/>
  <c r="C7" i="5"/>
  <c r="B15" i="5"/>
  <c r="E12" i="11"/>
  <c r="E11" i="11"/>
  <c r="E10" i="11"/>
  <c r="E9" i="11"/>
  <c r="E8" i="11"/>
  <c r="E7" i="11"/>
  <c r="E6" i="11"/>
  <c r="E5" i="11"/>
  <c r="E4" i="11"/>
  <c r="B16" i="5" l="1"/>
  <c r="C16" i="5" s="1"/>
  <c r="C1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617B91-D769-40D9-8FEE-B141ED23CEF7}" name="Query - Background 1" description="Connection to the 'Background 1' query in the workbook." type="100" refreshedVersion="8" minRefreshableVersion="5">
    <extLst>
      <ext xmlns:x15="http://schemas.microsoft.com/office/spreadsheetml/2010/11/main" uri="{DE250136-89BD-433C-8126-D09CA5730AF9}">
        <x15:connection id="63edb497-a508-40a7-96b3-ea1693fee467"/>
      </ext>
    </extLst>
  </connection>
  <connection id="2" xr16:uid="{5A0A863C-2D7C-4E7D-A2B7-2133DB0888C7}" name="Query - Data" description="Connection to the 'Data' query in the workbook." type="100" refreshedVersion="8" minRefreshableVersion="5">
    <extLst>
      <ext xmlns:x15="http://schemas.microsoft.com/office/spreadsheetml/2010/11/main" uri="{DE250136-89BD-433C-8126-D09CA5730AF9}">
        <x15:connection id="b5027581-0145-4f66-a577-c4dcce1990e4"/>
      </ext>
    </extLst>
  </connection>
  <connection id="3" xr16:uid="{D3D77961-A3AA-4FBD-A968-78451B41B948}" name="Query - Images" description="Connection to the 'Images' query in the workbook." type="100" refreshedVersion="8" minRefreshableVersion="5">
    <extLst>
      <ext xmlns:x15="http://schemas.microsoft.com/office/spreadsheetml/2010/11/main" uri="{DE250136-89BD-433C-8126-D09CA5730AF9}">
        <x15:connection id="95f9050e-eeaf-4ebd-a60e-55cfbb6488b6"/>
      </ext>
    </extLst>
  </connection>
  <connection id="4" xr16:uid="{B5CE1746-2633-4CA8-9A2C-1036A3917662}" name="Query - Table_1" description="Connection to the 'Table_1' query in the workbook." type="100" refreshedVersion="8" minRefreshableVersion="5">
    <extLst>
      <ext xmlns:x15="http://schemas.microsoft.com/office/spreadsheetml/2010/11/main" uri="{DE250136-89BD-433C-8126-D09CA5730AF9}">
        <x15:connection id="b594763e-d3a8-429b-a1d3-bd7cfda1da6e"/>
      </ext>
    </extLst>
  </connection>
  <connection id="5" xr16:uid="{79AD3B19-13FE-4400-80B2-A9F6B1901FB5}" keepAlive="1" name="Query - Table_1 (2)" description="Connection to the 'Table_1 (2)' query in the workbook." type="5" refreshedVersion="8" background="1" saveData="1">
    <dbPr connection="Provider=Microsoft.Mashup.OleDb.1;Data Source=$Workbook$;Location=&quot;Table_1 (2)&quot;;Extended Properties=&quot;&quot;" command="SELECT * FROM [Table_1 (2)]"/>
  </connection>
  <connection id="6" xr16:uid="{BACE7DA2-15E0-46FD-BE7A-5E9530D87D7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<sst xmlns="http://schemas.openxmlformats.org/spreadsheetml/2006/main" count="19201" uniqueCount="1567">
  <si>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</si>
  <si>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</si>
  <si>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</si>
  <si>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</si>
  <si>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</si>
  <si>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</si>
  <si>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</si>
  <si>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</si>
  <si>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</si>
  <si>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</si>
  <si>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</si>
  <si>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</si>
  <si>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</si>
  <si>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</si>
  <si>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</si>
  <si>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</si>
  <si>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</si>
  <si>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</si>
  <si>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</si>
  <si>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</si>
  <si>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</si>
  <si>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</si>
  <si>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</si>
  <si>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</si>
  <si>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</si>
  <si>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</si>
  <si>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</si>
  <si>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</si>
  <si>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</si>
  <si>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</si>
  <si>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</si>
  <si>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</si>
  <si>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</si>
  <si>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</si>
  <si>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</si>
  <si>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</si>
  <si>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</si>
  <si>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</si>
  <si>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</si>
  <si>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</si>
  <si>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</si>
  <si>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</si>
  <si>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</si>
  <si>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</si>
  <si>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</si>
  <si>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</si>
  <si>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</si>
  <si>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</si>
  <si>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</si>
  <si>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</si>
  <si>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</si>
  <si>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</si>
  <si>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</si>
  <si>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</si>
  <si>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</si>
  <si>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</si>
  <si>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</si>
  <si>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</si>
  <si>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</si>
  <si>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</si>
  <si>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</si>
  <si>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</si>
  <si>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</si>
  <si>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</si>
  <si>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</si>
  <si>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</si>
  <si>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</si>
  <si>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</si>
  <si>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</si>
  <si>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</si>
  <si>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</si>
  <si>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</si>
  <si>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</si>
  <si>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</si>
  <si>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</si>
  <si>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</si>
  <si>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</si>
  <si>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</si>
  <si>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</si>
  <si>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</si>
  <si>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</si>
  <si>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</si>
  <si>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</si>
  <si>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</si>
  <si>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</si>
  <si>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</si>
  <si>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</si>
  <si>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</si>
  <si>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</si>
  <si>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</si>
  <si>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</si>
  <si>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</si>
  <si>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</si>
  <si>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</si>
  <si>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</si>
  <si>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</si>
  <si>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</si>
  <si>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</si>
  <si>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</si>
  <si>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</si>
  <si>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</si>
  <si>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</si>
  <si>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</si>
  <si>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</si>
  <si>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</si>
  <si>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</si>
  <si>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</si>
  <si>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</si>
  <si>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</si>
  <si>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</si>
  <si>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</si>
  <si>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</si>
  <si>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</si>
  <si>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</si>
  <si>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</si>
  <si>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</si>
  <si>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</si>
  <si>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</si>
  <si>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</si>
  <si>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</si>
  <si>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</si>
  <si>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</si>
  <si>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</si>
  <si>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</si>
  <si>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</si>
  <si>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</si>
  <si>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</si>
  <si>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</si>
  <si>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</si>
  <si>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</si>
  <si>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</si>
  <si>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</si>
  <si>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</si>
  <si>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</si>
  <si>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</si>
  <si>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</si>
  <si>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</si>
  <si>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</si>
  <si>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</si>
  <si>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</si>
  <si>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</si>
  <si>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</si>
  <si>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</si>
  <si>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</si>
  <si>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</si>
  <si>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</si>
  <si>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</si>
  <si>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</si>
  <si>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</si>
  <si>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</si>
  <si>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</si>
  <si>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</si>
  <si>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</si>
  <si>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</si>
  <si>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</si>
  <si>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</si>
  <si>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</si>
  <si>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</si>
  <si>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</si>
  <si>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</si>
  <si>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</si>
  <si>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</si>
  <si>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</si>
  <si>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</si>
  <si>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</si>
  <si>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</si>
  <si>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</si>
  <si>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</si>
  <si>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</si>
  <si>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</si>
  <si>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</si>
  <si>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</si>
  <si>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</si>
  <si>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</si>
  <si>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</si>
  <si>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</si>
  <si>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</si>
  <si>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</si>
  <si>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</si>
  <si>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</si>
  <si>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</si>
  <si>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</si>
  <si>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</si>
  <si>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</si>
  <si>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</si>
  <si>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</si>
  <si>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</si>
  <si>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</si>
  <si>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</si>
  <si>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</si>
  <si>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</si>
  <si>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</si>
  <si>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</si>
  <si>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</si>
  <si>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</si>
  <si>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</si>
  <si>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</si>
  <si>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</si>
  <si>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</si>
  <si>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</si>
  <si>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</si>
  <si>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</si>
  <si>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</si>
  <si>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</si>
  <si>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</si>
  <si>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</si>
  <si>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</si>
  <si>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</si>
  <si>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</si>
  <si>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</si>
  <si>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</si>
  <si>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</si>
  <si>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</si>
  <si>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</si>
  <si>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</si>
  <si>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</si>
  <si>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</si>
  <si>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</si>
  <si>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</si>
  <si>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</si>
  <si>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</si>
  <si>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</si>
  <si>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</si>
  <si>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</si>
  <si>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</si>
  <si>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</si>
  <si>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</si>
  <si>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</si>
  <si>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</si>
  <si>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</si>
  <si>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</si>
  <si>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</si>
  <si>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</si>
  <si>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</si>
  <si>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</si>
  <si>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</si>
  <si>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</si>
  <si>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</si>
  <si>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</si>
  <si>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</si>
  <si>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</si>
  <si>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</si>
  <si>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</si>
  <si>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</si>
  <si>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</si>
  <si>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</si>
  <si>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</si>
  <si>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</si>
  <si>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</si>
  <si>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</si>
  <si>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</si>
  <si>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</si>
  <si>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</si>
  <si>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</si>
  <si>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</si>
  <si>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</si>
  <si>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</si>
  <si>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</si>
  <si>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</si>
  <si>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</si>
  <si>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</si>
  <si>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</si>
  <si>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</si>
  <si>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</si>
  <si>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</si>
  <si>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</si>
  <si>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</si>
  <si>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</si>
  <si>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</si>
  <si>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</si>
  <si>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</si>
  <si>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</si>
  <si>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</si>
  <si>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</si>
  <si>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</si>
  <si>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</si>
  <si>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</si>
  <si>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</si>
  <si>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</si>
  <si>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</si>
  <si>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</si>
  <si>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</si>
  <si>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</si>
  <si>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</si>
  <si>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</si>
  <si>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</si>
  <si>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</si>
  <si>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</si>
  <si>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</si>
  <si>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</si>
  <si>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</si>
  <si>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</si>
  <si>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</si>
  <si>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</si>
  <si>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</si>
  <si>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</si>
  <si>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</si>
  <si>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</si>
  <si>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</si>
  <si>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</si>
  <si>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</si>
  <si>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</si>
  <si>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</si>
  <si>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</si>
  <si>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</si>
  <si>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</si>
  <si>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</si>
  <si>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</si>
  <si>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</si>
  <si>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</si>
  <si>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</si>
  <si>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</si>
  <si>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</si>
  <si>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</si>
  <si>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</si>
  <si>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</si>
  <si>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</si>
  <si>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</si>
  <si>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</si>
  <si>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</si>
  <si>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</si>
  <si>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</si>
  <si>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</si>
  <si>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</si>
  <si>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</si>
  <si>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</si>
  <si>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</si>
  <si>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</si>
  <si>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</si>
  <si>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</si>
  <si>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</si>
  <si>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</si>
  <si>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</si>
  <si>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</si>
  <si>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</si>
  <si>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</si>
  <si>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</si>
  <si>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</si>
  <si>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</si>
  <si>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</si>
  <si>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</si>
  <si>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</si>
  <si>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</si>
  <si>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</si>
  <si>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</si>
  <si>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</si>
  <si>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</si>
  <si>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</si>
  <si>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</si>
  <si>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</si>
  <si>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</si>
  <si>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</si>
  <si>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</si>
  <si>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</si>
  <si>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</si>
  <si>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</si>
  <si>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</si>
  <si>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</si>
  <si>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</si>
  <si>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</si>
  <si>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</si>
  <si>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</si>
  <si>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</si>
  <si>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</si>
  <si>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</si>
  <si>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</si>
  <si>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</si>
  <si>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</si>
  <si>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</si>
  <si>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</si>
  <si>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</si>
  <si>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</si>
  <si>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</si>
  <si>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</si>
  <si>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</si>
  <si>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</si>
  <si>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</si>
  <si>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</si>
  <si>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</si>
  <si>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</si>
  <si>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</si>
  <si>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</si>
  <si>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</si>
  <si>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</si>
  <si>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</si>
  <si>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</si>
  <si>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</si>
  <si>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</si>
  <si>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</si>
  <si>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</si>
  <si>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</si>
  <si>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</si>
  <si>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</si>
  <si>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</si>
  <si>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</si>
  <si>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</si>
  <si>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</si>
  <si>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</si>
  <si>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</si>
  <si>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</si>
  <si>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</si>
  <si>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</si>
  <si>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</si>
  <si>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</si>
  <si>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</si>
  <si>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</si>
  <si>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</si>
  <si>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</si>
  <si>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</si>
  <si>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</si>
  <si>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</si>
  <si>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</si>
  <si>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</si>
  <si>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</si>
  <si>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</si>
  <si>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</si>
  <si>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</si>
  <si>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</si>
  <si>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</si>
  <si>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</si>
  <si>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</si>
  <si>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</si>
  <si>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</si>
  <si>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</si>
  <si>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</si>
  <si>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</si>
  <si>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</si>
  <si>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</si>
  <si>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</si>
  <si>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</si>
  <si>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</si>
  <si>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</si>
  <si>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</si>
  <si>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</si>
  <si>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</si>
  <si>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</si>
  <si>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</si>
  <si>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</si>
  <si>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</si>
  <si>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</si>
  <si>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</si>
  <si>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</si>
  <si>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</si>
  <si>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</si>
  <si>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</si>
  <si>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</si>
  <si>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</si>
  <si>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</si>
  <si>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</si>
  <si>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</si>
  <si>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</si>
  <si>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</si>
  <si>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</si>
  <si>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</si>
  <si>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</si>
  <si>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</si>
  <si>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</si>
  <si>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</si>
  <si>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</si>
  <si>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</si>
  <si>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</si>
  <si>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</si>
  <si>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</si>
  <si>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</si>
  <si>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</si>
  <si>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</si>
  <si>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</si>
  <si>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</si>
  <si>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</si>
  <si>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</si>
  <si>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</si>
  <si>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</si>
  <si>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</si>
  <si>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</si>
  <si>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</si>
  <si>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</si>
  <si>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</si>
  <si>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</si>
  <si>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</si>
  <si>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</si>
  <si>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</si>
  <si>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</si>
  <si>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</si>
  <si>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</si>
  <si>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</si>
  <si>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</si>
  <si>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</si>
  <si>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</si>
  <si>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</si>
  <si>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</si>
  <si>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</si>
  <si>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</si>
  <si>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</si>
  <si>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</si>
  <si>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</si>
  <si>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</si>
  <si>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</si>
  <si>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</si>
  <si>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</si>
  <si>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</si>
  <si>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</si>
  <si>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</si>
  <si>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</si>
  <si>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</si>
  <si>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</si>
  <si>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</si>
  <si>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</si>
  <si>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</si>
  <si>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</si>
  <si>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</si>
  <si>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</si>
  <si>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</si>
  <si>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</si>
  <si>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</si>
  <si>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</si>
  <si>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</si>
  <si>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</si>
  <si>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</si>
  <si>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</si>
  <si>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</si>
  <si>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</si>
  <si>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</si>
  <si>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</si>
  <si>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</si>
  <si>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</si>
  <si>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</si>
  <si>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</si>
  <si>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</si>
  <si>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</si>
  <si>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</si>
  <si>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</si>
  <si>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</si>
  <si>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</si>
  <si>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</si>
  <si>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</si>
  <si>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</si>
  <si>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</si>
  <si>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</si>
  <si>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</si>
  <si>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</si>
  <si>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</si>
  <si>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</si>
  <si>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</si>
  <si>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</si>
  <si>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</si>
  <si>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</si>
  <si>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</si>
  <si>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</si>
  <si>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</si>
  <si>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</si>
  <si>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</si>
  <si>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</si>
  <si>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</si>
  <si>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</si>
  <si>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</si>
  <si>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</si>
  <si>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</si>
  <si>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</si>
  <si>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</si>
  <si>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</si>
  <si>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</si>
  <si>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</si>
  <si>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</si>
  <si>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</si>
  <si>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</si>
  <si>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</si>
  <si>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</si>
  <si>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</si>
  <si>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</si>
  <si>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</si>
  <si>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</si>
  <si>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</si>
  <si>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</si>
  <si>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</si>
  <si>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</si>
  <si>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</si>
  <si>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</si>
  <si>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</si>
  <si>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</si>
  <si>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</si>
  <si>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</si>
  <si>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</si>
  <si>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</si>
  <si>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</si>
  <si>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</si>
  <si>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</si>
  <si>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</si>
  <si>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</si>
  <si>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</si>
  <si>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</si>
  <si>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</si>
  <si>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</si>
  <si>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</si>
  <si>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</si>
  <si>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</si>
  <si>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</si>
  <si>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</si>
  <si>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</si>
  <si>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</si>
  <si>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</si>
  <si>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</si>
  <si>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</si>
  <si>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</si>
  <si>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</si>
  <si>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</si>
  <si>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</si>
  <si>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</si>
  <si>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</si>
  <si>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</si>
  <si>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</si>
  <si>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</si>
  <si>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</si>
  <si>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</si>
  <si>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</si>
  <si>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</si>
  <si>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</si>
  <si>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</si>
  <si>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</si>
  <si>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</si>
  <si>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</si>
  <si>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</si>
  <si>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</si>
  <si>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</si>
  <si>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</si>
  <si>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</si>
  <si>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</si>
  <si>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</si>
  <si>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</si>
  <si>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</si>
  <si>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</si>
  <si>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</si>
  <si>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</si>
  <si>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</si>
  <si>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</si>
  <si>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</si>
  <si>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</si>
  <si>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</si>
  <si>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</si>
  <si>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</si>
  <si>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</si>
  <si>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</si>
  <si>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</si>
  <si>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</si>
  <si>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</si>
  <si>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</si>
  <si>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</si>
  <si>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</si>
  <si>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</si>
  <si>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</si>
  <si>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</si>
  <si>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</si>
  <si>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</si>
  <si>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</si>
  <si>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</si>
  <si>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</si>
  <si>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</si>
  <si>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</si>
  <si>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</si>
  <si>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</si>
  <si>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</si>
  <si>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</si>
  <si>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</si>
  <si>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</si>
  <si>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</si>
  <si>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</si>
  <si>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</si>
  <si>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</si>
  <si>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</si>
  <si>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</si>
  <si>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</si>
  <si>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</si>
  <si>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</si>
  <si>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</si>
  <si>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</si>
  <si>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</si>
  <si>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</si>
  <si>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</si>
  <si>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</si>
  <si>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</si>
  <si>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</si>
  <si>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</si>
  <si>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</si>
  <si>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</si>
  <si>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</si>
  <si>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</si>
  <si>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</si>
  <si>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</si>
  <si>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</si>
  <si>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</si>
  <si>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</si>
  <si>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</si>
  <si>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</si>
  <si>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</si>
  <si>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</si>
  <si>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</si>
  <si>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</si>
  <si>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</si>
  <si>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</si>
  <si>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</si>
  <si>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</si>
  <si>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</si>
  <si>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</si>
  <si>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</si>
  <si>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</si>
  <si>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</si>
  <si>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</si>
  <si>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</si>
  <si>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</si>
  <si>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</si>
  <si>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</si>
  <si>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</si>
  <si>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</si>
  <si>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</si>
  <si>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</si>
  <si>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</si>
  <si>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</si>
  <si>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</si>
  <si>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</si>
  <si>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</si>
  <si>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</si>
  <si>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</si>
  <si>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</si>
  <si>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</si>
  <si>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</si>
  <si>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</si>
  <si>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</si>
  <si>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</si>
  <si>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</si>
  <si>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</si>
  <si>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</si>
  <si>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</si>
  <si>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</si>
  <si>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</si>
  <si>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</si>
  <si>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</si>
  <si>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</si>
  <si>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</si>
  <si>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</si>
  <si>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</si>
  <si>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</si>
  <si>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</si>
  <si>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</si>
  <si>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</si>
  <si>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</si>
  <si>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</si>
  <si>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</si>
  <si>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</si>
  <si>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</si>
  <si>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</si>
  <si>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</si>
  <si>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</si>
  <si>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</si>
  <si>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</si>
  <si>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</si>
  <si>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</si>
  <si>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</si>
  <si>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</si>
  <si>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</si>
  <si>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</si>
  <si>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</si>
  <si>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</si>
  <si>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</si>
  <si>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</si>
  <si>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</si>
  <si>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</si>
  <si>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</si>
  <si>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</si>
  <si>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</si>
  <si>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</si>
  <si>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</si>
  <si>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</si>
  <si>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</si>
  <si>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</si>
  <si>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</si>
  <si>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</si>
  <si>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</si>
  <si>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</si>
  <si>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</si>
  <si>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</si>
  <si>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</si>
  <si>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</si>
  <si>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</si>
  <si>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</si>
  <si>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</si>
  <si>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</si>
  <si>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</si>
  <si>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</si>
  <si>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</si>
  <si>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</si>
  <si>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</si>
  <si>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</si>
  <si>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</si>
  <si>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</si>
  <si>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</si>
  <si>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</si>
  <si>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</si>
  <si>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</si>
  <si>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</si>
  <si>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</si>
  <si>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</si>
  <si>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</si>
  <si>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</si>
  <si>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</si>
  <si>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</si>
  <si>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</si>
  <si>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</si>
  <si>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</si>
  <si>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</si>
  <si>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</si>
  <si>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</si>
  <si>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</si>
  <si>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</si>
  <si>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</si>
  <si>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</si>
  <si>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</si>
  <si>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</si>
  <si>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</si>
  <si>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</si>
  <si>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</si>
  <si>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</si>
  <si>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</si>
  <si>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</si>
  <si>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</si>
  <si>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</si>
  <si>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</si>
  <si>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</si>
  <si>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</si>
  <si>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</si>
  <si>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</si>
  <si>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</si>
  <si>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</si>
  <si>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</si>
  <si>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</si>
  <si>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</si>
  <si>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</si>
  <si>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</si>
  <si>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</si>
  <si>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</si>
  <si>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</si>
  <si>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</si>
  <si>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</si>
  <si>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</si>
  <si>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</si>
  <si>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</si>
  <si>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</si>
  <si>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</si>
  <si>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</si>
  <si>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</si>
  <si>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</si>
  <si>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</si>
  <si>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</si>
  <si>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</si>
  <si>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</si>
  <si>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</si>
  <si>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</si>
  <si>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</si>
  <si>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</si>
  <si>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</si>
  <si>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</si>
  <si>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</si>
  <si>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</si>
  <si>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</si>
  <si>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</si>
  <si>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</si>
  <si>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</si>
  <si>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</si>
  <si>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</si>
  <si>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</si>
  <si>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</si>
  <si>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</si>
  <si>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</si>
  <si>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</si>
  <si>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</si>
  <si>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</si>
  <si>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</si>
  <si>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</si>
  <si>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</si>
  <si>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</si>
  <si>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</si>
  <si>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</si>
  <si>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</si>
  <si>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</si>
  <si>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</si>
  <si>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</si>
  <si>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</si>
  <si>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</si>
  <si>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</si>
  <si>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</si>
  <si>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</si>
  <si>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</si>
  <si>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</si>
  <si>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</si>
  <si>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</si>
  <si>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</si>
  <si>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</si>
  <si>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</si>
  <si>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</si>
  <si>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</si>
  <si>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</si>
  <si>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</si>
  <si>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</si>
  <si>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</si>
  <si>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</si>
  <si>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</si>
  <si>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</si>
  <si>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</si>
  <si>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</si>
  <si>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</si>
  <si>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</si>
  <si>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</si>
  <si>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</si>
  <si>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</si>
  <si>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</si>
  <si>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</si>
  <si>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</si>
  <si>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</si>
  <si>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</si>
  <si>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</si>
  <si>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</si>
  <si>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</si>
  <si>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</si>
  <si>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</si>
  <si>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</si>
  <si>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</si>
  <si>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</si>
  <si>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</si>
  <si>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</si>
  <si>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</si>
  <si>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</si>
  <si>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</si>
  <si>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</si>
  <si>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</si>
  <si>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</si>
  <si>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</si>
  <si>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</si>
  <si>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</si>
  <si>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</si>
  <si>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</si>
  <si>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</si>
  <si>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</si>
  <si>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</si>
  <si>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</si>
  <si>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</si>
  <si>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</si>
  <si>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</si>
  <si>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</si>
  <si>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</si>
  <si>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</si>
  <si>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</si>
  <si>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</si>
  <si>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</si>
  <si>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</si>
  <si>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</si>
  <si>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</si>
  <si>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</si>
  <si>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</si>
  <si>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</si>
  <si>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</si>
  <si>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</si>
  <si>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</si>
  <si>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</si>
  <si>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</si>
  <si>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</si>
  <si>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</si>
  <si>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</si>
  <si>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</si>
  <si>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</si>
  <si>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</si>
  <si>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</si>
  <si>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</si>
  <si>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</si>
  <si>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</si>
  <si>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</si>
  <si>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</si>
  <si>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</si>
  <si>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</si>
  <si>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</si>
  <si>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</si>
  <si>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</si>
  <si>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</si>
  <si>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</si>
  <si>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</si>
  <si>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</si>
  <si>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</si>
  <si>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</si>
  <si>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</si>
  <si>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</si>
  <si>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</si>
  <si>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</si>
  <si>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</si>
  <si>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</si>
  <si>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</si>
  <si>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</si>
  <si>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</si>
  <si>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</si>
  <si>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</si>
  <si>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</si>
  <si>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</si>
  <si>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</si>
  <si>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</si>
  <si>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</si>
  <si>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</si>
  <si>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</si>
  <si>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</si>
  <si>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</si>
  <si>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</si>
  <si>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</si>
  <si>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</si>
  <si>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</si>
  <si>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</si>
  <si>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</si>
  <si>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</si>
  <si>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</si>
  <si>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</si>
  <si>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</si>
  <si>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</si>
  <si>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</si>
  <si>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</si>
  <si>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</si>
  <si>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</si>
  <si>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</si>
  <si>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</si>
  <si>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</si>
  <si>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</si>
  <si>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</si>
  <si>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</si>
  <si>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</si>
  <si>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</si>
  <si>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</si>
  <si>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</si>
  <si>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</si>
  <si>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</si>
  <si>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</si>
  <si>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</si>
  <si>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</si>
  <si>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</si>
  <si>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</si>
  <si>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</si>
  <si>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</si>
  <si>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</si>
  <si>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</si>
  <si>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</si>
  <si>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</si>
  <si>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</si>
  <si>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</si>
  <si>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</si>
  <si>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</si>
  <si>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</si>
  <si>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</si>
  <si>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</si>
  <si>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</si>
  <si>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</si>
  <si>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</si>
  <si>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</si>
  <si>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</si>
  <si>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</si>
  <si>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</si>
  <si>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</si>
  <si>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</si>
  <si>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</si>
  <si>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</si>
  <si>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</si>
  <si>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</si>
  <si>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</si>
  <si>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</si>
  <si>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</si>
  <si>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</si>
  <si>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</si>
  <si>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</si>
  <si>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</si>
  <si>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</si>
  <si>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</si>
  <si>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</si>
  <si>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</si>
  <si>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</si>
  <si>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</si>
  <si>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</si>
  <si>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</si>
  <si>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</si>
  <si>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</si>
  <si>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</si>
  <si>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</si>
  <si>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</si>
  <si>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</si>
  <si>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</si>
  <si>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</si>
  <si>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</si>
  <si>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</si>
  <si>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</si>
  <si>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</si>
  <si>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</si>
  <si>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</si>
  <si>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</si>
  <si>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</si>
  <si>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</si>
  <si>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</si>
  <si>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</si>
  <si>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</si>
  <si>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</si>
  <si>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</si>
  <si>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</si>
  <si>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</si>
  <si>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</si>
  <si>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</si>
  <si>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</si>
  <si>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</si>
  <si>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</si>
  <si>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</si>
  <si>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</si>
  <si>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</si>
  <si>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</si>
  <si>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</si>
  <si>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</si>
  <si>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</si>
  <si>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</si>
  <si>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</si>
  <si>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</si>
  <si>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</si>
  <si>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</si>
  <si>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</si>
  <si>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</si>
  <si>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</si>
  <si>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</si>
  <si>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</si>
  <si>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</si>
  <si>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</si>
  <si>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</si>
  <si>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</si>
  <si>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</si>
  <si>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</si>
  <si>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</si>
  <si>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</si>
  <si>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</si>
  <si>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</si>
  <si>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</si>
  <si>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</si>
  <si>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</si>
  <si>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</si>
  <si>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</si>
  <si>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</si>
  <si>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</si>
  <si>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</si>
  <si>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</si>
  <si>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</si>
  <si>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</si>
  <si>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</si>
  <si>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</si>
  <si>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</si>
  <si>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</si>
  <si>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</si>
  <si>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</si>
  <si>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</si>
  <si>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</si>
  <si>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</si>
  <si>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</si>
  <si>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</si>
  <si>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</si>
  <si>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</si>
  <si>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</si>
  <si>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</si>
  <si>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</si>
  <si>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</si>
  <si>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</si>
  <si>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</si>
  <si>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</si>
  <si>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</si>
  <si>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</si>
  <si>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</si>
  <si>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</si>
  <si>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</si>
  <si>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</si>
  <si>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</si>
  <si>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</si>
  <si>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</si>
  <si>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</si>
  <si>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</si>
  <si>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</si>
  <si>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</si>
  <si>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</si>
  <si>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</si>
  <si>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</si>
  <si>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</si>
  <si>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</si>
  <si>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</si>
  <si>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</si>
  <si>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</si>
  <si>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</si>
  <si>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</si>
  <si>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</si>
  <si>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</si>
  <si>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</si>
  <si>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</si>
  <si>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</si>
  <si>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</si>
  <si>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</si>
  <si>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</si>
  <si>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</si>
  <si>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</si>
  <si>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</si>
  <si>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</si>
  <si>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</si>
  <si>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</si>
  <si>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</si>
  <si>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</si>
  <si>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</si>
  <si>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</si>
  <si>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</si>
  <si>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</si>
  <si>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</si>
  <si>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</si>
  <si>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</si>
  <si>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</si>
  <si>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</si>
  <si>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</si>
  <si>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</si>
  <si>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</si>
  <si>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</si>
  <si>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</si>
  <si>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</si>
  <si>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</si>
  <si>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</si>
  <si>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</si>
  <si>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</si>
  <si>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</si>
  <si>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</si>
  <si>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</si>
  <si>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</si>
  <si>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</si>
  <si>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</si>
  <si>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</si>
  <si>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</si>
  <si>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</si>
  <si>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</si>
  <si>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</si>
  <si>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</si>
  <si>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</si>
  <si>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</si>
  <si>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</si>
  <si>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</si>
  <si>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</si>
  <si>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</si>
  <si>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</si>
  <si>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</si>
  <si>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</si>
  <si>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</si>
  <si>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</si>
  <si>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</si>
  <si>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</si>
  <si>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</si>
  <si>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</si>
  <si>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</si>
  <si>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</si>
  <si>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</si>
  <si>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</si>
  <si>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</si>
  <si>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</si>
  <si>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</si>
  <si>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</si>
  <si>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</si>
  <si>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</si>
  <si>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</si>
  <si>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</si>
  <si>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</si>
  <si>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</si>
  <si>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</si>
  <si>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</si>
  <si>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</si>
  <si>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</si>
  <si>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</si>
  <si>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</si>
  <si>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</si>
  <si>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</si>
  <si>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</si>
  <si>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</si>
  <si>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</si>
  <si>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</si>
  <si>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</si>
  <si>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</si>
  <si>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</si>
  <si>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</si>
  <si>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</si>
  <si>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</si>
  <si>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</si>
  <si>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</si>
  <si>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</si>
  <si>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</si>
  <si>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</si>
  <si>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</si>
  <si>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</si>
  <si>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</si>
  <si>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</si>
  <si>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</si>
  <si>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</si>
  <si>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</si>
  <si>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</si>
  <si>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</si>
  <si>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</si>
  <si>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</si>
  <si>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</si>
  <si>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</si>
  <si>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</si>
  <si>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</si>
  <si>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</si>
  <si>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</si>
  <si>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</si>
  <si>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</si>
  <si>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</si>
  <si>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</si>
  <si>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</si>
  <si>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</si>
  <si>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</si>
  <si>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</si>
  <si>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</si>
  <si>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</si>
  <si>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</si>
  <si>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</si>
  <si>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</si>
  <si>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</si>
  <si>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</si>
  <si>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</si>
  <si>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</si>
  <si>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</si>
  <si>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</si>
  <si>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</si>
  <si>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</si>
  <si>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</si>
  <si>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</si>
  <si>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</si>
  <si>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</si>
  <si>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</si>
  <si>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</si>
  <si>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</si>
  <si>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</si>
  <si>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</si>
  <si>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</si>
  <si>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</si>
  <si>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</si>
  <si>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</si>
  <si>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</si>
  <si>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</si>
  <si>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</si>
  <si>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</si>
  <si>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</si>
  <si>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</si>
  <si>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</si>
  <si>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</si>
  <si>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</si>
  <si>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</si>
  <si>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</si>
  <si>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</si>
  <si>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</si>
  <si>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</si>
  <si>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</si>
  <si>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</si>
  <si>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</si>
  <si>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</si>
  <si>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</si>
  <si>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</si>
  <si>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</si>
  <si>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</si>
  <si>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</si>
  <si>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</si>
  <si>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</si>
  <si>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</si>
  <si>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</si>
  <si>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</si>
  <si>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</si>
  <si>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</si>
  <si>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</si>
  <si>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</si>
  <si>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</si>
  <si>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</si>
  <si>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</si>
  <si>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</si>
  <si>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</si>
  <si>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</si>
  <si>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</si>
  <si>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</si>
  <si>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</si>
  <si>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</si>
  <si>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</si>
  <si>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</si>
  <si>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</si>
  <si>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</si>
  <si>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</si>
  <si>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</si>
  <si>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</si>
  <si>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</si>
  <si>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</si>
  <si>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</si>
  <si>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</si>
  <si>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</si>
  <si>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</si>
  <si>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</si>
  <si>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</si>
  <si>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</si>
  <si>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</si>
  <si>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</si>
  <si>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</si>
  <si>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</si>
  <si>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</si>
  <si>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</si>
  <si>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</si>
  <si>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</si>
  <si>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</si>
  <si>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</si>
  <si>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</si>
  <si>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</si>
  <si>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</si>
  <si>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</si>
  <si>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</si>
  <si>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</si>
  <si>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</si>
  <si>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</si>
  <si>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</si>
  <si>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</si>
  <si>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</si>
  <si>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</si>
  <si>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</si>
  <si>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</si>
  <si>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</si>
  <si>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</si>
  <si>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</si>
  <si>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</si>
  <si>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</si>
  <si>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</si>
  <si>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</si>
  <si>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</si>
  <si>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</si>
  <si>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</si>
  <si>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</si>
  <si>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</si>
  <si>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</si>
  <si>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</si>
  <si>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</si>
  <si>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</si>
  <si>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</si>
  <si>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</si>
  <si>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</si>
  <si>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</si>
  <si>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</si>
  <si>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</si>
  <si>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</si>
  <si>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</si>
  <si>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</si>
  <si>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</si>
  <si>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</si>
  <si>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</si>
  <si>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</si>
  <si>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</si>
  <si>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</si>
  <si>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</si>
  <si>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</si>
  <si>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</si>
  <si>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</si>
  <si>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</si>
  <si>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</si>
  <si>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</si>
  <si>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</si>
  <si>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</si>
  <si>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</si>
  <si>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</si>
  <si>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</si>
  <si>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</si>
  <si>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</si>
  <si>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</si>
  <si>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</si>
  <si>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</si>
  <si>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</si>
  <si>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</si>
  <si>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</si>
  <si>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</si>
  <si>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</si>
  <si>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</si>
  <si>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</si>
  <si>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</si>
  <si>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</si>
  <si>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</si>
  <si>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</si>
  <si>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</si>
  <si>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</si>
  <si>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</si>
  <si>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</si>
  <si>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</si>
  <si>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</si>
  <si>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</si>
  <si>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</si>
  <si>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</si>
  <si>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</si>
  <si>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</si>
  <si>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</si>
  <si>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</si>
  <si>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</si>
  <si>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</si>
  <si>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</si>
  <si>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</si>
  <si>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</si>
  <si>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</si>
  <si>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</si>
  <si>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</si>
  <si>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</si>
  <si>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</si>
  <si>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</si>
  <si>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</si>
  <si>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</si>
  <si>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</si>
  <si>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</si>
  <si>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</si>
  <si>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</si>
  <si>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</si>
  <si>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</si>
  <si>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</si>
  <si>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</si>
  <si>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</si>
  <si>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</si>
  <si>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</si>
  <si>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</si>
  <si>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</si>
  <si>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</si>
  <si>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</si>
  <si>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</si>
  <si>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</si>
  <si>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</si>
  <si>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</si>
  <si>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</si>
  <si>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</si>
  <si>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</si>
  <si>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</si>
  <si>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</si>
  <si>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</si>
  <si>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</si>
  <si>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</si>
  <si>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</si>
  <si>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</si>
  <si>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</si>
  <si>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</si>
  <si>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</si>
  <si>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</si>
  <si>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</si>
  <si>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</si>
  <si>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</si>
  <si>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</si>
  <si>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</si>
  <si>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</si>
  <si>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</si>
  <si>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</si>
  <si>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</si>
  <si>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</si>
  <si>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</si>
  <si>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</si>
  <si>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</si>
  <si>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</si>
  <si>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</si>
  <si>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</si>
  <si>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Average of Age</t>
  </si>
  <si>
    <t>Attriation count</t>
  </si>
  <si>
    <t>Total Employee</t>
  </si>
  <si>
    <t>Active Employee</t>
  </si>
  <si>
    <t>Atrrition Rate</t>
  </si>
  <si>
    <t>Rating</t>
  </si>
  <si>
    <t>balance rating</t>
  </si>
  <si>
    <t>Average of Job Satisfaction</t>
  </si>
  <si>
    <t>Row Labels</t>
  </si>
  <si>
    <t>Count of Attrition</t>
  </si>
  <si>
    <t>Attriation</t>
  </si>
  <si>
    <t>Sum of CF_attrition count</t>
  </si>
  <si>
    <t>Attrition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</si>
</sst>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
    <numFmt numFmtId="165" formatCode="0.0"/>
  </numFmts>
  <fonts count="2" x14ac:knownFonts="1">
    <font>
      <sz val="11"/>
      <color theme="1"/>
      <name val="Calibri"/>
      <family val="2"/>
      <scheme val="minor"/>
    </font>
    <font>
      <sz val="12"/>
      <color theme="1"/>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1" fillId="0" borderId="0" xfId="1"/>
    <xf numFmtId="10" fontId="0" fillId="0" borderId="0" xfId="0" applyNumberFormat="1"/>
    <xf numFmtId="164" fontId="0" fillId="0" borderId="0" xfId="0" applyNumberFormat="1"/>
    <xf numFmtId="165" fontId="0" fillId="0" borderId="0" xfId="0" applyNumberFormat="1"/>
    <xf numFmtId="1" fontId="0" fillId="0" borderId="0" xfId="0" applyNumberFormat="1"/>
    <xf numFmtId="0" fontId="0" fillId="0" borderId="0" xfId="0" pivotButton="1"/>
    <xf numFmtId="0" fontId="0" fillId="0" borderId="0" xfId="0" applyAlignment="1">
      <alignment vertical="center"/>
    </xf>
    <xf numFmtId="0" fontId="0" fillId="0" borderId="0" xfId="0" applyAlignment="1">
      <alignment horizontal="left"/>
    </xf>
    <xf numFmtId="0" fontId="0" fillId="0" borderId="0" xfId="0" applyNumberFormat="1"/>
  </cellXfs>
  <cellStyles count="2">
    <cellStyle name="Normal" xfId="0" builtinId="0"/>
    <cellStyle name="Normal 2" xfId="1" xr:uid="{21DCEFD1-82C5-4E76-B1C1-5035A6DBAB3F}"/>
  </cellStyles>
  <dxfs count="80">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numFmt numFmtId="165" formatCode="0.0"/>
    </dxf>
    <dxf>
      <numFmt numFmtId="165" formatCode="0.0"/>
    </dxf>
    <dxf>
      <numFmt numFmtId="1" formatCode="0"/>
    </dxf>
    <dxf>
      <numFmt numFmtId="1" formatCode="0"/>
    </dxf>
    <dxf>
      <font>
        <b/>
        <color theme="1"/>
      </font>
      <border>
        <bottom style="thin">
          <color theme="9"/>
        </bottom>
        <vertical/>
        <horizontal/>
      </border>
    </dxf>
    <dxf>
      <font>
        <color theme="1"/>
      </font>
      <fill>
        <gradientFill degree="90">
          <stop position="0">
            <color theme="9" tint="0.40000610370189521"/>
          </stop>
          <stop position="1">
            <color theme="9" tint="-0.25098422193060094"/>
          </stop>
        </gradientFill>
      </fill>
      <border>
        <left style="thin">
          <color theme="9"/>
        </left>
        <right style="thin">
          <color theme="9"/>
        </right>
        <top style="thin">
          <color theme="9"/>
        </top>
        <bottom style="thin">
          <color theme="9"/>
        </bottom>
        <vertical/>
        <horizontal/>
      </border>
    </dxf>
    <dxf>
      <font>
        <b/>
        <i val="0"/>
        <color theme="0"/>
        <name val="Calibri"/>
        <family val="2"/>
        <scheme val="minor"/>
      </font>
      <fill>
        <gradientFill degree="90">
          <stop position="0">
            <color theme="9" tint="0.40000610370189521"/>
          </stop>
          <stop position="1">
            <color theme="9" tint="-0.25098422193060094"/>
          </stop>
        </gradient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 formatCode="0"/>
    </dxf>
    <dxf>
      <numFmt numFmtId="165" formatCode="0.0"/>
    </dxf>
    <dxf>
      <numFmt numFmtId="165" formatCode="0.0"/>
    </dxf>
  </dxfs>
  <tableStyles count="2" defaultTableStyle="TableStyleMedium2" defaultPivotStyle="PivotStyleLight16">
    <tableStyle name="Slicer Style 1" pivot="0" table="0" count="1" xr9:uid="{38A60598-896A-434F-8F54-7256520823FD}">
      <tableStyleElement type="wholeTable" dxfId="62"/>
    </tableStyle>
    <tableStyle name="SlicerStyleLight6 2" pivot="0" table="0" count="10" xr9:uid="{1A60A5D4-02FA-4142-AB32-A4158024466F}">
      <tableStyleElement type="wholeTable" dxfId="61"/>
      <tableStyleElement type="headerRow" dxfId="60"/>
    </tableStyle>
  </tableStyles>
  <colors>
    <mruColors>
      <color rgb="FFD70F9E"/>
      <color rgb="FFEF95C8"/>
      <color rgb="FFE686D6"/>
      <color rgb="FF463AE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4.xml"/><Relationship Id="rId18" Type="http://schemas.openxmlformats.org/officeDocument/2006/relationships/sharedStrings" Target="sharedStrings.xml"/><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16533041651163"/>
          <c:y val="0"/>
          <c:w val="0.76461042012005587"/>
          <c:h val="1"/>
        </c:manualLayout>
      </c:layout>
      <c:doughnutChart>
        <c:varyColors val="1"/>
        <c:ser>
          <c:idx val="0"/>
          <c:order val="0"/>
          <c:spPr>
            <a:ln>
              <a:solidFill>
                <a:schemeClr val="accent1">
                  <a:alpha val="93000"/>
                </a:schemeClr>
              </a:solidFill>
            </a:ln>
          </c:spPr>
          <c:dPt>
            <c:idx val="0"/>
            <c:bubble3D val="0"/>
            <c:spPr>
              <a:solidFill>
                <a:srgbClr val="00B050">
                  <a:alpha val="90000"/>
                </a:srgbClr>
              </a:solidFill>
              <a:ln w="19050">
                <a:solidFill>
                  <a:schemeClr val="accent1">
                    <a:alpha val="93000"/>
                  </a:schemeClr>
                </a:solidFill>
              </a:ln>
              <a:effectLst/>
            </c:spPr>
            <c:extLst>
              <c:ext xmlns:c16="http://schemas.microsoft.com/office/drawing/2014/chart" uri="{C3380CC4-5D6E-409C-BE32-E72D297353CC}">
                <c16:uniqueId val="{00000001-CD14-439C-BF4A-EA3B1C97EC5D}"/>
              </c:ext>
            </c:extLst>
          </c:dPt>
          <c:dPt>
            <c:idx val="1"/>
            <c:bubble3D val="0"/>
            <c:spPr>
              <a:solidFill>
                <a:schemeClr val="bg1">
                  <a:lumMod val="85000"/>
                  <a:alpha val="87000"/>
                </a:schemeClr>
              </a:solidFill>
              <a:ln w="19050">
                <a:solidFill>
                  <a:schemeClr val="accent1">
                    <a:alpha val="99000"/>
                  </a:schemeClr>
                </a:solidFill>
              </a:ln>
              <a:effectLst/>
            </c:spPr>
            <c:extLst>
              <c:ext xmlns:c16="http://schemas.microsoft.com/office/drawing/2014/chart" uri="{C3380CC4-5D6E-409C-BE32-E72D297353CC}">
                <c16:uniqueId val="{00000003-CD14-439C-BF4A-EA3B1C97EC5D}"/>
              </c:ext>
            </c:extLst>
          </c:dPt>
          <c:val>
            <c:numRef>
              <c:f>KPI!$C$15:$C$16</c:f>
              <c:numCache>
                <c:formatCode>0.000</c:formatCode>
                <c:ptCount val="2"/>
                <c:pt idx="0">
                  <c:v>0.64668367346938771</c:v>
                </c:pt>
                <c:pt idx="1">
                  <c:v>0.35331632653061229</c:v>
                </c:pt>
              </c:numCache>
            </c:numRef>
          </c:val>
          <c:extLst>
            <c:ext xmlns:c16="http://schemas.microsoft.com/office/drawing/2014/chart" uri="{C3380CC4-5D6E-409C-BE32-E72D297353CC}">
              <c16:uniqueId val="{00000004-CD14-439C-BF4A-EA3B1C97EC5D}"/>
            </c:ext>
          </c:extLst>
        </c:ser>
        <c:dLbls>
          <c:showLegendKey val="0"/>
          <c:showVal val="0"/>
          <c:showCatName val="0"/>
          <c:showSerName val="0"/>
          <c:showPercent val="0"/>
          <c:showBubbleSize val="0"/>
          <c:showLeaderLines val="1"/>
        </c:dLbls>
        <c:firstSliceAng val="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18708589723684E-2"/>
          <c:y val="0.17896196510729168"/>
          <c:w val="0.90412979351032452"/>
          <c:h val="0.75138121546961323"/>
        </c:manualLayout>
      </c:layout>
      <c:barChart>
        <c:barDir val="bar"/>
        <c:grouping val="stacked"/>
        <c:varyColors val="0"/>
        <c:dLbls>
          <c:showLegendKey val="0"/>
          <c:showVal val="0"/>
          <c:showCatName val="0"/>
          <c:showSerName val="0"/>
          <c:showPercent val="0"/>
          <c:showBubbleSize val="0"/>
        </c:dLbls>
        <c:gapWidth val="150"/>
        <c:overlap val="100"/>
        <c:axId val="1871300032"/>
        <c:axId val="512386992"/>
      </c:barChart>
      <c:catAx>
        <c:axId val="1871300032"/>
        <c:scaling>
          <c:orientation val="minMax"/>
        </c:scaling>
        <c:delete val="1"/>
        <c:axPos val="l"/>
        <c:majorTickMark val="none"/>
        <c:minorTickMark val="none"/>
        <c:tickLblPos val="nextTo"/>
        <c:crossAx val="512386992"/>
        <c:crosses val="autoZero"/>
        <c:auto val="1"/>
        <c:lblAlgn val="ctr"/>
        <c:lblOffset val="100"/>
        <c:noMultiLvlLbl val="0"/>
      </c:catAx>
      <c:valAx>
        <c:axId val="512386992"/>
        <c:scaling>
          <c:orientation val="minMax"/>
          <c:max val="4"/>
        </c:scaling>
        <c:delete val="1"/>
        <c:axPos val="b"/>
        <c:numFmt formatCode="0.0" sourceLinked="1"/>
        <c:majorTickMark val="none"/>
        <c:minorTickMark val="none"/>
        <c:tickLblPos val="nextTo"/>
        <c:crossAx val="18713000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gradFill>
            <a:gsLst>
              <a:gs pos="74000">
                <a:schemeClr val="accent1">
                  <a:lumMod val="75000"/>
                </a:schemeClr>
              </a:gs>
              <a:gs pos="84000">
                <a:schemeClr val="accent1">
                  <a:lumMod val="60000"/>
                  <a:lumOff val="40000"/>
                </a:schemeClr>
              </a:gs>
              <a:gs pos="100000">
                <a:schemeClr val="accent1">
                  <a:lumMod val="30000"/>
                  <a:lumOff val="70000"/>
                </a:schemeClr>
              </a:gs>
            </a:gsLst>
            <a:lin ang="5400000" scaled="1"/>
          </a:gradFill>
          <a:ln w="19050">
            <a:solidFill>
              <a:schemeClr val="lt1"/>
            </a:solidFill>
          </a:ln>
          <a:effectLst/>
        </c:spPr>
      </c:pivotFmt>
    </c:pivotFmts>
    <c:plotArea>
      <c:layout>
        <c:manualLayout>
          <c:layoutTarget val="inner"/>
          <c:xMode val="edge"/>
          <c:yMode val="edge"/>
          <c:x val="0.20895090688167223"/>
          <c:y val="0.16035253848203487"/>
          <c:w val="0.62401845593465688"/>
          <c:h val="0.73935846194839006"/>
        </c:manualLayout>
      </c:layout>
      <c:doughnutChart>
        <c:varyColors val="1"/>
        <c:ser>
          <c:idx val="0"/>
          <c:order val="0"/>
          <c:tx>
            <c:v>Total</c:v>
          </c:tx>
          <c:dPt>
            <c:idx val="0"/>
            <c:bubble3D val="0"/>
            <c:extLst>
              <c:ext xmlns:c16="http://schemas.microsoft.com/office/drawing/2014/chart" uri="{C3380CC4-5D6E-409C-BE32-E72D297353CC}">
                <c16:uniqueId val="{00000001-3E21-4AD5-835F-43F9D28F95E7}"/>
              </c:ext>
            </c:extLst>
          </c:dPt>
          <c:dPt>
            <c:idx val="1"/>
            <c:bubble3D val="0"/>
            <c:extLst>
              <c:ext xmlns:c16="http://schemas.microsoft.com/office/drawing/2014/chart" uri="{C3380CC4-5D6E-409C-BE32-E72D297353CC}">
                <c16:uniqueId val="{00000003-3E21-4AD5-835F-43F9D28F95E7}"/>
              </c:ext>
            </c:extLst>
          </c:dPt>
          <c:cat>
            <c:strLit>
              <c:ptCount val="1"/>
              <c:pt idx="0">
                <c:v>Female</c:v>
              </c:pt>
            </c:strLit>
          </c:cat>
          <c:val>
            <c:numLit>
              <c:formatCode>General</c:formatCode>
              <c:ptCount val="1"/>
              <c:pt idx="0">
                <c:v>588</c:v>
              </c:pt>
            </c:numLit>
          </c:val>
          <c:extLst>
            <c:ext xmlns:c16="http://schemas.microsoft.com/office/drawing/2014/chart" uri="{C3380CC4-5D6E-409C-BE32-E72D297353CC}">
              <c16:uniqueId val="{00000004-3E21-4AD5-835F-43F9D28F95E7}"/>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2"/>
          </a:solidFill>
          <a:ln w="19050">
            <a:solidFill>
              <a:schemeClr val="lt1"/>
            </a:solidFill>
          </a:ln>
          <a:effectLst/>
        </c:spPr>
      </c:pivotFmt>
      <c:pivotFmt>
        <c:idx val="34"/>
        <c:spPr>
          <a:ln>
            <a:noFill/>
          </a:ln>
        </c:spPr>
        <c:marker>
          <c:symbol val="none"/>
        </c:marker>
        <c:dLbl>
          <c:idx val="0"/>
          <c:delete val="1"/>
          <c:extLst>
            <c:ext xmlns:c15="http://schemas.microsoft.com/office/drawing/2012/chart" uri="{CE6537A1-D6FC-4f65-9D91-7224C49458BB}"/>
          </c:extLst>
        </c:dLbl>
      </c:pivotFmt>
      <c:pivotFmt>
        <c:idx val="35"/>
        <c:spPr>
          <a:gradFill>
            <a:gsLst>
              <a:gs pos="60162">
                <a:srgbClr val="B39FD7"/>
              </a:gs>
              <a:gs pos="0">
                <a:srgbClr val="D70F9E"/>
              </a:gs>
              <a:gs pos="74000">
                <a:srgbClr val="E686D6"/>
              </a:gs>
              <a:gs pos="84000">
                <a:srgbClr val="E686D6"/>
              </a:gs>
              <a:gs pos="100000">
                <a:schemeClr val="accent1">
                  <a:lumMod val="30000"/>
                  <a:lumOff val="70000"/>
                </a:schemeClr>
              </a:gs>
            </a:gsLst>
            <a:lin ang="5400000" scaled="1"/>
          </a:gradFill>
          <a:ln w="19050">
            <a:noFill/>
          </a:ln>
          <a:effectLst/>
        </c:spPr>
      </c:pivotFmt>
      <c:pivotFmt>
        <c:idx val="36"/>
        <c:spPr>
          <a:solidFill>
            <a:schemeClr val="bg1">
              <a:lumMod val="85000"/>
            </a:schemeClr>
          </a:solidFill>
          <a:ln w="19050">
            <a:noFill/>
          </a:ln>
          <a:effectLst/>
        </c:spPr>
      </c:pivotFmt>
    </c:pivotFmts>
    <c:plotArea>
      <c:layout>
        <c:manualLayout>
          <c:layoutTarget val="inner"/>
          <c:xMode val="edge"/>
          <c:yMode val="edge"/>
          <c:x val="0.18258726296939048"/>
          <c:y val="0.21241345385230279"/>
          <c:w val="0.62401845593465688"/>
          <c:h val="0.73935846194839006"/>
        </c:manualLayout>
      </c:layout>
      <c:doughnutChart>
        <c:varyColors val="1"/>
        <c:ser>
          <c:idx val="0"/>
          <c:order val="0"/>
          <c:tx>
            <c:v>Total</c:v>
          </c:tx>
          <c:spPr>
            <a:ln>
              <a:noFill/>
            </a:ln>
          </c:spPr>
          <c:dPt>
            <c:idx val="0"/>
            <c:bubble3D val="0"/>
            <c:extLst>
              <c:ext xmlns:c16="http://schemas.microsoft.com/office/drawing/2014/chart" uri="{C3380CC4-5D6E-409C-BE32-E72D297353CC}">
                <c16:uniqueId val="{00000001-B432-4962-ACD9-263C2F77FED0}"/>
              </c:ext>
            </c:extLst>
          </c:dPt>
          <c:dPt>
            <c:idx val="1"/>
            <c:bubble3D val="0"/>
            <c:extLst>
              <c:ext xmlns:c16="http://schemas.microsoft.com/office/drawing/2014/chart" uri="{C3380CC4-5D6E-409C-BE32-E72D297353CC}">
                <c16:uniqueId val="{00000003-B432-4962-ACD9-263C2F77FED0}"/>
              </c:ext>
            </c:extLst>
          </c:dPt>
          <c:cat>
            <c:strLit>
              <c:ptCount val="1"/>
              <c:pt idx="0">
                <c:v>Female</c:v>
              </c:pt>
            </c:strLit>
          </c:cat>
          <c:val>
            <c:numLit>
              <c:formatCode>General</c:formatCode>
              <c:ptCount val="1"/>
              <c:pt idx="0">
                <c:v>588</c:v>
              </c:pt>
            </c:numLit>
          </c:val>
          <c:extLst>
            <c:ext xmlns:c16="http://schemas.microsoft.com/office/drawing/2014/chart" uri="{C3380CC4-5D6E-409C-BE32-E72D297353CC}">
              <c16:uniqueId val="{00000004-B432-4962-ACD9-263C2F77FED0}"/>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Analytics.xlsx]Sheet9!PivotTable11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100000">
                <a:schemeClr val="accent6">
                  <a:lumMod val="60000"/>
                  <a:lumOff val="40000"/>
                </a:schemeClr>
              </a:gs>
              <a:gs pos="45000">
                <a:schemeClr val="accent6">
                  <a:lumMod val="75000"/>
                  <a:alpha val="99000"/>
                </a:schemeClr>
              </a:gs>
              <a:gs pos="100000">
                <a:schemeClr val="accent6">
                  <a:lumMod val="75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100000">
                <a:schemeClr val="accent6">
                  <a:lumMod val="60000"/>
                  <a:lumOff val="40000"/>
                </a:schemeClr>
              </a:gs>
              <a:gs pos="45000">
                <a:schemeClr val="accent6">
                  <a:lumMod val="75000"/>
                  <a:alpha val="99000"/>
                </a:schemeClr>
              </a:gs>
              <a:gs pos="100000">
                <a:schemeClr val="accent6">
                  <a:lumMod val="75000"/>
                </a:schemeClr>
              </a:gs>
            </a:gsLst>
            <a:lin ang="2700000" scaled="1"/>
            <a:tileRect/>
          </a:gradFill>
          <a:ln>
            <a:noFill/>
          </a:ln>
          <a:effectLst/>
        </c:spPr>
      </c:pivotFmt>
    </c:pivotFmts>
    <c:plotArea>
      <c:layout>
        <c:manualLayout>
          <c:layoutTarget val="inner"/>
          <c:xMode val="edge"/>
          <c:yMode val="edge"/>
          <c:x val="0.32114827784119121"/>
          <c:y val="0.11396011396011396"/>
          <c:w val="0.59351183681892339"/>
          <c:h val="0.75642259461157102"/>
        </c:manualLayout>
      </c:layout>
      <c:barChart>
        <c:barDir val="bar"/>
        <c:grouping val="clustered"/>
        <c:varyColors val="0"/>
        <c:ser>
          <c:idx val="0"/>
          <c:order val="0"/>
          <c:tx>
            <c:strRef>
              <c:f>Sheet9!$B$3</c:f>
              <c:strCache>
                <c:ptCount val="1"/>
                <c:pt idx="0">
                  <c:v>Total</c:v>
                </c:pt>
              </c:strCache>
            </c:strRef>
          </c:tx>
          <c:spPr>
            <a:gradFill flip="none" rotWithShape="1">
              <a:gsLst>
                <a:gs pos="100000">
                  <a:schemeClr val="accent6">
                    <a:lumMod val="60000"/>
                    <a:lumOff val="40000"/>
                  </a:schemeClr>
                </a:gs>
                <a:gs pos="45000">
                  <a:schemeClr val="accent6">
                    <a:lumMod val="75000"/>
                    <a:alpha val="99000"/>
                  </a:schemeClr>
                </a:gs>
                <a:gs pos="100000">
                  <a:schemeClr val="accent6">
                    <a:lumMod val="75000"/>
                  </a:schemeClr>
                </a:gs>
              </a:gsLst>
              <a:lin ang="2700000" scaled="1"/>
              <a:tileRect/>
            </a:gradFill>
            <a:ln>
              <a:noFill/>
            </a:ln>
            <a:effectLst/>
          </c:spPr>
          <c:invertIfNegative val="0"/>
          <c:dPt>
            <c:idx val="4"/>
            <c:invertIfNegative val="0"/>
            <c:bubble3D val="0"/>
            <c:spPr>
              <a:gradFill flip="none" rotWithShape="1">
                <a:gsLst>
                  <a:gs pos="100000">
                    <a:schemeClr val="accent6">
                      <a:lumMod val="60000"/>
                      <a:lumOff val="40000"/>
                    </a:schemeClr>
                  </a:gs>
                  <a:gs pos="45000">
                    <a:schemeClr val="accent6">
                      <a:lumMod val="75000"/>
                      <a:alpha val="99000"/>
                    </a:schemeClr>
                  </a:gs>
                  <a:gs pos="100000">
                    <a:schemeClr val="accent6">
                      <a:lumMod val="75000"/>
                    </a:schemeClr>
                  </a:gs>
                </a:gsLst>
                <a:lin ang="2700000" scaled="1"/>
                <a:tileRect/>
              </a:gradFill>
              <a:ln>
                <a:noFill/>
              </a:ln>
              <a:effectLst/>
            </c:spPr>
            <c:extLst>
              <c:ext xmlns:c16="http://schemas.microsoft.com/office/drawing/2014/chart" uri="{C3380CC4-5D6E-409C-BE32-E72D297353CC}">
                <c16:uniqueId val="{00000001-47F2-45F9-A1DF-699212C4A34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Sheet9!$A$4:$A$8</c:f>
              <c:strCache>
                <c:ptCount val="5"/>
                <c:pt idx="0">
                  <c:v>Doctoral Degree</c:v>
                </c:pt>
                <c:pt idx="1">
                  <c:v>High School</c:v>
                </c:pt>
                <c:pt idx="2">
                  <c:v>Associates Degree</c:v>
                </c:pt>
                <c:pt idx="3">
                  <c:v>Master's Degree</c:v>
                </c:pt>
                <c:pt idx="4">
                  <c:v>Bachelor's Degree</c:v>
                </c:pt>
              </c:strCache>
            </c:strRef>
          </c:cat>
          <c:val>
            <c:numRef>
              <c:f>Sheet9!$B$4:$B$8</c:f>
              <c:numCache>
                <c:formatCode>General</c:formatCode>
                <c:ptCount val="5"/>
                <c:pt idx="0">
                  <c:v>22</c:v>
                </c:pt>
                <c:pt idx="1">
                  <c:v>60</c:v>
                </c:pt>
                <c:pt idx="2">
                  <c:v>117</c:v>
                </c:pt>
                <c:pt idx="3">
                  <c:v>154</c:v>
                </c:pt>
                <c:pt idx="4">
                  <c:v>235</c:v>
                </c:pt>
              </c:numCache>
            </c:numRef>
          </c:val>
          <c:extLst>
            <c:ext xmlns:c16="http://schemas.microsoft.com/office/drawing/2014/chart" uri="{C3380CC4-5D6E-409C-BE32-E72D297353CC}">
              <c16:uniqueId val="{00000000-47F2-45F9-A1DF-699212C4A340}"/>
            </c:ext>
          </c:extLst>
        </c:ser>
        <c:dLbls>
          <c:dLblPos val="outEnd"/>
          <c:showLegendKey val="0"/>
          <c:showVal val="1"/>
          <c:showCatName val="0"/>
          <c:showSerName val="0"/>
          <c:showPercent val="0"/>
          <c:showBubbleSize val="0"/>
        </c:dLbls>
        <c:gapWidth val="76"/>
        <c:overlap val="-12"/>
        <c:axId val="307414671"/>
        <c:axId val="42617951"/>
      </c:barChart>
      <c:catAx>
        <c:axId val="307414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42617951"/>
        <c:crosses val="autoZero"/>
        <c:auto val="1"/>
        <c:lblAlgn val="ctr"/>
        <c:lblOffset val="100"/>
        <c:noMultiLvlLbl val="0"/>
      </c:catAx>
      <c:valAx>
        <c:axId val="426179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1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Analytics.xlsx]Sheet2!PivotTable4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alpha val="95000"/>
            </a:schemeClr>
          </a:solidFill>
          <a:ln w="19050">
            <a:solidFill>
              <a:schemeClr val="lt1"/>
            </a:solidFill>
          </a:ln>
          <a:effectLst/>
        </c:spPr>
      </c:pivotFmt>
      <c:pivotFmt>
        <c:idx val="7"/>
        <c:spPr>
          <a:gradFill>
            <a:gsLst>
              <a:gs pos="27000">
                <a:schemeClr val="accent1">
                  <a:lumMod val="75000"/>
                </a:schemeClr>
              </a:gs>
              <a:gs pos="54000">
                <a:schemeClr val="accent5">
                  <a:lumMod val="95000"/>
                  <a:lumOff val="5000"/>
                </a:schemeClr>
              </a:gs>
              <a:gs pos="44000">
                <a:schemeClr val="accent5">
                  <a:lumMod val="75000"/>
                </a:schemeClr>
              </a:gs>
            </a:gsLst>
            <a:lin ang="2700000" scaled="1"/>
          </a:gradFill>
          <a:ln w="19050">
            <a:solidFill>
              <a:schemeClr val="lt1"/>
            </a:solidFill>
          </a:ln>
          <a:effectLst/>
        </c:spPr>
      </c:pivotFmt>
      <c:pivotFmt>
        <c:idx val="8"/>
        <c:spPr>
          <a:solidFill>
            <a:schemeClr val="bg2">
              <a:lumMod val="50000"/>
            </a:schemeClr>
          </a:solidFill>
          <a:ln w="19050">
            <a:solidFill>
              <a:schemeClr val="lt1"/>
            </a:solidFill>
          </a:ln>
          <a:effectLst/>
        </c:spPr>
      </c:pivotFmt>
    </c:pivotFmts>
    <c:plotArea>
      <c:layout>
        <c:manualLayout>
          <c:layoutTarget val="inner"/>
          <c:xMode val="edge"/>
          <c:yMode val="edge"/>
          <c:x val="0.12206692913385826"/>
          <c:y val="0.13941698352344739"/>
          <c:w val="0.61176470588235299"/>
          <c:h val="0.79087452471482889"/>
        </c:manualLayout>
      </c:layout>
      <c:pieChart>
        <c:varyColors val="1"/>
        <c:ser>
          <c:idx val="0"/>
          <c:order val="0"/>
          <c:tx>
            <c:strRef>
              <c:f>Sheet2!$B$3</c:f>
              <c:strCache>
                <c:ptCount val="1"/>
                <c:pt idx="0">
                  <c:v>Total</c:v>
                </c:pt>
              </c:strCache>
            </c:strRef>
          </c:tx>
          <c:dPt>
            <c:idx val="0"/>
            <c:bubble3D val="0"/>
            <c:spPr>
              <a:solidFill>
                <a:schemeClr val="accent6">
                  <a:lumMod val="60000"/>
                  <a:lumOff val="40000"/>
                  <a:alpha val="95000"/>
                </a:schemeClr>
              </a:solidFill>
              <a:ln w="19050">
                <a:solidFill>
                  <a:schemeClr val="lt1"/>
                </a:solidFill>
              </a:ln>
              <a:effectLst/>
            </c:spPr>
            <c:extLst>
              <c:ext xmlns:c16="http://schemas.microsoft.com/office/drawing/2014/chart" uri="{C3380CC4-5D6E-409C-BE32-E72D297353CC}">
                <c16:uniqueId val="{00000001-8AF3-48C9-8F5A-1FA09A1CF386}"/>
              </c:ext>
            </c:extLst>
          </c:dPt>
          <c:dPt>
            <c:idx val="1"/>
            <c:bubble3D val="0"/>
            <c:spPr>
              <a:gradFill>
                <a:gsLst>
                  <a:gs pos="27000">
                    <a:schemeClr val="accent1">
                      <a:lumMod val="75000"/>
                    </a:schemeClr>
                  </a:gs>
                  <a:gs pos="54000">
                    <a:schemeClr val="accent5">
                      <a:lumMod val="95000"/>
                      <a:lumOff val="5000"/>
                    </a:schemeClr>
                  </a:gs>
                  <a:gs pos="44000">
                    <a:schemeClr val="accent5">
                      <a:lumMod val="75000"/>
                    </a:schemeClr>
                  </a:gs>
                </a:gsLst>
                <a:lin ang="2700000" scaled="1"/>
              </a:gradFill>
              <a:ln w="19050">
                <a:solidFill>
                  <a:schemeClr val="lt1"/>
                </a:solidFill>
              </a:ln>
              <a:effectLst/>
            </c:spPr>
            <c:extLst>
              <c:ext xmlns:c16="http://schemas.microsoft.com/office/drawing/2014/chart" uri="{C3380CC4-5D6E-409C-BE32-E72D297353CC}">
                <c16:uniqueId val="{00000003-8AF3-48C9-8F5A-1FA09A1CF386}"/>
              </c:ext>
            </c:extLst>
          </c:dPt>
          <c:dPt>
            <c:idx val="2"/>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5-8AF3-48C9-8F5A-1FA09A1CF3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Sheet2!$A$4:$A$6</c:f>
              <c:strCache>
                <c:ptCount val="3"/>
                <c:pt idx="0">
                  <c:v>HR</c:v>
                </c:pt>
                <c:pt idx="1">
                  <c:v>R&amp;D</c:v>
                </c:pt>
                <c:pt idx="2">
                  <c:v>Sales</c:v>
                </c:pt>
              </c:strCache>
            </c:strRef>
          </c:cat>
          <c:val>
            <c:numRef>
              <c:f>Sheet2!$B$4:$B$6</c:f>
              <c:numCache>
                <c:formatCode>General</c:formatCode>
                <c:ptCount val="3"/>
                <c:pt idx="0">
                  <c:v>6</c:v>
                </c:pt>
                <c:pt idx="1">
                  <c:v>43</c:v>
                </c:pt>
                <c:pt idx="2">
                  <c:v>38</c:v>
                </c:pt>
              </c:numCache>
            </c:numRef>
          </c:val>
          <c:extLst>
            <c:ext xmlns:c16="http://schemas.microsoft.com/office/drawing/2014/chart" uri="{C3380CC4-5D6E-409C-BE32-E72D297353CC}">
              <c16:uniqueId val="{00000006-8AF3-48C9-8F5A-1FA09A1CF38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chemeClr val="accent6">
                  <a:lumMod val="75000"/>
                  <a:alpha val="94000"/>
                </a:schemeClr>
              </a:gs>
            </a:gsLst>
            <a:lin ang="27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251118741676969"/>
          <c:y val="0.10437070512921581"/>
          <c:w val="0.83488248179503877"/>
          <c:h val="0.77691932344073433"/>
        </c:manualLayout>
      </c:layout>
      <c:barChart>
        <c:barDir val="col"/>
        <c:grouping val="clustered"/>
        <c:varyColors val="0"/>
        <c:ser>
          <c:idx val="0"/>
          <c:order val="0"/>
          <c:tx>
            <c:v>Total</c:v>
          </c:tx>
          <c:spPr>
            <a:gradFill>
              <a:gsLst>
                <a:gs pos="0">
                  <a:schemeClr val="accent2">
                    <a:lumMod val="75000"/>
                  </a:schemeClr>
                </a:gs>
                <a:gs pos="100000">
                  <a:schemeClr val="accent6">
                    <a:lumMod val="75000"/>
                    <a:alpha val="94000"/>
                  </a:schemeClr>
                </a:gs>
              </a:gsLst>
              <a:lin ang="2700000" scaled="1"/>
            </a:gradFill>
            <a:ln>
              <a:noFill/>
            </a:ln>
            <a:effectLst/>
          </c:spPr>
          <c:invertIfNegative val="0"/>
          <c:cat>
            <c:strLit>
              <c:ptCount val="5"/>
              <c:pt idx="0">
                <c:v>25 - 34</c:v>
              </c:pt>
              <c:pt idx="1">
                <c:v>35 - 44</c:v>
              </c:pt>
              <c:pt idx="2">
                <c:v>45 - 54</c:v>
              </c:pt>
              <c:pt idx="3">
                <c:v>Over 55</c:v>
              </c:pt>
              <c:pt idx="4">
                <c:v>Under 25</c:v>
              </c:pt>
            </c:strLit>
          </c:cat>
          <c:val>
            <c:numLit>
              <c:formatCode>General</c:formatCode>
              <c:ptCount val="5"/>
              <c:pt idx="0">
                <c:v>217</c:v>
              </c:pt>
              <c:pt idx="1">
                <c:v>196</c:v>
              </c:pt>
              <c:pt idx="2">
                <c:v>113</c:v>
              </c:pt>
              <c:pt idx="3">
                <c:v>25</c:v>
              </c:pt>
              <c:pt idx="4">
                <c:v>37</c:v>
              </c:pt>
            </c:numLit>
          </c:val>
          <c:extLst>
            <c:ext xmlns:c16="http://schemas.microsoft.com/office/drawing/2014/chart" uri="{C3380CC4-5D6E-409C-BE32-E72D297353CC}">
              <c16:uniqueId val="{00000000-9F25-4D73-B8D4-F2CA8E23C067}"/>
            </c:ext>
          </c:extLst>
        </c:ser>
        <c:dLbls>
          <c:showLegendKey val="0"/>
          <c:showVal val="0"/>
          <c:showCatName val="0"/>
          <c:showSerName val="0"/>
          <c:showPercent val="0"/>
          <c:showBubbleSize val="0"/>
        </c:dLbls>
        <c:gapWidth val="219"/>
        <c:overlap val="-27"/>
        <c:axId val="1034120383"/>
        <c:axId val="2079459327"/>
      </c:barChart>
      <c:catAx>
        <c:axId val="103412038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79459327"/>
        <c:crosses val="autoZero"/>
        <c:auto val="1"/>
        <c:lblAlgn val="ctr"/>
        <c:lblOffset val="100"/>
        <c:noMultiLvlLbl val="0"/>
      </c:catAx>
      <c:valAx>
        <c:axId val="207945932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034120383"/>
        <c:crosses val="autoZero"/>
        <c:crossBetween val="between"/>
      </c:valAx>
      <c:spPr>
        <a:pattFill prst="pct5">
          <a:fgClr>
            <a:schemeClr val="lt1"/>
          </a:fgClr>
          <a:bgClr>
            <a:schemeClr val="bg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18708589723684E-2"/>
          <c:y val="0.22290134122350749"/>
          <c:w val="0.9067812914102763"/>
          <c:h val="0.58441169327132458"/>
        </c:manualLayout>
      </c:layout>
      <c:barChart>
        <c:barDir val="bar"/>
        <c:grouping val="stacked"/>
        <c:varyColors val="0"/>
        <c:ser>
          <c:idx val="0"/>
          <c:order val="0"/>
          <c:spPr>
            <a:solidFill>
              <a:srgbClr val="C00000"/>
            </a:solidFill>
            <a:ln>
              <a:noFill/>
            </a:ln>
            <a:effectLst/>
          </c:spPr>
          <c:invertIfNegative val="0"/>
          <c:val>
            <c:numRef>
              <c:f>KPI!$B$15</c:f>
              <c:numCache>
                <c:formatCode>0.0</c:formatCode>
                <c:ptCount val="1"/>
                <c:pt idx="0">
                  <c:v>2.5867346938775508</c:v>
                </c:pt>
              </c:numCache>
            </c:numRef>
          </c:val>
          <c:extLst>
            <c:ext xmlns:c16="http://schemas.microsoft.com/office/drawing/2014/chart" uri="{C3380CC4-5D6E-409C-BE32-E72D297353CC}">
              <c16:uniqueId val="{00000000-3156-48D6-A273-48D31F9A5EFB}"/>
            </c:ext>
          </c:extLst>
        </c:ser>
        <c:ser>
          <c:idx val="1"/>
          <c:order val="1"/>
          <c:spPr>
            <a:solidFill>
              <a:schemeClr val="accent2"/>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2-3156-48D6-A273-48D31F9A5EFB}"/>
              </c:ext>
            </c:extLst>
          </c:dPt>
          <c:val>
            <c:numRef>
              <c:f>KPI!$B$16</c:f>
              <c:numCache>
                <c:formatCode>0.0</c:formatCode>
                <c:ptCount val="1"/>
                <c:pt idx="0">
                  <c:v>1.4132653061224492</c:v>
                </c:pt>
              </c:numCache>
            </c:numRef>
          </c:val>
          <c:extLst>
            <c:ext xmlns:c16="http://schemas.microsoft.com/office/drawing/2014/chart" uri="{C3380CC4-5D6E-409C-BE32-E72D297353CC}">
              <c16:uniqueId val="{00000003-3156-48D6-A273-48D31F9A5EFB}"/>
            </c:ext>
          </c:extLst>
        </c:ser>
        <c:dLbls>
          <c:showLegendKey val="0"/>
          <c:showVal val="0"/>
          <c:showCatName val="0"/>
          <c:showSerName val="0"/>
          <c:showPercent val="0"/>
          <c:showBubbleSize val="0"/>
        </c:dLbls>
        <c:gapWidth val="150"/>
        <c:overlap val="100"/>
        <c:axId val="1871300032"/>
        <c:axId val="512386992"/>
      </c:barChart>
      <c:catAx>
        <c:axId val="1871300032"/>
        <c:scaling>
          <c:orientation val="minMax"/>
        </c:scaling>
        <c:delete val="1"/>
        <c:axPos val="l"/>
        <c:majorTickMark val="none"/>
        <c:minorTickMark val="none"/>
        <c:tickLblPos val="nextTo"/>
        <c:crossAx val="512386992"/>
        <c:crosses val="autoZero"/>
        <c:auto val="1"/>
        <c:lblAlgn val="ctr"/>
        <c:lblOffset val="100"/>
        <c:noMultiLvlLbl val="0"/>
      </c:catAx>
      <c:valAx>
        <c:axId val="512386992"/>
        <c:scaling>
          <c:orientation val="minMax"/>
          <c:max val="4"/>
        </c:scaling>
        <c:delete val="1"/>
        <c:axPos val="b"/>
        <c:numFmt formatCode="0.0" sourceLinked="1"/>
        <c:majorTickMark val="none"/>
        <c:minorTickMark val="none"/>
        <c:tickLblPos val="nextTo"/>
        <c:crossAx val="187130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081632653061218"/>
          <c:y val="0.19704433497536947"/>
          <c:w val="0.44104308390022678"/>
          <c:h val="0.63875205254515599"/>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3D-4F05-B673-30B6C098F1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3D-4F05-B673-30B6C098F197}"/>
              </c:ext>
            </c:extLst>
          </c:dPt>
          <c:val>
            <c:numRef>
              <c:f>KPI!$C$15:$C$16</c:f>
              <c:numCache>
                <c:formatCode>0.000</c:formatCode>
                <c:ptCount val="2"/>
                <c:pt idx="0">
                  <c:v>0.64668367346938771</c:v>
                </c:pt>
                <c:pt idx="1">
                  <c:v>0.35331632653061229</c:v>
                </c:pt>
              </c:numCache>
            </c:numRef>
          </c:val>
          <c:extLst>
            <c:ext xmlns:c16="http://schemas.microsoft.com/office/drawing/2014/chart" uri="{C3380CC4-5D6E-409C-BE32-E72D297353CC}">
              <c16:uniqueId val="{00000000-87F0-43C4-BFF5-DFD948044CD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8027210884353748E-2"/>
          <c:y val="0.11247443762781185"/>
          <c:w val="0.85034013605442171"/>
          <c:h val="0.77505112474437632"/>
        </c:manualLayout>
      </c:layout>
      <c:barChart>
        <c:barDir val="bar"/>
        <c:grouping val="stacked"/>
        <c:varyColors val="0"/>
        <c:ser>
          <c:idx val="0"/>
          <c:order val="0"/>
          <c:spPr>
            <a:solidFill>
              <a:schemeClr val="accent1"/>
            </a:solidFill>
            <a:ln>
              <a:noFill/>
            </a:ln>
            <a:effectLst/>
          </c:spPr>
          <c:invertIfNegative val="0"/>
          <c:val>
            <c:numRef>
              <c:f>KPI!$B$15</c:f>
              <c:numCache>
                <c:formatCode>0.0</c:formatCode>
                <c:ptCount val="1"/>
                <c:pt idx="0">
                  <c:v>2.5867346938775508</c:v>
                </c:pt>
              </c:numCache>
            </c:numRef>
          </c:val>
          <c:extLst>
            <c:ext xmlns:c16="http://schemas.microsoft.com/office/drawing/2014/chart" uri="{C3380CC4-5D6E-409C-BE32-E72D297353CC}">
              <c16:uniqueId val="{00000000-9260-426D-9374-21C2AFB0F6D4}"/>
            </c:ext>
          </c:extLst>
        </c:ser>
        <c:ser>
          <c:idx val="1"/>
          <c:order val="1"/>
          <c:spPr>
            <a:solidFill>
              <a:schemeClr val="accent2"/>
            </a:solidFill>
            <a:ln>
              <a:noFill/>
            </a:ln>
            <a:effectLst/>
          </c:spPr>
          <c:invertIfNegative val="0"/>
          <c:val>
            <c:numRef>
              <c:f>KPI!$B$16</c:f>
              <c:numCache>
                <c:formatCode>0.0</c:formatCode>
                <c:ptCount val="1"/>
                <c:pt idx="0">
                  <c:v>1.4132653061224492</c:v>
                </c:pt>
              </c:numCache>
            </c:numRef>
          </c:val>
          <c:extLst>
            <c:ext xmlns:c16="http://schemas.microsoft.com/office/drawing/2014/chart" uri="{C3380CC4-5D6E-409C-BE32-E72D297353CC}">
              <c16:uniqueId val="{00000001-9260-426D-9374-21C2AFB0F6D4}"/>
            </c:ext>
          </c:extLst>
        </c:ser>
        <c:dLbls>
          <c:showLegendKey val="0"/>
          <c:showVal val="0"/>
          <c:showCatName val="0"/>
          <c:showSerName val="0"/>
          <c:showPercent val="0"/>
          <c:showBubbleSize val="0"/>
        </c:dLbls>
        <c:gapWidth val="150"/>
        <c:overlap val="100"/>
        <c:axId val="1871300032"/>
        <c:axId val="512386992"/>
      </c:barChart>
      <c:catAx>
        <c:axId val="1871300032"/>
        <c:scaling>
          <c:orientation val="minMax"/>
        </c:scaling>
        <c:delete val="1"/>
        <c:axPos val="l"/>
        <c:majorTickMark val="none"/>
        <c:minorTickMark val="none"/>
        <c:tickLblPos val="nextTo"/>
        <c:crossAx val="512386992"/>
        <c:crosses val="autoZero"/>
        <c:auto val="1"/>
        <c:lblAlgn val="ctr"/>
        <c:lblOffset val="100"/>
        <c:noMultiLvlLbl val="0"/>
      </c:catAx>
      <c:valAx>
        <c:axId val="512386992"/>
        <c:scaling>
          <c:orientation val="minMax"/>
          <c:max val="4"/>
        </c:scaling>
        <c:delete val="1"/>
        <c:axPos val="b"/>
        <c:numFmt formatCode="0.0" sourceLinked="1"/>
        <c:majorTickMark val="none"/>
        <c:minorTickMark val="none"/>
        <c:tickLblPos val="nextTo"/>
        <c:crossAx val="187130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Analytics.xlsx]Sheet9!PivotTable11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Sheet9!$A$4:$A$8</c:f>
              <c:strCache>
                <c:ptCount val="5"/>
                <c:pt idx="0">
                  <c:v>Doctoral Degree</c:v>
                </c:pt>
                <c:pt idx="1">
                  <c:v>High School</c:v>
                </c:pt>
                <c:pt idx="2">
                  <c:v>Associates Degree</c:v>
                </c:pt>
                <c:pt idx="3">
                  <c:v>Master's Degree</c:v>
                </c:pt>
                <c:pt idx="4">
                  <c:v>Bachelor's Degree</c:v>
                </c:pt>
              </c:strCache>
            </c:strRef>
          </c:cat>
          <c:val>
            <c:numRef>
              <c:f>Sheet9!$B$4:$B$8</c:f>
              <c:numCache>
                <c:formatCode>General</c:formatCode>
                <c:ptCount val="5"/>
                <c:pt idx="0">
                  <c:v>22</c:v>
                </c:pt>
                <c:pt idx="1">
                  <c:v>60</c:v>
                </c:pt>
                <c:pt idx="2">
                  <c:v>117</c:v>
                </c:pt>
                <c:pt idx="3">
                  <c:v>154</c:v>
                </c:pt>
                <c:pt idx="4">
                  <c:v>235</c:v>
                </c:pt>
              </c:numCache>
            </c:numRef>
          </c:val>
          <c:extLst>
            <c:ext xmlns:c16="http://schemas.microsoft.com/office/drawing/2014/chart" uri="{C3380CC4-5D6E-409C-BE32-E72D297353CC}">
              <c16:uniqueId val="{00000000-3D12-4403-B429-9942966D3615}"/>
            </c:ext>
          </c:extLst>
        </c:ser>
        <c:dLbls>
          <c:dLblPos val="outEnd"/>
          <c:showLegendKey val="0"/>
          <c:showVal val="1"/>
          <c:showCatName val="0"/>
          <c:showSerName val="0"/>
          <c:showPercent val="0"/>
          <c:showBubbleSize val="0"/>
        </c:dLbls>
        <c:gapWidth val="182"/>
        <c:axId val="307414671"/>
        <c:axId val="42617951"/>
      </c:barChart>
      <c:catAx>
        <c:axId val="3074146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17951"/>
        <c:crosses val="autoZero"/>
        <c:auto val="1"/>
        <c:lblAlgn val="ctr"/>
        <c:lblOffset val="100"/>
        <c:noMultiLvlLbl val="0"/>
      </c:catAx>
      <c:valAx>
        <c:axId val="426179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14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16533041651163"/>
          <c:y val="0"/>
          <c:w val="0.76461042012005587"/>
          <c:h val="1"/>
        </c:manualLayout>
      </c:layout>
      <c:doughnutChart>
        <c:varyColors val="1"/>
        <c:ser>
          <c:idx val="0"/>
          <c:order val="0"/>
          <c:spPr>
            <a:ln>
              <a:solidFill>
                <a:schemeClr val="accent1">
                  <a:alpha val="93000"/>
                </a:schemeClr>
              </a:solidFill>
            </a:ln>
          </c:spPr>
          <c:dPt>
            <c:idx val="0"/>
            <c:bubble3D val="0"/>
            <c:spPr>
              <a:solidFill>
                <a:srgbClr val="00B050">
                  <a:alpha val="90000"/>
                </a:srgbClr>
              </a:solidFill>
              <a:ln w="19050">
                <a:solidFill>
                  <a:schemeClr val="accent1">
                    <a:alpha val="93000"/>
                  </a:schemeClr>
                </a:solidFill>
              </a:ln>
              <a:effectLst/>
            </c:spPr>
            <c:extLst>
              <c:ext xmlns:c16="http://schemas.microsoft.com/office/drawing/2014/chart" uri="{C3380CC4-5D6E-409C-BE32-E72D297353CC}">
                <c16:uniqueId val="{00000001-2273-48A6-8D65-AABB8DD96642}"/>
              </c:ext>
            </c:extLst>
          </c:dPt>
          <c:dPt>
            <c:idx val="1"/>
            <c:bubble3D val="0"/>
            <c:spPr>
              <a:solidFill>
                <a:schemeClr val="bg1">
                  <a:lumMod val="85000"/>
                  <a:alpha val="87000"/>
                </a:schemeClr>
              </a:solidFill>
              <a:ln w="19050">
                <a:solidFill>
                  <a:schemeClr val="accent1">
                    <a:alpha val="99000"/>
                  </a:schemeClr>
                </a:solidFill>
              </a:ln>
              <a:effectLst/>
            </c:spPr>
            <c:extLst>
              <c:ext xmlns:c16="http://schemas.microsoft.com/office/drawing/2014/chart" uri="{C3380CC4-5D6E-409C-BE32-E72D297353CC}">
                <c16:uniqueId val="{00000003-2273-48A6-8D65-AABB8DD96642}"/>
              </c:ext>
            </c:extLst>
          </c:dPt>
          <c:val>
            <c:numRef>
              <c:f>KPI!$C$15:$C$16</c:f>
              <c:numCache>
                <c:formatCode>0.000</c:formatCode>
                <c:ptCount val="2"/>
                <c:pt idx="0">
                  <c:v>0.64668367346938771</c:v>
                </c:pt>
                <c:pt idx="1">
                  <c:v>0.35331632653061229</c:v>
                </c:pt>
              </c:numCache>
            </c:numRef>
          </c:val>
          <c:extLst>
            <c:ext xmlns:c16="http://schemas.microsoft.com/office/drawing/2014/chart" uri="{C3380CC4-5D6E-409C-BE32-E72D297353CC}">
              <c16:uniqueId val="{00000004-2273-48A6-8D65-AABB8DD96642}"/>
            </c:ext>
          </c:extLst>
        </c:ser>
        <c:dLbls>
          <c:showLegendKey val="0"/>
          <c:showVal val="0"/>
          <c:showCatName val="0"/>
          <c:showSerName val="0"/>
          <c:showPercent val="0"/>
          <c:showBubbleSize val="0"/>
          <c:showLeaderLines val="1"/>
        </c:dLbls>
        <c:firstSliceAng val="0"/>
        <c:holeSize val="7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18708589723684E-2"/>
          <c:y val="0.22290134122350749"/>
          <c:w val="0.9067812914102763"/>
          <c:h val="0.58441169327132458"/>
        </c:manualLayout>
      </c:layout>
      <c:barChart>
        <c:barDir val="bar"/>
        <c:grouping val="stacked"/>
        <c:varyColors val="0"/>
        <c:ser>
          <c:idx val="0"/>
          <c:order val="0"/>
          <c:spPr>
            <a:solidFill>
              <a:srgbClr val="C00000"/>
            </a:solidFill>
            <a:ln>
              <a:noFill/>
            </a:ln>
            <a:effectLst/>
          </c:spPr>
          <c:invertIfNegative val="0"/>
          <c:val>
            <c:numRef>
              <c:f>KPI!$B$15</c:f>
              <c:numCache>
                <c:formatCode>0.0</c:formatCode>
                <c:ptCount val="1"/>
                <c:pt idx="0">
                  <c:v>2.5867346938775508</c:v>
                </c:pt>
              </c:numCache>
            </c:numRef>
          </c:val>
          <c:extLst>
            <c:ext xmlns:c16="http://schemas.microsoft.com/office/drawing/2014/chart" uri="{C3380CC4-5D6E-409C-BE32-E72D297353CC}">
              <c16:uniqueId val="{00000000-36C5-4D77-AC57-0DA85C740D92}"/>
            </c:ext>
          </c:extLst>
        </c:ser>
        <c:ser>
          <c:idx val="1"/>
          <c:order val="1"/>
          <c:spPr>
            <a:solidFill>
              <a:schemeClr val="accent2"/>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2-36C5-4D77-AC57-0DA85C740D92}"/>
              </c:ext>
            </c:extLst>
          </c:dPt>
          <c:val>
            <c:numRef>
              <c:f>KPI!$B$16</c:f>
              <c:numCache>
                <c:formatCode>0.0</c:formatCode>
                <c:ptCount val="1"/>
                <c:pt idx="0">
                  <c:v>1.4132653061224492</c:v>
                </c:pt>
              </c:numCache>
            </c:numRef>
          </c:val>
          <c:extLst>
            <c:ext xmlns:c16="http://schemas.microsoft.com/office/drawing/2014/chart" uri="{C3380CC4-5D6E-409C-BE32-E72D297353CC}">
              <c16:uniqueId val="{00000001-36C5-4D77-AC57-0DA85C740D92}"/>
            </c:ext>
          </c:extLst>
        </c:ser>
        <c:dLbls>
          <c:showLegendKey val="0"/>
          <c:showVal val="0"/>
          <c:showCatName val="0"/>
          <c:showSerName val="0"/>
          <c:showPercent val="0"/>
          <c:showBubbleSize val="0"/>
        </c:dLbls>
        <c:gapWidth val="150"/>
        <c:overlap val="100"/>
        <c:axId val="1871300032"/>
        <c:axId val="512386992"/>
      </c:barChart>
      <c:catAx>
        <c:axId val="1871300032"/>
        <c:scaling>
          <c:orientation val="minMax"/>
        </c:scaling>
        <c:delete val="1"/>
        <c:axPos val="l"/>
        <c:majorTickMark val="none"/>
        <c:minorTickMark val="none"/>
        <c:tickLblPos val="nextTo"/>
        <c:crossAx val="512386992"/>
        <c:crosses val="autoZero"/>
        <c:auto val="1"/>
        <c:lblAlgn val="ctr"/>
        <c:lblOffset val="100"/>
        <c:noMultiLvlLbl val="0"/>
      </c:catAx>
      <c:valAx>
        <c:axId val="512386992"/>
        <c:scaling>
          <c:orientation val="minMax"/>
          <c:max val="4"/>
        </c:scaling>
        <c:delete val="1"/>
        <c:axPos val="b"/>
        <c:numFmt formatCode="0.0" sourceLinked="1"/>
        <c:majorTickMark val="none"/>
        <c:minorTickMark val="none"/>
        <c:tickLblPos val="nextTo"/>
        <c:crossAx val="187130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3218708589723684E-2"/>
          <c:y val="0.17896196510729168"/>
          <c:w val="0.90412979351032452"/>
          <c:h val="0.75138121546961323"/>
        </c:manualLayout>
      </c:layout>
      <c:barChart>
        <c:barDir val="bar"/>
        <c:grouping val="stacked"/>
        <c:varyColors val="0"/>
        <c:dLbls>
          <c:showLegendKey val="0"/>
          <c:showVal val="0"/>
          <c:showCatName val="0"/>
          <c:showSerName val="0"/>
          <c:showPercent val="0"/>
          <c:showBubbleSize val="0"/>
        </c:dLbls>
        <c:gapWidth val="150"/>
        <c:overlap val="100"/>
        <c:axId val="1871300032"/>
        <c:axId val="512386992"/>
      </c:barChart>
      <c:catAx>
        <c:axId val="1871300032"/>
        <c:scaling>
          <c:orientation val="minMax"/>
        </c:scaling>
        <c:delete val="1"/>
        <c:axPos val="l"/>
        <c:majorTickMark val="none"/>
        <c:minorTickMark val="none"/>
        <c:tickLblPos val="nextTo"/>
        <c:crossAx val="512386992"/>
        <c:crosses val="autoZero"/>
        <c:auto val="1"/>
        <c:lblAlgn val="ctr"/>
        <c:lblOffset val="100"/>
        <c:noMultiLvlLbl val="0"/>
      </c:catAx>
      <c:valAx>
        <c:axId val="512386992"/>
        <c:scaling>
          <c:orientation val="minMax"/>
          <c:max val="4"/>
        </c:scaling>
        <c:delete val="1"/>
        <c:axPos val="b"/>
        <c:numFmt formatCode="0.0" sourceLinked="1"/>
        <c:majorTickMark val="none"/>
        <c:minorTickMark val="none"/>
        <c:tickLblPos val="nextTo"/>
        <c:crossAx val="18713000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pivotFmt>
      <c:pivotFmt>
        <c:idx val="18"/>
        <c:spPr>
          <a:solidFill>
            <a:schemeClr val="bg1">
              <a:lumMod val="85000"/>
              <a:alpha val="94000"/>
            </a:schemeClr>
          </a:solidFill>
          <a:ln w="19050">
            <a:solidFill>
              <a:schemeClr val="bg1">
                <a:lumMod val="85000"/>
              </a:schemeClr>
            </a:solidFill>
          </a:ln>
          <a:effectLst/>
        </c:spPr>
      </c:pivotFmt>
    </c:pivotFmts>
    <c:plotArea>
      <c:layout>
        <c:manualLayout>
          <c:layoutTarget val="inner"/>
          <c:xMode val="edge"/>
          <c:yMode val="edge"/>
          <c:x val="0.1737993816652966"/>
          <c:y val="0.16035253848203487"/>
          <c:w val="0.65038209984693862"/>
          <c:h val="0.77059501117055074"/>
        </c:manualLayout>
      </c:layout>
      <c:doughnutChart>
        <c:varyColors val="1"/>
        <c:ser>
          <c:idx val="0"/>
          <c:order val="0"/>
          <c:tx>
            <c:v>Series1</c:v>
          </c:tx>
          <c:dPt>
            <c:idx val="0"/>
            <c:bubble3D val="0"/>
            <c:explosion val="9"/>
            <c:extLst>
              <c:ext xmlns:c16="http://schemas.microsoft.com/office/drawing/2014/chart" uri="{C3380CC4-5D6E-409C-BE32-E72D297353CC}">
                <c16:uniqueId val="{00000013-F076-4F1A-A714-E1D564F0FEB1}"/>
              </c:ext>
            </c:extLst>
          </c:dPt>
          <c:dPt>
            <c:idx val="1"/>
            <c:bubble3D val="0"/>
            <c:extLst>
              <c:ext xmlns:c16="http://schemas.microsoft.com/office/drawing/2014/chart" uri="{C3380CC4-5D6E-409C-BE32-E72D297353CC}">
                <c16:uniqueId val="{00000015-F076-4F1A-A714-E1D564F0FEB1}"/>
              </c:ext>
            </c:extLst>
          </c:dPt>
          <c:cat>
            <c:strLit>
              <c:ptCount val="1"/>
              <c:pt idx="0">
                <c:v>Female</c:v>
              </c:pt>
            </c:strLit>
          </c:cat>
          <c:val>
            <c:numLit>
              <c:formatCode>General</c:formatCode>
              <c:ptCount val="1"/>
              <c:pt idx="0">
                <c:v>588</c:v>
              </c:pt>
            </c:numLit>
          </c:val>
          <c:extLst>
            <c:ext xmlns:c16="http://schemas.microsoft.com/office/drawing/2014/chart" uri="{C3380CC4-5D6E-409C-BE32-E72D297353CC}">
              <c16:uniqueId val="{00000016-F076-4F1A-A714-E1D564F0FEB1}"/>
            </c:ext>
          </c:extLst>
        </c:ser>
        <c:dLbls>
          <c:showLegendKey val="0"/>
          <c:showVal val="0"/>
          <c:showCatName val="0"/>
          <c:showSerName val="0"/>
          <c:showPercent val="0"/>
          <c:showBubbleSize val="0"/>
          <c:showLeaderLines val="1"/>
        </c:dLbls>
        <c:firstSliceAng val="0"/>
        <c:holeSize val="66"/>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s>
    <c:plotArea>
      <c:layout>
        <c:manualLayout>
          <c:layoutTarget val="inner"/>
          <c:xMode val="edge"/>
          <c:yMode val="edge"/>
          <c:x val="0.20016302557757831"/>
          <c:y val="0.19158908770419558"/>
          <c:w val="0.62401845593465688"/>
          <c:h val="0.73935846194839006"/>
        </c:manualLayout>
      </c:layout>
      <c:doughnutChart>
        <c:varyColors val="1"/>
        <c:ser>
          <c:idx val="0"/>
          <c:order val="0"/>
          <c:tx>
            <c:v>Total</c:v>
          </c:tx>
          <c:dPt>
            <c:idx val="0"/>
            <c:bubble3D val="0"/>
            <c:extLst>
              <c:ext xmlns:c16="http://schemas.microsoft.com/office/drawing/2014/chart" uri="{C3380CC4-5D6E-409C-BE32-E72D297353CC}">
                <c16:uniqueId val="{00000001-18D3-44E4-A84A-40F94AA53479}"/>
              </c:ext>
            </c:extLst>
          </c:dPt>
          <c:dPt>
            <c:idx val="1"/>
            <c:bubble3D val="0"/>
            <c:extLst>
              <c:ext xmlns:c16="http://schemas.microsoft.com/office/drawing/2014/chart" uri="{C3380CC4-5D6E-409C-BE32-E72D297353CC}">
                <c16:uniqueId val="{00000003-18D3-44E4-A84A-40F94AA53479}"/>
              </c:ext>
            </c:extLst>
          </c:dPt>
          <c:cat>
            <c:strLit>
              <c:ptCount val="1"/>
              <c:pt idx="0">
                <c:v>Female</c:v>
              </c:pt>
            </c:strLit>
          </c:cat>
          <c:val>
            <c:numLit>
              <c:formatCode>General</c:formatCode>
              <c:ptCount val="1"/>
              <c:pt idx="0">
                <c:v>588</c:v>
              </c:pt>
            </c:numLit>
          </c:val>
          <c:extLst>
            <c:ext xmlns:c16="http://schemas.microsoft.com/office/drawing/2014/chart" uri="{C3380CC4-5D6E-409C-BE32-E72D297353CC}">
              <c16:uniqueId val="{00000004-18D3-44E4-A84A-40F94AA53479}"/>
            </c:ext>
          </c:extLst>
        </c:ser>
        <c:dLbls>
          <c:showLegendKey val="0"/>
          <c:showVal val="0"/>
          <c:showCatName val="0"/>
          <c:showSerName val="0"/>
          <c:showPercent val="0"/>
          <c:showBubbleSize val="0"/>
          <c:showLeaderLines val="1"/>
        </c:dLbls>
        <c:firstSliceAng val="0"/>
        <c:holeSize val="75"/>
      </c:doughnutChart>
      <c:spPr>
        <a:noFill/>
        <a:ln w="25400">
          <a:noFill/>
        </a:ln>
      </c:spPr>
    </c:plotArea>
    <c:plotVisOnly val="1"/>
    <c:dispBlanksAs val="gap"/>
    <c:showDLblsOverMax val="0"/>
    <c:extLst/>
  </c:chart>
  <c:spPr>
    <a:noFill/>
  </c:spPr>
  <c:txPr>
    <a:bodyPr/>
    <a:lstStyle/>
    <a:p>
      <a:pPr>
        <a:defRPr/>
      </a:pPr>
      <a:endParaRPr lang="en-US"/>
    </a:p>
  </c:txPr>
  <c:printSettings>
    <c:headerFooter/>
    <c:pageMargins b="0.75" l="0.7" r="0.7" t="0.75" header="0.3" footer="0.3"/>
    <c:pageSetup/>
  </c:printSettings>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bg1">
              <a:lumMod val="85000"/>
            </a:schemeClr>
          </a:solidFill>
          <a:ln w="19050">
            <a:solidFill>
              <a:schemeClr val="lt1"/>
            </a:solidFill>
          </a:ln>
          <a:effectLst/>
        </c:spPr>
      </c:pivotFmt>
      <c:pivotFmt>
        <c:idx val="30"/>
        <c:spPr>
          <a:gradFill>
            <a:gsLst>
              <a:gs pos="74000">
                <a:schemeClr val="accent1">
                  <a:lumMod val="75000"/>
                </a:schemeClr>
              </a:gs>
              <a:gs pos="84000">
                <a:schemeClr val="accent1">
                  <a:lumMod val="60000"/>
                  <a:lumOff val="40000"/>
                </a:schemeClr>
              </a:gs>
              <a:gs pos="100000">
                <a:schemeClr val="accent1">
                  <a:lumMod val="30000"/>
                  <a:lumOff val="70000"/>
                </a:schemeClr>
              </a:gs>
            </a:gsLst>
            <a:lin ang="5400000" scaled="1"/>
          </a:gra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bg1">
              <a:lumMod val="85000"/>
            </a:schemeClr>
          </a:solidFill>
          <a:ln w="19050">
            <a:solidFill>
              <a:schemeClr val="lt1"/>
            </a:solidFill>
          </a:ln>
          <a:effectLst/>
        </c:spPr>
      </c:pivotFmt>
      <c:pivotFmt>
        <c:idx val="33"/>
        <c:spPr>
          <a:gradFill>
            <a:gsLst>
              <a:gs pos="74000">
                <a:schemeClr val="accent1">
                  <a:lumMod val="75000"/>
                </a:schemeClr>
              </a:gs>
              <a:gs pos="84000">
                <a:schemeClr val="accent1">
                  <a:lumMod val="60000"/>
                  <a:lumOff val="40000"/>
                </a:schemeClr>
              </a:gs>
              <a:gs pos="100000">
                <a:schemeClr val="accent1">
                  <a:lumMod val="30000"/>
                  <a:lumOff val="70000"/>
                </a:schemeClr>
              </a:gs>
            </a:gsLst>
            <a:lin ang="5400000" scaled="1"/>
          </a:gradFill>
          <a:ln w="19050">
            <a:solidFill>
              <a:schemeClr val="lt1"/>
            </a:solidFill>
          </a:ln>
          <a:effectLst/>
        </c:spPr>
      </c:pivotFmt>
      <c:pivotFmt>
        <c:idx val="34"/>
        <c:marker>
          <c:symbol val="none"/>
        </c:marker>
        <c:dLbl>
          <c:idx val="0"/>
          <c:delete val="1"/>
          <c:extLst>
            <c:ext xmlns:c15="http://schemas.microsoft.com/office/drawing/2012/chart" uri="{CE6537A1-D6FC-4f65-9D91-7224C49458BB}"/>
          </c:extLst>
        </c:dLbl>
      </c:pivotFmt>
      <c:pivotFmt>
        <c:idx val="35"/>
        <c:spPr>
          <a:solidFill>
            <a:schemeClr val="bg1">
              <a:lumMod val="85000"/>
            </a:schemeClr>
          </a:solidFill>
          <a:ln w="19050">
            <a:solidFill>
              <a:schemeClr val="lt1"/>
            </a:solidFill>
          </a:ln>
          <a:effectLst/>
        </c:spPr>
      </c:pivotFmt>
      <c:pivotFmt>
        <c:idx val="36"/>
        <c:spPr>
          <a:gradFill>
            <a:gsLst>
              <a:gs pos="74000">
                <a:schemeClr val="accent1">
                  <a:lumMod val="75000"/>
                </a:schemeClr>
              </a:gs>
              <a:gs pos="84000">
                <a:schemeClr val="accent1">
                  <a:lumMod val="60000"/>
                  <a:lumOff val="40000"/>
                </a:schemeClr>
              </a:gs>
              <a:gs pos="100000">
                <a:schemeClr val="accent1">
                  <a:lumMod val="30000"/>
                  <a:lumOff val="70000"/>
                </a:schemeClr>
              </a:gs>
            </a:gsLst>
            <a:lin ang="5400000" scaled="1"/>
          </a:gradFill>
          <a:ln w="19050">
            <a:solidFill>
              <a:schemeClr val="lt1"/>
            </a:solidFill>
          </a:ln>
          <a:effectLst/>
        </c:spPr>
      </c:pivotFmt>
    </c:pivotFmts>
    <c:plotArea>
      <c:layout>
        <c:manualLayout>
          <c:layoutTarget val="inner"/>
          <c:xMode val="edge"/>
          <c:yMode val="edge"/>
          <c:x val="0.20895090688167223"/>
          <c:y val="0.16035253848203487"/>
          <c:w val="0.62401845593465688"/>
          <c:h val="0.73935846194839006"/>
        </c:manualLayout>
      </c:layout>
      <c:doughnutChart>
        <c:varyColors val="1"/>
        <c:ser>
          <c:idx val="0"/>
          <c:order val="0"/>
          <c:tx>
            <c:v>Total</c:v>
          </c:tx>
          <c:cat>
            <c:strLit>
              <c:ptCount val="1"/>
              <c:pt idx="0">
                <c:v>Female</c:v>
              </c:pt>
            </c:strLit>
          </c:cat>
          <c:val>
            <c:numLit>
              <c:formatCode>General</c:formatCode>
              <c:ptCount val="1"/>
              <c:pt idx="0">
                <c:v>588</c:v>
              </c:pt>
            </c:numLit>
          </c:val>
          <c:extLst>
            <c:ext xmlns:c16="http://schemas.microsoft.com/office/drawing/2014/chart" uri="{C3380CC4-5D6E-409C-BE32-E72D297353CC}">
              <c16:uniqueId val="{00000005-7504-42B2-8904-D2CC366386ED}"/>
            </c:ext>
          </c:extLst>
        </c:ser>
        <c:dLbls>
          <c:showLegendKey val="0"/>
          <c:showVal val="0"/>
          <c:showCatName val="0"/>
          <c:showSerName val="0"/>
          <c:showPercent val="0"/>
          <c:showBubbleSize val="0"/>
          <c:showLeaderLines val="1"/>
        </c:dLbls>
        <c:firstSliceAng val="0"/>
        <c:holeSize val="70"/>
      </c:doughnutChart>
      <c:spPr>
        <a:noFill/>
        <a:ln w="25400">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2"/>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marker>
          <c:symbol val="none"/>
        </c:marker>
        <c:dLbl>
          <c:idx val="0"/>
          <c:delet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delete val="1"/>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delete val="1"/>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2"/>
          </a:solidFill>
          <a:ln w="19050">
            <a:solidFill>
              <a:schemeClr val="lt1"/>
            </a:solidFill>
          </a:ln>
          <a:effectLst/>
        </c:spPr>
      </c:pivotFmt>
      <c:pivotFmt>
        <c:idx val="22"/>
        <c:marker>
          <c:symbol val="none"/>
        </c:marker>
        <c:dLbl>
          <c:idx val="0"/>
          <c:delete val="1"/>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2"/>
          </a:solidFill>
          <a:ln w="19050">
            <a:solidFill>
              <a:schemeClr val="lt1"/>
            </a:solidFill>
          </a:ln>
          <a:effectLst/>
        </c:spPr>
      </c:pivotFmt>
      <c:pivotFmt>
        <c:idx val="25"/>
        <c:marker>
          <c:symbol val="none"/>
        </c:marker>
        <c:dLbl>
          <c:idx val="0"/>
          <c:delete val="1"/>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pivotFmt>
      <c:pivotFmt>
        <c:idx val="28"/>
        <c:marker>
          <c:symbol val="none"/>
        </c:marker>
        <c:dLbl>
          <c:idx val="0"/>
          <c:delete val="1"/>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2"/>
          </a:solidFill>
          <a:ln w="19050">
            <a:solidFill>
              <a:schemeClr val="lt1"/>
            </a:solidFill>
          </a:ln>
          <a:effectLst/>
        </c:spPr>
      </c:pivotFmt>
      <c:pivotFmt>
        <c:idx val="31"/>
        <c:marker>
          <c:symbol val="none"/>
        </c:marker>
        <c:dLbl>
          <c:idx val="0"/>
          <c:delete val="1"/>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2"/>
          </a:solidFill>
          <a:ln w="19050">
            <a:solidFill>
              <a:schemeClr val="lt1"/>
            </a:solidFill>
          </a:ln>
          <a:effectLst/>
        </c:spPr>
      </c:pivotFmt>
      <c:pivotFmt>
        <c:idx val="34"/>
        <c:spPr>
          <a:ln>
            <a:noFill/>
          </a:ln>
        </c:spPr>
        <c:marker>
          <c:symbol val="none"/>
        </c:marker>
        <c:dLbl>
          <c:idx val="0"/>
          <c:delete val="1"/>
          <c:extLst>
            <c:ext xmlns:c15="http://schemas.microsoft.com/office/drawing/2012/chart" uri="{CE6537A1-D6FC-4f65-9D91-7224C49458BB}"/>
          </c:extLst>
        </c:dLbl>
      </c:pivotFmt>
      <c:pivotFmt>
        <c:idx val="35"/>
        <c:spPr>
          <a:gradFill>
            <a:gsLst>
              <a:gs pos="60162">
                <a:srgbClr val="B39FD7"/>
              </a:gs>
              <a:gs pos="0">
                <a:srgbClr val="D70F9E"/>
              </a:gs>
              <a:gs pos="74000">
                <a:srgbClr val="E686D6"/>
              </a:gs>
              <a:gs pos="84000">
                <a:srgbClr val="E686D6"/>
              </a:gs>
              <a:gs pos="100000">
                <a:schemeClr val="accent1">
                  <a:lumMod val="30000"/>
                  <a:lumOff val="70000"/>
                </a:schemeClr>
              </a:gs>
            </a:gsLst>
            <a:lin ang="5400000" scaled="1"/>
          </a:gradFill>
          <a:ln w="19050">
            <a:noFill/>
          </a:ln>
          <a:effectLst/>
        </c:spPr>
      </c:pivotFmt>
      <c:pivotFmt>
        <c:idx val="36"/>
        <c:spPr>
          <a:solidFill>
            <a:schemeClr val="bg1">
              <a:lumMod val="85000"/>
            </a:schemeClr>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gradFill>
            <a:gsLst>
              <a:gs pos="60162">
                <a:srgbClr val="B39FD7"/>
              </a:gs>
              <a:gs pos="0">
                <a:srgbClr val="D70F9E"/>
              </a:gs>
              <a:gs pos="74000">
                <a:srgbClr val="E686D6"/>
              </a:gs>
              <a:gs pos="84000">
                <a:srgbClr val="E686D6"/>
              </a:gs>
              <a:gs pos="100000">
                <a:schemeClr val="accent1">
                  <a:lumMod val="30000"/>
                  <a:lumOff val="70000"/>
                </a:schemeClr>
              </a:gs>
            </a:gsLst>
            <a:lin ang="5400000" scaled="1"/>
          </a:gradFill>
          <a:ln w="19050">
            <a:noFill/>
          </a:ln>
          <a:effectLst/>
        </c:spPr>
      </c:pivotFmt>
      <c:pivotFmt>
        <c:idx val="39"/>
        <c:spPr>
          <a:solidFill>
            <a:schemeClr val="bg1">
              <a:lumMod val="85000"/>
            </a:schemeClr>
          </a:solidFill>
          <a:ln w="19050">
            <a:noFill/>
          </a:ln>
          <a:effectLst/>
        </c:spPr>
      </c:pivotFmt>
      <c:pivotFmt>
        <c:idx val="40"/>
        <c:spPr>
          <a:ln>
            <a:noFill/>
          </a:ln>
        </c:spPr>
        <c:marker>
          <c:symbol val="none"/>
        </c:marker>
        <c:dLbl>
          <c:idx val="0"/>
          <c:delete val="1"/>
          <c:extLst>
            <c:ext xmlns:c15="http://schemas.microsoft.com/office/drawing/2012/chart" uri="{CE6537A1-D6FC-4f65-9D91-7224C49458BB}"/>
          </c:extLst>
        </c:dLbl>
      </c:pivotFmt>
      <c:pivotFmt>
        <c:idx val="41"/>
        <c:spPr>
          <a:gradFill>
            <a:gsLst>
              <a:gs pos="60162">
                <a:srgbClr val="B39FD7"/>
              </a:gs>
              <a:gs pos="0">
                <a:srgbClr val="D70F9E"/>
              </a:gs>
              <a:gs pos="74000">
                <a:srgbClr val="E686D6"/>
              </a:gs>
              <a:gs pos="84000">
                <a:srgbClr val="E686D6"/>
              </a:gs>
              <a:gs pos="100000">
                <a:schemeClr val="accent1">
                  <a:lumMod val="30000"/>
                  <a:lumOff val="70000"/>
                </a:schemeClr>
              </a:gs>
            </a:gsLst>
            <a:lin ang="5400000" scaled="1"/>
          </a:gradFill>
          <a:ln w="19050">
            <a:noFill/>
          </a:ln>
          <a:effectLst/>
        </c:spPr>
      </c:pivotFmt>
      <c:pivotFmt>
        <c:idx val="42"/>
        <c:spPr>
          <a:solidFill>
            <a:schemeClr val="bg1">
              <a:lumMod val="85000"/>
            </a:schemeClr>
          </a:solidFill>
          <a:ln w="19050">
            <a:noFill/>
          </a:ln>
          <a:effectLst/>
        </c:spPr>
      </c:pivotFmt>
    </c:pivotFmts>
    <c:plotArea>
      <c:layout>
        <c:manualLayout>
          <c:layoutTarget val="inner"/>
          <c:xMode val="edge"/>
          <c:yMode val="edge"/>
          <c:x val="0.18258726296939048"/>
          <c:y val="0.21241345385230279"/>
          <c:w val="0.62401845593465688"/>
          <c:h val="0.73935846194839006"/>
        </c:manualLayout>
      </c:layout>
      <c:doughnutChart>
        <c:varyColors val="1"/>
        <c:ser>
          <c:idx val="0"/>
          <c:order val="0"/>
          <c:tx>
            <c:v>Series1</c:v>
          </c:tx>
          <c:spPr>
            <a:ln>
              <a:noFill/>
            </a:ln>
          </c:spPr>
          <c:dPt>
            <c:idx val="0"/>
            <c:bubble3D val="0"/>
            <c:extLst>
              <c:ext xmlns:c16="http://schemas.microsoft.com/office/drawing/2014/chart" uri="{C3380CC4-5D6E-409C-BE32-E72D297353CC}">
                <c16:uniqueId val="{00000001-4469-448F-9EDE-54A993A7DFC7}"/>
              </c:ext>
            </c:extLst>
          </c:dPt>
          <c:dPt>
            <c:idx val="1"/>
            <c:bubble3D val="0"/>
            <c:extLst>
              <c:ext xmlns:c16="http://schemas.microsoft.com/office/drawing/2014/chart" uri="{C3380CC4-5D6E-409C-BE32-E72D297353CC}">
                <c16:uniqueId val="{00000003-4469-448F-9EDE-54A993A7DFC7}"/>
              </c:ext>
            </c:extLst>
          </c:dPt>
          <c:cat>
            <c:strLit>
              <c:ptCount val="1"/>
              <c:pt idx="0">
                <c:v>Female</c:v>
              </c:pt>
            </c:strLit>
          </c:cat>
          <c:val>
            <c:numLit>
              <c:formatCode>General</c:formatCode>
              <c:ptCount val="1"/>
              <c:pt idx="0">
                <c:v>588</c:v>
              </c:pt>
            </c:numLit>
          </c:val>
          <c:extLst>
            <c:ext xmlns:c16="http://schemas.microsoft.com/office/drawing/2014/chart" uri="{C3380CC4-5D6E-409C-BE32-E72D297353CC}">
              <c16:uniqueId val="{00000004-4469-448F-9EDE-54A993A7DFC7}"/>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plotArea>
      <cx:plotAreaRegion>
        <cx:series layoutId="treemap" uniqueId="{DEA0ECF0-9F8E-472C-9C43-02B295905BD5}">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noFill/>
            <a:ln>
              <a:noFill/>
            </a:ln>
          </cx:spPr>
        </cx:plotSurface>
        <cx:series layoutId="funnel" uniqueId="{C855842F-528A-4D65-981D-3707EA1DB50E}">
          <cx:tx>
            <cx:txData>
              <cx:f>_xlchart.v2.1</cx:f>
              <cx:v>Attrition count</cx:v>
            </cx:txData>
          </cx:tx>
          <cx:spPr>
            <a:solidFill>
              <a:schemeClr val="accent6">
                <a:lumMod val="75000"/>
              </a:schemeClr>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50" b="1">
                <a:solidFill>
                  <a:schemeClr val="tx1"/>
                </a:solidFill>
              </a:defRPr>
            </a:pPr>
            <a:endParaRPr lang="en-US" sz="1050" b="1" i="0" u="none" strike="noStrike" baseline="0">
              <a:solidFill>
                <a:schemeClr val="tx1"/>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DEA0ECF0-9F8E-472C-9C43-02B295905BD5}">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C855842F-528A-4D65-981D-3707EA1DB50E}">
          <cx:tx>
            <cx:txData>
              <cx:f>_xlchart.v2.8</cx:f>
              <cx:v>Attrition count</cx:v>
            </cx:txData>
          </cx:tx>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13" Type="http://schemas.openxmlformats.org/officeDocument/2006/relationships/image" Target="../media/image9.svg"/><Relationship Id="rId18" Type="http://schemas.openxmlformats.org/officeDocument/2006/relationships/chart" Target="../charts/chart6.xml"/><Relationship Id="rId3" Type="http://schemas.openxmlformats.org/officeDocument/2006/relationships/image" Target="../media/image3.png"/><Relationship Id="rId21" Type="http://schemas.openxmlformats.org/officeDocument/2006/relationships/chart" Target="../charts/chart8.xml"/><Relationship Id="rId7" Type="http://schemas.openxmlformats.org/officeDocument/2006/relationships/image" Target="../media/image7.png"/><Relationship Id="rId12" Type="http://schemas.openxmlformats.org/officeDocument/2006/relationships/image" Target="../media/image8.png"/><Relationship Id="rId17" Type="http://schemas.microsoft.com/office/2014/relationships/chartEx" Target="../charts/chartEx1.xml"/><Relationship Id="rId2" Type="http://schemas.openxmlformats.org/officeDocument/2006/relationships/image" Target="../media/image2.png"/><Relationship Id="rId16" Type="http://schemas.openxmlformats.org/officeDocument/2006/relationships/chart" Target="../charts/chart5.xml"/><Relationship Id="rId20" Type="http://schemas.microsoft.com/office/2014/relationships/chartEx" Target="../charts/chartEx2.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png"/><Relationship Id="rId15" Type="http://schemas.openxmlformats.org/officeDocument/2006/relationships/image" Target="../media/image11.svg"/><Relationship Id="rId10" Type="http://schemas.openxmlformats.org/officeDocument/2006/relationships/chart" Target="../charts/chart3.xml"/><Relationship Id="rId19" Type="http://schemas.openxmlformats.org/officeDocument/2006/relationships/chart" Target="../charts/chart7.xml"/><Relationship Id="rId4" Type="http://schemas.openxmlformats.org/officeDocument/2006/relationships/image" Target="../media/image4.png"/><Relationship Id="rId9" Type="http://schemas.openxmlformats.org/officeDocument/2006/relationships/chart" Target="../charts/chart2.xml"/><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1" Type="http://schemas.microsoft.com/office/2014/relationships/chartEx" Target="../charts/chartEx4.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image" Target="../media/image11.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6.xml"/><Relationship Id="rId17" Type="http://schemas.openxmlformats.org/officeDocument/2006/relationships/image" Target="../media/image10.png"/><Relationship Id="rId2" Type="http://schemas.openxmlformats.org/officeDocument/2006/relationships/image" Target="../media/image2.png"/><Relationship Id="rId16"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5.xml"/><Relationship Id="rId5" Type="http://schemas.openxmlformats.org/officeDocument/2006/relationships/image" Target="../media/image5.png"/><Relationship Id="rId15" Type="http://schemas.openxmlformats.org/officeDocument/2006/relationships/image" Target="../media/image8.png"/><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oneCellAnchor>
    <xdr:from>
      <xdr:col>2</xdr:col>
      <xdr:colOff>272612</xdr:colOff>
      <xdr:row>1</xdr:row>
      <xdr:rowOff>42698</xdr:rowOff>
    </xdr:from>
    <xdr:ext cx="14754225" cy="7439025"/>
    <xdr:grpSp>
      <xdr:nvGrpSpPr>
        <xdr:cNvPr id="2" name="Shape 2">
          <a:extLst>
            <a:ext uri="{FF2B5EF4-FFF2-40B4-BE49-F238E27FC236}">
              <a16:creationId xmlns:a16="http://schemas.microsoft.com/office/drawing/2014/main" id="{0EC692FF-C63A-43F6-8AAB-952AE28D30C3}"/>
            </a:ext>
          </a:extLst>
        </xdr:cNvPr>
        <xdr:cNvGrpSpPr/>
      </xdr:nvGrpSpPr>
      <xdr:grpSpPr>
        <a:xfrm>
          <a:off x="1588794" y="238971"/>
          <a:ext cx="14754225" cy="7439025"/>
          <a:chOff x="0" y="60488"/>
          <a:chExt cx="10692000" cy="7439025"/>
        </a:xfrm>
        <a:solidFill>
          <a:schemeClr val="bg1"/>
        </a:solidFill>
      </xdr:grpSpPr>
      <xdr:grpSp>
        <xdr:nvGrpSpPr>
          <xdr:cNvPr id="3" name="Shape 29">
            <a:extLst>
              <a:ext uri="{FF2B5EF4-FFF2-40B4-BE49-F238E27FC236}">
                <a16:creationId xmlns:a16="http://schemas.microsoft.com/office/drawing/2014/main" id="{C5D06C60-AFA3-DBB3-4F47-BB18951FE9FE}"/>
              </a:ext>
            </a:extLst>
          </xdr:cNvPr>
          <xdr:cNvGrpSpPr/>
        </xdr:nvGrpSpPr>
        <xdr:grpSpPr>
          <a:xfrm>
            <a:off x="0" y="60488"/>
            <a:ext cx="10692000" cy="7439025"/>
            <a:chOff x="1752600" y="190500"/>
            <a:chExt cx="13468350" cy="7776000"/>
          </a:xfrm>
          <a:grpFill/>
        </xdr:grpSpPr>
        <xdr:sp macro="" textlink="">
          <xdr:nvSpPr>
            <xdr:cNvPr id="4" name="Shape 4">
              <a:extLst>
                <a:ext uri="{FF2B5EF4-FFF2-40B4-BE49-F238E27FC236}">
                  <a16:creationId xmlns:a16="http://schemas.microsoft.com/office/drawing/2014/main" id="{AE6A4178-F8B1-50B2-9D20-DF3AF85002A7}"/>
                </a:ext>
              </a:extLst>
            </xdr:cNvPr>
            <xdr:cNvSpPr/>
          </xdr:nvSpPr>
          <xdr:spPr>
            <a:xfrm>
              <a:off x="1752600" y="190500"/>
              <a:ext cx="13468350" cy="777600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BA227910-6C6E-0FAD-ACF1-D822FF2948A8}"/>
                </a:ext>
              </a:extLst>
            </xdr:cNvPr>
            <xdr:cNvSpPr/>
          </xdr:nvSpPr>
          <xdr:spPr>
            <a:xfrm>
              <a:off x="1752600" y="190500"/>
              <a:ext cx="13468350" cy="7776000"/>
            </a:xfrm>
            <a:prstGeom prst="roundRect">
              <a:avLst>
                <a:gd name="adj" fmla="val 1112"/>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468A659B-6E1C-B08E-7F18-0F88FBD2935B}"/>
                </a:ext>
              </a:extLst>
            </xdr:cNvPr>
            <xdr:cNvSpPr/>
          </xdr:nvSpPr>
          <xdr:spPr>
            <a:xfrm>
              <a:off x="1852449" y="270899"/>
              <a:ext cx="7691601" cy="834001"/>
            </a:xfrm>
            <a:prstGeom prst="roundRect">
              <a:avLst>
                <a:gd name="adj" fmla="val 10000"/>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5E9FFB12-8E16-A612-6DE1-5AA94067E4C1}"/>
                </a:ext>
              </a:extLst>
            </xdr:cNvPr>
            <xdr:cNvSpPr/>
          </xdr:nvSpPr>
          <xdr:spPr>
            <a:xfrm>
              <a:off x="9658349" y="270899"/>
              <a:ext cx="5467351" cy="834001"/>
            </a:xfrm>
            <a:prstGeom prst="roundRect">
              <a:avLst>
                <a:gd name="adj" fmla="val 10000"/>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DA8BF46D-7F9D-F57B-6021-8FE3347408F1}"/>
                </a:ext>
              </a:extLst>
            </xdr:cNvPr>
            <xdr:cNvSpPr/>
          </xdr:nvSpPr>
          <xdr:spPr>
            <a:xfrm>
              <a:off x="5819774" y="2304895"/>
              <a:ext cx="4819651" cy="2772878"/>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a:extLst>
                <a:ext uri="{FF2B5EF4-FFF2-40B4-BE49-F238E27FC236}">
                  <a16:creationId xmlns:a16="http://schemas.microsoft.com/office/drawing/2014/main" id="{A74576C0-AD3B-C4B8-BD14-4D5D98DEF4B2}"/>
                </a:ext>
              </a:extLst>
            </xdr:cNvPr>
            <xdr:cNvGrpSpPr/>
          </xdr:nvGrpSpPr>
          <xdr:grpSpPr>
            <a:xfrm>
              <a:off x="1870102" y="1215714"/>
              <a:ext cx="13265123" cy="998848"/>
              <a:chOff x="1870308" y="1215714"/>
              <a:chExt cx="13379217" cy="998848"/>
            </a:xfrm>
            <a:grpFill/>
          </xdr:grpSpPr>
          <xdr:sp macro="" textlink="">
            <xdr:nvSpPr>
              <xdr:cNvPr id="24" name="Shape 35">
                <a:extLst>
                  <a:ext uri="{FF2B5EF4-FFF2-40B4-BE49-F238E27FC236}">
                    <a16:creationId xmlns:a16="http://schemas.microsoft.com/office/drawing/2014/main" id="{A7A62F92-BB74-9E5B-0A3F-D3D7E582FE6D}"/>
                  </a:ext>
                </a:extLst>
              </xdr:cNvPr>
              <xdr:cNvSpPr/>
            </xdr:nvSpPr>
            <xdr:spPr>
              <a:xfrm>
                <a:off x="1870308" y="1215714"/>
                <a:ext cx="2602058" cy="998848"/>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7">
                <a:extLst>
                  <a:ext uri="{FF2B5EF4-FFF2-40B4-BE49-F238E27FC236}">
                    <a16:creationId xmlns:a16="http://schemas.microsoft.com/office/drawing/2014/main" id="{BCEC722C-6BBC-8888-EF8C-88119DD55AC9}"/>
                  </a:ext>
                </a:extLst>
              </xdr:cNvPr>
              <xdr:cNvSpPr/>
            </xdr:nvSpPr>
            <xdr:spPr>
              <a:xfrm>
                <a:off x="7246792" y="1215714"/>
                <a:ext cx="2602058" cy="998848"/>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8">
                <a:extLst>
                  <a:ext uri="{FF2B5EF4-FFF2-40B4-BE49-F238E27FC236}">
                    <a16:creationId xmlns:a16="http://schemas.microsoft.com/office/drawing/2014/main" id="{F05FB99B-EAA4-0BC5-23BB-4DFC7CE2CE92}"/>
                  </a:ext>
                </a:extLst>
              </xdr:cNvPr>
              <xdr:cNvSpPr/>
            </xdr:nvSpPr>
            <xdr:spPr>
              <a:xfrm>
                <a:off x="9947130" y="1215714"/>
                <a:ext cx="2602058" cy="998848"/>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9">
                <a:extLst>
                  <a:ext uri="{FF2B5EF4-FFF2-40B4-BE49-F238E27FC236}">
                    <a16:creationId xmlns:a16="http://schemas.microsoft.com/office/drawing/2014/main" id="{92AEC6BB-7809-4CD1-7727-86F97E8D492E}"/>
                  </a:ext>
                </a:extLst>
              </xdr:cNvPr>
              <xdr:cNvSpPr/>
            </xdr:nvSpPr>
            <xdr:spPr>
              <a:xfrm>
                <a:off x="12647467" y="1215714"/>
                <a:ext cx="2602058" cy="998848"/>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C783CF68-DD2C-593C-CA27-E97543383584}"/>
                </a:ext>
              </a:extLst>
            </xdr:cNvPr>
            <xdr:cNvGrpSpPr/>
          </xdr:nvGrpSpPr>
          <xdr:grpSpPr>
            <a:xfrm>
              <a:off x="1847145" y="5162550"/>
              <a:ext cx="3867930" cy="2709509"/>
              <a:chOff x="1847145" y="2304895"/>
              <a:chExt cx="3867930" cy="2772878"/>
            </a:xfrm>
            <a:grpFill/>
          </xdr:grpSpPr>
          <xdr:sp macro="" textlink="">
            <xdr:nvSpPr>
              <xdr:cNvPr id="22" name="Shape 41">
                <a:extLst>
                  <a:ext uri="{FF2B5EF4-FFF2-40B4-BE49-F238E27FC236}">
                    <a16:creationId xmlns:a16="http://schemas.microsoft.com/office/drawing/2014/main" id="{1CAEC8BC-81AE-17CE-6BD6-3BB165C1B42A}"/>
                  </a:ext>
                </a:extLst>
              </xdr:cNvPr>
              <xdr:cNvSpPr/>
            </xdr:nvSpPr>
            <xdr:spPr>
              <a:xfrm>
                <a:off x="1847145" y="2304895"/>
                <a:ext cx="3867930" cy="2772878"/>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a:extLst>
                  <a:ext uri="{FF2B5EF4-FFF2-40B4-BE49-F238E27FC236}">
                    <a16:creationId xmlns:a16="http://schemas.microsoft.com/office/drawing/2014/main" id="{33865C04-70DE-2242-8CD8-E61319CD56F0}"/>
                  </a:ext>
                </a:extLst>
              </xdr:cNvPr>
              <xdr:cNvCxnSpPr/>
            </xdr:nvCxnSpPr>
            <xdr:spPr>
              <a:xfrm rot="10800000" flipH="1">
                <a:off x="1963706" y="2678637"/>
                <a:ext cx="3608419" cy="5300"/>
              </a:xfrm>
              <a:prstGeom prst="straightConnector1">
                <a:avLst/>
              </a:prstGeom>
              <a:grp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62EA186C-B5AE-46A9-0401-E3A9CB74A5E2}"/>
                </a:ext>
              </a:extLst>
            </xdr:cNvPr>
            <xdr:cNvCxnSpPr/>
          </xdr:nvCxnSpPr>
          <xdr:spPr>
            <a:xfrm flipH="1">
              <a:off x="6021356" y="2667000"/>
              <a:ext cx="4464000" cy="2650"/>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F4261ED5-D50B-EFC3-6368-1E6E24B606D9}"/>
                </a:ext>
              </a:extLst>
            </xdr:cNvPr>
            <xdr:cNvSpPr/>
          </xdr:nvSpPr>
          <xdr:spPr>
            <a:xfrm>
              <a:off x="10744199" y="2304895"/>
              <a:ext cx="4381501" cy="2772878"/>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652234A5-49B3-7B3A-0103-2EA1B4C2CC7D}"/>
                </a:ext>
              </a:extLst>
            </xdr:cNvPr>
            <xdr:cNvCxnSpPr/>
          </xdr:nvCxnSpPr>
          <xdr:spPr>
            <a:xfrm rot="10800000" flipH="1">
              <a:off x="10917205" y="2678637"/>
              <a:ext cx="4068000" cy="5300"/>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66A09BAC-D6E4-3AEE-D1EF-4776F63C877D}"/>
                </a:ext>
              </a:extLst>
            </xdr:cNvPr>
            <xdr:cNvSpPr/>
          </xdr:nvSpPr>
          <xdr:spPr>
            <a:xfrm>
              <a:off x="1847145" y="2314575"/>
              <a:ext cx="3867930" cy="2754668"/>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a:extLst>
                <a:ext uri="{FF2B5EF4-FFF2-40B4-BE49-F238E27FC236}">
                  <a16:creationId xmlns:a16="http://schemas.microsoft.com/office/drawing/2014/main" id="{C235331F-B623-16AC-7115-066CE13A376D}"/>
                </a:ext>
              </a:extLst>
            </xdr:cNvPr>
            <xdr:cNvCxnSpPr/>
          </xdr:nvCxnSpPr>
          <xdr:spPr>
            <a:xfrm rot="10800000" flipH="1">
              <a:off x="1963706" y="2666813"/>
              <a:ext cx="3608419" cy="5265"/>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48572388-F1F7-F447-A36D-2749ECADA3E6}"/>
                </a:ext>
              </a:extLst>
            </xdr:cNvPr>
            <xdr:cNvSpPr/>
          </xdr:nvSpPr>
          <xdr:spPr>
            <a:xfrm>
              <a:off x="5809545" y="5162550"/>
              <a:ext cx="3564000" cy="2709509"/>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IN" sz="1100" b="1">
                  <a:effectLst/>
                  <a:latin typeface="+mn-lt"/>
                  <a:ea typeface="+mn-ea"/>
                  <a:cs typeface="+mn-cs"/>
                </a:rPr>
                <a:t>Attriation Department Wise</a:t>
              </a:r>
              <a:endParaRPr lang="en-IN">
                <a:effectLst/>
              </a:endParaRPr>
            </a:p>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A8B72180-CAA0-49E8-70BD-ECC6016FF55B}"/>
                </a:ext>
              </a:extLst>
            </xdr:cNvPr>
            <xdr:cNvCxnSpPr/>
          </xdr:nvCxnSpPr>
          <xdr:spPr>
            <a:xfrm rot="10800000" flipH="1">
              <a:off x="6009569" y="5524500"/>
              <a:ext cx="3096000" cy="5179"/>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9EF8131C-DC11-F227-FB15-0AE41D89F0F3}"/>
                </a:ext>
              </a:extLst>
            </xdr:cNvPr>
            <xdr:cNvSpPr/>
          </xdr:nvSpPr>
          <xdr:spPr>
            <a:xfrm>
              <a:off x="9467145" y="5162550"/>
              <a:ext cx="2844000" cy="2700000"/>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a:extLst>
                <a:ext uri="{FF2B5EF4-FFF2-40B4-BE49-F238E27FC236}">
                  <a16:creationId xmlns:a16="http://schemas.microsoft.com/office/drawing/2014/main" id="{CE0E0AFA-B421-1C6C-63CE-C04D7FFC6B20}"/>
                </a:ext>
              </a:extLst>
            </xdr:cNvPr>
            <xdr:cNvCxnSpPr/>
          </xdr:nvCxnSpPr>
          <xdr:spPr>
            <a:xfrm rot="10800000" flipH="1">
              <a:off x="9686219" y="5524500"/>
              <a:ext cx="2448000" cy="5179"/>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14E1D276-6E20-2ED9-C993-7F44E1C73F1B}"/>
                </a:ext>
              </a:extLst>
            </xdr:cNvPr>
            <xdr:cNvSpPr/>
          </xdr:nvSpPr>
          <xdr:spPr>
            <a:xfrm>
              <a:off x="12419895" y="5162550"/>
              <a:ext cx="2700000" cy="2700000"/>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a:extLst>
                <a:ext uri="{FF2B5EF4-FFF2-40B4-BE49-F238E27FC236}">
                  <a16:creationId xmlns:a16="http://schemas.microsoft.com/office/drawing/2014/main" id="{2B44491D-C1C7-7C5F-96E8-E5D2558F8595}"/>
                </a:ext>
              </a:extLst>
            </xdr:cNvPr>
            <xdr:cNvCxnSpPr/>
          </xdr:nvCxnSpPr>
          <xdr:spPr>
            <a:xfrm rot="10800000" flipH="1">
              <a:off x="12543719" y="5514975"/>
              <a:ext cx="2448000" cy="5179"/>
            </a:xfrm>
            <a:prstGeom prst="straightConnector1">
              <a:avLst/>
            </a:prstGeom>
            <a:grp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387047</xdr:colOff>
      <xdr:row>6</xdr:row>
      <xdr:rowOff>60476</xdr:rowOff>
    </xdr:from>
    <xdr:to>
      <xdr:col>6</xdr:col>
      <xdr:colOff>341587</xdr:colOff>
      <xdr:row>8</xdr:row>
      <xdr:rowOff>144518</xdr:rowOff>
    </xdr:to>
    <xdr:sp macro="" textlink="">
      <xdr:nvSpPr>
        <xdr:cNvPr id="28" name="TextBox 27">
          <a:extLst>
            <a:ext uri="{FF2B5EF4-FFF2-40B4-BE49-F238E27FC236}">
              <a16:creationId xmlns:a16="http://schemas.microsoft.com/office/drawing/2014/main" id="{BF266A98-4AED-46E2-A8A0-82394E54103F}"/>
            </a:ext>
          </a:extLst>
        </xdr:cNvPr>
        <xdr:cNvSpPr txBox="1"/>
      </xdr:nvSpPr>
      <xdr:spPr>
        <a:xfrm>
          <a:off x="1693333" y="1221619"/>
          <a:ext cx="2567111" cy="471089"/>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TOTAL</a:t>
          </a:r>
          <a:r>
            <a:rPr lang="en-IN" sz="2000" b="1" baseline="0">
              <a:solidFill>
                <a:schemeClr val="tx1"/>
              </a:solidFill>
            </a:rPr>
            <a:t> EMPLOYEES</a:t>
          </a:r>
          <a:endParaRPr lang="en-IN" sz="2000" b="1">
            <a:solidFill>
              <a:schemeClr val="tx1"/>
            </a:solidFill>
          </a:endParaRPr>
        </a:p>
      </xdr:txBody>
    </xdr:sp>
    <xdr:clientData/>
  </xdr:twoCellAnchor>
  <xdr:twoCellAnchor>
    <xdr:from>
      <xdr:col>7</xdr:col>
      <xdr:colOff>36130</xdr:colOff>
      <xdr:row>6</xdr:row>
      <xdr:rowOff>42697</xdr:rowOff>
    </xdr:from>
    <xdr:to>
      <xdr:col>11</xdr:col>
      <xdr:colOff>234722</xdr:colOff>
      <xdr:row>11</xdr:row>
      <xdr:rowOff>12915</xdr:rowOff>
    </xdr:to>
    <xdr:sp macro="" textlink="">
      <xdr:nvSpPr>
        <xdr:cNvPr id="29" name="Shape 37">
          <a:extLst>
            <a:ext uri="{FF2B5EF4-FFF2-40B4-BE49-F238E27FC236}">
              <a16:creationId xmlns:a16="http://schemas.microsoft.com/office/drawing/2014/main" id="{640EA8E8-3032-4405-B585-37AA566223A3}"/>
            </a:ext>
          </a:extLst>
        </xdr:cNvPr>
        <xdr:cNvSpPr/>
      </xdr:nvSpPr>
      <xdr:spPr>
        <a:xfrm>
          <a:off x="4623370" y="1231417"/>
          <a:ext cx="2819872" cy="96081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7</xdr:col>
      <xdr:colOff>65689</xdr:colOff>
      <xdr:row>6</xdr:row>
      <xdr:rowOff>65689</xdr:rowOff>
    </xdr:from>
    <xdr:to>
      <xdr:col>11</xdr:col>
      <xdr:colOff>210205</xdr:colOff>
      <xdr:row>8</xdr:row>
      <xdr:rowOff>157655</xdr:rowOff>
    </xdr:to>
    <xdr:sp macro="" textlink="">
      <xdr:nvSpPr>
        <xdr:cNvPr id="30" name="TextBox 29">
          <a:extLst>
            <a:ext uri="{FF2B5EF4-FFF2-40B4-BE49-F238E27FC236}">
              <a16:creationId xmlns:a16="http://schemas.microsoft.com/office/drawing/2014/main" id="{222D3D2D-121D-40CD-B974-1C20016AE5EB}"/>
            </a:ext>
          </a:extLst>
        </xdr:cNvPr>
        <xdr:cNvSpPr txBox="1"/>
      </xdr:nvSpPr>
      <xdr:spPr>
        <a:xfrm rot="10800000" flipV="1">
          <a:off x="4652929" y="1254409"/>
          <a:ext cx="2765796" cy="488206"/>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950" b="1">
              <a:solidFill>
                <a:schemeClr val="tx1"/>
              </a:solidFill>
            </a:rPr>
            <a:t>ATTRIATION</a:t>
          </a:r>
          <a:r>
            <a:rPr lang="en-IN" sz="1950" b="1" baseline="0">
              <a:solidFill>
                <a:schemeClr val="tx1"/>
              </a:solidFill>
            </a:rPr>
            <a:t> COUNT</a:t>
          </a:r>
          <a:endParaRPr lang="en-IN" sz="1950" b="1">
            <a:solidFill>
              <a:schemeClr val="tx1"/>
            </a:solidFill>
          </a:endParaRPr>
        </a:p>
      </xdr:txBody>
    </xdr:sp>
    <xdr:clientData/>
  </xdr:twoCellAnchor>
  <xdr:twoCellAnchor>
    <xdr:from>
      <xdr:col>11</xdr:col>
      <xdr:colOff>362856</xdr:colOff>
      <xdr:row>6</xdr:row>
      <xdr:rowOff>72570</xdr:rowOff>
    </xdr:from>
    <xdr:to>
      <xdr:col>15</xdr:col>
      <xdr:colOff>568475</xdr:colOff>
      <xdr:row>8</xdr:row>
      <xdr:rowOff>131378</xdr:rowOff>
    </xdr:to>
    <xdr:sp macro="" textlink="">
      <xdr:nvSpPr>
        <xdr:cNvPr id="31" name="TextBox 30">
          <a:extLst>
            <a:ext uri="{FF2B5EF4-FFF2-40B4-BE49-F238E27FC236}">
              <a16:creationId xmlns:a16="http://schemas.microsoft.com/office/drawing/2014/main" id="{D200706E-3C2B-4DAC-8188-9BCC588714F6}"/>
            </a:ext>
          </a:extLst>
        </xdr:cNvPr>
        <xdr:cNvSpPr txBox="1"/>
      </xdr:nvSpPr>
      <xdr:spPr>
        <a:xfrm rot="10800000" flipV="1">
          <a:off x="7547427" y="1233713"/>
          <a:ext cx="2818191" cy="445855"/>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   AVERAGE</a:t>
          </a:r>
          <a:r>
            <a:rPr lang="en-IN" sz="2000" b="1" baseline="0">
              <a:solidFill>
                <a:schemeClr val="tx1"/>
              </a:solidFill>
            </a:rPr>
            <a:t> AGE</a:t>
          </a:r>
          <a:endParaRPr lang="en-IN" sz="2000" b="1">
            <a:solidFill>
              <a:schemeClr val="tx1"/>
            </a:solidFill>
          </a:endParaRPr>
        </a:p>
      </xdr:txBody>
    </xdr:sp>
    <xdr:clientData/>
  </xdr:twoCellAnchor>
  <xdr:twoCellAnchor>
    <xdr:from>
      <xdr:col>16</xdr:col>
      <xdr:colOff>-1</xdr:colOff>
      <xdr:row>6</xdr:row>
      <xdr:rowOff>52552</xdr:rowOff>
    </xdr:from>
    <xdr:to>
      <xdr:col>20</xdr:col>
      <xdr:colOff>183929</xdr:colOff>
      <xdr:row>8</xdr:row>
      <xdr:rowOff>105103</xdr:rowOff>
    </xdr:to>
    <xdr:sp macro="" textlink="">
      <xdr:nvSpPr>
        <xdr:cNvPr id="32" name="TextBox 31">
          <a:extLst>
            <a:ext uri="{FF2B5EF4-FFF2-40B4-BE49-F238E27FC236}">
              <a16:creationId xmlns:a16="http://schemas.microsoft.com/office/drawing/2014/main" id="{B03B08E8-E23C-4D83-BF4D-8A5F62399650}"/>
            </a:ext>
          </a:extLst>
        </xdr:cNvPr>
        <xdr:cNvSpPr txBox="1"/>
      </xdr:nvSpPr>
      <xdr:spPr>
        <a:xfrm rot="10800000" flipV="1">
          <a:off x="10485119" y="1241272"/>
          <a:ext cx="2805210" cy="448791"/>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ACTIVE</a:t>
          </a:r>
          <a:r>
            <a:rPr lang="en-IN" sz="2000" b="1" baseline="0">
              <a:solidFill>
                <a:schemeClr val="tx1"/>
              </a:solidFill>
            </a:rPr>
            <a:t> EMPLOYEES</a:t>
          </a:r>
          <a:endParaRPr lang="en-IN" sz="2000" b="1">
            <a:solidFill>
              <a:schemeClr val="tx1"/>
            </a:solidFill>
          </a:endParaRPr>
        </a:p>
      </xdr:txBody>
    </xdr:sp>
    <xdr:clientData/>
  </xdr:twoCellAnchor>
  <xdr:twoCellAnchor>
    <xdr:from>
      <xdr:col>20</xdr:col>
      <xdr:colOff>328446</xdr:colOff>
      <xdr:row>6</xdr:row>
      <xdr:rowOff>65689</xdr:rowOff>
    </xdr:from>
    <xdr:to>
      <xdr:col>24</xdr:col>
      <xdr:colOff>446687</xdr:colOff>
      <xdr:row>8</xdr:row>
      <xdr:rowOff>157655</xdr:rowOff>
    </xdr:to>
    <xdr:sp macro="" textlink="">
      <xdr:nvSpPr>
        <xdr:cNvPr id="33" name="TextBox 32">
          <a:extLst>
            <a:ext uri="{FF2B5EF4-FFF2-40B4-BE49-F238E27FC236}">
              <a16:creationId xmlns:a16="http://schemas.microsoft.com/office/drawing/2014/main" id="{67F55E42-D4F3-4A76-8CE4-23429C879F31}"/>
            </a:ext>
          </a:extLst>
        </xdr:cNvPr>
        <xdr:cNvSpPr txBox="1"/>
      </xdr:nvSpPr>
      <xdr:spPr>
        <a:xfrm rot="10800000" flipV="1">
          <a:off x="13434846" y="1254409"/>
          <a:ext cx="2739521" cy="488206"/>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ATTRIATION</a:t>
          </a:r>
          <a:r>
            <a:rPr lang="en-IN" sz="2000" b="1" baseline="0">
              <a:solidFill>
                <a:schemeClr val="tx1"/>
              </a:solidFill>
            </a:rPr>
            <a:t> RATE</a:t>
          </a:r>
          <a:endParaRPr lang="en-IN" sz="2000" b="1">
            <a:solidFill>
              <a:schemeClr val="tx1"/>
            </a:solidFill>
          </a:endParaRPr>
        </a:p>
      </xdr:txBody>
    </xdr:sp>
    <xdr:clientData/>
  </xdr:twoCellAnchor>
  <xdr:oneCellAnchor>
    <xdr:from>
      <xdr:col>6</xdr:col>
      <xdr:colOff>115115</xdr:colOff>
      <xdr:row>6</xdr:row>
      <xdr:rowOff>88584</xdr:rowOff>
    </xdr:from>
    <xdr:ext cx="522185" cy="461123"/>
    <xdr:pic>
      <xdr:nvPicPr>
        <xdr:cNvPr id="34" name="image4.png">
          <a:extLst>
            <a:ext uri="{FF2B5EF4-FFF2-40B4-BE49-F238E27FC236}">
              <a16:creationId xmlns:a16="http://schemas.microsoft.com/office/drawing/2014/main" id="{C907CD92-C13F-4D0E-87C6-F67B83033B2B}"/>
            </a:ext>
          </a:extLst>
        </xdr:cNvPr>
        <xdr:cNvPicPr preferRelativeResize="0"/>
      </xdr:nvPicPr>
      <xdr:blipFill>
        <a:blip xmlns:r="http://schemas.openxmlformats.org/officeDocument/2006/relationships" r:embed="rId1" cstate="print"/>
        <a:stretch>
          <a:fillRect/>
        </a:stretch>
      </xdr:blipFill>
      <xdr:spPr>
        <a:xfrm>
          <a:off x="4033972" y="1249727"/>
          <a:ext cx="522185" cy="461123"/>
        </a:xfrm>
        <a:prstGeom prst="rect">
          <a:avLst/>
        </a:prstGeom>
        <a:solidFill>
          <a:schemeClr val="accent5">
            <a:lumMod val="40000"/>
            <a:lumOff val="60000"/>
          </a:schemeClr>
        </a:solidFill>
      </xdr:spPr>
    </xdr:pic>
    <xdr:clientData fLocksWithSheet="0"/>
  </xdr:oneCellAnchor>
  <xdr:oneCellAnchor>
    <xdr:from>
      <xdr:col>10</xdr:col>
      <xdr:colOff>354169</xdr:colOff>
      <xdr:row>6</xdr:row>
      <xdr:rowOff>96591</xdr:rowOff>
    </xdr:from>
    <xdr:ext cx="499796" cy="455202"/>
    <xdr:pic>
      <xdr:nvPicPr>
        <xdr:cNvPr id="35" name="image7.png">
          <a:extLst>
            <a:ext uri="{FF2B5EF4-FFF2-40B4-BE49-F238E27FC236}">
              <a16:creationId xmlns:a16="http://schemas.microsoft.com/office/drawing/2014/main" id="{4681DC5E-23D1-4799-B8BC-747D2568CAE3}"/>
            </a:ext>
          </a:extLst>
        </xdr:cNvPr>
        <xdr:cNvPicPr preferRelativeResize="0"/>
      </xdr:nvPicPr>
      <xdr:blipFill>
        <a:blip xmlns:r="http://schemas.openxmlformats.org/officeDocument/2006/relationships" r:embed="rId2" cstate="print"/>
        <a:stretch>
          <a:fillRect/>
        </a:stretch>
      </xdr:blipFill>
      <xdr:spPr>
        <a:xfrm>
          <a:off x="6900930" y="1255690"/>
          <a:ext cx="499796" cy="455202"/>
        </a:xfrm>
        <a:prstGeom prst="rect">
          <a:avLst/>
        </a:prstGeom>
        <a:noFill/>
      </xdr:spPr>
    </xdr:pic>
    <xdr:clientData fLocksWithSheet="0"/>
  </xdr:oneCellAnchor>
  <xdr:oneCellAnchor>
    <xdr:from>
      <xdr:col>14</xdr:col>
      <xdr:colOff>579548</xdr:colOff>
      <xdr:row>6</xdr:row>
      <xdr:rowOff>85859</xdr:rowOff>
    </xdr:from>
    <xdr:ext cx="576589" cy="452796"/>
    <xdr:pic>
      <xdr:nvPicPr>
        <xdr:cNvPr id="36" name="image6.png">
          <a:extLst>
            <a:ext uri="{FF2B5EF4-FFF2-40B4-BE49-F238E27FC236}">
              <a16:creationId xmlns:a16="http://schemas.microsoft.com/office/drawing/2014/main" id="{029DF473-5E40-48CF-AF3C-7D98A79AAB78}"/>
            </a:ext>
          </a:extLst>
        </xdr:cNvPr>
        <xdr:cNvPicPr preferRelativeResize="0"/>
      </xdr:nvPicPr>
      <xdr:blipFill>
        <a:blip xmlns:r="http://schemas.openxmlformats.org/officeDocument/2006/relationships" r:embed="rId3" cstate="print"/>
        <a:stretch>
          <a:fillRect/>
        </a:stretch>
      </xdr:blipFill>
      <xdr:spPr>
        <a:xfrm>
          <a:off x="9745013" y="1244958"/>
          <a:ext cx="576589" cy="452796"/>
        </a:xfrm>
        <a:prstGeom prst="rect">
          <a:avLst/>
        </a:prstGeom>
        <a:noFill/>
      </xdr:spPr>
    </xdr:pic>
    <xdr:clientData fLocksWithSheet="0"/>
  </xdr:oneCellAnchor>
  <xdr:oneCellAnchor>
    <xdr:from>
      <xdr:col>19</xdr:col>
      <xdr:colOff>246845</xdr:colOff>
      <xdr:row>6</xdr:row>
      <xdr:rowOff>85859</xdr:rowOff>
    </xdr:from>
    <xdr:ext cx="607121" cy="413382"/>
    <xdr:pic>
      <xdr:nvPicPr>
        <xdr:cNvPr id="37" name="image5.png">
          <a:extLst>
            <a:ext uri="{FF2B5EF4-FFF2-40B4-BE49-F238E27FC236}">
              <a16:creationId xmlns:a16="http://schemas.microsoft.com/office/drawing/2014/main" id="{7330379A-F432-460C-82B6-DEEDC2D7AA02}"/>
            </a:ext>
          </a:extLst>
        </xdr:cNvPr>
        <xdr:cNvPicPr preferRelativeResize="0"/>
      </xdr:nvPicPr>
      <xdr:blipFill>
        <a:blip xmlns:r="http://schemas.openxmlformats.org/officeDocument/2006/relationships" r:embed="rId4" cstate="print"/>
        <a:stretch>
          <a:fillRect/>
        </a:stretch>
      </xdr:blipFill>
      <xdr:spPr>
        <a:xfrm>
          <a:off x="12685690" y="1244958"/>
          <a:ext cx="607121" cy="413382"/>
        </a:xfrm>
        <a:prstGeom prst="rect">
          <a:avLst/>
        </a:prstGeom>
        <a:noFill/>
      </xdr:spPr>
    </xdr:pic>
    <xdr:clientData fLocksWithSheet="0"/>
  </xdr:oneCellAnchor>
  <xdr:oneCellAnchor>
    <xdr:from>
      <xdr:col>23</xdr:col>
      <xdr:colOff>499241</xdr:colOff>
      <xdr:row>6</xdr:row>
      <xdr:rowOff>91965</xdr:rowOff>
    </xdr:from>
    <xdr:ext cx="630621" cy="394137"/>
    <xdr:pic>
      <xdr:nvPicPr>
        <xdr:cNvPr id="38" name="image2.png">
          <a:extLst>
            <a:ext uri="{FF2B5EF4-FFF2-40B4-BE49-F238E27FC236}">
              <a16:creationId xmlns:a16="http://schemas.microsoft.com/office/drawing/2014/main" id="{5C1B0569-F861-44F7-B202-7224414F81FA}"/>
            </a:ext>
          </a:extLst>
        </xdr:cNvPr>
        <xdr:cNvPicPr preferRelativeResize="0"/>
      </xdr:nvPicPr>
      <xdr:blipFill>
        <a:blip xmlns:r="http://schemas.openxmlformats.org/officeDocument/2006/relationships" r:embed="rId5" cstate="print"/>
        <a:stretch>
          <a:fillRect/>
        </a:stretch>
      </xdr:blipFill>
      <xdr:spPr>
        <a:xfrm>
          <a:off x="15571601" y="1280685"/>
          <a:ext cx="630621" cy="394137"/>
        </a:xfrm>
        <a:prstGeom prst="rect">
          <a:avLst/>
        </a:prstGeom>
        <a:noFill/>
      </xdr:spPr>
    </xdr:pic>
    <xdr:clientData fLocksWithSheet="0"/>
  </xdr:oneCellAnchor>
  <xdr:twoCellAnchor>
    <xdr:from>
      <xdr:col>2</xdr:col>
      <xdr:colOff>362858</xdr:colOff>
      <xdr:row>1</xdr:row>
      <xdr:rowOff>120952</xdr:rowOff>
    </xdr:from>
    <xdr:to>
      <xdr:col>15</xdr:col>
      <xdr:colOff>265545</xdr:colOff>
      <xdr:row>5</xdr:row>
      <xdr:rowOff>150091</xdr:rowOff>
    </xdr:to>
    <xdr:sp macro="" textlink="">
      <xdr:nvSpPr>
        <xdr:cNvPr id="39" name="TextBox 38">
          <a:extLst>
            <a:ext uri="{FF2B5EF4-FFF2-40B4-BE49-F238E27FC236}">
              <a16:creationId xmlns:a16="http://schemas.microsoft.com/office/drawing/2014/main" id="{0C59FF37-DF3D-46D6-861E-305CDE010201}"/>
            </a:ext>
          </a:extLst>
        </xdr:cNvPr>
        <xdr:cNvSpPr txBox="1"/>
      </xdr:nvSpPr>
      <xdr:spPr>
        <a:xfrm>
          <a:off x="1679040" y="317225"/>
          <a:ext cx="8457869" cy="814230"/>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p>
          <a:pPr algn="ctr"/>
          <a:r>
            <a:rPr lang="en-IN" sz="3200" b="1">
              <a:latin typeface="Times New Roman" panose="02020603050405020304" pitchFamily="18" charset="0"/>
              <a:cs typeface="Times New Roman" panose="02020603050405020304" pitchFamily="18" charset="0"/>
            </a:rPr>
            <a:t>HR ANALYTICS DASHBOARD</a:t>
          </a:r>
        </a:p>
      </xdr:txBody>
    </xdr:sp>
    <xdr:clientData/>
  </xdr:twoCellAnchor>
  <xdr:oneCellAnchor>
    <xdr:from>
      <xdr:col>2</xdr:col>
      <xdr:colOff>437494</xdr:colOff>
      <xdr:row>1</xdr:row>
      <xdr:rowOff>188879</xdr:rowOff>
    </xdr:from>
    <xdr:ext cx="893380" cy="630620"/>
    <xdr:pic>
      <xdr:nvPicPr>
        <xdr:cNvPr id="40" name="image1.png">
          <a:extLst>
            <a:ext uri="{FF2B5EF4-FFF2-40B4-BE49-F238E27FC236}">
              <a16:creationId xmlns:a16="http://schemas.microsoft.com/office/drawing/2014/main" id="{931F4208-CBB4-4D2A-BC1A-B66DAC38D879}"/>
            </a:ext>
          </a:extLst>
        </xdr:cNvPr>
        <xdr:cNvPicPr preferRelativeResize="0"/>
      </xdr:nvPicPr>
      <xdr:blipFill>
        <a:blip xmlns:r="http://schemas.openxmlformats.org/officeDocument/2006/relationships" r:embed="rId6" cstate="print"/>
        <a:stretch>
          <a:fillRect/>
        </a:stretch>
      </xdr:blipFill>
      <xdr:spPr>
        <a:xfrm>
          <a:off x="1753676" y="385152"/>
          <a:ext cx="893380" cy="630620"/>
        </a:xfrm>
        <a:prstGeom prst="rect">
          <a:avLst/>
        </a:prstGeom>
        <a:noFill/>
      </xdr:spPr>
    </xdr:pic>
    <xdr:clientData fLocksWithSheet="0"/>
  </xdr:oneCellAnchor>
  <xdr:oneCellAnchor>
    <xdr:from>
      <xdr:col>15</xdr:col>
      <xdr:colOff>482819</xdr:colOff>
      <xdr:row>1</xdr:row>
      <xdr:rowOff>174077</xdr:rowOff>
    </xdr:from>
    <xdr:ext cx="857250" cy="653612"/>
    <xdr:pic>
      <xdr:nvPicPr>
        <xdr:cNvPr id="41" name="image3.png">
          <a:extLst>
            <a:ext uri="{FF2B5EF4-FFF2-40B4-BE49-F238E27FC236}">
              <a16:creationId xmlns:a16="http://schemas.microsoft.com/office/drawing/2014/main" id="{D16B2E34-43AD-4FA7-94E6-7A985782DCF5}"/>
            </a:ext>
          </a:extLst>
        </xdr:cNvPr>
        <xdr:cNvPicPr preferRelativeResize="0"/>
      </xdr:nvPicPr>
      <xdr:blipFill>
        <a:blip xmlns:r="http://schemas.openxmlformats.org/officeDocument/2006/relationships" r:embed="rId7" cstate="print"/>
        <a:stretch>
          <a:fillRect/>
        </a:stretch>
      </xdr:blipFill>
      <xdr:spPr>
        <a:xfrm>
          <a:off x="10312619" y="372197"/>
          <a:ext cx="857250" cy="653612"/>
        </a:xfrm>
        <a:prstGeom prst="rect">
          <a:avLst/>
        </a:prstGeom>
        <a:noFill/>
      </xdr:spPr>
    </xdr:pic>
    <xdr:clientData fLocksWithSheet="0"/>
  </xdr:oneCellAnchor>
  <xdr:twoCellAnchor>
    <xdr:from>
      <xdr:col>17</xdr:col>
      <xdr:colOff>131381</xdr:colOff>
      <xdr:row>1</xdr:row>
      <xdr:rowOff>131379</xdr:rowOff>
    </xdr:from>
    <xdr:to>
      <xdr:col>19</xdr:col>
      <xdr:colOff>65690</xdr:colOff>
      <xdr:row>5</xdr:row>
      <xdr:rowOff>118241</xdr:rowOff>
    </xdr:to>
    <xdr:sp macro="" textlink="">
      <xdr:nvSpPr>
        <xdr:cNvPr id="42" name="TextBox 41">
          <a:extLst>
            <a:ext uri="{FF2B5EF4-FFF2-40B4-BE49-F238E27FC236}">
              <a16:creationId xmlns:a16="http://schemas.microsoft.com/office/drawing/2014/main" id="{D0A7E1F5-ED7E-428A-BB58-5AB56B847CBD}"/>
            </a:ext>
          </a:extLst>
        </xdr:cNvPr>
        <xdr:cNvSpPr txBox="1"/>
      </xdr:nvSpPr>
      <xdr:spPr>
        <a:xfrm>
          <a:off x="11271821" y="329499"/>
          <a:ext cx="1244949" cy="7793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50" b="1">
              <a:solidFill>
                <a:srgbClr val="FF0000"/>
              </a:solidFill>
            </a:rPr>
            <a:t>JOB SATISFACTION RATING</a:t>
          </a:r>
        </a:p>
      </xdr:txBody>
    </xdr:sp>
    <xdr:clientData/>
  </xdr:twoCellAnchor>
  <xdr:twoCellAnchor>
    <xdr:from>
      <xdr:col>2</xdr:col>
      <xdr:colOff>399142</xdr:colOff>
      <xdr:row>8</xdr:row>
      <xdr:rowOff>145142</xdr:rowOff>
    </xdr:from>
    <xdr:to>
      <xdr:col>6</xdr:col>
      <xdr:colOff>604763</xdr:colOff>
      <xdr:row>11</xdr:row>
      <xdr:rowOff>60476</xdr:rowOff>
    </xdr:to>
    <xdr:sp macro="" textlink="KPI!A7">
      <xdr:nvSpPr>
        <xdr:cNvPr id="44" name="TextBox 43">
          <a:extLst>
            <a:ext uri="{FF2B5EF4-FFF2-40B4-BE49-F238E27FC236}">
              <a16:creationId xmlns:a16="http://schemas.microsoft.com/office/drawing/2014/main" id="{06C25633-B2B5-45FA-AFD8-E5FFB9077602}"/>
            </a:ext>
          </a:extLst>
        </xdr:cNvPr>
        <xdr:cNvSpPr txBox="1"/>
      </xdr:nvSpPr>
      <xdr:spPr>
        <a:xfrm>
          <a:off x="1705428" y="1693332"/>
          <a:ext cx="2818192" cy="49590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A35898E-9677-4622-8627-ABBABD166A65}" type="TxLink">
            <a:rPr lang="en-US" sz="2000" b="1" i="0" u="none" strike="noStrike">
              <a:solidFill>
                <a:srgbClr val="000000"/>
              </a:solidFill>
              <a:latin typeface="Calibri"/>
              <a:ea typeface="Calibri"/>
              <a:cs typeface="Calibri"/>
            </a:rPr>
            <a:pPr algn="ctr"/>
            <a:t>588</a:t>
          </a:fld>
          <a:endParaRPr lang="en-IN" sz="2000" b="1"/>
        </a:p>
      </xdr:txBody>
    </xdr:sp>
    <xdr:clientData/>
  </xdr:twoCellAnchor>
  <xdr:twoCellAnchor>
    <xdr:from>
      <xdr:col>7</xdr:col>
      <xdr:colOff>48381</xdr:colOff>
      <xdr:row>8</xdr:row>
      <xdr:rowOff>174077</xdr:rowOff>
    </xdr:from>
    <xdr:to>
      <xdr:col>11</xdr:col>
      <xdr:colOff>222162</xdr:colOff>
      <xdr:row>11</xdr:row>
      <xdr:rowOff>12095</xdr:rowOff>
    </xdr:to>
    <xdr:sp macro="" textlink="KPI!B7">
      <xdr:nvSpPr>
        <xdr:cNvPr id="45" name="TextBox 44">
          <a:extLst>
            <a:ext uri="{FF2B5EF4-FFF2-40B4-BE49-F238E27FC236}">
              <a16:creationId xmlns:a16="http://schemas.microsoft.com/office/drawing/2014/main" id="{40E3771F-815E-4CEA-B6CE-3D734CC0953C}"/>
            </a:ext>
          </a:extLst>
        </xdr:cNvPr>
        <xdr:cNvSpPr txBox="1"/>
      </xdr:nvSpPr>
      <xdr:spPr>
        <a:xfrm>
          <a:off x="4620381" y="1722267"/>
          <a:ext cx="2786352" cy="41859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2681DA-468D-4B95-9302-61B636322F61}" type="TxLink">
            <a:rPr lang="en-US" sz="2000" b="1" i="0" u="none" strike="noStrike">
              <a:solidFill>
                <a:srgbClr val="000000"/>
              </a:solidFill>
              <a:latin typeface="Calibri"/>
              <a:ea typeface="Calibri"/>
              <a:cs typeface="Calibri"/>
            </a:rPr>
            <a:pPr algn="ctr"/>
            <a:t>87</a:t>
          </a:fld>
          <a:endParaRPr lang="en-IN" sz="2000" b="1"/>
        </a:p>
      </xdr:txBody>
    </xdr:sp>
    <xdr:clientData/>
  </xdr:twoCellAnchor>
  <xdr:twoCellAnchor>
    <xdr:from>
      <xdr:col>11</xdr:col>
      <xdr:colOff>374953</xdr:colOff>
      <xdr:row>8</xdr:row>
      <xdr:rowOff>145143</xdr:rowOff>
    </xdr:from>
    <xdr:to>
      <xdr:col>15</xdr:col>
      <xdr:colOff>544286</xdr:colOff>
      <xdr:row>11</xdr:row>
      <xdr:rowOff>29560</xdr:rowOff>
    </xdr:to>
    <xdr:sp macro="" textlink="KPI!C7">
      <xdr:nvSpPr>
        <xdr:cNvPr id="46" name="TextBox 45">
          <a:extLst>
            <a:ext uri="{FF2B5EF4-FFF2-40B4-BE49-F238E27FC236}">
              <a16:creationId xmlns:a16="http://schemas.microsoft.com/office/drawing/2014/main" id="{00FF3EB7-66F3-452E-9519-0F98C3A36873}"/>
            </a:ext>
          </a:extLst>
        </xdr:cNvPr>
        <xdr:cNvSpPr txBox="1"/>
      </xdr:nvSpPr>
      <xdr:spPr>
        <a:xfrm>
          <a:off x="7559524" y="1693333"/>
          <a:ext cx="2781905" cy="464989"/>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58FD9A2-986F-450A-90AA-9A8CF9B388B7}" type="TxLink">
            <a:rPr lang="en-US" sz="2000" b="1" i="0" u="none" strike="noStrike">
              <a:solidFill>
                <a:srgbClr val="000000"/>
              </a:solidFill>
              <a:latin typeface="Calibri"/>
              <a:ea typeface="Calibri"/>
              <a:cs typeface="Calibri"/>
            </a:rPr>
            <a:pPr algn="ctr"/>
            <a:t>37</a:t>
          </a:fld>
          <a:endParaRPr lang="en-IN" sz="2000" b="1"/>
        </a:p>
      </xdr:txBody>
    </xdr:sp>
    <xdr:clientData/>
  </xdr:twoCellAnchor>
  <xdr:twoCellAnchor>
    <xdr:from>
      <xdr:col>16</xdr:col>
      <xdr:colOff>17995</xdr:colOff>
      <xdr:row>8</xdr:row>
      <xdr:rowOff>132257</xdr:rowOff>
    </xdr:from>
    <xdr:to>
      <xdr:col>20</xdr:col>
      <xdr:colOff>236112</xdr:colOff>
      <xdr:row>11</xdr:row>
      <xdr:rowOff>14015</xdr:rowOff>
    </xdr:to>
    <xdr:sp macro="" textlink="KPI!D4">
      <xdr:nvSpPr>
        <xdr:cNvPr id="47" name="TextBox 46">
          <a:extLst>
            <a:ext uri="{FF2B5EF4-FFF2-40B4-BE49-F238E27FC236}">
              <a16:creationId xmlns:a16="http://schemas.microsoft.com/office/drawing/2014/main" id="{6A3D8AA1-FB2C-4F68-8F19-AFB644F5016F}"/>
            </a:ext>
          </a:extLst>
        </xdr:cNvPr>
        <xdr:cNvSpPr txBox="1"/>
      </xdr:nvSpPr>
      <xdr:spPr>
        <a:xfrm>
          <a:off x="10547450" y="1702439"/>
          <a:ext cx="2850480" cy="4705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C136AFF-1854-48C6-B1C3-F093725C0D8F}" type="TxLink">
            <a:rPr lang="en-US" sz="2000" b="1" i="0" u="none" strike="noStrike">
              <a:solidFill>
                <a:srgbClr val="000000"/>
              </a:solidFill>
              <a:latin typeface="Calibri"/>
              <a:ea typeface="Calibri"/>
              <a:cs typeface="Calibri"/>
            </a:rPr>
            <a:pPr algn="ctr"/>
            <a:t>1233</a:t>
          </a:fld>
          <a:endParaRPr lang="en-IN" sz="2000" b="1"/>
        </a:p>
      </xdr:txBody>
    </xdr:sp>
    <xdr:clientData/>
  </xdr:twoCellAnchor>
  <xdr:twoCellAnchor>
    <xdr:from>
      <xdr:col>20</xdr:col>
      <xdr:colOff>311240</xdr:colOff>
      <xdr:row>8</xdr:row>
      <xdr:rowOff>105103</xdr:rowOff>
    </xdr:from>
    <xdr:to>
      <xdr:col>24</xdr:col>
      <xdr:colOff>482819</xdr:colOff>
      <xdr:row>11</xdr:row>
      <xdr:rowOff>42930</xdr:rowOff>
    </xdr:to>
    <xdr:sp macro="" textlink="KPI!E7">
      <xdr:nvSpPr>
        <xdr:cNvPr id="48" name="TextBox 47">
          <a:extLst>
            <a:ext uri="{FF2B5EF4-FFF2-40B4-BE49-F238E27FC236}">
              <a16:creationId xmlns:a16="http://schemas.microsoft.com/office/drawing/2014/main" id="{4E28A270-42A0-45E5-BF5A-7F17A93C7BDC}"/>
            </a:ext>
          </a:extLst>
        </xdr:cNvPr>
        <xdr:cNvSpPr txBox="1"/>
      </xdr:nvSpPr>
      <xdr:spPr>
        <a:xfrm>
          <a:off x="13404761" y="1650568"/>
          <a:ext cx="2790283" cy="517376"/>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B30D08-9A84-44E1-BAE7-BD53098EE47C}" type="TxLink">
            <a:rPr lang="en-US" sz="2000" b="1" i="0" u="none" strike="noStrike">
              <a:solidFill>
                <a:srgbClr val="000000"/>
              </a:solidFill>
              <a:latin typeface="Calibri"/>
              <a:ea typeface="Calibri"/>
              <a:cs typeface="Calibri"/>
            </a:rPr>
            <a:pPr algn="ctr"/>
            <a:t>14.80%</a:t>
          </a:fld>
          <a:endParaRPr lang="en-IN" sz="2000" b="1"/>
        </a:p>
      </xdr:txBody>
    </xdr:sp>
    <xdr:clientData/>
  </xdr:twoCellAnchor>
  <xdr:twoCellAnchor>
    <xdr:from>
      <xdr:col>19</xdr:col>
      <xdr:colOff>60476</xdr:colOff>
      <xdr:row>1</xdr:row>
      <xdr:rowOff>157238</xdr:rowOff>
    </xdr:from>
    <xdr:to>
      <xdr:col>20</xdr:col>
      <xdr:colOff>580571</xdr:colOff>
      <xdr:row>5</xdr:row>
      <xdr:rowOff>72571</xdr:rowOff>
    </xdr:to>
    <xdr:graphicFrame macro="">
      <xdr:nvGraphicFramePr>
        <xdr:cNvPr id="49" name="Chart 48">
          <a:extLst>
            <a:ext uri="{FF2B5EF4-FFF2-40B4-BE49-F238E27FC236}">
              <a16:creationId xmlns:a16="http://schemas.microsoft.com/office/drawing/2014/main" id="{8D858B79-A77E-4BEA-BA02-225D3B6DE6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272612</xdr:colOff>
      <xdr:row>1</xdr:row>
      <xdr:rowOff>42698</xdr:rowOff>
    </xdr:from>
    <xdr:to>
      <xdr:col>4</xdr:col>
      <xdr:colOff>627336</xdr:colOff>
      <xdr:row>8</xdr:row>
      <xdr:rowOff>108388</xdr:rowOff>
    </xdr:to>
    <xdr:graphicFrame macro="">
      <xdr:nvGraphicFramePr>
        <xdr:cNvPr id="51" name="Chart 50">
          <a:extLst>
            <a:ext uri="{FF2B5EF4-FFF2-40B4-BE49-F238E27FC236}">
              <a16:creationId xmlns:a16="http://schemas.microsoft.com/office/drawing/2014/main" id="{3AD52A25-97AB-4BA4-95C6-9D3DC497C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304537</xdr:colOff>
      <xdr:row>2</xdr:row>
      <xdr:rowOff>159757</xdr:rowOff>
    </xdr:from>
    <xdr:to>
      <xdr:col>24</xdr:col>
      <xdr:colOff>131380</xdr:colOff>
      <xdr:row>4</xdr:row>
      <xdr:rowOff>131379</xdr:rowOff>
    </xdr:to>
    <xdr:sp macro="" textlink="">
      <xdr:nvSpPr>
        <xdr:cNvPr id="54" name="Rectangle 53">
          <a:extLst>
            <a:ext uri="{FF2B5EF4-FFF2-40B4-BE49-F238E27FC236}">
              <a16:creationId xmlns:a16="http://schemas.microsoft.com/office/drawing/2014/main" id="{9FC0499D-1D8C-47EA-8B00-4D464B3E5CA2}"/>
            </a:ext>
          </a:extLst>
        </xdr:cNvPr>
        <xdr:cNvSpPr/>
      </xdr:nvSpPr>
      <xdr:spPr>
        <a:xfrm>
          <a:off x="14066257" y="555997"/>
          <a:ext cx="1792803" cy="36786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6</xdr:col>
      <xdr:colOff>591207</xdr:colOff>
      <xdr:row>18</xdr:row>
      <xdr:rowOff>13136</xdr:rowOff>
    </xdr:from>
    <xdr:to>
      <xdr:col>9</xdr:col>
      <xdr:colOff>60517</xdr:colOff>
      <xdr:row>25</xdr:row>
      <xdr:rowOff>73653</xdr:rowOff>
    </xdr:to>
    <xdr:graphicFrame macro="">
      <xdr:nvGraphicFramePr>
        <xdr:cNvPr id="60" name="Chart 59">
          <a:extLst>
            <a:ext uri="{FF2B5EF4-FFF2-40B4-BE49-F238E27FC236}">
              <a16:creationId xmlns:a16="http://schemas.microsoft.com/office/drawing/2014/main" id="{DE62358B-8731-4346-B289-6E3EF0D7AE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548115</xdr:colOff>
      <xdr:row>25</xdr:row>
      <xdr:rowOff>26670</xdr:rowOff>
    </xdr:from>
    <xdr:to>
      <xdr:col>29</xdr:col>
      <xdr:colOff>67529</xdr:colOff>
      <xdr:row>26</xdr:row>
      <xdr:rowOff>153451</xdr:rowOff>
    </xdr:to>
    <xdr:sp macro="" textlink="">
      <xdr:nvSpPr>
        <xdr:cNvPr id="73" name="Star: 5 Points 72" hidden="1">
          <a:extLst>
            <a:ext uri="{FF2B5EF4-FFF2-40B4-BE49-F238E27FC236}">
              <a16:creationId xmlns:a16="http://schemas.microsoft.com/office/drawing/2014/main" id="{A0219AB4-82B0-EC86-A82F-B1078748E67A}"/>
            </a:ext>
          </a:extLst>
        </xdr:cNvPr>
        <xdr:cNvSpPr/>
      </xdr:nvSpPr>
      <xdr:spPr>
        <a:xfrm>
          <a:off x="19335356" y="4953394"/>
          <a:ext cx="373380" cy="323850"/>
        </a:xfrm>
        <a:prstGeom prst="star5">
          <a:avLst/>
        </a:prstGeom>
      </xdr:spPr>
      <xdr:style>
        <a:lnRef idx="2">
          <a:schemeClr val="accent1"/>
        </a:lnRef>
        <a:fillRef idx="1">
          <a:schemeClr val="lt1"/>
        </a:fillRef>
        <a:effectRef idx="0">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xdr:col>
      <xdr:colOff>289035</xdr:colOff>
      <xdr:row>17</xdr:row>
      <xdr:rowOff>118241</xdr:rowOff>
    </xdr:from>
    <xdr:to>
      <xdr:col>4</xdr:col>
      <xdr:colOff>415242</xdr:colOff>
      <xdr:row>24</xdr:row>
      <xdr:rowOff>178758</xdr:rowOff>
    </xdr:to>
    <xdr:graphicFrame macro="">
      <xdr:nvGraphicFramePr>
        <xdr:cNvPr id="75" name="Chart 74">
          <a:extLst>
            <a:ext uri="{FF2B5EF4-FFF2-40B4-BE49-F238E27FC236}">
              <a16:creationId xmlns:a16="http://schemas.microsoft.com/office/drawing/2014/main" id="{6E644861-19E9-4C73-9C0D-7F0BE013C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5</xdr:col>
      <xdr:colOff>587922</xdr:colOff>
      <xdr:row>19</xdr:row>
      <xdr:rowOff>29562</xdr:rowOff>
    </xdr:from>
    <xdr:to>
      <xdr:col>7</xdr:col>
      <xdr:colOff>188529</xdr:colOff>
      <xdr:row>23</xdr:row>
      <xdr:rowOff>155686</xdr:rowOff>
    </xdr:to>
    <xdr:pic>
      <xdr:nvPicPr>
        <xdr:cNvPr id="103" name="Graphic 1" descr="Male profile">
          <a:extLst>
            <a:ext uri="{FF2B5EF4-FFF2-40B4-BE49-F238E27FC236}">
              <a16:creationId xmlns:a16="http://schemas.microsoft.com/office/drawing/2014/main" id="{31AD616D-79CF-FAA9-6FAC-826E309838B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872405" y="3773872"/>
          <a:ext cx="914400" cy="914400"/>
        </a:xfrm>
        <a:prstGeom prst="rect">
          <a:avLst/>
        </a:prstGeom>
      </xdr:spPr>
    </xdr:pic>
    <xdr:clientData/>
  </xdr:twoCellAnchor>
  <xdr:twoCellAnchor editAs="oneCell">
    <xdr:from>
      <xdr:col>4</xdr:col>
      <xdr:colOff>272612</xdr:colOff>
      <xdr:row>19</xdr:row>
      <xdr:rowOff>42699</xdr:rowOff>
    </xdr:from>
    <xdr:to>
      <xdr:col>5</xdr:col>
      <xdr:colOff>530115</xdr:colOff>
      <xdr:row>23</xdr:row>
      <xdr:rowOff>161203</xdr:rowOff>
    </xdr:to>
    <xdr:pic>
      <xdr:nvPicPr>
        <xdr:cNvPr id="104" name="Graphic 1" descr="Female Profile">
          <a:extLst>
            <a:ext uri="{FF2B5EF4-FFF2-40B4-BE49-F238E27FC236}">
              <a16:creationId xmlns:a16="http://schemas.microsoft.com/office/drawing/2014/main" id="{8432C899-17F7-D416-9383-0D3EC2B589B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900198" y="3787009"/>
          <a:ext cx="914400" cy="906780"/>
        </a:xfrm>
        <a:prstGeom prst="rect">
          <a:avLst/>
        </a:prstGeom>
      </xdr:spPr>
    </xdr:pic>
    <xdr:clientData/>
  </xdr:twoCellAnchor>
  <xdr:twoCellAnchor>
    <xdr:from>
      <xdr:col>2</xdr:col>
      <xdr:colOff>536620</xdr:colOff>
      <xdr:row>11</xdr:row>
      <xdr:rowOff>160986</xdr:rowOff>
    </xdr:from>
    <xdr:to>
      <xdr:col>8</xdr:col>
      <xdr:colOff>570853</xdr:colOff>
      <xdr:row>13</xdr:row>
      <xdr:rowOff>74016</xdr:rowOff>
    </xdr:to>
    <xdr:sp macro="" textlink="">
      <xdr:nvSpPr>
        <xdr:cNvPr id="108" name="TextBox 107">
          <a:extLst>
            <a:ext uri="{FF2B5EF4-FFF2-40B4-BE49-F238E27FC236}">
              <a16:creationId xmlns:a16="http://schemas.microsoft.com/office/drawing/2014/main" id="{C8BEB609-6BF2-13F8-15A5-ED28FB3A734E}"/>
            </a:ext>
          </a:extLst>
        </xdr:cNvPr>
        <xdr:cNvSpPr txBox="1"/>
      </xdr:nvSpPr>
      <xdr:spPr>
        <a:xfrm>
          <a:off x="1845972" y="2286000"/>
          <a:ext cx="3962289" cy="299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rPr>
            <a:t>Total</a:t>
          </a:r>
          <a:r>
            <a:rPr lang="en-IN" sz="1600" b="1" baseline="0">
              <a:solidFill>
                <a:schemeClr val="tx1"/>
              </a:solidFill>
            </a:rPr>
            <a:t> Employee By Gender</a:t>
          </a:r>
          <a:endParaRPr lang="en-IN" sz="1600" b="1">
            <a:solidFill>
              <a:schemeClr val="tx1"/>
            </a:solidFill>
          </a:endParaRPr>
        </a:p>
      </xdr:txBody>
    </xdr:sp>
    <xdr:clientData/>
  </xdr:twoCellAnchor>
  <xdr:twoCellAnchor editAs="oneCell">
    <xdr:from>
      <xdr:col>3</xdr:col>
      <xdr:colOff>257578</xdr:colOff>
      <xdr:row>13</xdr:row>
      <xdr:rowOff>160986</xdr:rowOff>
    </xdr:from>
    <xdr:to>
      <xdr:col>7</xdr:col>
      <xdr:colOff>515155</xdr:colOff>
      <xdr:row>17</xdr:row>
      <xdr:rowOff>118056</xdr:rowOff>
    </xdr:to>
    <mc:AlternateContent xmlns:mc="http://schemas.openxmlformats.org/markup-compatibility/2006" xmlns:a14="http://schemas.microsoft.com/office/drawing/2010/main">
      <mc:Choice Requires="a14">
        <xdr:graphicFrame macro="">
          <xdr:nvGraphicFramePr>
            <xdr:cNvPr id="109" name="Gender 3">
              <a:extLst>
                <a:ext uri="{FF2B5EF4-FFF2-40B4-BE49-F238E27FC236}">
                  <a16:creationId xmlns:a16="http://schemas.microsoft.com/office/drawing/2014/main" id="{95B4605E-3091-4719-89D0-30053DCA7451}"/>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377966" y="2850931"/>
              <a:ext cx="2627585" cy="604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275898</xdr:colOff>
      <xdr:row>13</xdr:row>
      <xdr:rowOff>78827</xdr:rowOff>
    </xdr:from>
    <xdr:to>
      <xdr:col>17</xdr:col>
      <xdr:colOff>131380</xdr:colOff>
      <xdr:row>24</xdr:row>
      <xdr:rowOff>105104</xdr:rowOff>
    </xdr:to>
    <xdr:graphicFrame macro="">
      <xdr:nvGraphicFramePr>
        <xdr:cNvPr id="110" name="Chart 109">
          <a:extLst>
            <a:ext uri="{FF2B5EF4-FFF2-40B4-BE49-F238E27FC236}">
              <a16:creationId xmlns:a16="http://schemas.microsoft.com/office/drawing/2014/main" id="{16494566-C3C1-4DD2-AA34-687E3323D8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364900</xdr:colOff>
      <xdr:row>11</xdr:row>
      <xdr:rowOff>128789</xdr:rowOff>
    </xdr:from>
    <xdr:to>
      <xdr:col>17</xdr:col>
      <xdr:colOff>13137</xdr:colOff>
      <xdr:row>13</xdr:row>
      <xdr:rowOff>52551</xdr:rowOff>
    </xdr:to>
    <xdr:sp macro="" textlink="">
      <xdr:nvSpPr>
        <xdr:cNvPr id="50" name="TextBox 49">
          <a:extLst>
            <a:ext uri="{FF2B5EF4-FFF2-40B4-BE49-F238E27FC236}">
              <a16:creationId xmlns:a16="http://schemas.microsoft.com/office/drawing/2014/main" id="{5B6B6D6C-384F-E5E1-3DDA-E2B50E0748AA}"/>
            </a:ext>
          </a:extLst>
        </xdr:cNvPr>
        <xdr:cNvSpPr txBox="1"/>
      </xdr:nvSpPr>
      <xdr:spPr>
        <a:xfrm>
          <a:off x="6256985" y="2253803"/>
          <a:ext cx="4885645" cy="310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rPr>
            <a:t>Educationwise Attriation</a:t>
          </a:r>
        </a:p>
      </xdr:txBody>
    </xdr:sp>
    <xdr:clientData/>
  </xdr:twoCellAnchor>
  <xdr:twoCellAnchor>
    <xdr:from>
      <xdr:col>17</xdr:col>
      <xdr:colOff>504421</xdr:colOff>
      <xdr:row>13</xdr:row>
      <xdr:rowOff>139521</xdr:rowOff>
    </xdr:from>
    <xdr:to>
      <xdr:col>24</xdr:col>
      <xdr:colOff>354168</xdr:colOff>
      <xdr:row>25</xdr:row>
      <xdr:rowOff>21465</xdr:rowOff>
    </xdr:to>
    <mc:AlternateContent xmlns:mc="http://schemas.openxmlformats.org/markup-compatibility/2006">
      <mc:Choice xmlns:cx1="http://schemas.microsoft.com/office/drawing/2015/9/8/chartex" Requires="cx1">
        <xdr:graphicFrame macro="">
          <xdr:nvGraphicFramePr>
            <xdr:cNvPr id="55" name="Chart 54">
              <a:extLst>
                <a:ext uri="{FF2B5EF4-FFF2-40B4-BE49-F238E27FC236}">
                  <a16:creationId xmlns:a16="http://schemas.microsoft.com/office/drawing/2014/main" id="{DF609E2E-753E-47B0-AB45-D02687A2AF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1633914" y="2650901"/>
              <a:ext cx="4432479" cy="22001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407831</xdr:colOff>
      <xdr:row>11</xdr:row>
      <xdr:rowOff>160986</xdr:rowOff>
    </xdr:from>
    <xdr:to>
      <xdr:col>24</xdr:col>
      <xdr:colOff>375634</xdr:colOff>
      <xdr:row>13</xdr:row>
      <xdr:rowOff>128789</xdr:rowOff>
    </xdr:to>
    <xdr:sp macro="" textlink="">
      <xdr:nvSpPr>
        <xdr:cNvPr id="57" name="TextBox 56">
          <a:extLst>
            <a:ext uri="{FF2B5EF4-FFF2-40B4-BE49-F238E27FC236}">
              <a16:creationId xmlns:a16="http://schemas.microsoft.com/office/drawing/2014/main" id="{7AB7E94D-75E1-7E58-31E2-66B623DC824E}"/>
            </a:ext>
          </a:extLst>
        </xdr:cNvPr>
        <xdr:cNvSpPr txBox="1"/>
      </xdr:nvSpPr>
      <xdr:spPr>
        <a:xfrm>
          <a:off x="11537324" y="2286000"/>
          <a:ext cx="4550535" cy="354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t>Attriation By</a:t>
          </a:r>
          <a:r>
            <a:rPr lang="en-IN" sz="1600" b="1" baseline="0"/>
            <a:t> Job Roles</a:t>
          </a:r>
          <a:endParaRPr lang="en-IN" sz="1600" b="1"/>
        </a:p>
      </xdr:txBody>
    </xdr:sp>
    <xdr:clientData fLocksWithSheet="0"/>
  </xdr:twoCellAnchor>
  <xdr:twoCellAnchor>
    <xdr:from>
      <xdr:col>2</xdr:col>
      <xdr:colOff>429295</xdr:colOff>
      <xdr:row>27</xdr:row>
      <xdr:rowOff>182449</xdr:rowOff>
    </xdr:from>
    <xdr:to>
      <xdr:col>9</xdr:col>
      <xdr:colOff>21463</xdr:colOff>
      <xdr:row>39</xdr:row>
      <xdr:rowOff>10731</xdr:rowOff>
    </xdr:to>
    <xdr:graphicFrame macro="">
      <xdr:nvGraphicFramePr>
        <xdr:cNvPr id="58" name="Chart 57">
          <a:extLst>
            <a:ext uri="{FF2B5EF4-FFF2-40B4-BE49-F238E27FC236}">
              <a16:creationId xmlns:a16="http://schemas.microsoft.com/office/drawing/2014/main" id="{D56C150A-9767-4916-8756-5648C755B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343435</xdr:colOff>
      <xdr:row>28</xdr:row>
      <xdr:rowOff>21232</xdr:rowOff>
    </xdr:from>
    <xdr:to>
      <xdr:col>14</xdr:col>
      <xdr:colOff>633210</xdr:colOff>
      <xdr:row>38</xdr:row>
      <xdr:rowOff>182450</xdr:rowOff>
    </xdr:to>
    <xdr:graphicFrame macro="">
      <xdr:nvGraphicFramePr>
        <xdr:cNvPr id="63" name="Chart 62">
          <a:extLst>
            <a:ext uri="{FF2B5EF4-FFF2-40B4-BE49-F238E27FC236}">
              <a16:creationId xmlns:a16="http://schemas.microsoft.com/office/drawing/2014/main" id="{469E59D9-4C85-480B-B476-ADBDABC8B4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15</xdr:col>
      <xdr:colOff>268310</xdr:colOff>
      <xdr:row>27</xdr:row>
      <xdr:rowOff>171718</xdr:rowOff>
    </xdr:from>
    <xdr:to>
      <xdr:col>20</xdr:col>
      <xdr:colOff>11171</xdr:colOff>
      <xdr:row>39</xdr:row>
      <xdr:rowOff>42928</xdr:rowOff>
    </xdr:to>
    <mc:AlternateContent xmlns:mc="http://schemas.openxmlformats.org/markup-compatibility/2006">
      <mc:Choice xmlns:cx2="http://schemas.microsoft.com/office/drawing/2015/10/21/chartex" Requires="cx2">
        <xdr:graphicFrame macro="">
          <xdr:nvGraphicFramePr>
            <xdr:cNvPr id="64" name="Chart 63">
              <a:extLst>
                <a:ext uri="{FF2B5EF4-FFF2-40B4-BE49-F238E27FC236}">
                  <a16:creationId xmlns:a16="http://schemas.microsoft.com/office/drawing/2014/main" id="{B6269934-7358-4C70-9EF7-04F07ACCA4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0139674" y="5471082"/>
              <a:ext cx="3033315" cy="22264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496454</xdr:colOff>
      <xdr:row>25</xdr:row>
      <xdr:rowOff>80818</xdr:rowOff>
    </xdr:from>
    <xdr:to>
      <xdr:col>8</xdr:col>
      <xdr:colOff>107324</xdr:colOff>
      <xdr:row>27</xdr:row>
      <xdr:rowOff>139521</xdr:rowOff>
    </xdr:to>
    <xdr:sp macro="" textlink="">
      <xdr:nvSpPr>
        <xdr:cNvPr id="67" name="TextBox 66">
          <a:extLst>
            <a:ext uri="{FF2B5EF4-FFF2-40B4-BE49-F238E27FC236}">
              <a16:creationId xmlns:a16="http://schemas.microsoft.com/office/drawing/2014/main" id="{65C91C3E-3372-C72D-50D6-2A19F7AF6638}"/>
            </a:ext>
          </a:extLst>
        </xdr:cNvPr>
        <xdr:cNvSpPr txBox="1"/>
      </xdr:nvSpPr>
      <xdr:spPr>
        <a:xfrm>
          <a:off x="1812636" y="4987636"/>
          <a:ext cx="3559415" cy="4512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rPr>
            <a:t>Attriation Department Wise</a:t>
          </a:r>
        </a:p>
      </xdr:txBody>
    </xdr:sp>
    <xdr:clientData/>
  </xdr:twoCellAnchor>
  <xdr:twoCellAnchor>
    <xdr:from>
      <xdr:col>9</xdr:col>
      <xdr:colOff>277090</xdr:colOff>
      <xdr:row>25</xdr:row>
      <xdr:rowOff>92364</xdr:rowOff>
    </xdr:from>
    <xdr:to>
      <xdr:col>15</xdr:col>
      <xdr:colOff>10731</xdr:colOff>
      <xdr:row>27</xdr:row>
      <xdr:rowOff>96592</xdr:rowOff>
    </xdr:to>
    <xdr:sp macro="" textlink="">
      <xdr:nvSpPr>
        <xdr:cNvPr id="68" name="TextBox 67">
          <a:extLst>
            <a:ext uri="{FF2B5EF4-FFF2-40B4-BE49-F238E27FC236}">
              <a16:creationId xmlns:a16="http://schemas.microsoft.com/office/drawing/2014/main" id="{8D715EFC-9B00-2B63-7CD8-6E30CF017A70}"/>
            </a:ext>
          </a:extLst>
        </xdr:cNvPr>
        <xdr:cNvSpPr txBox="1"/>
      </xdr:nvSpPr>
      <xdr:spPr>
        <a:xfrm>
          <a:off x="6199908" y="4999182"/>
          <a:ext cx="3682187" cy="39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Attriation AgeWise</a:t>
          </a:r>
          <a:endParaRPr lang="en-IN" sz="1600">
            <a:effectLst/>
          </a:endParaRPr>
        </a:p>
        <a:p>
          <a:pPr algn="ctr"/>
          <a:endParaRPr lang="en-IN" sz="1600"/>
        </a:p>
      </xdr:txBody>
    </xdr:sp>
    <xdr:clientData fLocksWithSheet="0"/>
  </xdr:twoCellAnchor>
  <xdr:twoCellAnchor>
    <xdr:from>
      <xdr:col>15</xdr:col>
      <xdr:colOff>472225</xdr:colOff>
      <xdr:row>25</xdr:row>
      <xdr:rowOff>171719</xdr:rowOff>
    </xdr:from>
    <xdr:to>
      <xdr:col>19</xdr:col>
      <xdr:colOff>579549</xdr:colOff>
      <xdr:row>27</xdr:row>
      <xdr:rowOff>139521</xdr:rowOff>
    </xdr:to>
    <xdr:sp macro="" textlink="">
      <xdr:nvSpPr>
        <xdr:cNvPr id="76" name="TextBox 75">
          <a:extLst>
            <a:ext uri="{FF2B5EF4-FFF2-40B4-BE49-F238E27FC236}">
              <a16:creationId xmlns:a16="http://schemas.microsoft.com/office/drawing/2014/main" id="{381FBD8A-0984-6701-BEEE-BCD2601F1A15}"/>
            </a:ext>
          </a:extLst>
        </xdr:cNvPr>
        <xdr:cNvSpPr txBox="1"/>
      </xdr:nvSpPr>
      <xdr:spPr>
        <a:xfrm>
          <a:off x="10292366" y="5001296"/>
          <a:ext cx="2726028" cy="354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15</xdr:col>
      <xdr:colOff>288636</xdr:colOff>
      <xdr:row>25</xdr:row>
      <xdr:rowOff>103910</xdr:rowOff>
    </xdr:from>
    <xdr:to>
      <xdr:col>20</xdr:col>
      <xdr:colOff>10733</xdr:colOff>
      <xdr:row>27</xdr:row>
      <xdr:rowOff>160986</xdr:rowOff>
    </xdr:to>
    <xdr:sp macro="" textlink="">
      <xdr:nvSpPr>
        <xdr:cNvPr id="77" name="TextBox 76">
          <a:extLst>
            <a:ext uri="{FF2B5EF4-FFF2-40B4-BE49-F238E27FC236}">
              <a16:creationId xmlns:a16="http://schemas.microsoft.com/office/drawing/2014/main" id="{BCE8D692-5471-4760-B21B-6E02C034A274}"/>
            </a:ext>
          </a:extLst>
        </xdr:cNvPr>
        <xdr:cNvSpPr txBox="1"/>
      </xdr:nvSpPr>
      <xdr:spPr>
        <a:xfrm>
          <a:off x="10160000" y="5010728"/>
          <a:ext cx="3012551" cy="449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600" b="1">
              <a:solidFill>
                <a:schemeClr val="dk1"/>
              </a:solidFill>
              <a:effectLst/>
              <a:latin typeface="+mn-lt"/>
              <a:ea typeface="+mn-ea"/>
              <a:cs typeface="+mn-cs"/>
            </a:rPr>
            <a:t>Attriation Marital</a:t>
          </a:r>
          <a:r>
            <a:rPr lang="en-IN" sz="1600" b="1" baseline="0">
              <a:solidFill>
                <a:schemeClr val="dk1"/>
              </a:solidFill>
              <a:effectLst/>
              <a:latin typeface="+mn-lt"/>
              <a:ea typeface="+mn-ea"/>
              <a:cs typeface="+mn-cs"/>
            </a:rPr>
            <a:t> Status</a:t>
          </a:r>
          <a:r>
            <a:rPr lang="en-IN" sz="1600" b="1">
              <a:solidFill>
                <a:schemeClr val="dk1"/>
              </a:solidFill>
              <a:effectLst/>
              <a:latin typeface="+mn-lt"/>
              <a:ea typeface="+mn-ea"/>
              <a:cs typeface="+mn-cs"/>
            </a:rPr>
            <a:t>Wise</a:t>
          </a:r>
          <a:endParaRPr lang="en-IN" sz="1600">
            <a:effectLst/>
          </a:endParaRPr>
        </a:p>
        <a:p>
          <a:pPr algn="ctr"/>
          <a:endParaRPr lang="en-IN" sz="1600"/>
        </a:p>
      </xdr:txBody>
    </xdr:sp>
    <xdr:clientData/>
  </xdr:twoCellAnchor>
  <xdr:twoCellAnchor editAs="oneCell">
    <xdr:from>
      <xdr:col>20</xdr:col>
      <xdr:colOff>302381</xdr:colOff>
      <xdr:row>25</xdr:row>
      <xdr:rowOff>193523</xdr:rowOff>
    </xdr:from>
    <xdr:to>
      <xdr:col>22</xdr:col>
      <xdr:colOff>390285</xdr:colOff>
      <xdr:row>35</xdr:row>
      <xdr:rowOff>60476</xdr:rowOff>
    </xdr:to>
    <mc:AlternateContent xmlns:mc="http://schemas.openxmlformats.org/markup-compatibility/2006">
      <mc:Choice xmlns:a14="http://schemas.microsoft.com/office/drawing/2010/main" Requires="a14">
        <xdr:graphicFrame macro="">
          <xdr:nvGraphicFramePr>
            <xdr:cNvPr id="78" name="Education Field 2">
              <a:extLst>
                <a:ext uri="{FF2B5EF4-FFF2-40B4-BE49-F238E27FC236}">
                  <a16:creationId xmlns:a16="http://schemas.microsoft.com/office/drawing/2014/main" id="{D8B751DE-E699-41F8-B1D7-2181004684B0}"/>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13464199" y="5100341"/>
              <a:ext cx="1404086" cy="182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430489</xdr:colOff>
      <xdr:row>26</xdr:row>
      <xdr:rowOff>2385</xdr:rowOff>
    </xdr:from>
    <xdr:to>
      <xdr:col>24</xdr:col>
      <xdr:colOff>532190</xdr:colOff>
      <xdr:row>35</xdr:row>
      <xdr:rowOff>36285</xdr:rowOff>
    </xdr:to>
    <mc:AlternateContent xmlns:mc="http://schemas.openxmlformats.org/markup-compatibility/2006">
      <mc:Choice xmlns:a14="http://schemas.microsoft.com/office/drawing/2010/main" Requires="a14">
        <xdr:graphicFrame macro="">
          <xdr:nvGraphicFramePr>
            <xdr:cNvPr id="79" name="Department 2">
              <a:extLst>
                <a:ext uri="{FF2B5EF4-FFF2-40B4-BE49-F238E27FC236}">
                  <a16:creationId xmlns:a16="http://schemas.microsoft.com/office/drawing/2014/main" id="{A8636E18-ED6B-4A64-BCF1-027F63492552}"/>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dr:sp macro="" textlink="">
          <xdr:nvSpPr>
            <xdr:cNvPr id="0" name=""/>
            <xdr:cNvSpPr>
              <a:spLocks noTextEdit="1"/>
            </xdr:cNvSpPr>
          </xdr:nvSpPr>
          <xdr:spPr>
            <a:xfrm>
              <a:off x="14908489" y="5105476"/>
              <a:ext cx="1417883" cy="1800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268310</xdr:colOff>
      <xdr:row>35</xdr:row>
      <xdr:rowOff>139522</xdr:rowOff>
    </xdr:from>
    <xdr:to>
      <xdr:col>24</xdr:col>
      <xdr:colOff>504423</xdr:colOff>
      <xdr:row>39</xdr:row>
      <xdr:rowOff>42929</xdr:rowOff>
    </xdr:to>
    <mc:AlternateContent xmlns:mc="http://schemas.openxmlformats.org/markup-compatibility/2006">
      <mc:Choice xmlns:a14="http://schemas.microsoft.com/office/drawing/2010/main" Requires="a14">
        <xdr:graphicFrame macro="">
          <xdr:nvGraphicFramePr>
            <xdr:cNvPr id="80" name="Job Satisfaction 1">
              <a:extLst>
                <a:ext uri="{FF2B5EF4-FFF2-40B4-BE49-F238E27FC236}">
                  <a16:creationId xmlns:a16="http://schemas.microsoft.com/office/drawing/2014/main" id="{FC0F57D2-4352-4CAE-A498-37A165533EAC}"/>
                </a:ext>
              </a:extLst>
            </xdr:cNvPr>
            <xdr:cNvGraphicFramePr/>
          </xdr:nvGraphicFramePr>
          <xdr:xfrm>
            <a:off x="0" y="0"/>
            <a:ext cx="0" cy="0"/>
          </xdr:xfrm>
          <a:graphic>
            <a:graphicData uri="http://schemas.microsoft.com/office/drawing/2010/slicer">
              <sle:slicer xmlns:sle="http://schemas.microsoft.com/office/drawing/2010/slicer" name="Job Satisfaction 1"/>
            </a:graphicData>
          </a:graphic>
        </xdr:graphicFrame>
      </mc:Choice>
      <mc:Fallback>
        <xdr:sp macro="" textlink="">
          <xdr:nvSpPr>
            <xdr:cNvPr id="0" name=""/>
            <xdr:cNvSpPr>
              <a:spLocks noTextEdit="1"/>
            </xdr:cNvSpPr>
          </xdr:nvSpPr>
          <xdr:spPr>
            <a:xfrm>
              <a:off x="13430128" y="7009067"/>
              <a:ext cx="2868477" cy="688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120952</xdr:colOff>
      <xdr:row>0</xdr:row>
      <xdr:rowOff>0</xdr:rowOff>
    </xdr:from>
    <xdr:to>
      <xdr:col>24</xdr:col>
      <xdr:colOff>205619</xdr:colOff>
      <xdr:row>7</xdr:row>
      <xdr:rowOff>72570</xdr:rowOff>
    </xdr:to>
    <xdr:graphicFrame macro="">
      <xdr:nvGraphicFramePr>
        <xdr:cNvPr id="95" name="Chart 94">
          <a:extLst>
            <a:ext uri="{FF2B5EF4-FFF2-40B4-BE49-F238E27FC236}">
              <a16:creationId xmlns:a16="http://schemas.microsoft.com/office/drawing/2014/main" id="{67535F2E-A01A-49AE-9F52-A6FA9565E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21</xdr:col>
      <xdr:colOff>287627</xdr:colOff>
      <xdr:row>3</xdr:row>
      <xdr:rowOff>1702</xdr:rowOff>
    </xdr:from>
    <xdr:to>
      <xdr:col>21</xdr:col>
      <xdr:colOff>592427</xdr:colOff>
      <xdr:row>4</xdr:row>
      <xdr:rowOff>78688</xdr:rowOff>
    </xdr:to>
    <xdr:sp macro="" textlink="">
      <xdr:nvSpPr>
        <xdr:cNvPr id="96" name="Star: 5 Points 95">
          <a:extLst>
            <a:ext uri="{FF2B5EF4-FFF2-40B4-BE49-F238E27FC236}">
              <a16:creationId xmlns:a16="http://schemas.microsoft.com/office/drawing/2014/main" id="{F59C129C-9030-4B6A-9767-630989F2731D}"/>
            </a:ext>
          </a:extLst>
        </xdr:cNvPr>
        <xdr:cNvSpPr/>
      </xdr:nvSpPr>
      <xdr:spPr>
        <a:xfrm>
          <a:off x="14003627" y="582273"/>
          <a:ext cx="304800" cy="270510"/>
        </a:xfrm>
        <a:prstGeom prst="star5">
          <a:avLst/>
        </a:prstGeom>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22</xdr:col>
      <xdr:colOff>22578</xdr:colOff>
      <xdr:row>3</xdr:row>
      <xdr:rowOff>1703</xdr:rowOff>
    </xdr:from>
    <xdr:to>
      <xdr:col>22</xdr:col>
      <xdr:colOff>327378</xdr:colOff>
      <xdr:row>4</xdr:row>
      <xdr:rowOff>78689</xdr:rowOff>
    </xdr:to>
    <xdr:sp macro="" textlink="">
      <xdr:nvSpPr>
        <xdr:cNvPr id="97" name="Star: 5 Points 96">
          <a:extLst>
            <a:ext uri="{FF2B5EF4-FFF2-40B4-BE49-F238E27FC236}">
              <a16:creationId xmlns:a16="http://schemas.microsoft.com/office/drawing/2014/main" id="{C4EEC8E1-A728-4A1F-9116-99C8BF7BB8B2}"/>
            </a:ext>
          </a:extLst>
        </xdr:cNvPr>
        <xdr:cNvSpPr/>
      </xdr:nvSpPr>
      <xdr:spPr>
        <a:xfrm>
          <a:off x="14391721" y="582274"/>
          <a:ext cx="304800" cy="270510"/>
        </a:xfrm>
        <a:prstGeom prst="star5">
          <a:avLst/>
        </a:prstGeom>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22</xdr:col>
      <xdr:colOff>493441</xdr:colOff>
      <xdr:row>3</xdr:row>
      <xdr:rowOff>7220</xdr:rowOff>
    </xdr:from>
    <xdr:to>
      <xdr:col>23</xdr:col>
      <xdr:colOff>145098</xdr:colOff>
      <xdr:row>4</xdr:row>
      <xdr:rowOff>84206</xdr:rowOff>
    </xdr:to>
    <xdr:sp macro="" textlink="">
      <xdr:nvSpPr>
        <xdr:cNvPr id="98" name="Star: 5 Points 97">
          <a:extLst>
            <a:ext uri="{FF2B5EF4-FFF2-40B4-BE49-F238E27FC236}">
              <a16:creationId xmlns:a16="http://schemas.microsoft.com/office/drawing/2014/main" id="{1CBDE68C-53B3-47AC-A89B-CEEBA9AD38D3}"/>
            </a:ext>
          </a:extLst>
        </xdr:cNvPr>
        <xdr:cNvSpPr/>
      </xdr:nvSpPr>
      <xdr:spPr>
        <a:xfrm>
          <a:off x="14862584" y="587791"/>
          <a:ext cx="304800" cy="270510"/>
        </a:xfrm>
        <a:prstGeom prst="star5">
          <a:avLst/>
        </a:prstGeom>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23</xdr:col>
      <xdr:colOff>248100</xdr:colOff>
      <xdr:row>2</xdr:row>
      <xdr:rowOff>187605</xdr:rowOff>
    </xdr:from>
    <xdr:to>
      <xdr:col>23</xdr:col>
      <xdr:colOff>552900</xdr:colOff>
      <xdr:row>4</xdr:row>
      <xdr:rowOff>71068</xdr:rowOff>
    </xdr:to>
    <xdr:sp macro="" textlink="">
      <xdr:nvSpPr>
        <xdr:cNvPr id="99" name="Star: 5 Points 98">
          <a:extLst>
            <a:ext uri="{FF2B5EF4-FFF2-40B4-BE49-F238E27FC236}">
              <a16:creationId xmlns:a16="http://schemas.microsoft.com/office/drawing/2014/main" id="{C54696FA-D9E3-4BAB-A7A0-34B782BBE21E}"/>
            </a:ext>
          </a:extLst>
        </xdr:cNvPr>
        <xdr:cNvSpPr/>
      </xdr:nvSpPr>
      <xdr:spPr>
        <a:xfrm>
          <a:off x="15270386" y="574653"/>
          <a:ext cx="304800" cy="270510"/>
        </a:xfrm>
        <a:prstGeom prst="star5">
          <a:avLst/>
        </a:prstGeom>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wsDr>
</file>

<file path=xl/drawings/drawing2.xml><?xml version="1.0" encoding="utf-8"?>
<c:userShapes xmlns:c="http://schemas.openxmlformats.org/drawingml/2006/chart">
  <cdr:relSizeAnchor xmlns:cdr="http://schemas.openxmlformats.org/drawingml/2006/chartDrawing">
    <cdr:from>
      <cdr:x>0.30864</cdr:x>
      <cdr:y>0.36667</cdr:y>
    </cdr:from>
    <cdr:to>
      <cdr:x>0.72839</cdr:x>
      <cdr:y>0.75</cdr:y>
    </cdr:to>
    <cdr:sp macro="" textlink="KPI!$B$15">
      <cdr:nvSpPr>
        <cdr:cNvPr id="2" name="TextBox 1">
          <a:extLst xmlns:a="http://schemas.openxmlformats.org/drawingml/2006/main">
            <a:ext uri="{FF2B5EF4-FFF2-40B4-BE49-F238E27FC236}">
              <a16:creationId xmlns:a16="http://schemas.microsoft.com/office/drawing/2014/main" id="{80C67E7A-9225-E3E4-241B-CC11265431B9}"/>
            </a:ext>
          </a:extLst>
        </cdr:cNvPr>
        <cdr:cNvSpPr txBox="1"/>
      </cdr:nvSpPr>
      <cdr:spPr>
        <a:xfrm xmlns:a="http://schemas.openxmlformats.org/drawingml/2006/main">
          <a:off x="328448" y="289036"/>
          <a:ext cx="446689" cy="3021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F5DC8F3-FDC1-442B-A81B-F34B2370E55A}" type="TxLink">
            <a:rPr lang="en-US" sz="1600" b="1" i="0" u="none" strike="noStrike">
              <a:solidFill>
                <a:schemeClr val="tx1"/>
              </a:solidFill>
              <a:latin typeface="Calibri"/>
              <a:ea typeface="Calibri"/>
              <a:cs typeface="Calibri"/>
            </a:rPr>
            <a:pPr/>
            <a:t>2.6</a:t>
          </a:fld>
          <a:endParaRPr lang="en-IN" sz="1600" b="1">
            <a:solidFill>
              <a:schemeClr val="tx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0.35582</cdr:x>
      <cdr:y>0.43793</cdr:y>
    </cdr:from>
    <cdr:to>
      <cdr:x>0.67514</cdr:x>
      <cdr:y>0.62953</cdr:y>
    </cdr:to>
    <cdr:sp macro="" textlink="#REF!">
      <cdr:nvSpPr>
        <cdr:cNvPr id="8" name="TextBox 7">
          <a:extLst xmlns:a="http://schemas.openxmlformats.org/drawingml/2006/main">
            <a:ext uri="{FF2B5EF4-FFF2-40B4-BE49-F238E27FC236}">
              <a16:creationId xmlns:a16="http://schemas.microsoft.com/office/drawing/2014/main" id="{FB00220D-DC59-A35C-924C-DFE7B75344B1}"/>
            </a:ext>
          </a:extLst>
        </cdr:cNvPr>
        <cdr:cNvSpPr txBox="1"/>
      </cdr:nvSpPr>
      <cdr:spPr>
        <a:xfrm xmlns:a="http://schemas.openxmlformats.org/drawingml/2006/main">
          <a:off x="512380" y="630623"/>
          <a:ext cx="459827" cy="2758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2CC03DE-6B7F-44A5-8C98-1C69354CEFE5}" type="TxLink">
            <a:rPr lang="en-US" sz="1150" b="1" i="0" u="none" strike="noStrike">
              <a:solidFill>
                <a:schemeClr val="tx1"/>
              </a:solidFill>
              <a:latin typeface="Calibri"/>
              <a:ea typeface="Calibri"/>
              <a:cs typeface="Calibri"/>
            </a:rPr>
            <a:pPr/>
            <a:t>#REF!</a:t>
          </a:fld>
          <a:endParaRPr lang="en-IN" sz="1150" b="1">
            <a:solidFill>
              <a:schemeClr val="tx1"/>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0.35582</cdr:x>
      <cdr:y>0.4653</cdr:y>
    </cdr:from>
    <cdr:to>
      <cdr:x>0.63865</cdr:x>
      <cdr:y>0.68427</cdr:y>
    </cdr:to>
    <cdr:sp macro="" textlink="#REF!">
      <cdr:nvSpPr>
        <cdr:cNvPr id="2" name="TextBox 1">
          <a:extLst xmlns:a="http://schemas.openxmlformats.org/drawingml/2006/main">
            <a:ext uri="{FF2B5EF4-FFF2-40B4-BE49-F238E27FC236}">
              <a16:creationId xmlns:a16="http://schemas.microsoft.com/office/drawing/2014/main" id="{9FDBD378-14A6-0D0A-D5F7-53937A2A2887}"/>
            </a:ext>
          </a:extLst>
        </cdr:cNvPr>
        <cdr:cNvSpPr txBox="1"/>
      </cdr:nvSpPr>
      <cdr:spPr>
        <a:xfrm xmlns:a="http://schemas.openxmlformats.org/drawingml/2006/main">
          <a:off x="512379" y="670035"/>
          <a:ext cx="407276" cy="3153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DC1F3177-827C-4CC9-81A7-A00DF6D87C61}" type="TxLink">
            <a:rPr lang="en-US" sz="1150" b="1" i="0" u="none" strike="noStrike">
              <a:solidFill>
                <a:srgbClr val="000000"/>
              </a:solidFill>
              <a:latin typeface="Calibri"/>
              <a:ea typeface="Calibri"/>
              <a:cs typeface="Calibri"/>
            </a:rPr>
            <a:pPr/>
            <a:t>588</a:t>
          </a:fld>
          <a:endParaRPr lang="en-IN" sz="1150" b="1"/>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5</xdr:col>
      <xdr:colOff>327660</xdr:colOff>
      <xdr:row>1</xdr:row>
      <xdr:rowOff>45720</xdr:rowOff>
    </xdr:from>
    <xdr:to>
      <xdr:col>8</xdr:col>
      <xdr:colOff>327660</xdr:colOff>
      <xdr:row>14</xdr:row>
      <xdr:rowOff>135255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91315E56-B856-0A1B-6FFE-FE1E973F0C7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385560" y="228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1440180</xdr:colOff>
      <xdr:row>14</xdr:row>
      <xdr:rowOff>45720</xdr:rowOff>
    </xdr:from>
    <xdr:to>
      <xdr:col>5</xdr:col>
      <xdr:colOff>91440</xdr:colOff>
      <xdr:row>18</xdr:row>
      <xdr:rowOff>87630</xdr:rowOff>
    </xdr:to>
    <xdr:graphicFrame macro="">
      <xdr:nvGraphicFramePr>
        <xdr:cNvPr id="3" name="Chart 2">
          <a:extLst>
            <a:ext uri="{FF2B5EF4-FFF2-40B4-BE49-F238E27FC236}">
              <a16:creationId xmlns:a16="http://schemas.microsoft.com/office/drawing/2014/main" id="{2FC74E12-72C5-EB43-BE2A-5F755061B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609600</xdr:colOff>
      <xdr:row>6</xdr:row>
      <xdr:rowOff>38100</xdr:rowOff>
    </xdr:from>
    <xdr:to>
      <xdr:col>3</xdr:col>
      <xdr:colOff>1158240</xdr:colOff>
      <xdr:row>13</xdr:row>
      <xdr:rowOff>15240</xdr:rowOff>
    </xdr:to>
    <xdr:graphicFrame macro="">
      <xdr:nvGraphicFramePr>
        <xdr:cNvPr id="4" name="Chart 3">
          <a:extLst>
            <a:ext uri="{FF2B5EF4-FFF2-40B4-BE49-F238E27FC236}">
              <a16:creationId xmlns:a16="http://schemas.microsoft.com/office/drawing/2014/main" id="{ADF4E359-1FEE-4022-AAF9-8A2730CEBD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243840</xdr:colOff>
      <xdr:row>3</xdr:row>
      <xdr:rowOff>76200</xdr:rowOff>
    </xdr:from>
    <xdr:to>
      <xdr:col>13</xdr:col>
      <xdr:colOff>243840</xdr:colOff>
      <xdr:row>16</xdr:row>
      <xdr:rowOff>165735</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96DA8FFE-355A-B139-5366-229E2622CFD6}"/>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349740" y="624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243840</xdr:colOff>
      <xdr:row>6</xdr:row>
      <xdr:rowOff>152400</xdr:rowOff>
    </xdr:from>
    <xdr:to>
      <xdr:col>8</xdr:col>
      <xdr:colOff>243840</xdr:colOff>
      <xdr:row>27</xdr:row>
      <xdr:rowOff>144780</xdr:rowOff>
    </xdr:to>
    <mc:AlternateContent xmlns:mc="http://schemas.openxmlformats.org/markup-compatibility/2006">
      <mc:Choice xmlns:a14="http://schemas.microsoft.com/office/drawing/2010/main" Requires="a14">
        <xdr:graphicFrame macro="">
          <xdr:nvGraphicFramePr>
            <xdr:cNvPr id="5" name="Age">
              <a:extLst>
                <a:ext uri="{FF2B5EF4-FFF2-40B4-BE49-F238E27FC236}">
                  <a16:creationId xmlns:a16="http://schemas.microsoft.com/office/drawing/2014/main" id="{0B4BDD84-7567-22D7-FA70-EEFEE6FF2A56}"/>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6301740" y="1249680"/>
              <a:ext cx="1828800" cy="3832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243840</xdr:colOff>
      <xdr:row>6</xdr:row>
      <xdr:rowOff>152401</xdr:rowOff>
    </xdr:from>
    <xdr:to>
      <xdr:col>8</xdr:col>
      <xdr:colOff>243840</xdr:colOff>
      <xdr:row>14</xdr:row>
      <xdr:rowOff>99061</xdr:rowOff>
    </xdr:to>
    <mc:AlternateContent xmlns:mc="http://schemas.openxmlformats.org/markup-compatibility/2006">
      <mc:Choice xmlns:a14="http://schemas.microsoft.com/office/drawing/2010/main" Requires="a14">
        <xdr:graphicFrame macro="">
          <xdr:nvGraphicFramePr>
            <xdr:cNvPr id="7" name="Job Satisfaction">
              <a:extLst>
                <a:ext uri="{FF2B5EF4-FFF2-40B4-BE49-F238E27FC236}">
                  <a16:creationId xmlns:a16="http://schemas.microsoft.com/office/drawing/2014/main" id="{84B0420B-EDAF-720C-AD79-5FA027C2C5E9}"/>
                </a:ext>
              </a:extLst>
            </xdr:cNvPr>
            <xdr:cNvGraphicFramePr/>
          </xdr:nvGraphicFramePr>
          <xdr:xfrm>
            <a:off x="0" y="0"/>
            <a:ext cx="0" cy="0"/>
          </xdr:xfrm>
          <a:graphic>
            <a:graphicData uri="http://schemas.microsoft.com/office/drawing/2010/slicer">
              <sle:slicer xmlns:sle="http://schemas.microsoft.com/office/drawing/2010/slicer" name="Job Satisfaction"/>
            </a:graphicData>
          </a:graphic>
        </xdr:graphicFrame>
      </mc:Choice>
      <mc:Fallback>
        <xdr:sp macro="" textlink="">
          <xdr:nvSpPr>
            <xdr:cNvPr id="0" name=""/>
            <xdr:cNvSpPr>
              <a:spLocks noTextEdit="1"/>
            </xdr:cNvSpPr>
          </xdr:nvSpPr>
          <xdr:spPr>
            <a:xfrm>
              <a:off x="6301740" y="1249681"/>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556260</xdr:colOff>
      <xdr:row>12</xdr:row>
      <xdr:rowOff>129540</xdr:rowOff>
    </xdr:from>
    <xdr:to>
      <xdr:col>4</xdr:col>
      <xdr:colOff>259080</xdr:colOff>
      <xdr:row>22</xdr:row>
      <xdr:rowOff>83820</xdr:rowOff>
    </xdr:to>
    <xdr:graphicFrame macro="">
      <xdr:nvGraphicFramePr>
        <xdr:cNvPr id="2" name="Chart 1">
          <a:extLst>
            <a:ext uri="{FF2B5EF4-FFF2-40B4-BE49-F238E27FC236}">
              <a16:creationId xmlns:a16="http://schemas.microsoft.com/office/drawing/2014/main" id="{510B5987-D803-2F1F-3E5C-BBF23AD46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472440</xdr:colOff>
      <xdr:row>11</xdr:row>
      <xdr:rowOff>137160</xdr:rowOff>
    </xdr:from>
    <xdr:to>
      <xdr:col>6</xdr:col>
      <xdr:colOff>228600</xdr:colOff>
      <xdr:row>23</xdr:row>
      <xdr:rowOff>83820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C0D46CD-F270-EBA2-1F51-05C86CD8DD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31820" y="2148840"/>
              <a:ext cx="3154680" cy="2141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xdr:col>
      <xdr:colOff>579120</xdr:colOff>
      <xdr:row>7</xdr:row>
      <xdr:rowOff>30480</xdr:rowOff>
    </xdr:from>
    <xdr:to>
      <xdr:col>4</xdr:col>
      <xdr:colOff>480060</xdr:colOff>
      <xdr:row>20</xdr:row>
      <xdr:rowOff>133350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6D9FC62A-29AA-5D4A-C95C-4EB9A4C454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40180" y="1310640"/>
              <a:ext cx="2926080" cy="24803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2</xdr:col>
      <xdr:colOff>272612</xdr:colOff>
      <xdr:row>1</xdr:row>
      <xdr:rowOff>42698</xdr:rowOff>
    </xdr:from>
    <xdr:ext cx="14754225" cy="7439025"/>
    <xdr:grpSp>
      <xdr:nvGrpSpPr>
        <xdr:cNvPr id="2" name="Shape 2">
          <a:extLst>
            <a:ext uri="{FF2B5EF4-FFF2-40B4-BE49-F238E27FC236}">
              <a16:creationId xmlns:a16="http://schemas.microsoft.com/office/drawing/2014/main" id="{26242217-FCE1-4553-BAA7-FF36DE0F0F79}"/>
            </a:ext>
          </a:extLst>
        </xdr:cNvPr>
        <xdr:cNvGrpSpPr/>
      </xdr:nvGrpSpPr>
      <xdr:grpSpPr>
        <a:xfrm>
          <a:off x="1586405" y="239767"/>
          <a:ext cx="14754225" cy="7439025"/>
          <a:chOff x="0" y="60488"/>
          <a:chExt cx="10692000" cy="7439025"/>
        </a:xfrm>
      </xdr:grpSpPr>
      <xdr:grpSp>
        <xdr:nvGrpSpPr>
          <xdr:cNvPr id="3" name="Shape 29">
            <a:extLst>
              <a:ext uri="{FF2B5EF4-FFF2-40B4-BE49-F238E27FC236}">
                <a16:creationId xmlns:a16="http://schemas.microsoft.com/office/drawing/2014/main" id="{47B10DB2-8C3E-C32A-600B-4A294D3EF608}"/>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6E1C2C5A-49E5-304B-241E-F796BA515689}"/>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BC57FBE3-871D-5E4C-4E86-AEF3F6CD5E57}"/>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5A427D85-DC16-DC51-C8B1-85769C6FB97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26E5D67A-ED41-5BD9-CC5E-D9DE42BD3EEB}"/>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57608249-61AF-034D-EAF3-41B32D34D626}"/>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a:extLst>
                <a:ext uri="{FF2B5EF4-FFF2-40B4-BE49-F238E27FC236}">
                  <a16:creationId xmlns:a16="http://schemas.microsoft.com/office/drawing/2014/main" id="{236510C3-82DA-E365-54BE-2D4E6E26C30F}"/>
                </a:ext>
              </a:extLst>
            </xdr:cNvPr>
            <xdr:cNvGrpSpPr/>
          </xdr:nvGrpSpPr>
          <xdr:grpSpPr>
            <a:xfrm>
              <a:off x="1870102" y="1215714"/>
              <a:ext cx="13265123" cy="998848"/>
              <a:chOff x="1870308" y="1215714"/>
              <a:chExt cx="13379217" cy="998848"/>
            </a:xfrm>
          </xdr:grpSpPr>
          <xdr:sp macro="" textlink="">
            <xdr:nvSpPr>
              <xdr:cNvPr id="24" name="Shape 35">
                <a:extLst>
                  <a:ext uri="{FF2B5EF4-FFF2-40B4-BE49-F238E27FC236}">
                    <a16:creationId xmlns:a16="http://schemas.microsoft.com/office/drawing/2014/main" id="{82E09966-6949-7049-F777-A5AC0C8D368F}"/>
                  </a:ext>
                </a:extLst>
              </xdr:cNvPr>
              <xdr:cNvSpPr/>
            </xdr:nvSpPr>
            <xdr:spPr>
              <a:xfrm>
                <a:off x="1870308"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7">
                <a:extLst>
                  <a:ext uri="{FF2B5EF4-FFF2-40B4-BE49-F238E27FC236}">
                    <a16:creationId xmlns:a16="http://schemas.microsoft.com/office/drawing/2014/main" id="{389FFB56-CA97-B805-D51E-D543A39C6392}"/>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8">
                <a:extLst>
                  <a:ext uri="{FF2B5EF4-FFF2-40B4-BE49-F238E27FC236}">
                    <a16:creationId xmlns:a16="http://schemas.microsoft.com/office/drawing/2014/main" id="{2BA5CE08-2C7C-A7CB-5D1E-69E39D3B2685}"/>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9">
                <a:extLst>
                  <a:ext uri="{FF2B5EF4-FFF2-40B4-BE49-F238E27FC236}">
                    <a16:creationId xmlns:a16="http://schemas.microsoft.com/office/drawing/2014/main" id="{0512F72A-8C9E-2CC3-CD7A-C5890E90E19D}"/>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DB605C51-0B13-C8E8-F99F-63061288399D}"/>
                </a:ext>
              </a:extLst>
            </xdr:cNvPr>
            <xdr:cNvGrpSpPr/>
          </xdr:nvGrpSpPr>
          <xdr:grpSpPr>
            <a:xfrm>
              <a:off x="1847145" y="5162550"/>
              <a:ext cx="3867930" cy="2709509"/>
              <a:chOff x="1847145" y="2304895"/>
              <a:chExt cx="3867930" cy="2772878"/>
            </a:xfrm>
          </xdr:grpSpPr>
          <xdr:sp macro="" textlink="">
            <xdr:nvSpPr>
              <xdr:cNvPr id="22" name="Shape 41">
                <a:extLst>
                  <a:ext uri="{FF2B5EF4-FFF2-40B4-BE49-F238E27FC236}">
                    <a16:creationId xmlns:a16="http://schemas.microsoft.com/office/drawing/2014/main" id="{ECD37BB7-537B-703A-F020-827097C7B84F}"/>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a:extLst>
                  <a:ext uri="{FF2B5EF4-FFF2-40B4-BE49-F238E27FC236}">
                    <a16:creationId xmlns:a16="http://schemas.microsoft.com/office/drawing/2014/main" id="{D459D195-28EE-AE04-564C-F67A8A266C73}"/>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32D3BD82-2DC2-5FE2-C402-0E3D96065FD4}"/>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E90C9A5A-7E6E-3AC9-FF40-11B15A842804}"/>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9CD2FF32-A09C-F14E-B23D-675FC71ED547}"/>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26077515-128C-723B-EA74-579EA0F402B7}"/>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a:extLst>
                <a:ext uri="{FF2B5EF4-FFF2-40B4-BE49-F238E27FC236}">
                  <a16:creationId xmlns:a16="http://schemas.microsoft.com/office/drawing/2014/main" id="{42FD6744-8D60-DF61-57AC-2D76D72929FF}"/>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C1326384-40C6-1BF2-F06A-4EA6078C6E8B}"/>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A1475FE5-A27A-1306-070C-CE0982C91079}"/>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32EBA32A-5C4A-B1F3-8412-CED3510534B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a:extLst>
                <a:ext uri="{FF2B5EF4-FFF2-40B4-BE49-F238E27FC236}">
                  <a16:creationId xmlns:a16="http://schemas.microsoft.com/office/drawing/2014/main" id="{CD8ADB13-F503-9512-054A-0AF8F1B42ACA}"/>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C74C0598-B07E-5F65-CB47-85932C234B0D}"/>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a:extLst>
                <a:ext uri="{FF2B5EF4-FFF2-40B4-BE49-F238E27FC236}">
                  <a16:creationId xmlns:a16="http://schemas.microsoft.com/office/drawing/2014/main" id="{CE5452E7-0195-A438-EE98-247347097DA8}"/>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433552</xdr:colOff>
      <xdr:row>6</xdr:row>
      <xdr:rowOff>65689</xdr:rowOff>
    </xdr:from>
    <xdr:to>
      <xdr:col>6</xdr:col>
      <xdr:colOff>341587</xdr:colOff>
      <xdr:row>8</xdr:row>
      <xdr:rowOff>144517</xdr:rowOff>
    </xdr:to>
    <xdr:sp macro="" textlink="">
      <xdr:nvSpPr>
        <xdr:cNvPr id="29" name="TextBox 28">
          <a:extLst>
            <a:ext uri="{FF2B5EF4-FFF2-40B4-BE49-F238E27FC236}">
              <a16:creationId xmlns:a16="http://schemas.microsoft.com/office/drawing/2014/main" id="{58F9C096-CAA2-4FF2-B4B4-96BF44042A23}"/>
            </a:ext>
          </a:extLst>
        </xdr:cNvPr>
        <xdr:cNvSpPr txBox="1"/>
      </xdr:nvSpPr>
      <xdr:spPr>
        <a:xfrm>
          <a:off x="1744192" y="1208689"/>
          <a:ext cx="2529315" cy="459828"/>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TOTAL</a:t>
          </a:r>
          <a:r>
            <a:rPr lang="en-IN" sz="2000" b="1" baseline="0">
              <a:solidFill>
                <a:schemeClr val="tx1"/>
              </a:solidFill>
            </a:rPr>
            <a:t> EMPLOYEES</a:t>
          </a:r>
          <a:endParaRPr lang="en-IN" sz="2000" b="1">
            <a:solidFill>
              <a:schemeClr val="tx1"/>
            </a:solidFill>
          </a:endParaRPr>
        </a:p>
      </xdr:txBody>
    </xdr:sp>
    <xdr:clientData/>
  </xdr:twoCellAnchor>
  <xdr:twoCellAnchor>
    <xdr:from>
      <xdr:col>7</xdr:col>
      <xdr:colOff>36130</xdr:colOff>
      <xdr:row>6</xdr:row>
      <xdr:rowOff>42697</xdr:rowOff>
    </xdr:from>
    <xdr:to>
      <xdr:col>11</xdr:col>
      <xdr:colOff>234722</xdr:colOff>
      <xdr:row>11</xdr:row>
      <xdr:rowOff>12915</xdr:rowOff>
    </xdr:to>
    <xdr:sp macro="" textlink="">
      <xdr:nvSpPr>
        <xdr:cNvPr id="30" name="Shape 37">
          <a:extLst>
            <a:ext uri="{FF2B5EF4-FFF2-40B4-BE49-F238E27FC236}">
              <a16:creationId xmlns:a16="http://schemas.microsoft.com/office/drawing/2014/main" id="{220B0342-8ABB-40EE-95CE-0ECE287AB953}"/>
            </a:ext>
          </a:extLst>
        </xdr:cNvPr>
        <xdr:cNvSpPr/>
      </xdr:nvSpPr>
      <xdr:spPr>
        <a:xfrm>
          <a:off x="4623370" y="1185697"/>
          <a:ext cx="2819872" cy="92271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lientData/>
  </xdr:twoCellAnchor>
  <xdr:twoCellAnchor>
    <xdr:from>
      <xdr:col>7</xdr:col>
      <xdr:colOff>65689</xdr:colOff>
      <xdr:row>6</xdr:row>
      <xdr:rowOff>65689</xdr:rowOff>
    </xdr:from>
    <xdr:to>
      <xdr:col>11</xdr:col>
      <xdr:colOff>210205</xdr:colOff>
      <xdr:row>8</xdr:row>
      <xdr:rowOff>157655</xdr:rowOff>
    </xdr:to>
    <xdr:sp macro="" textlink="">
      <xdr:nvSpPr>
        <xdr:cNvPr id="35" name="TextBox 34">
          <a:extLst>
            <a:ext uri="{FF2B5EF4-FFF2-40B4-BE49-F238E27FC236}">
              <a16:creationId xmlns:a16="http://schemas.microsoft.com/office/drawing/2014/main" id="{FCC593D4-77DC-4281-A70D-7273D3FD9E47}"/>
            </a:ext>
          </a:extLst>
        </xdr:cNvPr>
        <xdr:cNvSpPr txBox="1"/>
      </xdr:nvSpPr>
      <xdr:spPr>
        <a:xfrm rot="10800000" flipV="1">
          <a:off x="4652929" y="1208689"/>
          <a:ext cx="2765796" cy="472966"/>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950" b="1">
              <a:solidFill>
                <a:schemeClr val="tx1"/>
              </a:solidFill>
            </a:rPr>
            <a:t>ATTRIATION</a:t>
          </a:r>
          <a:r>
            <a:rPr lang="en-IN" sz="1950" b="1" baseline="0">
              <a:solidFill>
                <a:schemeClr val="tx1"/>
              </a:solidFill>
            </a:rPr>
            <a:t> COUNT</a:t>
          </a:r>
          <a:endParaRPr lang="en-IN" sz="1950" b="1">
            <a:solidFill>
              <a:schemeClr val="tx1"/>
            </a:solidFill>
          </a:endParaRPr>
        </a:p>
      </xdr:txBody>
    </xdr:sp>
    <xdr:clientData/>
  </xdr:twoCellAnchor>
  <xdr:twoCellAnchor>
    <xdr:from>
      <xdr:col>11</xdr:col>
      <xdr:colOff>354722</xdr:colOff>
      <xdr:row>6</xdr:row>
      <xdr:rowOff>26276</xdr:rowOff>
    </xdr:from>
    <xdr:to>
      <xdr:col>15</xdr:col>
      <xdr:colOff>512379</xdr:colOff>
      <xdr:row>8</xdr:row>
      <xdr:rowOff>131379</xdr:rowOff>
    </xdr:to>
    <xdr:sp macro="" textlink="">
      <xdr:nvSpPr>
        <xdr:cNvPr id="36" name="TextBox 35">
          <a:extLst>
            <a:ext uri="{FF2B5EF4-FFF2-40B4-BE49-F238E27FC236}">
              <a16:creationId xmlns:a16="http://schemas.microsoft.com/office/drawing/2014/main" id="{7110C310-4146-42E7-A55B-52AD03BEA82E}"/>
            </a:ext>
          </a:extLst>
        </xdr:cNvPr>
        <xdr:cNvSpPr txBox="1"/>
      </xdr:nvSpPr>
      <xdr:spPr>
        <a:xfrm rot="10800000" flipV="1">
          <a:off x="7580584" y="1208690"/>
          <a:ext cx="2785243" cy="499241"/>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   AVERAGE</a:t>
          </a:r>
          <a:r>
            <a:rPr lang="en-IN" sz="2000" b="1" baseline="0">
              <a:solidFill>
                <a:schemeClr val="tx1"/>
              </a:solidFill>
            </a:rPr>
            <a:t> AGE</a:t>
          </a:r>
          <a:endParaRPr lang="en-IN" sz="2000" b="1">
            <a:solidFill>
              <a:schemeClr val="tx1"/>
            </a:solidFill>
          </a:endParaRPr>
        </a:p>
      </xdr:txBody>
    </xdr:sp>
    <xdr:clientData/>
  </xdr:twoCellAnchor>
  <xdr:twoCellAnchor>
    <xdr:from>
      <xdr:col>16</xdr:col>
      <xdr:colOff>-1</xdr:colOff>
      <xdr:row>6</xdr:row>
      <xdr:rowOff>52552</xdr:rowOff>
    </xdr:from>
    <xdr:to>
      <xdr:col>20</xdr:col>
      <xdr:colOff>183929</xdr:colOff>
      <xdr:row>8</xdr:row>
      <xdr:rowOff>105103</xdr:rowOff>
    </xdr:to>
    <xdr:sp macro="" textlink="">
      <xdr:nvSpPr>
        <xdr:cNvPr id="37" name="TextBox 36">
          <a:extLst>
            <a:ext uri="{FF2B5EF4-FFF2-40B4-BE49-F238E27FC236}">
              <a16:creationId xmlns:a16="http://schemas.microsoft.com/office/drawing/2014/main" id="{48D28F7E-C5C2-495E-94EB-402D152C564F}"/>
            </a:ext>
          </a:extLst>
        </xdr:cNvPr>
        <xdr:cNvSpPr txBox="1"/>
      </xdr:nvSpPr>
      <xdr:spPr>
        <a:xfrm rot="10800000" flipV="1">
          <a:off x="10510344" y="1234966"/>
          <a:ext cx="2811516" cy="446689"/>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ACTIVE</a:t>
          </a:r>
          <a:r>
            <a:rPr lang="en-IN" sz="2000" b="1" baseline="0">
              <a:solidFill>
                <a:schemeClr val="tx1"/>
              </a:solidFill>
            </a:rPr>
            <a:t> EMPLOYEES</a:t>
          </a:r>
          <a:endParaRPr lang="en-IN" sz="2000" b="1">
            <a:solidFill>
              <a:schemeClr val="tx1"/>
            </a:solidFill>
          </a:endParaRPr>
        </a:p>
      </xdr:txBody>
    </xdr:sp>
    <xdr:clientData/>
  </xdr:twoCellAnchor>
  <xdr:twoCellAnchor>
    <xdr:from>
      <xdr:col>20</xdr:col>
      <xdr:colOff>328446</xdr:colOff>
      <xdr:row>6</xdr:row>
      <xdr:rowOff>65689</xdr:rowOff>
    </xdr:from>
    <xdr:to>
      <xdr:col>24</xdr:col>
      <xdr:colOff>446687</xdr:colOff>
      <xdr:row>8</xdr:row>
      <xdr:rowOff>157655</xdr:rowOff>
    </xdr:to>
    <xdr:sp macro="" textlink="">
      <xdr:nvSpPr>
        <xdr:cNvPr id="38" name="TextBox 37">
          <a:extLst>
            <a:ext uri="{FF2B5EF4-FFF2-40B4-BE49-F238E27FC236}">
              <a16:creationId xmlns:a16="http://schemas.microsoft.com/office/drawing/2014/main" id="{D731C5D4-7C88-41A3-92ED-A61DFD902E0D}"/>
            </a:ext>
          </a:extLst>
        </xdr:cNvPr>
        <xdr:cNvSpPr txBox="1"/>
      </xdr:nvSpPr>
      <xdr:spPr>
        <a:xfrm rot="10800000" flipV="1">
          <a:off x="13434846" y="1208689"/>
          <a:ext cx="2739521" cy="472966"/>
        </a:xfrm>
        <a:prstGeom prst="rect">
          <a:avLst/>
        </a:prstGeom>
        <a:solidFill>
          <a:schemeClr val="bg1">
            <a:alpha val="65098"/>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tx1"/>
              </a:solidFill>
            </a:rPr>
            <a:t>ATTRIATION</a:t>
          </a:r>
          <a:r>
            <a:rPr lang="en-IN" sz="2000" b="1" baseline="0">
              <a:solidFill>
                <a:schemeClr val="tx1"/>
              </a:solidFill>
            </a:rPr>
            <a:t> RATE</a:t>
          </a:r>
          <a:endParaRPr lang="en-IN" sz="2000" b="1">
            <a:solidFill>
              <a:schemeClr val="tx1"/>
            </a:solidFill>
          </a:endParaRPr>
        </a:p>
      </xdr:txBody>
    </xdr:sp>
    <xdr:clientData/>
  </xdr:twoCellAnchor>
  <xdr:oneCellAnchor>
    <xdr:from>
      <xdr:col>6</xdr:col>
      <xdr:colOff>78829</xdr:colOff>
      <xdr:row>6</xdr:row>
      <xdr:rowOff>91966</xdr:rowOff>
    </xdr:from>
    <xdr:ext cx="578068" cy="433551"/>
    <xdr:pic>
      <xdr:nvPicPr>
        <xdr:cNvPr id="39" name="image4.png">
          <a:extLst>
            <a:ext uri="{FF2B5EF4-FFF2-40B4-BE49-F238E27FC236}">
              <a16:creationId xmlns:a16="http://schemas.microsoft.com/office/drawing/2014/main" id="{A3280401-CA4E-4442-B247-CE6C05A95B14}"/>
            </a:ext>
          </a:extLst>
        </xdr:cNvPr>
        <xdr:cNvPicPr preferRelativeResize="0"/>
      </xdr:nvPicPr>
      <xdr:blipFill>
        <a:blip xmlns:r="http://schemas.openxmlformats.org/officeDocument/2006/relationships" r:embed="rId1" cstate="print"/>
        <a:stretch>
          <a:fillRect/>
        </a:stretch>
      </xdr:blipFill>
      <xdr:spPr>
        <a:xfrm>
          <a:off x="4010749" y="1234966"/>
          <a:ext cx="578068" cy="433551"/>
        </a:xfrm>
        <a:prstGeom prst="rect">
          <a:avLst/>
        </a:prstGeom>
        <a:solidFill>
          <a:schemeClr val="accent5">
            <a:lumMod val="40000"/>
            <a:lumOff val="60000"/>
          </a:schemeClr>
        </a:solidFill>
      </xdr:spPr>
    </xdr:pic>
    <xdr:clientData fLocksWithSheet="0"/>
  </xdr:oneCellAnchor>
  <xdr:oneCellAnchor>
    <xdr:from>
      <xdr:col>10</xdr:col>
      <xdr:colOff>302172</xdr:colOff>
      <xdr:row>6</xdr:row>
      <xdr:rowOff>39414</xdr:rowOff>
    </xdr:from>
    <xdr:ext cx="551793" cy="512379"/>
    <xdr:pic>
      <xdr:nvPicPr>
        <xdr:cNvPr id="40" name="image7.png">
          <a:extLst>
            <a:ext uri="{FF2B5EF4-FFF2-40B4-BE49-F238E27FC236}">
              <a16:creationId xmlns:a16="http://schemas.microsoft.com/office/drawing/2014/main" id="{02361A85-A3BD-4DC5-B16E-D7BDDA1800A2}"/>
            </a:ext>
          </a:extLst>
        </xdr:cNvPr>
        <xdr:cNvPicPr preferRelativeResize="0"/>
      </xdr:nvPicPr>
      <xdr:blipFill>
        <a:blip xmlns:r="http://schemas.openxmlformats.org/officeDocument/2006/relationships" r:embed="rId2" cstate="print"/>
        <a:stretch>
          <a:fillRect/>
        </a:stretch>
      </xdr:blipFill>
      <xdr:spPr>
        <a:xfrm>
          <a:off x="6855372" y="1182414"/>
          <a:ext cx="551793" cy="512379"/>
        </a:xfrm>
        <a:prstGeom prst="rect">
          <a:avLst/>
        </a:prstGeom>
        <a:noFill/>
      </xdr:spPr>
    </xdr:pic>
    <xdr:clientData fLocksWithSheet="0"/>
  </xdr:oneCellAnchor>
  <xdr:oneCellAnchor>
    <xdr:from>
      <xdr:col>14</xdr:col>
      <xdr:colOff>407276</xdr:colOff>
      <xdr:row>6</xdr:row>
      <xdr:rowOff>39415</xdr:rowOff>
    </xdr:from>
    <xdr:ext cx="748862" cy="499240"/>
    <xdr:pic>
      <xdr:nvPicPr>
        <xdr:cNvPr id="41" name="image6.png">
          <a:extLst>
            <a:ext uri="{FF2B5EF4-FFF2-40B4-BE49-F238E27FC236}">
              <a16:creationId xmlns:a16="http://schemas.microsoft.com/office/drawing/2014/main" id="{F415F78D-AA31-4555-97F2-121AD3459C25}"/>
            </a:ext>
          </a:extLst>
        </xdr:cNvPr>
        <xdr:cNvPicPr preferRelativeResize="0"/>
      </xdr:nvPicPr>
      <xdr:blipFill>
        <a:blip xmlns:r="http://schemas.openxmlformats.org/officeDocument/2006/relationships" r:embed="rId3" cstate="print"/>
        <a:stretch>
          <a:fillRect/>
        </a:stretch>
      </xdr:blipFill>
      <xdr:spPr>
        <a:xfrm>
          <a:off x="9581756" y="1182415"/>
          <a:ext cx="748862" cy="499240"/>
        </a:xfrm>
        <a:prstGeom prst="rect">
          <a:avLst/>
        </a:prstGeom>
        <a:noFill/>
      </xdr:spPr>
    </xdr:pic>
    <xdr:clientData fLocksWithSheet="0"/>
  </xdr:oneCellAnchor>
  <xdr:oneCellAnchor>
    <xdr:from>
      <xdr:col>19</xdr:col>
      <xdr:colOff>262759</xdr:colOff>
      <xdr:row>6</xdr:row>
      <xdr:rowOff>78827</xdr:rowOff>
    </xdr:from>
    <xdr:ext cx="591207" cy="420414"/>
    <xdr:pic>
      <xdr:nvPicPr>
        <xdr:cNvPr id="42" name="image5.png">
          <a:extLst>
            <a:ext uri="{FF2B5EF4-FFF2-40B4-BE49-F238E27FC236}">
              <a16:creationId xmlns:a16="http://schemas.microsoft.com/office/drawing/2014/main" id="{88F56721-1A73-4538-A0F4-431C8028E673}"/>
            </a:ext>
          </a:extLst>
        </xdr:cNvPr>
        <xdr:cNvPicPr preferRelativeResize="0"/>
      </xdr:nvPicPr>
      <xdr:blipFill>
        <a:blip xmlns:r="http://schemas.openxmlformats.org/officeDocument/2006/relationships" r:embed="rId4" cstate="print"/>
        <a:stretch>
          <a:fillRect/>
        </a:stretch>
      </xdr:blipFill>
      <xdr:spPr>
        <a:xfrm>
          <a:off x="12713839" y="1221827"/>
          <a:ext cx="591207" cy="420414"/>
        </a:xfrm>
        <a:prstGeom prst="rect">
          <a:avLst/>
        </a:prstGeom>
        <a:noFill/>
      </xdr:spPr>
    </xdr:pic>
    <xdr:clientData fLocksWithSheet="0"/>
  </xdr:oneCellAnchor>
  <xdr:oneCellAnchor>
    <xdr:from>
      <xdr:col>23</xdr:col>
      <xdr:colOff>499241</xdr:colOff>
      <xdr:row>6</xdr:row>
      <xdr:rowOff>91965</xdr:rowOff>
    </xdr:from>
    <xdr:ext cx="630621" cy="394137"/>
    <xdr:pic>
      <xdr:nvPicPr>
        <xdr:cNvPr id="43" name="image2.png">
          <a:extLst>
            <a:ext uri="{FF2B5EF4-FFF2-40B4-BE49-F238E27FC236}">
              <a16:creationId xmlns:a16="http://schemas.microsoft.com/office/drawing/2014/main" id="{7F2F26AD-5EB0-4097-8A31-AC54086D8A2F}"/>
            </a:ext>
          </a:extLst>
        </xdr:cNvPr>
        <xdr:cNvPicPr preferRelativeResize="0"/>
      </xdr:nvPicPr>
      <xdr:blipFill>
        <a:blip xmlns:r="http://schemas.openxmlformats.org/officeDocument/2006/relationships" r:embed="rId5" cstate="print"/>
        <a:stretch>
          <a:fillRect/>
        </a:stretch>
      </xdr:blipFill>
      <xdr:spPr>
        <a:xfrm>
          <a:off x="15571601" y="1234965"/>
          <a:ext cx="630621" cy="394137"/>
        </a:xfrm>
        <a:prstGeom prst="rect">
          <a:avLst/>
        </a:prstGeom>
        <a:noFill/>
      </xdr:spPr>
    </xdr:pic>
    <xdr:clientData fLocksWithSheet="0"/>
  </xdr:oneCellAnchor>
  <xdr:twoCellAnchor>
    <xdr:from>
      <xdr:col>2</xdr:col>
      <xdr:colOff>367862</xdr:colOff>
      <xdr:row>1</xdr:row>
      <xdr:rowOff>157655</xdr:rowOff>
    </xdr:from>
    <xdr:to>
      <xdr:col>15</xdr:col>
      <xdr:colOff>262759</xdr:colOff>
      <xdr:row>5</xdr:row>
      <xdr:rowOff>91965</xdr:rowOff>
    </xdr:to>
    <xdr:sp macro="" textlink="">
      <xdr:nvSpPr>
        <xdr:cNvPr id="44" name="TextBox 43">
          <a:extLst>
            <a:ext uri="{FF2B5EF4-FFF2-40B4-BE49-F238E27FC236}">
              <a16:creationId xmlns:a16="http://schemas.microsoft.com/office/drawing/2014/main" id="{0C0AB61C-21BF-40A3-A829-4F2AB940B4D5}"/>
            </a:ext>
          </a:extLst>
        </xdr:cNvPr>
        <xdr:cNvSpPr txBox="1"/>
      </xdr:nvSpPr>
      <xdr:spPr>
        <a:xfrm>
          <a:off x="1678502" y="348155"/>
          <a:ext cx="8414057" cy="696310"/>
        </a:xfrm>
        <a:prstGeom prst="rect">
          <a:avLst/>
        </a:prstGeom>
        <a:solidFill>
          <a:schemeClr val="accent6">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t>HR ANALYTICS DASHBOARD</a:t>
          </a:r>
        </a:p>
      </xdr:txBody>
    </xdr:sp>
    <xdr:clientData/>
  </xdr:twoCellAnchor>
  <xdr:oneCellAnchor>
    <xdr:from>
      <xdr:col>2</xdr:col>
      <xdr:colOff>538654</xdr:colOff>
      <xdr:row>1</xdr:row>
      <xdr:rowOff>183931</xdr:rowOff>
    </xdr:from>
    <xdr:ext cx="893380" cy="630620"/>
    <xdr:pic>
      <xdr:nvPicPr>
        <xdr:cNvPr id="45" name="image1.png">
          <a:extLst>
            <a:ext uri="{FF2B5EF4-FFF2-40B4-BE49-F238E27FC236}">
              <a16:creationId xmlns:a16="http://schemas.microsoft.com/office/drawing/2014/main" id="{FD31BE3C-6D49-41B8-9472-4852B8723020}"/>
            </a:ext>
          </a:extLst>
        </xdr:cNvPr>
        <xdr:cNvPicPr preferRelativeResize="0"/>
      </xdr:nvPicPr>
      <xdr:blipFill>
        <a:blip xmlns:r="http://schemas.openxmlformats.org/officeDocument/2006/relationships" r:embed="rId6" cstate="print"/>
        <a:stretch>
          <a:fillRect/>
        </a:stretch>
      </xdr:blipFill>
      <xdr:spPr>
        <a:xfrm>
          <a:off x="1849294" y="374431"/>
          <a:ext cx="893380" cy="630620"/>
        </a:xfrm>
        <a:prstGeom prst="rect">
          <a:avLst/>
        </a:prstGeom>
        <a:noFill/>
      </xdr:spPr>
    </xdr:pic>
    <xdr:clientData fLocksWithSheet="0"/>
  </xdr:oneCellAnchor>
  <xdr:oneCellAnchor>
    <xdr:from>
      <xdr:col>15</xdr:col>
      <xdr:colOff>482819</xdr:colOff>
      <xdr:row>1</xdr:row>
      <xdr:rowOff>174077</xdr:rowOff>
    </xdr:from>
    <xdr:ext cx="857250" cy="653612"/>
    <xdr:pic>
      <xdr:nvPicPr>
        <xdr:cNvPr id="46" name="image3.png">
          <a:extLst>
            <a:ext uri="{FF2B5EF4-FFF2-40B4-BE49-F238E27FC236}">
              <a16:creationId xmlns:a16="http://schemas.microsoft.com/office/drawing/2014/main" id="{12098206-5BAF-4854-B1EC-66196DCA4B54}"/>
            </a:ext>
          </a:extLst>
        </xdr:cNvPr>
        <xdr:cNvPicPr preferRelativeResize="0"/>
      </xdr:nvPicPr>
      <xdr:blipFill>
        <a:blip xmlns:r="http://schemas.openxmlformats.org/officeDocument/2006/relationships" r:embed="rId7" cstate="print"/>
        <a:stretch>
          <a:fillRect/>
        </a:stretch>
      </xdr:blipFill>
      <xdr:spPr>
        <a:xfrm>
          <a:off x="10312619" y="364577"/>
          <a:ext cx="857250" cy="653612"/>
        </a:xfrm>
        <a:prstGeom prst="rect">
          <a:avLst/>
        </a:prstGeom>
        <a:noFill/>
      </xdr:spPr>
    </xdr:pic>
    <xdr:clientData fLocksWithSheet="0"/>
  </xdr:oneCellAnchor>
  <xdr:twoCellAnchor>
    <xdr:from>
      <xdr:col>17</xdr:col>
      <xdr:colOff>131381</xdr:colOff>
      <xdr:row>1</xdr:row>
      <xdr:rowOff>131379</xdr:rowOff>
    </xdr:from>
    <xdr:to>
      <xdr:col>19</xdr:col>
      <xdr:colOff>65690</xdr:colOff>
      <xdr:row>5</xdr:row>
      <xdr:rowOff>118241</xdr:rowOff>
    </xdr:to>
    <xdr:sp macro="" textlink="">
      <xdr:nvSpPr>
        <xdr:cNvPr id="47" name="TextBox 46">
          <a:extLst>
            <a:ext uri="{FF2B5EF4-FFF2-40B4-BE49-F238E27FC236}">
              <a16:creationId xmlns:a16="http://schemas.microsoft.com/office/drawing/2014/main" id="{70DC2171-5E5A-49CF-84D3-EAD65C6D0E91}"/>
            </a:ext>
          </a:extLst>
        </xdr:cNvPr>
        <xdr:cNvSpPr txBox="1"/>
      </xdr:nvSpPr>
      <xdr:spPr>
        <a:xfrm>
          <a:off x="11271821" y="321879"/>
          <a:ext cx="1244949" cy="748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50" b="1">
              <a:solidFill>
                <a:srgbClr val="FF0000"/>
              </a:solidFill>
            </a:rPr>
            <a:t>JOB SATISFACTION RATING</a:t>
          </a:r>
        </a:p>
      </xdr:txBody>
    </xdr:sp>
    <xdr:clientData/>
  </xdr:twoCellAnchor>
  <xdr:twoCellAnchor editAs="oneCell">
    <xdr:from>
      <xdr:col>26</xdr:col>
      <xdr:colOff>0</xdr:colOff>
      <xdr:row>2</xdr:row>
      <xdr:rowOff>0</xdr:rowOff>
    </xdr:from>
    <xdr:to>
      <xdr:col>28</xdr:col>
      <xdr:colOff>120869</xdr:colOff>
      <xdr:row>14</xdr:row>
      <xdr:rowOff>102147</xdr:rowOff>
    </xdr:to>
    <mc:AlternateContent xmlns:mc="http://schemas.openxmlformats.org/markup-compatibility/2006" xmlns:a14="http://schemas.microsoft.com/office/drawing/2010/main">
      <mc:Choice Requires="a14">
        <xdr:graphicFrame macro="">
          <xdr:nvGraphicFramePr>
            <xdr:cNvPr id="50" name="Gender 1">
              <a:extLst>
                <a:ext uri="{FF2B5EF4-FFF2-40B4-BE49-F238E27FC236}">
                  <a16:creationId xmlns:a16="http://schemas.microsoft.com/office/drawing/2014/main" id="{48EACDDB-FEEA-4290-8A45-9C72DF36EAC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7079310" y="39413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446690</xdr:colOff>
      <xdr:row>8</xdr:row>
      <xdr:rowOff>144517</xdr:rowOff>
    </xdr:from>
    <xdr:to>
      <xdr:col>6</xdr:col>
      <xdr:colOff>604345</xdr:colOff>
      <xdr:row>11</xdr:row>
      <xdr:rowOff>26275</xdr:rowOff>
    </xdr:to>
    <xdr:sp macro="" textlink="KPI!A7">
      <xdr:nvSpPr>
        <xdr:cNvPr id="51" name="TextBox 50">
          <a:extLst>
            <a:ext uri="{FF2B5EF4-FFF2-40B4-BE49-F238E27FC236}">
              <a16:creationId xmlns:a16="http://schemas.microsoft.com/office/drawing/2014/main" id="{DDC3F5DA-63CB-C0EF-7D7D-2AA47A446614}"/>
            </a:ext>
          </a:extLst>
        </xdr:cNvPr>
        <xdr:cNvSpPr txBox="1"/>
      </xdr:nvSpPr>
      <xdr:spPr>
        <a:xfrm>
          <a:off x="1760483" y="1721069"/>
          <a:ext cx="2785241" cy="47296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A35898E-9677-4622-8627-ABBABD166A65}" type="TxLink">
            <a:rPr lang="en-US" sz="2000" b="1" i="0" u="none" strike="noStrike">
              <a:solidFill>
                <a:srgbClr val="000000"/>
              </a:solidFill>
              <a:latin typeface="Calibri"/>
              <a:ea typeface="Calibri"/>
              <a:cs typeface="Calibri"/>
            </a:rPr>
            <a:pPr algn="ctr"/>
            <a:t>588</a:t>
          </a:fld>
          <a:endParaRPr lang="en-IN" sz="2000" b="1"/>
        </a:p>
      </xdr:txBody>
    </xdr:sp>
    <xdr:clientData/>
  </xdr:twoCellAnchor>
  <xdr:twoCellAnchor>
    <xdr:from>
      <xdr:col>7</xdr:col>
      <xdr:colOff>64507</xdr:colOff>
      <xdr:row>8</xdr:row>
      <xdr:rowOff>174077</xdr:rowOff>
    </xdr:from>
    <xdr:to>
      <xdr:col>11</xdr:col>
      <xdr:colOff>222162</xdr:colOff>
      <xdr:row>11</xdr:row>
      <xdr:rowOff>55835</xdr:rowOff>
    </xdr:to>
    <xdr:sp macro="" textlink="KPI!B7">
      <xdr:nvSpPr>
        <xdr:cNvPr id="52" name="TextBox 51">
          <a:extLst>
            <a:ext uri="{FF2B5EF4-FFF2-40B4-BE49-F238E27FC236}">
              <a16:creationId xmlns:a16="http://schemas.microsoft.com/office/drawing/2014/main" id="{34AED49A-B288-4983-BF50-1DCC34A60277}"/>
            </a:ext>
          </a:extLst>
        </xdr:cNvPr>
        <xdr:cNvSpPr txBox="1"/>
      </xdr:nvSpPr>
      <xdr:spPr>
        <a:xfrm>
          <a:off x="4662783" y="1750629"/>
          <a:ext cx="2785241" cy="47296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72681DA-468D-4B95-9302-61B636322F61}" type="TxLink">
            <a:rPr lang="en-US" sz="2000" b="1" i="0" u="none" strike="noStrike">
              <a:solidFill>
                <a:srgbClr val="000000"/>
              </a:solidFill>
              <a:latin typeface="Calibri"/>
              <a:ea typeface="Calibri"/>
              <a:cs typeface="Calibri"/>
            </a:rPr>
            <a:pPr algn="ctr"/>
            <a:t>87</a:t>
          </a:fld>
          <a:endParaRPr lang="en-IN" sz="2000" b="1"/>
        </a:p>
      </xdr:txBody>
    </xdr:sp>
    <xdr:clientData/>
  </xdr:twoCellAnchor>
  <xdr:twoCellAnchor>
    <xdr:from>
      <xdr:col>11</xdr:col>
      <xdr:colOff>351439</xdr:colOff>
      <xdr:row>8</xdr:row>
      <xdr:rowOff>147802</xdr:rowOff>
    </xdr:from>
    <xdr:to>
      <xdr:col>15</xdr:col>
      <xdr:colOff>509094</xdr:colOff>
      <xdr:row>11</xdr:row>
      <xdr:rowOff>29560</xdr:rowOff>
    </xdr:to>
    <xdr:sp macro="" textlink="KPI!C7">
      <xdr:nvSpPr>
        <xdr:cNvPr id="53" name="TextBox 52">
          <a:extLst>
            <a:ext uri="{FF2B5EF4-FFF2-40B4-BE49-F238E27FC236}">
              <a16:creationId xmlns:a16="http://schemas.microsoft.com/office/drawing/2014/main" id="{B364DCA3-743B-4479-911B-C2F9FCBB7EF1}"/>
            </a:ext>
          </a:extLst>
        </xdr:cNvPr>
        <xdr:cNvSpPr txBox="1"/>
      </xdr:nvSpPr>
      <xdr:spPr>
        <a:xfrm>
          <a:off x="7577301" y="1724354"/>
          <a:ext cx="2785241" cy="47296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58FD9A2-986F-450A-90AA-9A8CF9B388B7}" type="TxLink">
            <a:rPr lang="en-US" sz="2000" b="1" i="0" u="none" strike="noStrike">
              <a:solidFill>
                <a:srgbClr val="000000"/>
              </a:solidFill>
              <a:latin typeface="Calibri"/>
              <a:ea typeface="Calibri"/>
              <a:cs typeface="Calibri"/>
            </a:rPr>
            <a:pPr algn="ctr"/>
            <a:t>37</a:t>
          </a:fld>
          <a:endParaRPr lang="en-IN" sz="2000" b="1"/>
        </a:p>
      </xdr:txBody>
    </xdr:sp>
    <xdr:clientData/>
  </xdr:twoCellAnchor>
  <xdr:twoCellAnchor>
    <xdr:from>
      <xdr:col>15</xdr:col>
      <xdr:colOff>640475</xdr:colOff>
      <xdr:row>8</xdr:row>
      <xdr:rowOff>121525</xdr:rowOff>
    </xdr:from>
    <xdr:to>
      <xdr:col>20</xdr:col>
      <xdr:colOff>141233</xdr:colOff>
      <xdr:row>11</xdr:row>
      <xdr:rowOff>3283</xdr:rowOff>
    </xdr:to>
    <xdr:sp macro="" textlink="KPI!D4">
      <xdr:nvSpPr>
        <xdr:cNvPr id="54" name="TextBox 53">
          <a:extLst>
            <a:ext uri="{FF2B5EF4-FFF2-40B4-BE49-F238E27FC236}">
              <a16:creationId xmlns:a16="http://schemas.microsoft.com/office/drawing/2014/main" id="{0032EEF7-71A2-41A4-8EE3-AA6816D36A7A}"/>
            </a:ext>
          </a:extLst>
        </xdr:cNvPr>
        <xdr:cNvSpPr txBox="1"/>
      </xdr:nvSpPr>
      <xdr:spPr>
        <a:xfrm>
          <a:off x="10493923" y="1698077"/>
          <a:ext cx="2785241" cy="472965"/>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C136AFF-1854-48C6-B1C3-F093725C0D8F}" type="TxLink">
            <a:rPr lang="en-US" sz="2000" b="1" i="0" u="none" strike="noStrike">
              <a:solidFill>
                <a:srgbClr val="000000"/>
              </a:solidFill>
              <a:latin typeface="Calibri"/>
              <a:ea typeface="Calibri"/>
              <a:cs typeface="Calibri"/>
            </a:rPr>
            <a:pPr algn="ctr"/>
            <a:t>1233</a:t>
          </a:fld>
          <a:endParaRPr lang="en-IN" sz="2000" b="1"/>
        </a:p>
      </xdr:txBody>
    </xdr:sp>
    <xdr:clientData/>
  </xdr:twoCellAnchor>
  <xdr:twoCellAnchor>
    <xdr:from>
      <xdr:col>20</xdr:col>
      <xdr:colOff>315310</xdr:colOff>
      <xdr:row>8</xdr:row>
      <xdr:rowOff>105103</xdr:rowOff>
    </xdr:from>
    <xdr:to>
      <xdr:col>24</xdr:col>
      <xdr:colOff>482819</xdr:colOff>
      <xdr:row>11</xdr:row>
      <xdr:rowOff>3283</xdr:rowOff>
    </xdr:to>
    <xdr:sp macro="" textlink="KPI!E7">
      <xdr:nvSpPr>
        <xdr:cNvPr id="55" name="TextBox 54">
          <a:extLst>
            <a:ext uri="{FF2B5EF4-FFF2-40B4-BE49-F238E27FC236}">
              <a16:creationId xmlns:a16="http://schemas.microsoft.com/office/drawing/2014/main" id="{7D9D60B0-AE35-45B2-812A-A780B0176FFE}"/>
            </a:ext>
          </a:extLst>
        </xdr:cNvPr>
        <xdr:cNvSpPr txBox="1"/>
      </xdr:nvSpPr>
      <xdr:spPr>
        <a:xfrm>
          <a:off x="13453241" y="1681655"/>
          <a:ext cx="2795095" cy="489387"/>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B30D08-9A84-44E1-BAE7-BD53098EE47C}" type="TxLink">
            <a:rPr lang="en-US" sz="2000" b="1" i="0" u="none" strike="noStrike">
              <a:solidFill>
                <a:srgbClr val="000000"/>
              </a:solidFill>
              <a:latin typeface="Calibri"/>
              <a:ea typeface="Calibri"/>
              <a:cs typeface="Calibri"/>
            </a:rPr>
            <a:pPr algn="ctr"/>
            <a:t>14.80%</a:t>
          </a:fld>
          <a:endParaRPr lang="en-IN" sz="2000" b="1"/>
        </a:p>
      </xdr:txBody>
    </xdr:sp>
    <xdr:clientData/>
  </xdr:twoCellAnchor>
  <xdr:twoCellAnchor>
    <xdr:from>
      <xdr:col>19</xdr:col>
      <xdr:colOff>0</xdr:colOff>
      <xdr:row>1</xdr:row>
      <xdr:rowOff>118241</xdr:rowOff>
    </xdr:from>
    <xdr:to>
      <xdr:col>20</xdr:col>
      <xdr:colOff>525516</xdr:colOff>
      <xdr:row>5</xdr:row>
      <xdr:rowOff>118241</xdr:rowOff>
    </xdr:to>
    <xdr:graphicFrame macro="">
      <xdr:nvGraphicFramePr>
        <xdr:cNvPr id="56" name="Chart 55">
          <a:extLst>
            <a:ext uri="{FF2B5EF4-FFF2-40B4-BE49-F238E27FC236}">
              <a16:creationId xmlns:a16="http://schemas.microsoft.com/office/drawing/2014/main" id="{D3965536-848F-43B6-A850-C17FC4B15F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131379</xdr:colOff>
      <xdr:row>0</xdr:row>
      <xdr:rowOff>0</xdr:rowOff>
    </xdr:from>
    <xdr:to>
      <xdr:col>24</xdr:col>
      <xdr:colOff>157655</xdr:colOff>
      <xdr:row>7</xdr:row>
      <xdr:rowOff>52552</xdr:rowOff>
    </xdr:to>
    <xdr:graphicFrame macro="">
      <xdr:nvGraphicFramePr>
        <xdr:cNvPr id="57" name="Chart 56">
          <a:extLst>
            <a:ext uri="{FF2B5EF4-FFF2-40B4-BE49-F238E27FC236}">
              <a16:creationId xmlns:a16="http://schemas.microsoft.com/office/drawing/2014/main" id="{A4385215-2DED-40D3-8FDC-56BA0AE2A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272612</xdr:colOff>
      <xdr:row>1</xdr:row>
      <xdr:rowOff>42698</xdr:rowOff>
    </xdr:from>
    <xdr:to>
      <xdr:col>4</xdr:col>
      <xdr:colOff>627336</xdr:colOff>
      <xdr:row>8</xdr:row>
      <xdr:rowOff>108388</xdr:rowOff>
    </xdr:to>
    <xdr:graphicFrame macro="">
      <xdr:nvGraphicFramePr>
        <xdr:cNvPr id="58" name="Chart 57">
          <a:extLst>
            <a:ext uri="{FF2B5EF4-FFF2-40B4-BE49-F238E27FC236}">
              <a16:creationId xmlns:a16="http://schemas.microsoft.com/office/drawing/2014/main" id="{5CE1508E-1FB6-4E0D-8B7B-B5CAA9E28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0</xdr:colOff>
      <xdr:row>27</xdr:row>
      <xdr:rowOff>0</xdr:rowOff>
    </xdr:from>
    <xdr:to>
      <xdr:col>30</xdr:col>
      <xdr:colOff>692895</xdr:colOff>
      <xdr:row>28</xdr:row>
      <xdr:rowOff>153451</xdr:rowOff>
    </xdr:to>
    <xdr:sp macro="" textlink="">
      <xdr:nvSpPr>
        <xdr:cNvPr id="59" name="Rectangle 58">
          <a:extLst>
            <a:ext uri="{FF2B5EF4-FFF2-40B4-BE49-F238E27FC236}">
              <a16:creationId xmlns:a16="http://schemas.microsoft.com/office/drawing/2014/main" id="{06C673F9-DB9B-46EA-89B4-82BC0E8043C7}"/>
            </a:ext>
          </a:extLst>
        </xdr:cNvPr>
        <xdr:cNvSpPr/>
      </xdr:nvSpPr>
      <xdr:spPr>
        <a:xfrm>
          <a:off x="19641207" y="5320862"/>
          <a:ext cx="1546860" cy="3505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26</xdr:col>
      <xdr:colOff>0</xdr:colOff>
      <xdr:row>29</xdr:row>
      <xdr:rowOff>0</xdr:rowOff>
    </xdr:from>
    <xdr:to>
      <xdr:col>27</xdr:col>
      <xdr:colOff>692894</xdr:colOff>
      <xdr:row>30</xdr:row>
      <xdr:rowOff>153451</xdr:rowOff>
    </xdr:to>
    <xdr:sp macro="" textlink="">
      <xdr:nvSpPr>
        <xdr:cNvPr id="60" name="Rectangle 59">
          <a:extLst>
            <a:ext uri="{FF2B5EF4-FFF2-40B4-BE49-F238E27FC236}">
              <a16:creationId xmlns:a16="http://schemas.microsoft.com/office/drawing/2014/main" id="{47AFF620-AD19-383E-4515-3EDDCD8C09EA}"/>
            </a:ext>
          </a:extLst>
        </xdr:cNvPr>
        <xdr:cNvSpPr/>
      </xdr:nvSpPr>
      <xdr:spPr>
        <a:xfrm>
          <a:off x="17079310" y="5715000"/>
          <a:ext cx="1546860" cy="3505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21</xdr:col>
      <xdr:colOff>304537</xdr:colOff>
      <xdr:row>2</xdr:row>
      <xdr:rowOff>159757</xdr:rowOff>
    </xdr:from>
    <xdr:to>
      <xdr:col>24</xdr:col>
      <xdr:colOff>131380</xdr:colOff>
      <xdr:row>4</xdr:row>
      <xdr:rowOff>131379</xdr:rowOff>
    </xdr:to>
    <xdr:sp macro="" textlink="">
      <xdr:nvSpPr>
        <xdr:cNvPr id="61" name="Rectangle 60">
          <a:extLst>
            <a:ext uri="{FF2B5EF4-FFF2-40B4-BE49-F238E27FC236}">
              <a16:creationId xmlns:a16="http://schemas.microsoft.com/office/drawing/2014/main" id="{862A2489-F4E2-F35D-AA4B-3C3585DC0B08}"/>
            </a:ext>
          </a:extLst>
        </xdr:cNvPr>
        <xdr:cNvSpPr/>
      </xdr:nvSpPr>
      <xdr:spPr>
        <a:xfrm>
          <a:off x="14099365" y="553895"/>
          <a:ext cx="1797532" cy="36576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21</xdr:col>
      <xdr:colOff>320565</xdr:colOff>
      <xdr:row>2</xdr:row>
      <xdr:rowOff>188135</xdr:rowOff>
    </xdr:from>
    <xdr:to>
      <xdr:col>21</xdr:col>
      <xdr:colOff>625365</xdr:colOff>
      <xdr:row>4</xdr:row>
      <xdr:rowOff>64507</xdr:rowOff>
    </xdr:to>
    <xdr:sp macro="" textlink="">
      <xdr:nvSpPr>
        <xdr:cNvPr id="62" name="Star: 5 Points 61">
          <a:extLst>
            <a:ext uri="{FF2B5EF4-FFF2-40B4-BE49-F238E27FC236}">
              <a16:creationId xmlns:a16="http://schemas.microsoft.com/office/drawing/2014/main" id="{D8EEEB1A-DEFC-40AE-5C5F-31EC40B8A0D0}"/>
            </a:ext>
          </a:extLst>
        </xdr:cNvPr>
        <xdr:cNvSpPr/>
      </xdr:nvSpPr>
      <xdr:spPr>
        <a:xfrm>
          <a:off x="14115393" y="582273"/>
          <a:ext cx="304800" cy="270510"/>
        </a:xfrm>
        <a:prstGeom prst="star5">
          <a:avLst/>
        </a:prstGeom>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22</xdr:col>
      <xdr:colOff>51763</xdr:colOff>
      <xdr:row>2</xdr:row>
      <xdr:rowOff>188136</xdr:rowOff>
    </xdr:from>
    <xdr:to>
      <xdr:col>22</xdr:col>
      <xdr:colOff>356563</xdr:colOff>
      <xdr:row>4</xdr:row>
      <xdr:rowOff>64508</xdr:rowOff>
    </xdr:to>
    <xdr:sp macro="" textlink="">
      <xdr:nvSpPr>
        <xdr:cNvPr id="63" name="Star: 5 Points 62">
          <a:extLst>
            <a:ext uri="{FF2B5EF4-FFF2-40B4-BE49-F238E27FC236}">
              <a16:creationId xmlns:a16="http://schemas.microsoft.com/office/drawing/2014/main" id="{4FE8B1BA-89DB-0AE4-9665-B09FFF7C1D29}"/>
            </a:ext>
          </a:extLst>
        </xdr:cNvPr>
        <xdr:cNvSpPr/>
      </xdr:nvSpPr>
      <xdr:spPr>
        <a:xfrm>
          <a:off x="14503487" y="582274"/>
          <a:ext cx="304800" cy="270510"/>
        </a:xfrm>
        <a:prstGeom prst="star5">
          <a:avLst/>
        </a:prstGeom>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22</xdr:col>
      <xdr:colOff>522626</xdr:colOff>
      <xdr:row>2</xdr:row>
      <xdr:rowOff>193653</xdr:rowOff>
    </xdr:from>
    <xdr:to>
      <xdr:col>23</xdr:col>
      <xdr:colOff>170529</xdr:colOff>
      <xdr:row>4</xdr:row>
      <xdr:rowOff>70025</xdr:rowOff>
    </xdr:to>
    <xdr:sp macro="" textlink="">
      <xdr:nvSpPr>
        <xdr:cNvPr id="64" name="Star: 5 Points 63">
          <a:extLst>
            <a:ext uri="{FF2B5EF4-FFF2-40B4-BE49-F238E27FC236}">
              <a16:creationId xmlns:a16="http://schemas.microsoft.com/office/drawing/2014/main" id="{77520182-F322-7738-2FE8-F5934021C59A}"/>
            </a:ext>
          </a:extLst>
        </xdr:cNvPr>
        <xdr:cNvSpPr/>
      </xdr:nvSpPr>
      <xdr:spPr>
        <a:xfrm>
          <a:off x="14974350" y="587791"/>
          <a:ext cx="304800" cy="270510"/>
        </a:xfrm>
        <a:prstGeom prst="star5">
          <a:avLst/>
        </a:prstGeom>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23</xdr:col>
      <xdr:colOff>273531</xdr:colOff>
      <xdr:row>2</xdr:row>
      <xdr:rowOff>180515</xdr:rowOff>
    </xdr:from>
    <xdr:to>
      <xdr:col>23</xdr:col>
      <xdr:colOff>578331</xdr:colOff>
      <xdr:row>4</xdr:row>
      <xdr:rowOff>56887</xdr:rowOff>
    </xdr:to>
    <xdr:sp macro="" textlink="">
      <xdr:nvSpPr>
        <xdr:cNvPr id="65" name="Star: 5 Points 64">
          <a:extLst>
            <a:ext uri="{FF2B5EF4-FFF2-40B4-BE49-F238E27FC236}">
              <a16:creationId xmlns:a16="http://schemas.microsoft.com/office/drawing/2014/main" id="{43ADF02B-5B1C-6D6E-86FA-0B3E1D1E9315}"/>
            </a:ext>
          </a:extLst>
        </xdr:cNvPr>
        <xdr:cNvSpPr/>
      </xdr:nvSpPr>
      <xdr:spPr>
        <a:xfrm>
          <a:off x="15382152" y="574653"/>
          <a:ext cx="304800" cy="270510"/>
        </a:xfrm>
        <a:prstGeom prst="star5">
          <a:avLst/>
        </a:prstGeom>
      </xdr:spPr>
      <xdr:style>
        <a:lnRef idx="2">
          <a:schemeClr val="dk1"/>
        </a:lnRef>
        <a:fillRef idx="1">
          <a:schemeClr val="lt1"/>
        </a:fillRef>
        <a:effectRef idx="0">
          <a:schemeClr val="dk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IN"/>
        </a:p>
      </xdr:txBody>
    </xdr:sp>
    <xdr:clientData/>
  </xdr:twoCellAnchor>
  <xdr:twoCellAnchor>
    <xdr:from>
      <xdr:col>2</xdr:col>
      <xdr:colOff>407276</xdr:colOff>
      <xdr:row>18</xdr:row>
      <xdr:rowOff>78828</xdr:rowOff>
    </xdr:from>
    <xdr:to>
      <xdr:col>4</xdr:col>
      <xdr:colOff>538655</xdr:colOff>
      <xdr:row>24</xdr:row>
      <xdr:rowOff>116139</xdr:rowOff>
    </xdr:to>
    <xdr:graphicFrame macro="">
      <xdr:nvGraphicFramePr>
        <xdr:cNvPr id="78" name="Chart 77">
          <a:extLst>
            <a:ext uri="{FF2B5EF4-FFF2-40B4-BE49-F238E27FC236}">
              <a16:creationId xmlns:a16="http://schemas.microsoft.com/office/drawing/2014/main" id="{E9E00D93-89E7-4D3A-91CF-E0BECB7340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509095</xdr:colOff>
      <xdr:row>18</xdr:row>
      <xdr:rowOff>108388</xdr:rowOff>
    </xdr:from>
    <xdr:to>
      <xdr:col>8</xdr:col>
      <xdr:colOff>640474</xdr:colOff>
      <xdr:row>24</xdr:row>
      <xdr:rowOff>145699</xdr:rowOff>
    </xdr:to>
    <xdr:graphicFrame macro="">
      <xdr:nvGraphicFramePr>
        <xdr:cNvPr id="79" name="Chart 78">
          <a:extLst>
            <a:ext uri="{FF2B5EF4-FFF2-40B4-BE49-F238E27FC236}">
              <a16:creationId xmlns:a16="http://schemas.microsoft.com/office/drawing/2014/main" id="{FA06D3B8-3F85-42AA-80C2-36660B74B0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237974</xdr:colOff>
      <xdr:row>24</xdr:row>
      <xdr:rowOff>73205</xdr:rowOff>
    </xdr:from>
    <xdr:to>
      <xdr:col>9</xdr:col>
      <xdr:colOff>367764</xdr:colOff>
      <xdr:row>31</xdr:row>
      <xdr:rowOff>128148</xdr:rowOff>
    </xdr:to>
    <xdr:graphicFrame macro="">
      <xdr:nvGraphicFramePr>
        <xdr:cNvPr id="31" name="Chart 30">
          <a:extLst>
            <a:ext uri="{FF2B5EF4-FFF2-40B4-BE49-F238E27FC236}">
              <a16:creationId xmlns:a16="http://schemas.microsoft.com/office/drawing/2014/main" id="{EEB7C6DD-93B2-4602-89A0-27CFE1B69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390853</xdr:colOff>
      <xdr:row>17</xdr:row>
      <xdr:rowOff>139693</xdr:rowOff>
    </xdr:from>
    <xdr:to>
      <xdr:col>4</xdr:col>
      <xdr:colOff>519449</xdr:colOff>
      <xdr:row>24</xdr:row>
      <xdr:rowOff>194636</xdr:rowOff>
    </xdr:to>
    <xdr:graphicFrame macro="">
      <xdr:nvGraphicFramePr>
        <xdr:cNvPr id="32" name="Chart 31">
          <a:extLst>
            <a:ext uri="{FF2B5EF4-FFF2-40B4-BE49-F238E27FC236}">
              <a16:creationId xmlns:a16="http://schemas.microsoft.com/office/drawing/2014/main" id="{F91BF8AD-CB6C-4F47-8689-D7EBA66BE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6</xdr:col>
      <xdr:colOff>36427</xdr:colOff>
      <xdr:row>19</xdr:row>
      <xdr:rowOff>49422</xdr:rowOff>
    </xdr:from>
    <xdr:to>
      <xdr:col>7</xdr:col>
      <xdr:colOff>296318</xdr:colOff>
      <xdr:row>23</xdr:row>
      <xdr:rowOff>172361</xdr:rowOff>
    </xdr:to>
    <xdr:pic>
      <xdr:nvPicPr>
        <xdr:cNvPr id="33" name="Graphic 1" descr="Male profile">
          <a:extLst>
            <a:ext uri="{FF2B5EF4-FFF2-40B4-BE49-F238E27FC236}">
              <a16:creationId xmlns:a16="http://schemas.microsoft.com/office/drawing/2014/main" id="{0E0C4671-2674-41CF-A9DF-5838A71B8C5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3977806" y="3793732"/>
          <a:ext cx="916788" cy="911215"/>
        </a:xfrm>
        <a:prstGeom prst="rect">
          <a:avLst/>
        </a:prstGeom>
      </xdr:spPr>
    </xdr:pic>
    <xdr:clientData/>
  </xdr:twoCellAnchor>
  <xdr:twoCellAnchor editAs="oneCell">
    <xdr:from>
      <xdr:col>4</xdr:col>
      <xdr:colOff>376819</xdr:colOff>
      <xdr:row>19</xdr:row>
      <xdr:rowOff>62559</xdr:rowOff>
    </xdr:from>
    <xdr:to>
      <xdr:col>5</xdr:col>
      <xdr:colOff>635516</xdr:colOff>
      <xdr:row>23</xdr:row>
      <xdr:rowOff>177878</xdr:rowOff>
    </xdr:to>
    <xdr:pic>
      <xdr:nvPicPr>
        <xdr:cNvPr id="34" name="Graphic 1" descr="Female Profile">
          <a:extLst>
            <a:ext uri="{FF2B5EF4-FFF2-40B4-BE49-F238E27FC236}">
              <a16:creationId xmlns:a16="http://schemas.microsoft.com/office/drawing/2014/main" id="{3507EB3A-F88E-43AA-A016-03DD048626C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004405" y="3806869"/>
          <a:ext cx="915594" cy="903595"/>
        </a:xfrm>
        <a:prstGeom prst="rect">
          <a:avLst/>
        </a:prstGeom>
      </xdr:spPr>
    </xdr:pic>
    <xdr:clientData/>
  </xdr:twoCellAnchor>
  <xdr:twoCellAnchor>
    <xdr:from>
      <xdr:col>2</xdr:col>
      <xdr:colOff>638438</xdr:colOff>
      <xdr:row>11</xdr:row>
      <xdr:rowOff>187215</xdr:rowOff>
    </xdr:from>
    <xdr:to>
      <xdr:col>9</xdr:col>
      <xdr:colOff>22940</xdr:colOff>
      <xdr:row>13</xdr:row>
      <xdr:rowOff>98652</xdr:rowOff>
    </xdr:to>
    <xdr:sp macro="" textlink="">
      <xdr:nvSpPr>
        <xdr:cNvPr id="48" name="TextBox 47">
          <a:extLst>
            <a:ext uri="{FF2B5EF4-FFF2-40B4-BE49-F238E27FC236}">
              <a16:creationId xmlns:a16="http://schemas.microsoft.com/office/drawing/2014/main" id="{04F38F77-11C5-4003-9E39-40A43BA86F97}"/>
            </a:ext>
          </a:extLst>
        </xdr:cNvPr>
        <xdr:cNvSpPr txBox="1"/>
      </xdr:nvSpPr>
      <xdr:spPr>
        <a:xfrm>
          <a:off x="1952231" y="2354974"/>
          <a:ext cx="3982778" cy="305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rPr>
            <a:t>Total</a:t>
          </a:r>
          <a:r>
            <a:rPr lang="en-IN" sz="1600" b="1" baseline="0">
              <a:solidFill>
                <a:schemeClr val="tx1"/>
              </a:solidFill>
            </a:rPr>
            <a:t> Employee By Gender</a:t>
          </a:r>
          <a:endParaRPr lang="en-IN" sz="1600" b="1">
            <a:solidFill>
              <a:schemeClr val="tx1"/>
            </a:solidFill>
          </a:endParaRPr>
        </a:p>
      </xdr:txBody>
    </xdr:sp>
    <xdr:clientData/>
  </xdr:twoCellAnchor>
  <xdr:twoCellAnchor editAs="oneCell">
    <xdr:from>
      <xdr:col>3</xdr:col>
      <xdr:colOff>360590</xdr:colOff>
      <xdr:row>13</xdr:row>
      <xdr:rowOff>185622</xdr:rowOff>
    </xdr:from>
    <xdr:to>
      <xdr:col>7</xdr:col>
      <xdr:colOff>622944</xdr:colOff>
      <xdr:row>17</xdr:row>
      <xdr:rowOff>139508</xdr:rowOff>
    </xdr:to>
    <mc:AlternateContent xmlns:mc="http://schemas.openxmlformats.org/markup-compatibility/2006">
      <mc:Choice xmlns:a14="http://schemas.microsoft.com/office/drawing/2010/main" Requires="a14">
        <xdr:graphicFrame macro="">
          <xdr:nvGraphicFramePr>
            <xdr:cNvPr id="49" name="Gender 4">
              <a:extLst>
                <a:ext uri="{FF2B5EF4-FFF2-40B4-BE49-F238E27FC236}">
                  <a16:creationId xmlns:a16="http://schemas.microsoft.com/office/drawing/2014/main" id="{EEFDE2FC-F7AB-468B-BDD2-1A2DD4CDBC0D}"/>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dr:sp macro="" textlink="">
          <xdr:nvSpPr>
            <xdr:cNvPr id="0" name=""/>
            <xdr:cNvSpPr>
              <a:spLocks noTextEdit="1"/>
            </xdr:cNvSpPr>
          </xdr:nvSpPr>
          <xdr:spPr>
            <a:xfrm>
              <a:off x="2331280" y="2747519"/>
              <a:ext cx="2889940" cy="742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c:userShapes xmlns:c="http://schemas.openxmlformats.org/drawingml/2006/chart">
  <cdr:relSizeAnchor xmlns:cdr="http://schemas.openxmlformats.org/drawingml/2006/chartDrawing">
    <cdr:from>
      <cdr:x>0.30864</cdr:x>
      <cdr:y>0.36667</cdr:y>
    </cdr:from>
    <cdr:to>
      <cdr:x>0.72839</cdr:x>
      <cdr:y>0.75</cdr:y>
    </cdr:to>
    <cdr:sp macro="" textlink="KPI!$B$15">
      <cdr:nvSpPr>
        <cdr:cNvPr id="2" name="TextBox 1">
          <a:extLst xmlns:a="http://schemas.openxmlformats.org/drawingml/2006/main">
            <a:ext uri="{FF2B5EF4-FFF2-40B4-BE49-F238E27FC236}">
              <a16:creationId xmlns:a16="http://schemas.microsoft.com/office/drawing/2014/main" id="{80C67E7A-9225-E3E4-241B-CC11265431B9}"/>
            </a:ext>
          </a:extLst>
        </cdr:cNvPr>
        <cdr:cNvSpPr txBox="1"/>
      </cdr:nvSpPr>
      <cdr:spPr>
        <a:xfrm xmlns:a="http://schemas.openxmlformats.org/drawingml/2006/main">
          <a:off x="328448" y="289036"/>
          <a:ext cx="446689" cy="30217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F5DC8F3-FDC1-442B-A81B-F34B2370E55A}" type="TxLink">
            <a:rPr lang="en-US" sz="1600" b="1" i="0" u="none" strike="noStrike">
              <a:solidFill>
                <a:schemeClr val="tx1"/>
              </a:solidFill>
              <a:latin typeface="Calibri"/>
              <a:ea typeface="Calibri"/>
              <a:cs typeface="Calibri"/>
            </a:rPr>
            <a:pPr/>
            <a:t>2.6</a:t>
          </a:fld>
          <a:endParaRPr lang="en-IN" sz="1600" b="1">
            <a:solidFill>
              <a:schemeClr val="tx1"/>
            </a:solidFill>
          </a:endParaRPr>
        </a:p>
      </cdr:txBody>
    </cdr:sp>
  </cdr:relSizeAnchor>
</c:userShapes>
</file>

<file path=xl/drawings/drawing11.xml><?xml version="1.0" encoding="utf-8"?>
<c:userShapes xmlns:c="http://schemas.openxmlformats.org/drawingml/2006/chart">
  <cdr:relSizeAnchor xmlns:cdr="http://schemas.openxmlformats.org/drawingml/2006/chartDrawing">
    <cdr:from>
      <cdr:x>0.35582</cdr:x>
      <cdr:y>0.43793</cdr:y>
    </cdr:from>
    <cdr:to>
      <cdr:x>0.67514</cdr:x>
      <cdr:y>0.62953</cdr:y>
    </cdr:to>
    <cdr:sp macro="" textlink="#REF!">
      <cdr:nvSpPr>
        <cdr:cNvPr id="8" name="TextBox 7">
          <a:extLst xmlns:a="http://schemas.openxmlformats.org/drawingml/2006/main">
            <a:ext uri="{FF2B5EF4-FFF2-40B4-BE49-F238E27FC236}">
              <a16:creationId xmlns:a16="http://schemas.microsoft.com/office/drawing/2014/main" id="{FB00220D-DC59-A35C-924C-DFE7B75344B1}"/>
            </a:ext>
          </a:extLst>
        </cdr:cNvPr>
        <cdr:cNvSpPr txBox="1"/>
      </cdr:nvSpPr>
      <cdr:spPr>
        <a:xfrm xmlns:a="http://schemas.openxmlformats.org/drawingml/2006/main">
          <a:off x="512380" y="630623"/>
          <a:ext cx="459827" cy="27589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12CC03DE-6B7F-44A5-8C98-1C69354CEFE5}" type="TxLink">
            <a:rPr lang="en-US" sz="1150" b="1" i="0" u="none" strike="noStrike">
              <a:solidFill>
                <a:schemeClr val="tx1"/>
              </a:solidFill>
              <a:latin typeface="Calibri"/>
              <a:ea typeface="Calibri"/>
              <a:cs typeface="Calibri"/>
            </a:rPr>
            <a:pPr/>
            <a:t>#REF!</a:t>
          </a:fld>
          <a:endParaRPr lang="en-IN" sz="1150" b="1">
            <a:solidFill>
              <a:schemeClr val="tx1"/>
            </a:solidFill>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0.35582</cdr:x>
      <cdr:y>0.4653</cdr:y>
    </cdr:from>
    <cdr:to>
      <cdr:x>0.63865</cdr:x>
      <cdr:y>0.68427</cdr:y>
    </cdr:to>
    <cdr:sp macro="" textlink="#REF!">
      <cdr:nvSpPr>
        <cdr:cNvPr id="2" name="TextBox 1">
          <a:extLst xmlns:a="http://schemas.openxmlformats.org/drawingml/2006/main">
            <a:ext uri="{FF2B5EF4-FFF2-40B4-BE49-F238E27FC236}">
              <a16:creationId xmlns:a16="http://schemas.microsoft.com/office/drawing/2014/main" id="{9FDBD378-14A6-0D0A-D5F7-53937A2A2887}"/>
            </a:ext>
          </a:extLst>
        </cdr:cNvPr>
        <cdr:cNvSpPr txBox="1"/>
      </cdr:nvSpPr>
      <cdr:spPr>
        <a:xfrm xmlns:a="http://schemas.openxmlformats.org/drawingml/2006/main">
          <a:off x="512379" y="670035"/>
          <a:ext cx="407276" cy="3153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DC1F3177-827C-4CC9-81A7-A00DF6D87C61}" type="TxLink">
            <a:rPr lang="en-US" sz="1150" b="1" i="0" u="none" strike="noStrike">
              <a:solidFill>
                <a:srgbClr val="000000"/>
              </a:solidFill>
              <a:latin typeface="Calibri"/>
              <a:ea typeface="Calibri"/>
              <a:cs typeface="Calibri"/>
            </a:rPr>
            <a:pPr/>
            <a:t>588</a:t>
          </a:fld>
          <a:endParaRPr lang="en-IN" sz="1150" b="1"/>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RNA" refreshedDate="45188.715907175923" createdVersion="8" refreshedVersion="8" minRefreshableVersion="3" recordCount="1470" xr:uid="{F4627E46-8099-42F8-83B7-8742332EC1F3}">
  <cacheSource type="worksheet">
    <worksheetSource name="Table_1__2"/>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475978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s v="STAFF-1"/>
    <n v="1"/>
    <x v="0"/>
    <x v="0"/>
    <x v="0"/>
    <s v="Yes"/>
    <s v="Y"/>
    <n v="0"/>
    <n v="-2"/>
    <n v="0"/>
    <x v="0"/>
    <n v="1"/>
    <n v="1"/>
    <n v="1"/>
    <n v="0"/>
    <n v="1102"/>
    <n v="1"/>
    <x v="0"/>
    <n v="1"/>
    <n v="2"/>
    <n v="94"/>
    <n v="3"/>
    <n v="2"/>
    <x v="0"/>
    <n v="5993"/>
    <n v="19479"/>
    <n v="8"/>
    <n v="11"/>
    <n v="3"/>
    <n v="1"/>
    <n v="80"/>
    <n v="0"/>
    <n v="8"/>
    <n v="1"/>
    <n v="6"/>
    <n v="4"/>
    <n v="0"/>
    <n v="5"/>
  </r>
  <r>
    <x v="1"/>
    <s v="Travel_Frequently"/>
    <x v="1"/>
    <s v="Current Employees"/>
    <x v="1"/>
    <x v="0"/>
    <s v="STAFF-2"/>
    <n v="2"/>
    <x v="1"/>
    <x v="1"/>
    <x v="1"/>
    <s v="No"/>
    <s v="Y"/>
    <n v="3"/>
    <n v="-2"/>
    <n v="0"/>
    <x v="1"/>
    <n v="0"/>
    <m/>
    <n v="0"/>
    <n v="1"/>
    <n v="279"/>
    <n v="8"/>
    <x v="1"/>
    <n v="1"/>
    <n v="3"/>
    <n v="61"/>
    <n v="2"/>
    <n v="2"/>
    <x v="1"/>
    <n v="5130"/>
    <n v="24907"/>
    <n v="1"/>
    <n v="23"/>
    <n v="4"/>
    <n v="4"/>
    <n v="80"/>
    <n v="1"/>
    <n v="10"/>
    <n v="3"/>
    <n v="10"/>
    <n v="7"/>
    <n v="1"/>
    <n v="7"/>
  </r>
  <r>
    <x v="0"/>
    <s v="Travel_Rarely"/>
    <x v="0"/>
    <s v="Ex-Employees"/>
    <x v="1"/>
    <x v="1"/>
    <s v="STAFF-4"/>
    <n v="4"/>
    <x v="1"/>
    <x v="2"/>
    <x v="0"/>
    <s v="Yes"/>
    <s v="Y"/>
    <n v="3"/>
    <n v="-2"/>
    <n v="0"/>
    <x v="2"/>
    <n v="1"/>
    <n v="1"/>
    <n v="1"/>
    <n v="0"/>
    <n v="1373"/>
    <n v="2"/>
    <x v="0"/>
    <n v="1"/>
    <n v="4"/>
    <n v="92"/>
    <n v="2"/>
    <n v="1"/>
    <x v="2"/>
    <n v="2090"/>
    <n v="2396"/>
    <n v="6"/>
    <n v="15"/>
    <n v="3"/>
    <n v="2"/>
    <n v="80"/>
    <n v="0"/>
    <n v="7"/>
    <n v="3"/>
    <n v="0"/>
    <n v="0"/>
    <n v="0"/>
    <n v="0"/>
  </r>
  <r>
    <x v="1"/>
    <s v="Travel_Frequently"/>
    <x v="2"/>
    <s v="Current Employees"/>
    <x v="1"/>
    <x v="0"/>
    <s v="STAFF-5"/>
    <n v="5"/>
    <x v="0"/>
    <x v="1"/>
    <x v="1"/>
    <s v="Yes"/>
    <s v="Y"/>
    <n v="3"/>
    <n v="-2"/>
    <n v="0"/>
    <x v="3"/>
    <n v="0"/>
    <m/>
    <n v="0"/>
    <n v="1"/>
    <n v="1392"/>
    <n v="3"/>
    <x v="2"/>
    <n v="1"/>
    <n v="4"/>
    <n v="56"/>
    <n v="3"/>
    <n v="1"/>
    <x v="2"/>
    <n v="2909"/>
    <n v="23159"/>
    <n v="1"/>
    <n v="11"/>
    <n v="3"/>
    <n v="3"/>
    <n v="80"/>
    <n v="0"/>
    <n v="8"/>
    <n v="3"/>
    <n v="8"/>
    <n v="7"/>
    <n v="3"/>
    <n v="0"/>
  </r>
  <r>
    <x v="1"/>
    <s v="Travel_Rarely"/>
    <x v="2"/>
    <s v="Current Employees"/>
    <x v="1"/>
    <x v="2"/>
    <s v="STAFF-7"/>
    <n v="7"/>
    <x v="1"/>
    <x v="2"/>
    <x v="1"/>
    <s v="No"/>
    <s v="Y"/>
    <n v="3"/>
    <n v="-2"/>
    <n v="0"/>
    <x v="4"/>
    <n v="0"/>
    <m/>
    <n v="0"/>
    <n v="1"/>
    <n v="591"/>
    <n v="2"/>
    <x v="1"/>
    <n v="1"/>
    <n v="1"/>
    <n v="40"/>
    <n v="3"/>
    <n v="1"/>
    <x v="1"/>
    <n v="3468"/>
    <n v="16632"/>
    <n v="9"/>
    <n v="12"/>
    <n v="3"/>
    <n v="4"/>
    <n v="80"/>
    <n v="1"/>
    <n v="6"/>
    <n v="3"/>
    <n v="2"/>
    <n v="2"/>
    <n v="2"/>
    <n v="2"/>
  </r>
  <r>
    <x v="1"/>
    <s v="Travel_Frequently"/>
    <x v="2"/>
    <s v="Current Employees"/>
    <x v="1"/>
    <x v="0"/>
    <s v="STAFF-8"/>
    <n v="8"/>
    <x v="1"/>
    <x v="2"/>
    <x v="0"/>
    <s v="No"/>
    <s v="Y"/>
    <n v="2"/>
    <n v="-2"/>
    <n v="0"/>
    <x v="5"/>
    <n v="0"/>
    <m/>
    <n v="0"/>
    <n v="1"/>
    <n v="1005"/>
    <n v="2"/>
    <x v="0"/>
    <n v="1"/>
    <n v="4"/>
    <n v="79"/>
    <n v="3"/>
    <n v="1"/>
    <x v="1"/>
    <n v="3068"/>
    <n v="11864"/>
    <n v="0"/>
    <n v="13"/>
    <n v="3"/>
    <n v="3"/>
    <n v="80"/>
    <n v="0"/>
    <n v="8"/>
    <n v="2"/>
    <n v="7"/>
    <n v="7"/>
    <n v="3"/>
    <n v="6"/>
  </r>
  <r>
    <x v="1"/>
    <s v="Travel_Rarely"/>
    <x v="3"/>
    <s v="Current Employees"/>
    <x v="1"/>
    <x v="2"/>
    <s v="STAFF-10"/>
    <n v="10"/>
    <x v="0"/>
    <x v="2"/>
    <x v="1"/>
    <s v="Yes"/>
    <s v="Y"/>
    <n v="3"/>
    <n v="-2"/>
    <n v="0"/>
    <x v="6"/>
    <n v="0"/>
    <m/>
    <n v="0"/>
    <n v="1"/>
    <n v="1324"/>
    <n v="3"/>
    <x v="3"/>
    <n v="1"/>
    <n v="3"/>
    <n v="81"/>
    <n v="4"/>
    <n v="1"/>
    <x v="0"/>
    <n v="2670"/>
    <n v="9964"/>
    <n v="4"/>
    <n v="20"/>
    <n v="4"/>
    <n v="1"/>
    <n v="80"/>
    <n v="3"/>
    <n v="12"/>
    <n v="2"/>
    <n v="1"/>
    <n v="0"/>
    <n v="0"/>
    <n v="0"/>
  </r>
  <r>
    <x v="1"/>
    <s v="Travel_Rarely"/>
    <x v="2"/>
    <s v="Current Employees"/>
    <x v="1"/>
    <x v="0"/>
    <s v="STAFF-11"/>
    <n v="11"/>
    <x v="1"/>
    <x v="2"/>
    <x v="2"/>
    <s v="No"/>
    <s v="Y"/>
    <n v="2"/>
    <n v="-2"/>
    <n v="0"/>
    <x v="7"/>
    <n v="0"/>
    <m/>
    <n v="0"/>
    <n v="1"/>
    <n v="1358"/>
    <n v="24"/>
    <x v="1"/>
    <n v="1"/>
    <n v="4"/>
    <n v="67"/>
    <n v="3"/>
    <n v="1"/>
    <x v="1"/>
    <n v="2693"/>
    <n v="13335"/>
    <n v="1"/>
    <n v="22"/>
    <n v="4"/>
    <n v="2"/>
    <n v="80"/>
    <n v="1"/>
    <n v="1"/>
    <n v="3"/>
    <n v="1"/>
    <n v="0"/>
    <n v="0"/>
    <n v="0"/>
  </r>
  <r>
    <x v="1"/>
    <s v="Travel_Frequently"/>
    <x v="0"/>
    <s v="Current Employees"/>
    <x v="1"/>
    <x v="0"/>
    <s v="STAFF-12"/>
    <n v="12"/>
    <x v="1"/>
    <x v="3"/>
    <x v="0"/>
    <s v="No"/>
    <s v="Y"/>
    <n v="2"/>
    <n v="-2"/>
    <n v="0"/>
    <x v="8"/>
    <n v="0"/>
    <m/>
    <n v="0"/>
    <n v="1"/>
    <n v="216"/>
    <n v="23"/>
    <x v="3"/>
    <n v="1"/>
    <n v="4"/>
    <n v="44"/>
    <n v="2"/>
    <n v="3"/>
    <x v="1"/>
    <n v="9526"/>
    <n v="8787"/>
    <n v="0"/>
    <n v="21"/>
    <n v="4"/>
    <n v="2"/>
    <n v="80"/>
    <n v="0"/>
    <n v="10"/>
    <n v="3"/>
    <n v="9"/>
    <n v="7"/>
    <n v="1"/>
    <n v="8"/>
  </r>
  <r>
    <x v="1"/>
    <s v="Travel_Rarely"/>
    <x v="0"/>
    <s v="Current Employees"/>
    <x v="1"/>
    <x v="2"/>
    <s v="STAFF-13"/>
    <n v="13"/>
    <x v="1"/>
    <x v="4"/>
    <x v="1"/>
    <s v="No"/>
    <s v="Y"/>
    <n v="3"/>
    <n v="-2"/>
    <n v="0"/>
    <x v="9"/>
    <n v="0"/>
    <m/>
    <n v="0"/>
    <n v="1"/>
    <n v="1299"/>
    <n v="27"/>
    <x v="3"/>
    <n v="1"/>
    <n v="3"/>
    <n v="94"/>
    <n v="3"/>
    <n v="2"/>
    <x v="2"/>
    <n v="5237"/>
    <n v="16577"/>
    <n v="6"/>
    <n v="13"/>
    <n v="3"/>
    <n v="2"/>
    <n v="80"/>
    <n v="2"/>
    <n v="17"/>
    <n v="2"/>
    <n v="7"/>
    <n v="7"/>
    <n v="7"/>
    <n v="7"/>
  </r>
  <r>
    <x v="1"/>
    <s v="Travel_Rarely"/>
    <x v="0"/>
    <s v="Current Employees"/>
    <x v="1"/>
    <x v="2"/>
    <s v="STAFF-14"/>
    <n v="14"/>
    <x v="1"/>
    <x v="2"/>
    <x v="1"/>
    <s v="No"/>
    <s v="Y"/>
    <n v="5"/>
    <n v="-2"/>
    <n v="0"/>
    <x v="10"/>
    <n v="0"/>
    <m/>
    <n v="0"/>
    <n v="1"/>
    <n v="809"/>
    <n v="16"/>
    <x v="3"/>
    <n v="1"/>
    <n v="1"/>
    <n v="84"/>
    <n v="4"/>
    <n v="1"/>
    <x v="1"/>
    <n v="2426"/>
    <n v="16479"/>
    <n v="0"/>
    <n v="13"/>
    <n v="3"/>
    <n v="3"/>
    <n v="80"/>
    <n v="1"/>
    <n v="6"/>
    <n v="3"/>
    <n v="5"/>
    <n v="4"/>
    <n v="0"/>
    <n v="3"/>
  </r>
  <r>
    <x v="1"/>
    <s v="Travel_Rarely"/>
    <x v="2"/>
    <s v="Current Employees"/>
    <x v="1"/>
    <x v="0"/>
    <s v="STAFF-15"/>
    <n v="15"/>
    <x v="0"/>
    <x v="2"/>
    <x v="0"/>
    <s v="Yes"/>
    <s v="Y"/>
    <n v="3"/>
    <n v="-2"/>
    <n v="0"/>
    <x v="11"/>
    <n v="0"/>
    <m/>
    <n v="0"/>
    <n v="1"/>
    <n v="153"/>
    <n v="15"/>
    <x v="0"/>
    <n v="1"/>
    <n v="4"/>
    <n v="49"/>
    <n v="2"/>
    <n v="2"/>
    <x v="1"/>
    <n v="4193"/>
    <n v="12682"/>
    <n v="0"/>
    <n v="12"/>
    <n v="3"/>
    <n v="4"/>
    <n v="80"/>
    <n v="0"/>
    <n v="10"/>
    <n v="3"/>
    <n v="9"/>
    <n v="5"/>
    <n v="0"/>
    <n v="8"/>
  </r>
  <r>
    <x v="1"/>
    <s v="Travel_Rarely"/>
    <x v="2"/>
    <s v="Current Employees"/>
    <x v="1"/>
    <x v="0"/>
    <s v="STAFF-16"/>
    <n v="16"/>
    <x v="1"/>
    <x v="1"/>
    <x v="2"/>
    <s v="No"/>
    <s v="Y"/>
    <n v="1"/>
    <n v="-2"/>
    <n v="0"/>
    <x v="12"/>
    <n v="0"/>
    <m/>
    <n v="0"/>
    <n v="1"/>
    <n v="670"/>
    <n v="26"/>
    <x v="1"/>
    <n v="1"/>
    <n v="1"/>
    <n v="31"/>
    <n v="3"/>
    <n v="1"/>
    <x v="1"/>
    <n v="2911"/>
    <n v="15170"/>
    <n v="1"/>
    <n v="17"/>
    <n v="3"/>
    <n v="4"/>
    <n v="80"/>
    <n v="1"/>
    <n v="5"/>
    <n v="2"/>
    <n v="5"/>
    <n v="2"/>
    <n v="4"/>
    <n v="3"/>
  </r>
  <r>
    <x v="1"/>
    <s v="Travel_Rarely"/>
    <x v="2"/>
    <s v="Current Employees"/>
    <x v="1"/>
    <x v="2"/>
    <s v="STAFF-18"/>
    <n v="18"/>
    <x v="1"/>
    <x v="2"/>
    <x v="2"/>
    <s v="No"/>
    <s v="Y"/>
    <n v="2"/>
    <n v="-2"/>
    <n v="0"/>
    <x v="13"/>
    <n v="0"/>
    <m/>
    <n v="0"/>
    <n v="1"/>
    <n v="1346"/>
    <n v="19"/>
    <x v="0"/>
    <n v="1"/>
    <n v="2"/>
    <n v="93"/>
    <n v="3"/>
    <n v="1"/>
    <x v="0"/>
    <n v="2661"/>
    <n v="8758"/>
    <n v="0"/>
    <n v="11"/>
    <n v="3"/>
    <n v="3"/>
    <n v="80"/>
    <n v="1"/>
    <n v="3"/>
    <n v="3"/>
    <n v="2"/>
    <n v="2"/>
    <n v="1"/>
    <n v="2"/>
  </r>
  <r>
    <x v="0"/>
    <s v="Travel_Rarely"/>
    <x v="2"/>
    <s v="Ex-Employees"/>
    <x v="1"/>
    <x v="0"/>
    <s v="STAFF-19"/>
    <n v="19"/>
    <x v="1"/>
    <x v="2"/>
    <x v="0"/>
    <s v="Yes"/>
    <s v="Y"/>
    <n v="4"/>
    <n v="-2"/>
    <n v="0"/>
    <x v="14"/>
    <n v="1"/>
    <n v="1"/>
    <n v="1"/>
    <n v="0"/>
    <n v="103"/>
    <n v="24"/>
    <x v="3"/>
    <n v="1"/>
    <n v="3"/>
    <n v="50"/>
    <n v="2"/>
    <n v="1"/>
    <x v="1"/>
    <n v="2028"/>
    <n v="12947"/>
    <n v="5"/>
    <n v="14"/>
    <n v="3"/>
    <n v="2"/>
    <n v="80"/>
    <n v="0"/>
    <n v="6"/>
    <n v="3"/>
    <n v="4"/>
    <n v="2"/>
    <n v="0"/>
    <n v="3"/>
  </r>
  <r>
    <x v="1"/>
    <s v="Travel_Rarely"/>
    <x v="2"/>
    <s v="Current Employees"/>
    <x v="1"/>
    <x v="0"/>
    <s v="STAFF-20"/>
    <n v="20"/>
    <x v="0"/>
    <x v="3"/>
    <x v="2"/>
    <s v="No"/>
    <s v="Y"/>
    <n v="1"/>
    <n v="-2"/>
    <n v="0"/>
    <x v="11"/>
    <n v="0"/>
    <m/>
    <n v="0"/>
    <n v="1"/>
    <n v="1389"/>
    <n v="21"/>
    <x v="2"/>
    <n v="1"/>
    <n v="2"/>
    <n v="51"/>
    <n v="4"/>
    <n v="3"/>
    <x v="1"/>
    <n v="9980"/>
    <n v="10195"/>
    <n v="1"/>
    <n v="11"/>
    <n v="3"/>
    <n v="3"/>
    <n v="80"/>
    <n v="1"/>
    <n v="10"/>
    <n v="3"/>
    <n v="10"/>
    <n v="9"/>
    <n v="8"/>
    <n v="8"/>
  </r>
  <r>
    <x v="1"/>
    <s v="Travel_Rarely"/>
    <x v="2"/>
    <s v="Current Employees"/>
    <x v="1"/>
    <x v="0"/>
    <s v="STAFF-21"/>
    <n v="21"/>
    <x v="1"/>
    <x v="1"/>
    <x v="2"/>
    <s v="Yes"/>
    <s v="Y"/>
    <n v="5"/>
    <n v="-2"/>
    <n v="0"/>
    <x v="5"/>
    <n v="0"/>
    <m/>
    <n v="0"/>
    <n v="1"/>
    <n v="334"/>
    <n v="5"/>
    <x v="0"/>
    <n v="1"/>
    <n v="1"/>
    <n v="80"/>
    <n v="4"/>
    <n v="1"/>
    <x v="1"/>
    <n v="3298"/>
    <n v="15053"/>
    <n v="0"/>
    <n v="12"/>
    <n v="3"/>
    <n v="4"/>
    <n v="80"/>
    <n v="2"/>
    <n v="7"/>
    <n v="2"/>
    <n v="6"/>
    <n v="2"/>
    <n v="0"/>
    <n v="5"/>
  </r>
  <r>
    <x v="1"/>
    <s v="Non-Travel"/>
    <x v="4"/>
    <s v="Current Employees"/>
    <x v="1"/>
    <x v="2"/>
    <s v="STAFF-22"/>
    <n v="22"/>
    <x v="1"/>
    <x v="2"/>
    <x v="2"/>
    <s v="Yes"/>
    <s v="Y"/>
    <n v="2"/>
    <n v="-2"/>
    <n v="0"/>
    <x v="15"/>
    <n v="0"/>
    <m/>
    <n v="0"/>
    <n v="1"/>
    <n v="1123"/>
    <n v="16"/>
    <x v="0"/>
    <n v="1"/>
    <n v="4"/>
    <n v="96"/>
    <n v="4"/>
    <n v="1"/>
    <x v="0"/>
    <n v="2935"/>
    <n v="7324"/>
    <n v="1"/>
    <n v="13"/>
    <n v="3"/>
    <n v="2"/>
    <n v="80"/>
    <n v="2"/>
    <n v="1"/>
    <n v="2"/>
    <n v="1"/>
    <n v="0"/>
    <n v="0"/>
    <n v="0"/>
  </r>
  <r>
    <x v="1"/>
    <s v="Travel_Rarely"/>
    <x v="1"/>
    <s v="Current Employees"/>
    <x v="0"/>
    <x v="0"/>
    <s v="STAFF-23"/>
    <n v="23"/>
    <x v="0"/>
    <x v="5"/>
    <x v="1"/>
    <s v="No"/>
    <s v="Y"/>
    <n v="3"/>
    <n v="-2"/>
    <n v="0"/>
    <x v="16"/>
    <n v="0"/>
    <m/>
    <n v="0"/>
    <n v="1"/>
    <n v="1219"/>
    <n v="2"/>
    <x v="2"/>
    <n v="1"/>
    <n v="1"/>
    <n v="78"/>
    <n v="2"/>
    <n v="4"/>
    <x v="1"/>
    <n v="15427"/>
    <n v="22021"/>
    <n v="2"/>
    <n v="16"/>
    <n v="3"/>
    <n v="3"/>
    <n v="80"/>
    <n v="0"/>
    <n v="31"/>
    <n v="3"/>
    <n v="25"/>
    <n v="8"/>
    <n v="3"/>
    <n v="7"/>
  </r>
  <r>
    <x v="1"/>
    <s v="Travel_Rarely"/>
    <x v="0"/>
    <s v="Current Employees"/>
    <x v="1"/>
    <x v="0"/>
    <s v="STAFF-24"/>
    <n v="24"/>
    <x v="1"/>
    <x v="1"/>
    <x v="0"/>
    <s v="Yes"/>
    <s v="Y"/>
    <n v="3"/>
    <n v="-2"/>
    <n v="0"/>
    <x v="8"/>
    <n v="0"/>
    <m/>
    <n v="0"/>
    <n v="1"/>
    <n v="371"/>
    <n v="2"/>
    <x v="3"/>
    <n v="1"/>
    <n v="4"/>
    <n v="45"/>
    <n v="3"/>
    <n v="1"/>
    <x v="1"/>
    <n v="3944"/>
    <n v="4306"/>
    <n v="5"/>
    <n v="11"/>
    <n v="3"/>
    <n v="3"/>
    <n v="80"/>
    <n v="0"/>
    <n v="6"/>
    <n v="3"/>
    <n v="3"/>
    <n v="2"/>
    <n v="1"/>
    <n v="2"/>
  </r>
  <r>
    <x v="1"/>
    <s v="Non-Travel"/>
    <x v="4"/>
    <s v="Current Employees"/>
    <x v="1"/>
    <x v="1"/>
    <s v="STAFF-26"/>
    <n v="26"/>
    <x v="0"/>
    <x v="3"/>
    <x v="2"/>
    <s v="No"/>
    <s v="Y"/>
    <n v="5"/>
    <n v="-2"/>
    <n v="0"/>
    <x v="17"/>
    <n v="0"/>
    <m/>
    <n v="0"/>
    <n v="1"/>
    <n v="673"/>
    <n v="11"/>
    <x v="0"/>
    <n v="1"/>
    <n v="1"/>
    <n v="96"/>
    <n v="4"/>
    <n v="2"/>
    <x v="2"/>
    <n v="4011"/>
    <n v="8232"/>
    <n v="0"/>
    <n v="18"/>
    <n v="3"/>
    <n v="4"/>
    <n v="80"/>
    <n v="1"/>
    <n v="5"/>
    <n v="2"/>
    <n v="4"/>
    <n v="2"/>
    <n v="1"/>
    <n v="3"/>
  </r>
  <r>
    <x v="0"/>
    <s v="Travel_Rarely"/>
    <x v="0"/>
    <s v="Ex-Employees"/>
    <x v="0"/>
    <x v="0"/>
    <s v="STAFF-27"/>
    <n v="27"/>
    <x v="1"/>
    <x v="6"/>
    <x v="0"/>
    <s v="No"/>
    <s v="Y"/>
    <n v="4"/>
    <n v="-2"/>
    <n v="0"/>
    <x v="9"/>
    <n v="1"/>
    <n v="1"/>
    <n v="1"/>
    <n v="0"/>
    <n v="1218"/>
    <n v="9"/>
    <x v="2"/>
    <n v="1"/>
    <n v="3"/>
    <n v="82"/>
    <n v="2"/>
    <n v="1"/>
    <x v="1"/>
    <n v="3407"/>
    <n v="6986"/>
    <n v="7"/>
    <n v="23"/>
    <n v="4"/>
    <n v="2"/>
    <n v="80"/>
    <n v="0"/>
    <n v="10"/>
    <n v="3"/>
    <n v="5"/>
    <n v="3"/>
    <n v="0"/>
    <n v="3"/>
  </r>
  <r>
    <x v="1"/>
    <s v="Travel_Rarely"/>
    <x v="2"/>
    <s v="Current Employees"/>
    <x v="1"/>
    <x v="0"/>
    <s v="STAFF-28"/>
    <n v="28"/>
    <x v="0"/>
    <x v="7"/>
    <x v="0"/>
    <s v="No"/>
    <s v="Y"/>
    <n v="4"/>
    <n v="-2"/>
    <n v="0"/>
    <x v="13"/>
    <n v="0"/>
    <m/>
    <n v="0"/>
    <n v="1"/>
    <n v="419"/>
    <n v="7"/>
    <x v="2"/>
    <n v="1"/>
    <n v="1"/>
    <n v="53"/>
    <n v="3"/>
    <n v="3"/>
    <x v="1"/>
    <n v="11994"/>
    <n v="21293"/>
    <n v="0"/>
    <n v="11"/>
    <n v="3"/>
    <n v="3"/>
    <n v="80"/>
    <n v="0"/>
    <n v="13"/>
    <n v="3"/>
    <n v="12"/>
    <n v="6"/>
    <n v="2"/>
    <n v="11"/>
  </r>
  <r>
    <x v="1"/>
    <s v="Travel_Rarely"/>
    <x v="4"/>
    <s v="Current Employees"/>
    <x v="1"/>
    <x v="0"/>
    <s v="STAFF-30"/>
    <n v="30"/>
    <x v="1"/>
    <x v="1"/>
    <x v="0"/>
    <s v="No"/>
    <s v="Y"/>
    <n v="6"/>
    <n v="-2"/>
    <n v="0"/>
    <x v="18"/>
    <n v="0"/>
    <m/>
    <n v="0"/>
    <n v="1"/>
    <n v="391"/>
    <n v="15"/>
    <x v="0"/>
    <n v="1"/>
    <n v="3"/>
    <n v="96"/>
    <n v="3"/>
    <n v="1"/>
    <x v="1"/>
    <n v="1232"/>
    <n v="19281"/>
    <n v="1"/>
    <n v="14"/>
    <n v="3"/>
    <n v="4"/>
    <n v="80"/>
    <n v="0"/>
    <n v="0"/>
    <n v="3"/>
    <n v="0"/>
    <n v="0"/>
    <n v="0"/>
    <n v="0"/>
  </r>
  <r>
    <x v="0"/>
    <s v="Travel_Rarely"/>
    <x v="2"/>
    <s v="Ex-Employees"/>
    <x v="1"/>
    <x v="2"/>
    <s v="STAFF-31"/>
    <n v="31"/>
    <x v="1"/>
    <x v="1"/>
    <x v="0"/>
    <s v="No"/>
    <s v="Y"/>
    <n v="2"/>
    <n v="-2"/>
    <n v="0"/>
    <x v="13"/>
    <n v="1"/>
    <n v="1"/>
    <n v="1"/>
    <n v="0"/>
    <n v="699"/>
    <n v="6"/>
    <x v="1"/>
    <n v="1"/>
    <n v="2"/>
    <n v="83"/>
    <n v="3"/>
    <n v="1"/>
    <x v="0"/>
    <n v="2960"/>
    <n v="17102"/>
    <n v="2"/>
    <n v="11"/>
    <n v="3"/>
    <n v="3"/>
    <n v="80"/>
    <n v="0"/>
    <n v="8"/>
    <n v="3"/>
    <n v="4"/>
    <n v="2"/>
    <n v="1"/>
    <n v="3"/>
  </r>
  <r>
    <x v="1"/>
    <s v="Travel_Rarely"/>
    <x v="1"/>
    <s v="Current Employees"/>
    <x v="1"/>
    <x v="1"/>
    <s v="STAFF-32"/>
    <n v="32"/>
    <x v="0"/>
    <x v="5"/>
    <x v="2"/>
    <s v="No"/>
    <s v="Y"/>
    <n v="3"/>
    <n v="-2"/>
    <n v="0"/>
    <x v="16"/>
    <n v="0"/>
    <m/>
    <n v="0"/>
    <n v="1"/>
    <n v="1282"/>
    <n v="5"/>
    <x v="3"/>
    <n v="1"/>
    <n v="3"/>
    <n v="58"/>
    <n v="3"/>
    <n v="5"/>
    <x v="2"/>
    <n v="19094"/>
    <n v="10735"/>
    <n v="4"/>
    <n v="11"/>
    <n v="3"/>
    <n v="4"/>
    <n v="80"/>
    <n v="1"/>
    <n v="26"/>
    <n v="2"/>
    <n v="14"/>
    <n v="13"/>
    <n v="4"/>
    <n v="8"/>
  </r>
  <r>
    <x v="0"/>
    <s v="Travel_Frequently"/>
    <x v="2"/>
    <s v="Ex-Employees"/>
    <x v="1"/>
    <x v="0"/>
    <s v="STAFF-33"/>
    <n v="33"/>
    <x v="0"/>
    <x v="1"/>
    <x v="0"/>
    <s v="Yes"/>
    <s v="Y"/>
    <n v="5"/>
    <n v="-2"/>
    <n v="0"/>
    <x v="5"/>
    <n v="1"/>
    <n v="1"/>
    <n v="1"/>
    <n v="0"/>
    <n v="1125"/>
    <n v="16"/>
    <x v="1"/>
    <n v="1"/>
    <n v="2"/>
    <n v="72"/>
    <n v="1"/>
    <n v="1"/>
    <x v="1"/>
    <n v="3919"/>
    <n v="4681"/>
    <n v="1"/>
    <n v="22"/>
    <n v="4"/>
    <n v="2"/>
    <n v="80"/>
    <n v="0"/>
    <n v="10"/>
    <n v="3"/>
    <n v="10"/>
    <n v="2"/>
    <n v="6"/>
    <n v="7"/>
  </r>
  <r>
    <x v="1"/>
    <s v="Travel_Rarely"/>
    <x v="0"/>
    <s v="Current Employees"/>
    <x v="0"/>
    <x v="3"/>
    <s v="STAFF-35"/>
    <n v="35"/>
    <x v="1"/>
    <x v="0"/>
    <x v="1"/>
    <s v="No"/>
    <s v="Y"/>
    <n v="2"/>
    <n v="-2"/>
    <n v="0"/>
    <x v="19"/>
    <n v="0"/>
    <m/>
    <n v="0"/>
    <n v="1"/>
    <n v="691"/>
    <n v="8"/>
    <x v="2"/>
    <n v="1"/>
    <n v="3"/>
    <n v="48"/>
    <n v="3"/>
    <n v="2"/>
    <x v="2"/>
    <n v="6825"/>
    <n v="21173"/>
    <n v="0"/>
    <n v="11"/>
    <n v="3"/>
    <n v="4"/>
    <n v="80"/>
    <n v="1"/>
    <n v="10"/>
    <n v="3"/>
    <n v="9"/>
    <n v="7"/>
    <n v="4"/>
    <n v="2"/>
  </r>
  <r>
    <x v="1"/>
    <s v="Travel_Rarely"/>
    <x v="0"/>
    <s v="Current Employees"/>
    <x v="1"/>
    <x v="2"/>
    <s v="STAFF-36"/>
    <n v="36"/>
    <x v="0"/>
    <x v="4"/>
    <x v="1"/>
    <s v="No"/>
    <s v="Y"/>
    <n v="4"/>
    <n v="-2"/>
    <n v="0"/>
    <x v="20"/>
    <n v="0"/>
    <m/>
    <n v="0"/>
    <n v="1"/>
    <n v="477"/>
    <n v="7"/>
    <x v="2"/>
    <n v="1"/>
    <n v="1"/>
    <n v="42"/>
    <n v="2"/>
    <n v="3"/>
    <x v="0"/>
    <n v="10248"/>
    <n v="2094"/>
    <n v="3"/>
    <n v="14"/>
    <n v="3"/>
    <n v="4"/>
    <n v="80"/>
    <n v="1"/>
    <n v="24"/>
    <n v="3"/>
    <n v="22"/>
    <n v="6"/>
    <n v="5"/>
    <n v="17"/>
  </r>
  <r>
    <x v="1"/>
    <s v="Travel_Rarely"/>
    <x v="1"/>
    <s v="Current Employees"/>
    <x v="0"/>
    <x v="3"/>
    <s v="STAFF-38"/>
    <n v="38"/>
    <x v="0"/>
    <x v="5"/>
    <x v="0"/>
    <s v="No"/>
    <s v="Y"/>
    <n v="2"/>
    <n v="-2"/>
    <n v="0"/>
    <x v="21"/>
    <n v="0"/>
    <m/>
    <n v="0"/>
    <n v="1"/>
    <n v="705"/>
    <n v="2"/>
    <x v="2"/>
    <n v="1"/>
    <n v="2"/>
    <n v="83"/>
    <n v="3"/>
    <n v="5"/>
    <x v="0"/>
    <n v="18947"/>
    <n v="22822"/>
    <n v="3"/>
    <n v="12"/>
    <n v="3"/>
    <n v="4"/>
    <n v="80"/>
    <n v="0"/>
    <n v="22"/>
    <n v="2"/>
    <n v="2"/>
    <n v="2"/>
    <n v="2"/>
    <n v="1"/>
  </r>
  <r>
    <x v="1"/>
    <s v="Travel_Rarely"/>
    <x v="2"/>
    <s v="Current Employees"/>
    <x v="1"/>
    <x v="2"/>
    <s v="STAFF-39"/>
    <n v="39"/>
    <x v="1"/>
    <x v="2"/>
    <x v="0"/>
    <s v="No"/>
    <s v="Y"/>
    <n v="3"/>
    <n v="-2"/>
    <n v="0"/>
    <x v="3"/>
    <n v="0"/>
    <m/>
    <n v="0"/>
    <n v="1"/>
    <n v="924"/>
    <n v="2"/>
    <x v="3"/>
    <n v="1"/>
    <n v="3"/>
    <n v="78"/>
    <n v="3"/>
    <n v="1"/>
    <x v="0"/>
    <n v="2496"/>
    <n v="6670"/>
    <n v="4"/>
    <n v="11"/>
    <n v="3"/>
    <n v="4"/>
    <n v="80"/>
    <n v="0"/>
    <n v="7"/>
    <n v="3"/>
    <n v="1"/>
    <n v="1"/>
    <n v="0"/>
    <n v="0"/>
  </r>
  <r>
    <x v="1"/>
    <s v="Travel_Rarely"/>
    <x v="0"/>
    <s v="Current Employees"/>
    <x v="1"/>
    <x v="1"/>
    <s v="STAFF-40"/>
    <n v="40"/>
    <x v="1"/>
    <x v="4"/>
    <x v="1"/>
    <s v="Yes"/>
    <s v="Y"/>
    <n v="5"/>
    <n v="-2"/>
    <n v="0"/>
    <x v="20"/>
    <n v="0"/>
    <m/>
    <n v="0"/>
    <n v="1"/>
    <n v="1459"/>
    <n v="10"/>
    <x v="2"/>
    <n v="1"/>
    <n v="4"/>
    <n v="41"/>
    <n v="3"/>
    <n v="2"/>
    <x v="0"/>
    <n v="6465"/>
    <n v="19121"/>
    <n v="2"/>
    <n v="13"/>
    <n v="3"/>
    <n v="4"/>
    <n v="80"/>
    <n v="0"/>
    <n v="9"/>
    <n v="4"/>
    <n v="4"/>
    <n v="2"/>
    <n v="1"/>
    <n v="3"/>
  </r>
  <r>
    <x v="1"/>
    <s v="Travel_Rarely"/>
    <x v="2"/>
    <s v="Current Employees"/>
    <x v="1"/>
    <x v="2"/>
    <s v="STAFF-41"/>
    <n v="41"/>
    <x v="1"/>
    <x v="2"/>
    <x v="0"/>
    <s v="No"/>
    <s v="Y"/>
    <n v="5"/>
    <n v="-2"/>
    <n v="0"/>
    <x v="7"/>
    <n v="0"/>
    <m/>
    <n v="0"/>
    <n v="1"/>
    <n v="125"/>
    <n v="9"/>
    <x v="0"/>
    <n v="1"/>
    <n v="4"/>
    <n v="83"/>
    <n v="2"/>
    <n v="1"/>
    <x v="2"/>
    <n v="2206"/>
    <n v="16117"/>
    <n v="1"/>
    <n v="13"/>
    <n v="3"/>
    <n v="1"/>
    <n v="80"/>
    <n v="0"/>
    <n v="10"/>
    <n v="3"/>
    <n v="10"/>
    <n v="0"/>
    <n v="1"/>
    <n v="8"/>
  </r>
  <r>
    <x v="0"/>
    <s v="Travel_Rarely"/>
    <x v="0"/>
    <s v="Ex-Employees"/>
    <x v="0"/>
    <x v="4"/>
    <s v="STAFF-42"/>
    <n v="42"/>
    <x v="1"/>
    <x v="6"/>
    <x v="1"/>
    <s v="No"/>
    <s v="Y"/>
    <n v="6"/>
    <n v="-2"/>
    <n v="0"/>
    <x v="22"/>
    <n v="1"/>
    <n v="1"/>
    <n v="1"/>
    <n v="0"/>
    <n v="895"/>
    <n v="5"/>
    <x v="3"/>
    <n v="1"/>
    <n v="4"/>
    <n v="56"/>
    <n v="3"/>
    <n v="2"/>
    <x v="0"/>
    <n v="2086"/>
    <n v="3335"/>
    <n v="3"/>
    <n v="14"/>
    <n v="3"/>
    <n v="3"/>
    <n v="80"/>
    <n v="1"/>
    <n v="19"/>
    <n v="4"/>
    <n v="1"/>
    <n v="0"/>
    <n v="0"/>
    <n v="0"/>
  </r>
  <r>
    <x v="0"/>
    <s v="Travel_Rarely"/>
    <x v="4"/>
    <s v="Ex-Employees"/>
    <x v="1"/>
    <x v="2"/>
    <s v="STAFF-45"/>
    <n v="45"/>
    <x v="1"/>
    <x v="1"/>
    <x v="1"/>
    <s v="Yes"/>
    <s v="Y"/>
    <n v="2"/>
    <n v="-2"/>
    <n v="0"/>
    <x v="17"/>
    <n v="1"/>
    <n v="1"/>
    <n v="1"/>
    <n v="0"/>
    <n v="813"/>
    <n v="1"/>
    <x v="3"/>
    <n v="1"/>
    <n v="2"/>
    <n v="61"/>
    <n v="3"/>
    <n v="1"/>
    <x v="0"/>
    <n v="2293"/>
    <n v="3020"/>
    <n v="2"/>
    <n v="16"/>
    <n v="3"/>
    <n v="1"/>
    <n v="80"/>
    <n v="1"/>
    <n v="6"/>
    <n v="2"/>
    <n v="2"/>
    <n v="0"/>
    <n v="2"/>
    <n v="0"/>
  </r>
  <r>
    <x v="1"/>
    <s v="Travel_Rarely"/>
    <x v="0"/>
    <s v="Current Employees"/>
    <x v="1"/>
    <x v="2"/>
    <s v="STAFF-46"/>
    <n v="46"/>
    <x v="0"/>
    <x v="1"/>
    <x v="2"/>
    <s v="No"/>
    <s v="Y"/>
    <n v="3"/>
    <n v="-2"/>
    <n v="0"/>
    <x v="23"/>
    <n v="0"/>
    <m/>
    <n v="0"/>
    <n v="1"/>
    <n v="1273"/>
    <n v="2"/>
    <x v="0"/>
    <n v="1"/>
    <n v="4"/>
    <n v="72"/>
    <n v="4"/>
    <n v="1"/>
    <x v="2"/>
    <n v="2645"/>
    <n v="21923"/>
    <n v="1"/>
    <n v="12"/>
    <n v="3"/>
    <n v="4"/>
    <n v="80"/>
    <n v="2"/>
    <n v="6"/>
    <n v="2"/>
    <n v="5"/>
    <n v="3"/>
    <n v="1"/>
    <n v="4"/>
  </r>
  <r>
    <x v="0"/>
    <s v="Travel_Rarely"/>
    <x v="1"/>
    <s v="Ex-Employees"/>
    <x v="0"/>
    <x v="3"/>
    <s v="STAFF-47"/>
    <n v="47"/>
    <x v="1"/>
    <x v="6"/>
    <x v="1"/>
    <s v="Yes"/>
    <s v="Y"/>
    <n v="2"/>
    <n v="-2"/>
    <n v="0"/>
    <x v="24"/>
    <n v="1"/>
    <n v="1"/>
    <n v="1"/>
    <n v="0"/>
    <n v="869"/>
    <n v="3"/>
    <x v="0"/>
    <n v="1"/>
    <n v="1"/>
    <n v="86"/>
    <n v="2"/>
    <n v="1"/>
    <x v="2"/>
    <n v="2683"/>
    <n v="3810"/>
    <n v="1"/>
    <n v="14"/>
    <n v="3"/>
    <n v="3"/>
    <n v="80"/>
    <n v="0"/>
    <n v="3"/>
    <n v="3"/>
    <n v="3"/>
    <n v="2"/>
    <n v="0"/>
    <n v="2"/>
  </r>
  <r>
    <x v="1"/>
    <s v="Travel_Rarely"/>
    <x v="0"/>
    <s v="Current Employees"/>
    <x v="0"/>
    <x v="3"/>
    <s v="STAFF-49"/>
    <n v="49"/>
    <x v="0"/>
    <x v="6"/>
    <x v="1"/>
    <s v="No"/>
    <s v="Y"/>
    <n v="3"/>
    <n v="-2"/>
    <n v="0"/>
    <x v="10"/>
    <n v="0"/>
    <m/>
    <n v="0"/>
    <n v="1"/>
    <n v="890"/>
    <n v="2"/>
    <x v="3"/>
    <n v="1"/>
    <n v="4"/>
    <n v="97"/>
    <n v="3"/>
    <n v="1"/>
    <x v="0"/>
    <n v="2014"/>
    <n v="9687"/>
    <n v="1"/>
    <n v="13"/>
    <n v="3"/>
    <n v="1"/>
    <n v="80"/>
    <n v="0"/>
    <n v="2"/>
    <n v="3"/>
    <n v="2"/>
    <n v="2"/>
    <n v="2"/>
    <n v="2"/>
  </r>
  <r>
    <x v="1"/>
    <s v="Travel_Rarely"/>
    <x v="0"/>
    <s v="Current Employees"/>
    <x v="1"/>
    <x v="0"/>
    <s v="STAFF-51"/>
    <n v="51"/>
    <x v="0"/>
    <x v="1"/>
    <x v="1"/>
    <s v="Yes"/>
    <s v="Y"/>
    <n v="3"/>
    <n v="-2"/>
    <n v="0"/>
    <x v="9"/>
    <n v="0"/>
    <m/>
    <n v="0"/>
    <n v="1"/>
    <n v="852"/>
    <n v="5"/>
    <x v="2"/>
    <n v="1"/>
    <n v="2"/>
    <n v="82"/>
    <n v="2"/>
    <n v="1"/>
    <x v="1"/>
    <n v="3419"/>
    <n v="13072"/>
    <n v="9"/>
    <n v="14"/>
    <n v="3"/>
    <n v="4"/>
    <n v="80"/>
    <n v="1"/>
    <n v="6"/>
    <n v="4"/>
    <n v="1"/>
    <n v="1"/>
    <n v="0"/>
    <n v="0"/>
  </r>
  <r>
    <x v="1"/>
    <s v="Travel_Frequently"/>
    <x v="2"/>
    <s v="Current Employees"/>
    <x v="0"/>
    <x v="0"/>
    <s v="STAFF-52"/>
    <n v="52"/>
    <x v="0"/>
    <x v="0"/>
    <x v="1"/>
    <s v="No"/>
    <s v="Y"/>
    <n v="3"/>
    <n v="-2"/>
    <n v="0"/>
    <x v="3"/>
    <n v="0"/>
    <m/>
    <n v="0"/>
    <n v="1"/>
    <n v="1141"/>
    <n v="1"/>
    <x v="3"/>
    <n v="1"/>
    <n v="3"/>
    <n v="42"/>
    <n v="4"/>
    <n v="2"/>
    <x v="1"/>
    <n v="5376"/>
    <n v="3193"/>
    <n v="2"/>
    <n v="19"/>
    <n v="3"/>
    <n v="1"/>
    <n v="80"/>
    <n v="2"/>
    <n v="10"/>
    <n v="3"/>
    <n v="5"/>
    <n v="3"/>
    <n v="1"/>
    <n v="3"/>
  </r>
  <r>
    <x v="1"/>
    <s v="Travel_Rarely"/>
    <x v="0"/>
    <s v="Current Employees"/>
    <x v="1"/>
    <x v="1"/>
    <s v="STAFF-53"/>
    <n v="53"/>
    <x v="1"/>
    <x v="2"/>
    <x v="2"/>
    <s v="No"/>
    <s v="Y"/>
    <n v="3"/>
    <n v="-2"/>
    <n v="0"/>
    <x v="10"/>
    <n v="0"/>
    <m/>
    <n v="0"/>
    <n v="1"/>
    <n v="464"/>
    <n v="4"/>
    <x v="0"/>
    <n v="1"/>
    <n v="3"/>
    <n v="75"/>
    <n v="3"/>
    <n v="1"/>
    <x v="0"/>
    <n v="1951"/>
    <n v="10910"/>
    <n v="1"/>
    <n v="12"/>
    <n v="3"/>
    <n v="3"/>
    <n v="80"/>
    <n v="1"/>
    <n v="1"/>
    <n v="3"/>
    <n v="1"/>
    <n v="0"/>
    <n v="0"/>
    <n v="0"/>
  </r>
  <r>
    <x v="1"/>
    <s v="Travel_Rarely"/>
    <x v="2"/>
    <s v="Current Employees"/>
    <x v="1"/>
    <x v="0"/>
    <s v="STAFF-54"/>
    <n v="54"/>
    <x v="0"/>
    <x v="2"/>
    <x v="2"/>
    <s v="No"/>
    <s v="Y"/>
    <n v="6"/>
    <n v="-2"/>
    <n v="0"/>
    <x v="4"/>
    <n v="0"/>
    <m/>
    <n v="0"/>
    <n v="1"/>
    <n v="1240"/>
    <n v="2"/>
    <x v="2"/>
    <n v="1"/>
    <n v="4"/>
    <n v="33"/>
    <n v="3"/>
    <n v="1"/>
    <x v="1"/>
    <n v="2341"/>
    <n v="19715"/>
    <n v="1"/>
    <n v="13"/>
    <n v="3"/>
    <n v="4"/>
    <n v="80"/>
    <n v="1"/>
    <n v="1"/>
    <n v="3"/>
    <n v="1"/>
    <n v="0"/>
    <n v="0"/>
    <n v="0"/>
  </r>
  <r>
    <x v="0"/>
    <s v="Travel_Rarely"/>
    <x v="2"/>
    <s v="Ex-Employees"/>
    <x v="1"/>
    <x v="0"/>
    <s v="STAFF-55"/>
    <n v="55"/>
    <x v="1"/>
    <x v="2"/>
    <x v="0"/>
    <s v="No"/>
    <s v="Y"/>
    <n v="2"/>
    <n v="-2"/>
    <n v="0"/>
    <x v="25"/>
    <n v="1"/>
    <n v="1"/>
    <n v="1"/>
    <n v="0"/>
    <n v="1357"/>
    <n v="25"/>
    <x v="3"/>
    <n v="1"/>
    <n v="1"/>
    <n v="48"/>
    <n v="1"/>
    <n v="1"/>
    <x v="1"/>
    <n v="2293"/>
    <n v="10558"/>
    <n v="1"/>
    <n v="12"/>
    <n v="3"/>
    <n v="3"/>
    <n v="80"/>
    <n v="0"/>
    <n v="1"/>
    <n v="2"/>
    <n v="1"/>
    <n v="0"/>
    <n v="0"/>
    <n v="1"/>
  </r>
  <r>
    <x v="1"/>
    <s v="Travel_Frequently"/>
    <x v="2"/>
    <s v="Current Employees"/>
    <x v="0"/>
    <x v="0"/>
    <s v="STAFF-56"/>
    <n v="56"/>
    <x v="1"/>
    <x v="0"/>
    <x v="0"/>
    <s v="No"/>
    <s v="Y"/>
    <n v="0"/>
    <n v="-2"/>
    <n v="0"/>
    <x v="4"/>
    <n v="0"/>
    <m/>
    <n v="0"/>
    <n v="1"/>
    <n v="994"/>
    <n v="8"/>
    <x v="3"/>
    <n v="1"/>
    <n v="4"/>
    <n v="37"/>
    <n v="3"/>
    <n v="3"/>
    <x v="1"/>
    <n v="8726"/>
    <n v="2975"/>
    <n v="1"/>
    <n v="15"/>
    <n v="3"/>
    <n v="4"/>
    <n v="80"/>
    <n v="0"/>
    <n v="9"/>
    <n v="3"/>
    <n v="9"/>
    <n v="8"/>
    <n v="1"/>
    <n v="7"/>
  </r>
  <r>
    <x v="1"/>
    <s v="Travel_Frequently"/>
    <x v="2"/>
    <s v="Current Employees"/>
    <x v="1"/>
    <x v="2"/>
    <s v="STAFF-57"/>
    <n v="57"/>
    <x v="0"/>
    <x v="2"/>
    <x v="0"/>
    <s v="No"/>
    <s v="Y"/>
    <n v="2"/>
    <n v="-2"/>
    <n v="0"/>
    <x v="7"/>
    <n v="0"/>
    <m/>
    <n v="0"/>
    <n v="1"/>
    <n v="721"/>
    <n v="1"/>
    <x v="0"/>
    <n v="1"/>
    <n v="3"/>
    <n v="58"/>
    <n v="3"/>
    <n v="2"/>
    <x v="0"/>
    <n v="4011"/>
    <n v="10781"/>
    <n v="1"/>
    <n v="23"/>
    <n v="4"/>
    <n v="4"/>
    <n v="80"/>
    <n v="0"/>
    <n v="12"/>
    <n v="3"/>
    <n v="12"/>
    <n v="8"/>
    <n v="3"/>
    <n v="7"/>
  </r>
  <r>
    <x v="0"/>
    <s v="Travel_Rarely"/>
    <x v="0"/>
    <s v="Ex-Employees"/>
    <x v="1"/>
    <x v="4"/>
    <s v="STAFF-58"/>
    <n v="58"/>
    <x v="0"/>
    <x v="7"/>
    <x v="1"/>
    <s v="No"/>
    <s v="Y"/>
    <n v="0"/>
    <n v="-2"/>
    <n v="0"/>
    <x v="0"/>
    <n v="1"/>
    <n v="1"/>
    <n v="1"/>
    <n v="0"/>
    <n v="1360"/>
    <n v="12"/>
    <x v="3"/>
    <n v="1"/>
    <n v="2"/>
    <n v="49"/>
    <n v="3"/>
    <n v="5"/>
    <x v="2"/>
    <n v="19545"/>
    <n v="16280"/>
    <n v="1"/>
    <n v="12"/>
    <n v="3"/>
    <n v="4"/>
    <n v="80"/>
    <n v="0"/>
    <n v="23"/>
    <n v="3"/>
    <n v="22"/>
    <n v="15"/>
    <n v="15"/>
    <n v="8"/>
  </r>
  <r>
    <x v="1"/>
    <s v="Non-Travel"/>
    <x v="2"/>
    <s v="Current Employees"/>
    <x v="0"/>
    <x v="3"/>
    <s v="STAFF-60"/>
    <n v="60"/>
    <x v="1"/>
    <x v="0"/>
    <x v="0"/>
    <s v="No"/>
    <s v="Y"/>
    <n v="2"/>
    <n v="-2"/>
    <n v="0"/>
    <x v="13"/>
    <n v="0"/>
    <m/>
    <n v="0"/>
    <n v="1"/>
    <n v="1065"/>
    <n v="23"/>
    <x v="2"/>
    <n v="1"/>
    <n v="2"/>
    <n v="72"/>
    <n v="3"/>
    <n v="2"/>
    <x v="2"/>
    <n v="4568"/>
    <n v="10034"/>
    <n v="0"/>
    <n v="20"/>
    <n v="4"/>
    <n v="3"/>
    <n v="80"/>
    <n v="0"/>
    <n v="10"/>
    <n v="3"/>
    <n v="9"/>
    <n v="5"/>
    <n v="8"/>
    <n v="7"/>
  </r>
  <r>
    <x v="1"/>
    <s v="Travel_Rarely"/>
    <x v="0"/>
    <s v="Current Employees"/>
    <x v="1"/>
    <x v="0"/>
    <s v="STAFF-61"/>
    <n v="61"/>
    <x v="1"/>
    <x v="1"/>
    <x v="1"/>
    <s v="No"/>
    <s v="Y"/>
    <n v="1"/>
    <n v="-2"/>
    <n v="0"/>
    <x v="2"/>
    <n v="0"/>
    <m/>
    <n v="0"/>
    <n v="1"/>
    <n v="408"/>
    <n v="19"/>
    <x v="0"/>
    <n v="1"/>
    <n v="2"/>
    <n v="73"/>
    <n v="3"/>
    <n v="1"/>
    <x v="1"/>
    <n v="3022"/>
    <n v="10227"/>
    <n v="4"/>
    <n v="21"/>
    <n v="4"/>
    <n v="1"/>
    <n v="80"/>
    <n v="0"/>
    <n v="8"/>
    <n v="3"/>
    <n v="1"/>
    <n v="0"/>
    <n v="0"/>
    <n v="0"/>
  </r>
  <r>
    <x v="1"/>
    <s v="Travel_Frequently"/>
    <x v="1"/>
    <s v="Current Employees"/>
    <x v="0"/>
    <x v="3"/>
    <s v="STAFF-62"/>
    <n v="62"/>
    <x v="1"/>
    <x v="0"/>
    <x v="0"/>
    <s v="Yes"/>
    <s v="Y"/>
    <n v="4"/>
    <n v="-2"/>
    <n v="0"/>
    <x v="21"/>
    <n v="0"/>
    <m/>
    <n v="0"/>
    <n v="1"/>
    <n v="1211"/>
    <n v="5"/>
    <x v="2"/>
    <n v="1"/>
    <n v="1"/>
    <n v="98"/>
    <n v="3"/>
    <n v="2"/>
    <x v="0"/>
    <n v="5772"/>
    <n v="20445"/>
    <n v="4"/>
    <n v="21"/>
    <n v="4"/>
    <n v="3"/>
    <n v="80"/>
    <n v="0"/>
    <n v="14"/>
    <n v="3"/>
    <n v="9"/>
    <n v="6"/>
    <n v="0"/>
    <n v="8"/>
  </r>
  <r>
    <x v="1"/>
    <s v="Travel_Rarely"/>
    <x v="0"/>
    <s v="Current Employees"/>
    <x v="1"/>
    <x v="0"/>
    <s v="STAFF-63"/>
    <n v="63"/>
    <x v="1"/>
    <x v="2"/>
    <x v="1"/>
    <s v="No"/>
    <s v="Y"/>
    <n v="2"/>
    <n v="-2"/>
    <n v="0"/>
    <x v="10"/>
    <n v="0"/>
    <m/>
    <n v="0"/>
    <n v="1"/>
    <n v="1229"/>
    <n v="8"/>
    <x v="1"/>
    <n v="1"/>
    <n v="4"/>
    <n v="36"/>
    <n v="4"/>
    <n v="1"/>
    <x v="1"/>
    <n v="2269"/>
    <n v="4892"/>
    <n v="1"/>
    <n v="19"/>
    <n v="3"/>
    <n v="4"/>
    <n v="80"/>
    <n v="0"/>
    <n v="1"/>
    <n v="3"/>
    <n v="1"/>
    <n v="0"/>
    <n v="0"/>
    <n v="1"/>
  </r>
  <r>
    <x v="0"/>
    <s v="Travel_Rarely"/>
    <x v="1"/>
    <s v="Ex-Employees"/>
    <x v="1"/>
    <x v="0"/>
    <s v="STAFF-64"/>
    <n v="64"/>
    <x v="1"/>
    <x v="2"/>
    <x v="0"/>
    <s v="Yes"/>
    <s v="Y"/>
    <n v="2"/>
    <n v="-2"/>
    <n v="0"/>
    <x v="26"/>
    <n v="1"/>
    <n v="1"/>
    <n v="1"/>
    <n v="0"/>
    <n v="626"/>
    <n v="1"/>
    <x v="0"/>
    <n v="1"/>
    <n v="1"/>
    <n v="98"/>
    <n v="2"/>
    <n v="3"/>
    <x v="1"/>
    <n v="5381"/>
    <n v="19294"/>
    <n v="9"/>
    <n v="13"/>
    <n v="3"/>
    <n v="4"/>
    <n v="80"/>
    <n v="0"/>
    <n v="23"/>
    <n v="3"/>
    <n v="1"/>
    <n v="0"/>
    <n v="0"/>
    <n v="0"/>
  </r>
  <r>
    <x v="0"/>
    <s v="Travel_Rarely"/>
    <x v="2"/>
    <s v="Ex-Employees"/>
    <x v="1"/>
    <x v="4"/>
    <s v="STAFF-65"/>
    <n v="65"/>
    <x v="1"/>
    <x v="2"/>
    <x v="0"/>
    <s v="Yes"/>
    <s v="Y"/>
    <n v="3"/>
    <n v="-2"/>
    <n v="0"/>
    <x v="14"/>
    <n v="1"/>
    <n v="1"/>
    <n v="1"/>
    <n v="0"/>
    <n v="1434"/>
    <n v="5"/>
    <x v="2"/>
    <n v="1"/>
    <n v="3"/>
    <n v="50"/>
    <n v="3"/>
    <n v="1"/>
    <x v="2"/>
    <n v="3441"/>
    <n v="11179"/>
    <n v="1"/>
    <n v="13"/>
    <n v="3"/>
    <n v="3"/>
    <n v="80"/>
    <n v="0"/>
    <n v="2"/>
    <n v="2"/>
    <n v="2"/>
    <n v="2"/>
    <n v="2"/>
    <n v="2"/>
  </r>
  <r>
    <x v="1"/>
    <s v="Travel_Rarely"/>
    <x v="0"/>
    <s v="Current Employees"/>
    <x v="0"/>
    <x v="3"/>
    <s v="STAFF-68"/>
    <n v="68"/>
    <x v="0"/>
    <x v="0"/>
    <x v="2"/>
    <s v="Yes"/>
    <s v="Y"/>
    <n v="2"/>
    <n v="-2"/>
    <n v="0"/>
    <x v="20"/>
    <n v="0"/>
    <m/>
    <n v="0"/>
    <n v="1"/>
    <n v="1488"/>
    <n v="1"/>
    <x v="4"/>
    <n v="1"/>
    <n v="2"/>
    <n v="75"/>
    <n v="3"/>
    <n v="2"/>
    <x v="0"/>
    <n v="5454"/>
    <n v="4009"/>
    <n v="5"/>
    <n v="21"/>
    <n v="4"/>
    <n v="3"/>
    <n v="80"/>
    <n v="1"/>
    <n v="9"/>
    <n v="2"/>
    <n v="4"/>
    <n v="3"/>
    <n v="1"/>
    <n v="3"/>
  </r>
  <r>
    <x v="1"/>
    <s v="Non-Travel"/>
    <x v="0"/>
    <s v="Current Employees"/>
    <x v="1"/>
    <x v="2"/>
    <s v="STAFF-70"/>
    <n v="70"/>
    <x v="1"/>
    <x v="4"/>
    <x v="1"/>
    <s v="Yes"/>
    <s v="Y"/>
    <n v="3"/>
    <n v="-2"/>
    <n v="0"/>
    <x v="10"/>
    <n v="0"/>
    <m/>
    <n v="0"/>
    <n v="1"/>
    <n v="1097"/>
    <n v="11"/>
    <x v="0"/>
    <n v="1"/>
    <n v="3"/>
    <n v="79"/>
    <n v="2"/>
    <n v="3"/>
    <x v="0"/>
    <n v="9884"/>
    <n v="8302"/>
    <n v="2"/>
    <n v="13"/>
    <n v="3"/>
    <n v="3"/>
    <n v="80"/>
    <n v="1"/>
    <n v="10"/>
    <n v="3"/>
    <n v="4"/>
    <n v="0"/>
    <n v="2"/>
    <n v="3"/>
  </r>
  <r>
    <x v="1"/>
    <s v="Travel_Rarely"/>
    <x v="2"/>
    <s v="Current Employees"/>
    <x v="0"/>
    <x v="3"/>
    <s v="STAFF-72"/>
    <n v="72"/>
    <x v="0"/>
    <x v="0"/>
    <x v="1"/>
    <s v="Yes"/>
    <s v="Y"/>
    <n v="2"/>
    <n v="-2"/>
    <n v="0"/>
    <x v="25"/>
    <n v="0"/>
    <m/>
    <n v="0"/>
    <n v="1"/>
    <n v="1443"/>
    <n v="23"/>
    <x v="3"/>
    <n v="1"/>
    <n v="3"/>
    <n v="47"/>
    <n v="2"/>
    <n v="2"/>
    <x v="0"/>
    <n v="4157"/>
    <n v="21436"/>
    <n v="7"/>
    <n v="19"/>
    <n v="3"/>
    <n v="3"/>
    <n v="80"/>
    <n v="1"/>
    <n v="5"/>
    <n v="2"/>
    <n v="2"/>
    <n v="2"/>
    <n v="0"/>
    <n v="0"/>
  </r>
  <r>
    <x v="1"/>
    <s v="Travel_Frequently"/>
    <x v="2"/>
    <s v="Current Employees"/>
    <x v="1"/>
    <x v="0"/>
    <s v="STAFF-73"/>
    <n v="73"/>
    <x v="0"/>
    <x v="7"/>
    <x v="0"/>
    <s v="Yes"/>
    <s v="Y"/>
    <n v="1"/>
    <n v="-2"/>
    <n v="0"/>
    <x v="3"/>
    <n v="0"/>
    <m/>
    <n v="0"/>
    <n v="1"/>
    <n v="515"/>
    <n v="1"/>
    <x v="0"/>
    <n v="1"/>
    <n v="1"/>
    <n v="98"/>
    <n v="3"/>
    <n v="3"/>
    <x v="1"/>
    <n v="13458"/>
    <n v="15146"/>
    <n v="1"/>
    <n v="12"/>
    <n v="3"/>
    <n v="3"/>
    <n v="80"/>
    <n v="0"/>
    <n v="15"/>
    <n v="3"/>
    <n v="15"/>
    <n v="14"/>
    <n v="8"/>
    <n v="12"/>
  </r>
  <r>
    <x v="1"/>
    <s v="Travel_Frequently"/>
    <x v="0"/>
    <s v="Current Employees"/>
    <x v="0"/>
    <x v="0"/>
    <s v="STAFF-74"/>
    <n v="74"/>
    <x v="1"/>
    <x v="0"/>
    <x v="1"/>
    <s v="No"/>
    <s v="Y"/>
    <n v="3"/>
    <n v="-2"/>
    <n v="0"/>
    <x v="10"/>
    <n v="0"/>
    <m/>
    <n v="0"/>
    <n v="1"/>
    <n v="853"/>
    <n v="18"/>
    <x v="4"/>
    <n v="1"/>
    <n v="2"/>
    <n v="71"/>
    <n v="3"/>
    <n v="3"/>
    <x v="1"/>
    <n v="9069"/>
    <n v="11031"/>
    <n v="1"/>
    <n v="22"/>
    <n v="4"/>
    <n v="4"/>
    <n v="80"/>
    <n v="1"/>
    <n v="9"/>
    <n v="2"/>
    <n v="9"/>
    <n v="8"/>
    <n v="1"/>
    <n v="8"/>
  </r>
  <r>
    <x v="1"/>
    <s v="Travel_Rarely"/>
    <x v="0"/>
    <s v="Current Employees"/>
    <x v="1"/>
    <x v="2"/>
    <s v="STAFF-75"/>
    <n v="75"/>
    <x v="0"/>
    <x v="2"/>
    <x v="1"/>
    <s v="Yes"/>
    <s v="Y"/>
    <n v="3"/>
    <n v="-2"/>
    <n v="0"/>
    <x v="10"/>
    <n v="0"/>
    <m/>
    <n v="0"/>
    <n v="1"/>
    <n v="1142"/>
    <n v="23"/>
    <x v="2"/>
    <n v="1"/>
    <n v="3"/>
    <n v="30"/>
    <n v="3"/>
    <n v="1"/>
    <x v="0"/>
    <n v="4014"/>
    <n v="16002"/>
    <n v="3"/>
    <n v="15"/>
    <n v="3"/>
    <n v="3"/>
    <n v="80"/>
    <n v="1"/>
    <n v="4"/>
    <n v="3"/>
    <n v="2"/>
    <n v="2"/>
    <n v="2"/>
    <n v="2"/>
  </r>
  <r>
    <x v="1"/>
    <s v="Travel_Rarely"/>
    <x v="2"/>
    <s v="Current Employees"/>
    <x v="1"/>
    <x v="0"/>
    <s v="STAFF-76"/>
    <n v="76"/>
    <x v="1"/>
    <x v="2"/>
    <x v="2"/>
    <s v="No"/>
    <s v="Y"/>
    <n v="3"/>
    <n v="-2"/>
    <n v="0"/>
    <x v="12"/>
    <n v="0"/>
    <m/>
    <n v="0"/>
    <n v="1"/>
    <n v="655"/>
    <n v="7"/>
    <x v="2"/>
    <n v="1"/>
    <n v="4"/>
    <n v="48"/>
    <n v="3"/>
    <n v="2"/>
    <x v="1"/>
    <n v="5915"/>
    <n v="9528"/>
    <n v="3"/>
    <n v="22"/>
    <n v="4"/>
    <n v="4"/>
    <n v="80"/>
    <n v="1"/>
    <n v="10"/>
    <n v="2"/>
    <n v="7"/>
    <n v="7"/>
    <n v="1"/>
    <n v="7"/>
  </r>
  <r>
    <x v="1"/>
    <s v="Travel_Rarely"/>
    <x v="0"/>
    <s v="Current Employees"/>
    <x v="1"/>
    <x v="0"/>
    <s v="STAFF-77"/>
    <n v="77"/>
    <x v="1"/>
    <x v="3"/>
    <x v="2"/>
    <s v="No"/>
    <s v="Y"/>
    <n v="2"/>
    <n v="-2"/>
    <n v="0"/>
    <x v="2"/>
    <n v="0"/>
    <m/>
    <n v="0"/>
    <n v="1"/>
    <n v="1115"/>
    <n v="1"/>
    <x v="2"/>
    <n v="1"/>
    <n v="1"/>
    <n v="51"/>
    <n v="2"/>
    <n v="2"/>
    <x v="1"/>
    <n v="5993"/>
    <n v="2689"/>
    <n v="1"/>
    <n v="18"/>
    <n v="3"/>
    <n v="3"/>
    <n v="80"/>
    <n v="1"/>
    <n v="7"/>
    <n v="4"/>
    <n v="7"/>
    <n v="5"/>
    <n v="0"/>
    <n v="7"/>
  </r>
  <r>
    <x v="1"/>
    <s v="Travel_Rarely"/>
    <x v="2"/>
    <s v="Current Employees"/>
    <x v="1"/>
    <x v="2"/>
    <s v="STAFF-78"/>
    <n v="78"/>
    <x v="1"/>
    <x v="3"/>
    <x v="1"/>
    <s v="Yes"/>
    <s v="Y"/>
    <n v="3"/>
    <n v="-2"/>
    <n v="0"/>
    <x v="5"/>
    <n v="0"/>
    <m/>
    <n v="0"/>
    <n v="1"/>
    <n v="427"/>
    <n v="1"/>
    <x v="3"/>
    <n v="1"/>
    <n v="1"/>
    <n v="33"/>
    <n v="3"/>
    <n v="2"/>
    <x v="0"/>
    <n v="6162"/>
    <n v="10877"/>
    <n v="1"/>
    <n v="22"/>
    <n v="4"/>
    <n v="2"/>
    <n v="80"/>
    <n v="1"/>
    <n v="9"/>
    <n v="3"/>
    <n v="9"/>
    <n v="8"/>
    <n v="7"/>
    <n v="8"/>
  </r>
  <r>
    <x v="1"/>
    <s v="Travel_Frequently"/>
    <x v="0"/>
    <s v="Current Employees"/>
    <x v="1"/>
    <x v="0"/>
    <s v="STAFF-79"/>
    <n v="79"/>
    <x v="0"/>
    <x v="2"/>
    <x v="0"/>
    <s v="No"/>
    <s v="Y"/>
    <n v="2"/>
    <n v="-2"/>
    <n v="0"/>
    <x v="8"/>
    <n v="0"/>
    <m/>
    <n v="0"/>
    <n v="1"/>
    <n v="653"/>
    <n v="29"/>
    <x v="4"/>
    <n v="1"/>
    <n v="4"/>
    <n v="50"/>
    <n v="3"/>
    <n v="2"/>
    <x v="1"/>
    <n v="2406"/>
    <n v="5456"/>
    <n v="1"/>
    <n v="11"/>
    <n v="3"/>
    <n v="4"/>
    <n v="80"/>
    <n v="0"/>
    <n v="10"/>
    <n v="3"/>
    <n v="10"/>
    <n v="3"/>
    <n v="9"/>
    <n v="9"/>
  </r>
  <r>
    <x v="1"/>
    <s v="Travel_Rarely"/>
    <x v="1"/>
    <s v="Current Employees"/>
    <x v="1"/>
    <x v="2"/>
    <s v="STAFF-80"/>
    <n v="80"/>
    <x v="0"/>
    <x v="7"/>
    <x v="2"/>
    <s v="Yes"/>
    <s v="Y"/>
    <n v="2"/>
    <n v="-2"/>
    <n v="0"/>
    <x v="24"/>
    <n v="0"/>
    <m/>
    <n v="0"/>
    <n v="1"/>
    <n v="989"/>
    <n v="7"/>
    <x v="0"/>
    <n v="1"/>
    <n v="2"/>
    <n v="43"/>
    <n v="2"/>
    <n v="5"/>
    <x v="2"/>
    <n v="18740"/>
    <n v="16701"/>
    <n v="5"/>
    <n v="12"/>
    <n v="3"/>
    <n v="4"/>
    <n v="80"/>
    <n v="1"/>
    <n v="29"/>
    <n v="2"/>
    <n v="27"/>
    <n v="3"/>
    <n v="13"/>
    <n v="8"/>
  </r>
  <r>
    <x v="1"/>
    <s v="Travel_Rarely"/>
    <x v="3"/>
    <s v="Current Employees"/>
    <x v="0"/>
    <x v="0"/>
    <s v="STAFF-81"/>
    <n v="81"/>
    <x v="0"/>
    <x v="0"/>
    <x v="0"/>
    <s v="No"/>
    <s v="Y"/>
    <n v="3"/>
    <n v="-2"/>
    <n v="0"/>
    <x v="6"/>
    <n v="0"/>
    <m/>
    <n v="0"/>
    <n v="1"/>
    <n v="1435"/>
    <n v="25"/>
    <x v="3"/>
    <n v="1"/>
    <n v="1"/>
    <n v="99"/>
    <n v="3"/>
    <n v="3"/>
    <x v="1"/>
    <n v="7637"/>
    <n v="2354"/>
    <n v="7"/>
    <n v="11"/>
    <n v="3"/>
    <n v="4"/>
    <n v="80"/>
    <n v="0"/>
    <n v="28"/>
    <n v="2"/>
    <n v="21"/>
    <n v="16"/>
    <n v="7"/>
    <n v="9"/>
  </r>
  <r>
    <x v="1"/>
    <s v="Travel_Rarely"/>
    <x v="0"/>
    <s v="Current Employees"/>
    <x v="1"/>
    <x v="4"/>
    <s v="STAFF-83"/>
    <n v="83"/>
    <x v="0"/>
    <x v="4"/>
    <x v="2"/>
    <s v="No"/>
    <s v="Y"/>
    <n v="2"/>
    <n v="-2"/>
    <n v="0"/>
    <x v="9"/>
    <n v="0"/>
    <m/>
    <n v="0"/>
    <n v="1"/>
    <n v="1223"/>
    <n v="8"/>
    <x v="3"/>
    <n v="1"/>
    <n v="3"/>
    <n v="59"/>
    <n v="3"/>
    <n v="3"/>
    <x v="2"/>
    <n v="10096"/>
    <n v="8202"/>
    <n v="1"/>
    <n v="13"/>
    <n v="3"/>
    <n v="2"/>
    <n v="80"/>
    <n v="3"/>
    <n v="17"/>
    <n v="3"/>
    <n v="17"/>
    <n v="14"/>
    <n v="12"/>
    <n v="8"/>
  </r>
  <r>
    <x v="1"/>
    <s v="Travel_Rarely"/>
    <x v="3"/>
    <s v="Current Employees"/>
    <x v="1"/>
    <x v="2"/>
    <s v="STAFF-84"/>
    <n v="84"/>
    <x v="0"/>
    <x v="5"/>
    <x v="2"/>
    <s v="Yes"/>
    <s v="Y"/>
    <n v="2"/>
    <n v="-2"/>
    <n v="0"/>
    <x v="27"/>
    <n v="0"/>
    <m/>
    <n v="0"/>
    <n v="1"/>
    <n v="836"/>
    <n v="8"/>
    <x v="3"/>
    <n v="1"/>
    <n v="4"/>
    <n v="33"/>
    <n v="3"/>
    <n v="4"/>
    <x v="2"/>
    <n v="14756"/>
    <n v="19730"/>
    <n v="2"/>
    <n v="14"/>
    <n v="3"/>
    <n v="3"/>
    <n v="80"/>
    <n v="3"/>
    <n v="21"/>
    <n v="3"/>
    <n v="5"/>
    <n v="0"/>
    <n v="0"/>
    <n v="2"/>
  </r>
  <r>
    <x v="1"/>
    <s v="Travel_Frequently"/>
    <x v="0"/>
    <s v="Current Employees"/>
    <x v="1"/>
    <x v="0"/>
    <s v="STAFF-85"/>
    <n v="85"/>
    <x v="1"/>
    <x v="3"/>
    <x v="0"/>
    <s v="No"/>
    <s v="Y"/>
    <n v="3"/>
    <n v="-2"/>
    <n v="0"/>
    <x v="9"/>
    <n v="0"/>
    <m/>
    <n v="0"/>
    <n v="1"/>
    <n v="1195"/>
    <n v="11"/>
    <x v="3"/>
    <n v="1"/>
    <n v="2"/>
    <n v="95"/>
    <n v="2"/>
    <n v="2"/>
    <x v="1"/>
    <n v="6499"/>
    <n v="22656"/>
    <n v="1"/>
    <n v="13"/>
    <n v="3"/>
    <n v="3"/>
    <n v="80"/>
    <n v="0"/>
    <n v="6"/>
    <n v="3"/>
    <n v="6"/>
    <n v="5"/>
    <n v="0"/>
    <n v="3"/>
  </r>
  <r>
    <x v="1"/>
    <s v="Travel_Rarely"/>
    <x v="1"/>
    <s v="Current Employees"/>
    <x v="1"/>
    <x v="0"/>
    <s v="STAFF-86"/>
    <n v="86"/>
    <x v="1"/>
    <x v="1"/>
    <x v="2"/>
    <s v="No"/>
    <s v="Y"/>
    <n v="2"/>
    <n v="-2"/>
    <n v="0"/>
    <x v="28"/>
    <n v="0"/>
    <m/>
    <n v="0"/>
    <n v="1"/>
    <n v="1339"/>
    <n v="7"/>
    <x v="3"/>
    <n v="1"/>
    <n v="2"/>
    <n v="59"/>
    <n v="3"/>
    <n v="3"/>
    <x v="1"/>
    <n v="9724"/>
    <n v="18787"/>
    <n v="2"/>
    <n v="17"/>
    <n v="3"/>
    <n v="3"/>
    <n v="80"/>
    <n v="1"/>
    <n v="25"/>
    <n v="3"/>
    <n v="1"/>
    <n v="0"/>
    <n v="0"/>
    <n v="0"/>
  </r>
  <r>
    <x v="1"/>
    <s v="Travel_Frequently"/>
    <x v="0"/>
    <s v="Current Employees"/>
    <x v="1"/>
    <x v="2"/>
    <s v="STAFF-88"/>
    <n v="88"/>
    <x v="1"/>
    <x v="1"/>
    <x v="1"/>
    <s v="No"/>
    <s v="Y"/>
    <n v="2"/>
    <n v="-2"/>
    <n v="0"/>
    <x v="10"/>
    <n v="0"/>
    <m/>
    <n v="0"/>
    <n v="1"/>
    <n v="664"/>
    <n v="1"/>
    <x v="3"/>
    <n v="1"/>
    <n v="2"/>
    <n v="79"/>
    <n v="3"/>
    <n v="1"/>
    <x v="0"/>
    <n v="2194"/>
    <n v="5868"/>
    <n v="4"/>
    <n v="13"/>
    <n v="3"/>
    <n v="4"/>
    <n v="80"/>
    <n v="1"/>
    <n v="5"/>
    <n v="2"/>
    <n v="3"/>
    <n v="2"/>
    <n v="1"/>
    <n v="2"/>
  </r>
  <r>
    <x v="0"/>
    <s v="Travel_Rarely"/>
    <x v="0"/>
    <s v="Ex-Employees"/>
    <x v="1"/>
    <x v="2"/>
    <s v="STAFF-90"/>
    <n v="90"/>
    <x v="1"/>
    <x v="1"/>
    <x v="1"/>
    <s v="Yes"/>
    <s v="Y"/>
    <n v="0"/>
    <n v="-2"/>
    <n v="0"/>
    <x v="9"/>
    <n v="1"/>
    <n v="1"/>
    <n v="1"/>
    <n v="0"/>
    <n v="318"/>
    <n v="9"/>
    <x v="3"/>
    <n v="1"/>
    <n v="4"/>
    <n v="79"/>
    <n v="2"/>
    <n v="1"/>
    <x v="2"/>
    <n v="3388"/>
    <n v="21777"/>
    <n v="0"/>
    <n v="17"/>
    <n v="3"/>
    <n v="1"/>
    <n v="80"/>
    <n v="1"/>
    <n v="2"/>
    <n v="2"/>
    <n v="1"/>
    <n v="0"/>
    <n v="0"/>
    <n v="0"/>
  </r>
  <r>
    <x v="1"/>
    <s v="Travel_Frequently"/>
    <x v="3"/>
    <s v="Current Employees"/>
    <x v="0"/>
    <x v="0"/>
    <s v="STAFF-91"/>
    <n v="91"/>
    <x v="0"/>
    <x v="0"/>
    <x v="0"/>
    <s v="No"/>
    <s v="Y"/>
    <n v="2"/>
    <n v="-2"/>
    <n v="0"/>
    <x v="6"/>
    <n v="0"/>
    <m/>
    <n v="0"/>
    <n v="1"/>
    <n v="1225"/>
    <n v="1"/>
    <x v="1"/>
    <n v="1"/>
    <n v="1"/>
    <n v="57"/>
    <n v="2"/>
    <n v="2"/>
    <x v="1"/>
    <n v="5473"/>
    <n v="24668"/>
    <n v="7"/>
    <n v="11"/>
    <n v="3"/>
    <n v="4"/>
    <n v="80"/>
    <n v="0"/>
    <n v="20"/>
    <n v="2"/>
    <n v="4"/>
    <n v="3"/>
    <n v="1"/>
    <n v="3"/>
  </r>
  <r>
    <x v="1"/>
    <s v="Travel_Rarely"/>
    <x v="2"/>
    <s v="Current Employees"/>
    <x v="1"/>
    <x v="0"/>
    <s v="STAFF-94"/>
    <n v="94"/>
    <x v="1"/>
    <x v="1"/>
    <x v="1"/>
    <s v="No"/>
    <s v="Y"/>
    <n v="3"/>
    <n v="-2"/>
    <n v="0"/>
    <x v="11"/>
    <n v="0"/>
    <m/>
    <n v="0"/>
    <n v="1"/>
    <n v="1328"/>
    <n v="2"/>
    <x v="3"/>
    <n v="1"/>
    <n v="3"/>
    <n v="76"/>
    <n v="3"/>
    <n v="1"/>
    <x v="1"/>
    <n v="2703"/>
    <n v="4956"/>
    <n v="0"/>
    <n v="23"/>
    <n v="4"/>
    <n v="4"/>
    <n v="80"/>
    <n v="1"/>
    <n v="6"/>
    <n v="3"/>
    <n v="5"/>
    <n v="4"/>
    <n v="0"/>
    <n v="4"/>
  </r>
  <r>
    <x v="1"/>
    <s v="Travel_Rarely"/>
    <x v="2"/>
    <s v="Current Employees"/>
    <x v="1"/>
    <x v="2"/>
    <s v="STAFF-95"/>
    <n v="95"/>
    <x v="1"/>
    <x v="1"/>
    <x v="0"/>
    <s v="No"/>
    <s v="Y"/>
    <n v="4"/>
    <n v="-2"/>
    <n v="0"/>
    <x v="12"/>
    <n v="0"/>
    <m/>
    <n v="0"/>
    <n v="1"/>
    <n v="1082"/>
    <n v="1"/>
    <x v="2"/>
    <n v="1"/>
    <n v="3"/>
    <n v="87"/>
    <n v="3"/>
    <n v="1"/>
    <x v="2"/>
    <n v="2501"/>
    <n v="18775"/>
    <n v="1"/>
    <n v="17"/>
    <n v="3"/>
    <n v="2"/>
    <n v="80"/>
    <n v="0"/>
    <n v="1"/>
    <n v="3"/>
    <n v="1"/>
    <n v="1"/>
    <n v="1"/>
    <n v="0"/>
  </r>
  <r>
    <x v="1"/>
    <s v="Travel_Rarely"/>
    <x v="2"/>
    <s v="Current Employees"/>
    <x v="1"/>
    <x v="0"/>
    <s v="STAFF-96"/>
    <n v="96"/>
    <x v="1"/>
    <x v="1"/>
    <x v="1"/>
    <s v="No"/>
    <s v="Y"/>
    <n v="3"/>
    <n v="-2"/>
    <n v="0"/>
    <x v="5"/>
    <n v="0"/>
    <m/>
    <n v="0"/>
    <n v="1"/>
    <n v="548"/>
    <n v="1"/>
    <x v="3"/>
    <n v="1"/>
    <n v="2"/>
    <n v="66"/>
    <n v="3"/>
    <n v="2"/>
    <x v="1"/>
    <n v="6220"/>
    <n v="7346"/>
    <n v="1"/>
    <n v="17"/>
    <n v="3"/>
    <n v="2"/>
    <n v="80"/>
    <n v="2"/>
    <n v="10"/>
    <n v="3"/>
    <n v="10"/>
    <n v="4"/>
    <n v="0"/>
    <n v="9"/>
  </r>
  <r>
    <x v="1"/>
    <s v="Travel_Rarely"/>
    <x v="0"/>
    <s v="Current Employees"/>
    <x v="1"/>
    <x v="0"/>
    <s v="STAFF-97"/>
    <n v="97"/>
    <x v="0"/>
    <x v="2"/>
    <x v="1"/>
    <s v="No"/>
    <s v="Y"/>
    <n v="3"/>
    <n v="-2"/>
    <n v="0"/>
    <x v="9"/>
    <n v="0"/>
    <m/>
    <n v="0"/>
    <n v="1"/>
    <n v="132"/>
    <n v="6"/>
    <x v="3"/>
    <n v="1"/>
    <n v="2"/>
    <n v="55"/>
    <n v="4"/>
    <n v="1"/>
    <x v="1"/>
    <n v="3038"/>
    <n v="22002"/>
    <n v="3"/>
    <n v="12"/>
    <n v="3"/>
    <n v="2"/>
    <n v="80"/>
    <n v="0"/>
    <n v="5"/>
    <n v="3"/>
    <n v="1"/>
    <n v="0"/>
    <n v="0"/>
    <n v="0"/>
  </r>
  <r>
    <x v="1"/>
    <s v="Travel_Rarely"/>
    <x v="2"/>
    <s v="Current Employees"/>
    <x v="1"/>
    <x v="0"/>
    <s v="STAFF-98"/>
    <n v="98"/>
    <x v="0"/>
    <x v="3"/>
    <x v="0"/>
    <s v="No"/>
    <s v="Y"/>
    <n v="2"/>
    <n v="-2"/>
    <n v="0"/>
    <x v="12"/>
    <n v="0"/>
    <m/>
    <n v="0"/>
    <n v="1"/>
    <n v="746"/>
    <n v="8"/>
    <x v="2"/>
    <n v="1"/>
    <n v="3"/>
    <n v="61"/>
    <n v="3"/>
    <n v="2"/>
    <x v="1"/>
    <n v="4424"/>
    <n v="20682"/>
    <n v="1"/>
    <n v="23"/>
    <n v="4"/>
    <n v="4"/>
    <n v="80"/>
    <n v="0"/>
    <n v="11"/>
    <n v="3"/>
    <n v="11"/>
    <n v="7"/>
    <n v="1"/>
    <n v="8"/>
  </r>
  <r>
    <x v="1"/>
    <s v="Travel_Rarely"/>
    <x v="0"/>
    <s v="Current Employees"/>
    <x v="0"/>
    <x v="3"/>
    <s v="STAFF-100"/>
    <n v="100"/>
    <x v="1"/>
    <x v="0"/>
    <x v="0"/>
    <s v="No"/>
    <s v="Y"/>
    <n v="2"/>
    <n v="-2"/>
    <n v="0"/>
    <x v="10"/>
    <n v="0"/>
    <m/>
    <n v="0"/>
    <n v="1"/>
    <n v="776"/>
    <n v="1"/>
    <x v="2"/>
    <n v="1"/>
    <n v="3"/>
    <n v="32"/>
    <n v="2"/>
    <n v="2"/>
    <x v="0"/>
    <n v="4312"/>
    <n v="23016"/>
    <n v="0"/>
    <n v="14"/>
    <n v="3"/>
    <n v="2"/>
    <n v="80"/>
    <n v="0"/>
    <n v="16"/>
    <n v="3"/>
    <n v="15"/>
    <n v="13"/>
    <n v="2"/>
    <n v="8"/>
  </r>
  <r>
    <x v="1"/>
    <s v="Travel_Rarely"/>
    <x v="1"/>
    <s v="Current Employees"/>
    <x v="1"/>
    <x v="1"/>
    <s v="STAFF-101"/>
    <n v="101"/>
    <x v="1"/>
    <x v="7"/>
    <x v="1"/>
    <s v="Yes"/>
    <s v="Y"/>
    <n v="3"/>
    <n v="-2"/>
    <n v="0"/>
    <x v="28"/>
    <n v="0"/>
    <m/>
    <n v="0"/>
    <n v="1"/>
    <n v="193"/>
    <n v="6"/>
    <x v="2"/>
    <n v="1"/>
    <n v="4"/>
    <n v="52"/>
    <n v="3"/>
    <n v="3"/>
    <x v="0"/>
    <n v="13245"/>
    <n v="15067"/>
    <n v="4"/>
    <n v="14"/>
    <n v="3"/>
    <n v="2"/>
    <n v="80"/>
    <n v="0"/>
    <n v="17"/>
    <n v="4"/>
    <n v="0"/>
    <n v="0"/>
    <n v="0"/>
    <n v="0"/>
  </r>
  <r>
    <x v="1"/>
    <s v="Travel_Rarely"/>
    <x v="0"/>
    <s v="Current Employees"/>
    <x v="1"/>
    <x v="2"/>
    <s v="STAFF-102"/>
    <n v="102"/>
    <x v="1"/>
    <x v="7"/>
    <x v="0"/>
    <s v="No"/>
    <s v="Y"/>
    <n v="3"/>
    <n v="-2"/>
    <n v="0"/>
    <x v="2"/>
    <n v="0"/>
    <m/>
    <n v="0"/>
    <n v="1"/>
    <n v="397"/>
    <n v="7"/>
    <x v="2"/>
    <n v="1"/>
    <n v="1"/>
    <n v="30"/>
    <n v="3"/>
    <n v="3"/>
    <x v="2"/>
    <n v="13664"/>
    <n v="25258"/>
    <n v="4"/>
    <n v="13"/>
    <n v="3"/>
    <n v="1"/>
    <n v="80"/>
    <n v="0"/>
    <n v="16"/>
    <n v="4"/>
    <n v="5"/>
    <n v="2"/>
    <n v="0"/>
    <n v="2"/>
  </r>
  <r>
    <x v="1"/>
    <s v="Travel_Rarely"/>
    <x v="1"/>
    <s v="Current Employees"/>
    <x v="2"/>
    <x v="2"/>
    <s v="STAFF-103"/>
    <n v="103"/>
    <x v="1"/>
    <x v="8"/>
    <x v="2"/>
    <s v="Yes"/>
    <s v="Y"/>
    <n v="2"/>
    <n v="-2"/>
    <n v="0"/>
    <x v="21"/>
    <n v="0"/>
    <m/>
    <n v="0"/>
    <n v="1"/>
    <n v="945"/>
    <n v="5"/>
    <x v="0"/>
    <n v="1"/>
    <n v="2"/>
    <n v="80"/>
    <n v="3"/>
    <n v="2"/>
    <x v="2"/>
    <n v="5021"/>
    <n v="10425"/>
    <n v="8"/>
    <n v="22"/>
    <n v="4"/>
    <n v="4"/>
    <n v="80"/>
    <n v="1"/>
    <n v="16"/>
    <n v="3"/>
    <n v="4"/>
    <n v="2"/>
    <n v="0"/>
    <n v="2"/>
  </r>
  <r>
    <x v="1"/>
    <s v="Travel_Rarely"/>
    <x v="2"/>
    <s v="Current Employees"/>
    <x v="1"/>
    <x v="0"/>
    <s v="STAFF-104"/>
    <n v="104"/>
    <x v="1"/>
    <x v="2"/>
    <x v="1"/>
    <s v="Yes"/>
    <s v="Y"/>
    <n v="1"/>
    <n v="-2"/>
    <n v="0"/>
    <x v="7"/>
    <n v="0"/>
    <m/>
    <n v="0"/>
    <n v="1"/>
    <n v="852"/>
    <n v="1"/>
    <x v="1"/>
    <n v="1"/>
    <n v="4"/>
    <n v="55"/>
    <n v="2"/>
    <n v="2"/>
    <x v="1"/>
    <n v="5126"/>
    <n v="15998"/>
    <n v="1"/>
    <n v="12"/>
    <n v="3"/>
    <n v="3"/>
    <n v="80"/>
    <n v="2"/>
    <n v="10"/>
    <n v="2"/>
    <n v="10"/>
    <n v="8"/>
    <n v="3"/>
    <n v="0"/>
  </r>
  <r>
    <x v="1"/>
    <s v="Travel_Rarely"/>
    <x v="0"/>
    <s v="Current Employees"/>
    <x v="1"/>
    <x v="2"/>
    <s v="STAFF-105"/>
    <n v="105"/>
    <x v="1"/>
    <x v="1"/>
    <x v="0"/>
    <s v="No"/>
    <s v="Y"/>
    <n v="3"/>
    <n v="-2"/>
    <n v="0"/>
    <x v="10"/>
    <n v="0"/>
    <m/>
    <n v="0"/>
    <n v="1"/>
    <n v="1214"/>
    <n v="1"/>
    <x v="3"/>
    <n v="1"/>
    <n v="2"/>
    <n v="30"/>
    <n v="2"/>
    <n v="1"/>
    <x v="2"/>
    <n v="2859"/>
    <n v="26278"/>
    <n v="1"/>
    <n v="18"/>
    <n v="3"/>
    <n v="1"/>
    <n v="80"/>
    <n v="0"/>
    <n v="6"/>
    <n v="3"/>
    <n v="6"/>
    <n v="4"/>
    <n v="0"/>
    <n v="4"/>
  </r>
  <r>
    <x v="1"/>
    <s v="Travel_Rarely"/>
    <x v="3"/>
    <s v="Current Employees"/>
    <x v="0"/>
    <x v="0"/>
    <s v="STAFF-106"/>
    <n v="106"/>
    <x v="1"/>
    <x v="0"/>
    <x v="1"/>
    <s v="No"/>
    <s v="Y"/>
    <n v="4"/>
    <n v="-2"/>
    <n v="0"/>
    <x v="27"/>
    <n v="0"/>
    <m/>
    <n v="0"/>
    <n v="1"/>
    <n v="111"/>
    <n v="1"/>
    <x v="0"/>
    <n v="1"/>
    <n v="1"/>
    <n v="70"/>
    <n v="3"/>
    <n v="3"/>
    <x v="1"/>
    <n v="10239"/>
    <n v="18092"/>
    <n v="3"/>
    <n v="14"/>
    <n v="3"/>
    <n v="4"/>
    <n v="80"/>
    <n v="1"/>
    <n v="24"/>
    <n v="3"/>
    <n v="1"/>
    <n v="0"/>
    <n v="1"/>
    <n v="0"/>
  </r>
  <r>
    <x v="1"/>
    <s v="Non-Travel"/>
    <x v="0"/>
    <s v="Current Employees"/>
    <x v="1"/>
    <x v="2"/>
    <s v="STAFF-107"/>
    <n v="107"/>
    <x v="0"/>
    <x v="1"/>
    <x v="2"/>
    <s v="Yes"/>
    <s v="Y"/>
    <n v="3"/>
    <n v="-2"/>
    <n v="0"/>
    <x v="8"/>
    <n v="0"/>
    <m/>
    <n v="0"/>
    <n v="1"/>
    <n v="573"/>
    <n v="6"/>
    <x v="3"/>
    <n v="1"/>
    <n v="2"/>
    <n v="79"/>
    <n v="1"/>
    <n v="2"/>
    <x v="0"/>
    <n v="5329"/>
    <n v="15717"/>
    <n v="7"/>
    <n v="12"/>
    <n v="3"/>
    <n v="4"/>
    <n v="80"/>
    <n v="3"/>
    <n v="17"/>
    <n v="3"/>
    <n v="13"/>
    <n v="11"/>
    <n v="1"/>
    <n v="9"/>
  </r>
  <r>
    <x v="1"/>
    <s v="Travel_Rarely"/>
    <x v="2"/>
    <s v="Current Employees"/>
    <x v="1"/>
    <x v="2"/>
    <s v="STAFF-110"/>
    <n v="110"/>
    <x v="1"/>
    <x v="3"/>
    <x v="1"/>
    <s v="No"/>
    <s v="Y"/>
    <n v="2"/>
    <n v="-2"/>
    <n v="0"/>
    <x v="13"/>
    <n v="0"/>
    <m/>
    <n v="0"/>
    <n v="1"/>
    <n v="1153"/>
    <n v="1"/>
    <x v="0"/>
    <n v="1"/>
    <n v="1"/>
    <n v="94"/>
    <n v="3"/>
    <n v="2"/>
    <x v="2"/>
    <n v="4325"/>
    <n v="17736"/>
    <n v="1"/>
    <n v="15"/>
    <n v="3"/>
    <n v="3"/>
    <n v="80"/>
    <n v="0"/>
    <n v="5"/>
    <n v="3"/>
    <n v="5"/>
    <n v="2"/>
    <n v="1"/>
    <n v="3"/>
  </r>
  <r>
    <x v="1"/>
    <s v="Travel_Rarely"/>
    <x v="3"/>
    <s v="Current Employees"/>
    <x v="1"/>
    <x v="0"/>
    <s v="STAFF-112"/>
    <n v="112"/>
    <x v="1"/>
    <x v="3"/>
    <x v="0"/>
    <s v="No"/>
    <s v="Y"/>
    <n v="3"/>
    <n v="-2"/>
    <n v="0"/>
    <x v="29"/>
    <n v="0"/>
    <m/>
    <n v="0"/>
    <n v="1"/>
    <n v="1400"/>
    <n v="7"/>
    <x v="3"/>
    <n v="1"/>
    <n v="4"/>
    <n v="49"/>
    <n v="1"/>
    <n v="3"/>
    <x v="1"/>
    <n v="7260"/>
    <n v="21698"/>
    <n v="4"/>
    <n v="11"/>
    <n v="3"/>
    <n v="1"/>
    <n v="80"/>
    <n v="0"/>
    <n v="37"/>
    <n v="2"/>
    <n v="6"/>
    <n v="4"/>
    <n v="0"/>
    <n v="2"/>
  </r>
  <r>
    <x v="1"/>
    <s v="Travel_Rarely"/>
    <x v="4"/>
    <s v="Current Employees"/>
    <x v="0"/>
    <x v="4"/>
    <s v="STAFF-113"/>
    <n v="113"/>
    <x v="1"/>
    <x v="6"/>
    <x v="2"/>
    <s v="No"/>
    <s v="Y"/>
    <n v="3"/>
    <n v="-2"/>
    <n v="0"/>
    <x v="30"/>
    <n v="0"/>
    <m/>
    <n v="0"/>
    <n v="1"/>
    <n v="541"/>
    <n v="2"/>
    <x v="1"/>
    <n v="1"/>
    <n v="3"/>
    <n v="62"/>
    <n v="3"/>
    <n v="1"/>
    <x v="0"/>
    <n v="2322"/>
    <n v="9518"/>
    <n v="3"/>
    <n v="13"/>
    <n v="3"/>
    <n v="3"/>
    <n v="80"/>
    <n v="1"/>
    <n v="3"/>
    <n v="3"/>
    <n v="0"/>
    <n v="0"/>
    <n v="0"/>
    <n v="0"/>
  </r>
  <r>
    <x v="1"/>
    <s v="Travel_Rarely"/>
    <x v="1"/>
    <s v="Current Employees"/>
    <x v="1"/>
    <x v="0"/>
    <s v="STAFF-116"/>
    <n v="116"/>
    <x v="1"/>
    <x v="2"/>
    <x v="1"/>
    <s v="No"/>
    <s v="Y"/>
    <n v="4"/>
    <n v="-2"/>
    <n v="0"/>
    <x v="31"/>
    <n v="0"/>
    <m/>
    <n v="0"/>
    <n v="1"/>
    <n v="432"/>
    <n v="9"/>
    <x v="2"/>
    <n v="1"/>
    <n v="4"/>
    <n v="96"/>
    <n v="3"/>
    <n v="1"/>
    <x v="1"/>
    <n v="2075"/>
    <n v="18725"/>
    <n v="3"/>
    <n v="23"/>
    <n v="4"/>
    <n v="2"/>
    <n v="80"/>
    <n v="2"/>
    <n v="10"/>
    <n v="3"/>
    <n v="4"/>
    <n v="2"/>
    <n v="0"/>
    <n v="3"/>
  </r>
  <r>
    <x v="1"/>
    <s v="Travel_Rarely"/>
    <x v="2"/>
    <s v="Current Employees"/>
    <x v="1"/>
    <x v="0"/>
    <s v="STAFF-117"/>
    <n v="117"/>
    <x v="1"/>
    <x v="4"/>
    <x v="1"/>
    <s v="No"/>
    <s v="Y"/>
    <n v="3"/>
    <n v="-2"/>
    <n v="0"/>
    <x v="7"/>
    <n v="0"/>
    <m/>
    <n v="0"/>
    <n v="1"/>
    <n v="288"/>
    <n v="2"/>
    <x v="3"/>
    <n v="1"/>
    <n v="3"/>
    <n v="99"/>
    <n v="2"/>
    <n v="2"/>
    <x v="1"/>
    <n v="4152"/>
    <n v="15830"/>
    <n v="1"/>
    <n v="19"/>
    <n v="3"/>
    <n v="1"/>
    <n v="80"/>
    <n v="3"/>
    <n v="11"/>
    <n v="3"/>
    <n v="11"/>
    <n v="10"/>
    <n v="10"/>
    <n v="8"/>
  </r>
  <r>
    <x v="0"/>
    <s v="Travel_Rarely"/>
    <x v="1"/>
    <s v="Ex-Employees"/>
    <x v="0"/>
    <x v="2"/>
    <s v="STAFF-118"/>
    <n v="118"/>
    <x v="1"/>
    <x v="0"/>
    <x v="0"/>
    <s v="No"/>
    <s v="Y"/>
    <n v="3"/>
    <n v="-2"/>
    <n v="0"/>
    <x v="21"/>
    <n v="1"/>
    <n v="1"/>
    <n v="1"/>
    <n v="0"/>
    <n v="669"/>
    <n v="9"/>
    <x v="0"/>
    <n v="1"/>
    <n v="3"/>
    <n v="64"/>
    <n v="2"/>
    <n v="3"/>
    <x v="0"/>
    <n v="9619"/>
    <n v="13596"/>
    <n v="1"/>
    <n v="16"/>
    <n v="3"/>
    <n v="4"/>
    <n v="80"/>
    <n v="0"/>
    <n v="9"/>
    <n v="3"/>
    <n v="9"/>
    <n v="8"/>
    <n v="4"/>
    <n v="7"/>
  </r>
  <r>
    <x v="1"/>
    <s v="Travel_Frequently"/>
    <x v="0"/>
    <s v="Current Employees"/>
    <x v="1"/>
    <x v="0"/>
    <s v="STAFF-119"/>
    <n v="119"/>
    <x v="1"/>
    <x v="4"/>
    <x v="1"/>
    <s v="No"/>
    <s v="Y"/>
    <n v="3"/>
    <n v="-2"/>
    <n v="0"/>
    <x v="32"/>
    <n v="0"/>
    <m/>
    <n v="0"/>
    <n v="1"/>
    <n v="530"/>
    <n v="1"/>
    <x v="2"/>
    <n v="1"/>
    <n v="3"/>
    <n v="78"/>
    <n v="2"/>
    <n v="4"/>
    <x v="1"/>
    <n v="13503"/>
    <n v="14115"/>
    <n v="1"/>
    <n v="22"/>
    <n v="4"/>
    <n v="4"/>
    <n v="80"/>
    <n v="1"/>
    <n v="22"/>
    <n v="2"/>
    <n v="22"/>
    <n v="3"/>
    <n v="11"/>
    <n v="11"/>
  </r>
  <r>
    <x v="1"/>
    <s v="Travel_Rarely"/>
    <x v="1"/>
    <s v="Current Employees"/>
    <x v="0"/>
    <x v="3"/>
    <s v="STAFF-120"/>
    <n v="120"/>
    <x v="1"/>
    <x v="0"/>
    <x v="0"/>
    <s v="Yes"/>
    <s v="Y"/>
    <n v="2"/>
    <n v="-2"/>
    <n v="0"/>
    <x v="31"/>
    <n v="0"/>
    <m/>
    <n v="0"/>
    <n v="1"/>
    <n v="632"/>
    <n v="21"/>
    <x v="2"/>
    <n v="1"/>
    <n v="3"/>
    <n v="71"/>
    <n v="3"/>
    <n v="2"/>
    <x v="0"/>
    <n v="5441"/>
    <n v="8423"/>
    <n v="0"/>
    <n v="22"/>
    <n v="4"/>
    <n v="4"/>
    <n v="80"/>
    <n v="0"/>
    <n v="11"/>
    <n v="1"/>
    <n v="10"/>
    <n v="7"/>
    <n v="1"/>
    <n v="0"/>
  </r>
  <r>
    <x v="1"/>
    <s v="Travel_Rarely"/>
    <x v="2"/>
    <s v="Current Employees"/>
    <x v="0"/>
    <x v="2"/>
    <s v="STAFF-121"/>
    <n v="121"/>
    <x v="0"/>
    <x v="0"/>
    <x v="2"/>
    <s v="Yes"/>
    <s v="Y"/>
    <n v="4"/>
    <n v="-2"/>
    <n v="0"/>
    <x v="7"/>
    <n v="0"/>
    <m/>
    <n v="0"/>
    <n v="1"/>
    <n v="1334"/>
    <n v="4"/>
    <x v="0"/>
    <n v="1"/>
    <n v="3"/>
    <n v="63"/>
    <n v="2"/>
    <n v="2"/>
    <x v="2"/>
    <n v="5209"/>
    <n v="19760"/>
    <n v="1"/>
    <n v="12"/>
    <n v="3"/>
    <n v="2"/>
    <n v="80"/>
    <n v="3"/>
    <n v="11"/>
    <n v="2"/>
    <n v="11"/>
    <n v="8"/>
    <n v="2"/>
    <n v="7"/>
  </r>
  <r>
    <x v="1"/>
    <s v="Travel_Frequently"/>
    <x v="1"/>
    <s v="Current Employees"/>
    <x v="1"/>
    <x v="2"/>
    <s v="STAFF-124"/>
    <n v="124"/>
    <x v="1"/>
    <x v="4"/>
    <x v="1"/>
    <s v="Yes"/>
    <s v="Y"/>
    <n v="5"/>
    <n v="-2"/>
    <n v="0"/>
    <x v="21"/>
    <n v="0"/>
    <m/>
    <n v="0"/>
    <n v="1"/>
    <n v="638"/>
    <n v="1"/>
    <x v="3"/>
    <n v="1"/>
    <n v="3"/>
    <n v="40"/>
    <n v="2"/>
    <n v="3"/>
    <x v="0"/>
    <n v="10673"/>
    <n v="3142"/>
    <n v="2"/>
    <n v="13"/>
    <n v="3"/>
    <n v="3"/>
    <n v="80"/>
    <n v="1"/>
    <n v="21"/>
    <n v="2"/>
    <n v="10"/>
    <n v="9"/>
    <n v="9"/>
    <n v="5"/>
  </r>
  <r>
    <x v="1"/>
    <s v="Travel_Rarely"/>
    <x v="2"/>
    <s v="Current Employees"/>
    <x v="0"/>
    <x v="2"/>
    <s v="STAFF-125"/>
    <n v="125"/>
    <x v="1"/>
    <x v="0"/>
    <x v="0"/>
    <s v="No"/>
    <s v="Y"/>
    <n v="0"/>
    <n v="-2"/>
    <n v="0"/>
    <x v="5"/>
    <n v="0"/>
    <m/>
    <n v="0"/>
    <n v="1"/>
    <n v="1093"/>
    <n v="6"/>
    <x v="2"/>
    <n v="1"/>
    <n v="2"/>
    <n v="87"/>
    <n v="3"/>
    <n v="2"/>
    <x v="2"/>
    <n v="5010"/>
    <n v="24301"/>
    <n v="1"/>
    <n v="16"/>
    <n v="3"/>
    <n v="1"/>
    <n v="80"/>
    <n v="0"/>
    <n v="12"/>
    <n v="3"/>
    <n v="11"/>
    <n v="8"/>
    <n v="5"/>
    <n v="7"/>
  </r>
  <r>
    <x v="1"/>
    <s v="Travel_Rarely"/>
    <x v="1"/>
    <s v="Current Employees"/>
    <x v="1"/>
    <x v="4"/>
    <s v="STAFF-126"/>
    <n v="126"/>
    <x v="0"/>
    <x v="7"/>
    <x v="1"/>
    <s v="No"/>
    <s v="Y"/>
    <n v="5"/>
    <n v="-2"/>
    <n v="0"/>
    <x v="33"/>
    <n v="0"/>
    <m/>
    <n v="0"/>
    <n v="1"/>
    <n v="1217"/>
    <n v="2"/>
    <x v="2"/>
    <n v="1"/>
    <n v="1"/>
    <n v="60"/>
    <n v="3"/>
    <n v="3"/>
    <x v="2"/>
    <n v="13549"/>
    <n v="24001"/>
    <n v="9"/>
    <n v="12"/>
    <n v="3"/>
    <n v="1"/>
    <n v="80"/>
    <n v="1"/>
    <n v="16"/>
    <n v="1"/>
    <n v="4"/>
    <n v="3"/>
    <n v="0"/>
    <n v="3"/>
  </r>
  <r>
    <x v="1"/>
    <s v="Travel_Rarely"/>
    <x v="4"/>
    <s v="Current Employees"/>
    <x v="0"/>
    <x v="1"/>
    <s v="STAFF-128"/>
    <n v="128"/>
    <x v="0"/>
    <x v="0"/>
    <x v="1"/>
    <s v="No"/>
    <s v="Y"/>
    <n v="2"/>
    <n v="-2"/>
    <n v="0"/>
    <x v="17"/>
    <n v="0"/>
    <m/>
    <n v="0"/>
    <n v="1"/>
    <n v="1353"/>
    <n v="3"/>
    <x v="0"/>
    <n v="1"/>
    <n v="1"/>
    <n v="33"/>
    <n v="3"/>
    <n v="2"/>
    <x v="2"/>
    <n v="4999"/>
    <n v="17519"/>
    <n v="0"/>
    <n v="21"/>
    <n v="4"/>
    <n v="1"/>
    <n v="80"/>
    <n v="1"/>
    <n v="4"/>
    <n v="2"/>
    <n v="3"/>
    <n v="2"/>
    <n v="0"/>
    <n v="2"/>
  </r>
  <r>
    <x v="1"/>
    <s v="Non-Travel"/>
    <x v="2"/>
    <s v="Current Employees"/>
    <x v="0"/>
    <x v="2"/>
    <s v="STAFF-129"/>
    <n v="129"/>
    <x v="1"/>
    <x v="0"/>
    <x v="1"/>
    <s v="No"/>
    <s v="Y"/>
    <n v="3"/>
    <n v="-2"/>
    <n v="0"/>
    <x v="14"/>
    <n v="0"/>
    <m/>
    <n v="0"/>
    <n v="1"/>
    <n v="120"/>
    <n v="4"/>
    <x v="3"/>
    <n v="1"/>
    <n v="2"/>
    <n v="43"/>
    <n v="3"/>
    <n v="2"/>
    <x v="2"/>
    <n v="4221"/>
    <n v="8863"/>
    <n v="1"/>
    <n v="15"/>
    <n v="3"/>
    <n v="2"/>
    <n v="80"/>
    <n v="0"/>
    <n v="5"/>
    <n v="4"/>
    <n v="5"/>
    <n v="4"/>
    <n v="0"/>
    <n v="4"/>
  </r>
  <r>
    <x v="1"/>
    <s v="Travel_Rarely"/>
    <x v="3"/>
    <s v="Current Employees"/>
    <x v="0"/>
    <x v="2"/>
    <s v="STAFF-131"/>
    <n v="131"/>
    <x v="1"/>
    <x v="0"/>
    <x v="0"/>
    <s v="No"/>
    <s v="Y"/>
    <n v="1"/>
    <n v="-2"/>
    <n v="0"/>
    <x v="34"/>
    <n v="0"/>
    <m/>
    <n v="0"/>
    <n v="1"/>
    <n v="682"/>
    <n v="10"/>
    <x v="2"/>
    <n v="1"/>
    <n v="4"/>
    <n v="37"/>
    <n v="3"/>
    <n v="4"/>
    <x v="2"/>
    <n v="13872"/>
    <n v="24409"/>
    <n v="0"/>
    <n v="13"/>
    <n v="3"/>
    <n v="3"/>
    <n v="80"/>
    <n v="0"/>
    <n v="38"/>
    <n v="2"/>
    <n v="37"/>
    <n v="10"/>
    <n v="1"/>
    <n v="8"/>
  </r>
  <r>
    <x v="1"/>
    <s v="Non-Travel"/>
    <x v="0"/>
    <s v="Current Employees"/>
    <x v="1"/>
    <x v="2"/>
    <s v="STAFF-132"/>
    <n v="132"/>
    <x v="1"/>
    <x v="2"/>
    <x v="1"/>
    <s v="No"/>
    <s v="Y"/>
    <n v="3"/>
    <n v="-2"/>
    <n v="0"/>
    <x v="20"/>
    <n v="0"/>
    <m/>
    <n v="0"/>
    <n v="1"/>
    <n v="489"/>
    <n v="23"/>
    <x v="3"/>
    <n v="1"/>
    <n v="2"/>
    <n v="67"/>
    <n v="3"/>
    <n v="2"/>
    <x v="2"/>
    <n v="2042"/>
    <n v="25043"/>
    <n v="4"/>
    <n v="12"/>
    <n v="3"/>
    <n v="3"/>
    <n v="80"/>
    <n v="1"/>
    <n v="17"/>
    <n v="4"/>
    <n v="3"/>
    <n v="2"/>
    <n v="1"/>
    <n v="2"/>
  </r>
  <r>
    <x v="0"/>
    <s v="Travel_Rarely"/>
    <x v="0"/>
    <s v="Ex-Employees"/>
    <x v="2"/>
    <x v="5"/>
    <s v="STAFF-133"/>
    <n v="133"/>
    <x v="1"/>
    <x v="8"/>
    <x v="2"/>
    <s v="Yes"/>
    <s v="Y"/>
    <n v="3"/>
    <n v="-2"/>
    <n v="0"/>
    <x v="2"/>
    <n v="1"/>
    <n v="1"/>
    <n v="1"/>
    <n v="0"/>
    <n v="807"/>
    <n v="6"/>
    <x v="2"/>
    <n v="1"/>
    <n v="3"/>
    <n v="63"/>
    <n v="3"/>
    <n v="1"/>
    <x v="0"/>
    <n v="2073"/>
    <n v="23648"/>
    <n v="4"/>
    <n v="22"/>
    <n v="4"/>
    <n v="4"/>
    <n v="80"/>
    <n v="0"/>
    <n v="7"/>
    <n v="3"/>
    <n v="3"/>
    <n v="2"/>
    <n v="0"/>
    <n v="2"/>
  </r>
  <r>
    <x v="1"/>
    <s v="Travel_Rarely"/>
    <x v="2"/>
    <s v="Current Employees"/>
    <x v="1"/>
    <x v="0"/>
    <s v="STAFF-134"/>
    <n v="134"/>
    <x v="1"/>
    <x v="1"/>
    <x v="0"/>
    <s v="No"/>
    <s v="Y"/>
    <n v="2"/>
    <n v="-2"/>
    <n v="0"/>
    <x v="5"/>
    <n v="0"/>
    <m/>
    <n v="0"/>
    <n v="1"/>
    <n v="827"/>
    <n v="1"/>
    <x v="1"/>
    <n v="1"/>
    <n v="4"/>
    <n v="71"/>
    <n v="3"/>
    <n v="1"/>
    <x v="1"/>
    <n v="2956"/>
    <n v="15178"/>
    <n v="1"/>
    <n v="13"/>
    <n v="3"/>
    <n v="4"/>
    <n v="80"/>
    <n v="0"/>
    <n v="1"/>
    <n v="3"/>
    <n v="1"/>
    <n v="0"/>
    <n v="0"/>
    <n v="0"/>
  </r>
  <r>
    <x v="0"/>
    <s v="Travel_Frequently"/>
    <x v="4"/>
    <s v="Ex-Employees"/>
    <x v="1"/>
    <x v="0"/>
    <s v="STAFF-137"/>
    <n v="137"/>
    <x v="0"/>
    <x v="2"/>
    <x v="0"/>
    <s v="Yes"/>
    <s v="Y"/>
    <n v="5"/>
    <n v="-2"/>
    <n v="0"/>
    <x v="35"/>
    <n v="1"/>
    <n v="1"/>
    <n v="1"/>
    <n v="0"/>
    <n v="871"/>
    <n v="6"/>
    <x v="3"/>
    <n v="1"/>
    <n v="4"/>
    <n v="66"/>
    <n v="2"/>
    <n v="1"/>
    <x v="1"/>
    <n v="2926"/>
    <n v="19783"/>
    <n v="1"/>
    <n v="18"/>
    <n v="3"/>
    <n v="2"/>
    <n v="80"/>
    <n v="0"/>
    <n v="1"/>
    <n v="3"/>
    <n v="1"/>
    <n v="0"/>
    <n v="1"/>
    <n v="0"/>
  </r>
  <r>
    <x v="1"/>
    <s v="Travel_Rarely"/>
    <x v="2"/>
    <s v="Current Employees"/>
    <x v="1"/>
    <x v="1"/>
    <s v="STAFF-138"/>
    <n v="138"/>
    <x v="0"/>
    <x v="1"/>
    <x v="0"/>
    <s v="No"/>
    <s v="Y"/>
    <n v="3"/>
    <n v="-2"/>
    <n v="0"/>
    <x v="13"/>
    <n v="0"/>
    <m/>
    <n v="0"/>
    <n v="1"/>
    <n v="665"/>
    <n v="6"/>
    <x v="2"/>
    <n v="1"/>
    <n v="1"/>
    <n v="41"/>
    <n v="3"/>
    <n v="2"/>
    <x v="2"/>
    <n v="4809"/>
    <n v="12482"/>
    <n v="1"/>
    <n v="14"/>
    <n v="3"/>
    <n v="3"/>
    <n v="80"/>
    <n v="0"/>
    <n v="16"/>
    <n v="3"/>
    <n v="16"/>
    <n v="13"/>
    <n v="2"/>
    <n v="10"/>
  </r>
  <r>
    <x v="1"/>
    <s v="Non-Travel"/>
    <x v="0"/>
    <s v="Current Employees"/>
    <x v="1"/>
    <x v="0"/>
    <s v="STAFF-139"/>
    <n v="139"/>
    <x v="1"/>
    <x v="4"/>
    <x v="2"/>
    <s v="No"/>
    <s v="Y"/>
    <n v="2"/>
    <n v="-2"/>
    <n v="0"/>
    <x v="2"/>
    <n v="0"/>
    <m/>
    <n v="0"/>
    <n v="1"/>
    <n v="1040"/>
    <n v="2"/>
    <x v="0"/>
    <n v="1"/>
    <n v="3"/>
    <n v="100"/>
    <n v="2"/>
    <n v="2"/>
    <x v="1"/>
    <n v="5163"/>
    <n v="15850"/>
    <n v="5"/>
    <n v="14"/>
    <n v="3"/>
    <n v="4"/>
    <n v="80"/>
    <n v="1"/>
    <n v="17"/>
    <n v="4"/>
    <n v="1"/>
    <n v="0"/>
    <n v="0"/>
    <n v="0"/>
  </r>
  <r>
    <x v="1"/>
    <s v="Non-Travel"/>
    <x v="3"/>
    <s v="Current Employees"/>
    <x v="2"/>
    <x v="5"/>
    <s v="STAFF-140"/>
    <n v="140"/>
    <x v="0"/>
    <x v="5"/>
    <x v="1"/>
    <s v="No"/>
    <s v="Y"/>
    <n v="3"/>
    <n v="-2"/>
    <n v="0"/>
    <x v="6"/>
    <n v="0"/>
    <m/>
    <n v="0"/>
    <n v="1"/>
    <n v="1420"/>
    <n v="2"/>
    <x v="2"/>
    <n v="1"/>
    <n v="3"/>
    <n v="32"/>
    <n v="2"/>
    <n v="5"/>
    <x v="0"/>
    <n v="18844"/>
    <n v="21922"/>
    <n v="9"/>
    <n v="21"/>
    <n v="4"/>
    <n v="4"/>
    <n v="80"/>
    <n v="1"/>
    <n v="30"/>
    <n v="3"/>
    <n v="3"/>
    <n v="2"/>
    <n v="2"/>
    <n v="2"/>
  </r>
  <r>
    <x v="1"/>
    <s v="Travel_Frequently"/>
    <x v="1"/>
    <s v="Current Employees"/>
    <x v="1"/>
    <x v="0"/>
    <s v="STAFF-141"/>
    <n v="141"/>
    <x v="0"/>
    <x v="7"/>
    <x v="1"/>
    <s v="Yes"/>
    <s v="Y"/>
    <n v="1"/>
    <n v="-2"/>
    <n v="0"/>
    <x v="24"/>
    <n v="0"/>
    <m/>
    <n v="0"/>
    <n v="1"/>
    <n v="1115"/>
    <n v="1"/>
    <x v="3"/>
    <n v="1"/>
    <n v="1"/>
    <n v="73"/>
    <n v="3"/>
    <n v="5"/>
    <x v="1"/>
    <n v="18172"/>
    <n v="9755"/>
    <n v="3"/>
    <n v="19"/>
    <n v="3"/>
    <n v="1"/>
    <n v="80"/>
    <n v="0"/>
    <n v="28"/>
    <n v="2"/>
    <n v="8"/>
    <n v="3"/>
    <n v="0"/>
    <n v="7"/>
  </r>
  <r>
    <x v="0"/>
    <s v="Travel_Rarely"/>
    <x v="2"/>
    <s v="Ex-Employees"/>
    <x v="0"/>
    <x v="3"/>
    <s v="STAFF-142"/>
    <n v="142"/>
    <x v="1"/>
    <x v="0"/>
    <x v="0"/>
    <s v="Yes"/>
    <s v="Y"/>
    <n v="1"/>
    <n v="-2"/>
    <n v="0"/>
    <x v="36"/>
    <n v="1"/>
    <n v="1"/>
    <n v="1"/>
    <n v="0"/>
    <n v="240"/>
    <n v="5"/>
    <x v="3"/>
    <n v="1"/>
    <n v="3"/>
    <n v="46"/>
    <n v="2"/>
    <n v="2"/>
    <x v="2"/>
    <n v="5744"/>
    <n v="26959"/>
    <n v="1"/>
    <n v="11"/>
    <n v="3"/>
    <n v="4"/>
    <n v="80"/>
    <n v="0"/>
    <n v="6"/>
    <n v="3"/>
    <n v="6"/>
    <n v="4"/>
    <n v="0"/>
    <n v="3"/>
  </r>
  <r>
    <x v="1"/>
    <s v="Travel_Rarely"/>
    <x v="2"/>
    <s v="Current Employees"/>
    <x v="1"/>
    <x v="2"/>
    <s v="STAFF-143"/>
    <n v="143"/>
    <x v="1"/>
    <x v="1"/>
    <x v="1"/>
    <s v="No"/>
    <s v="Y"/>
    <n v="2"/>
    <n v="-2"/>
    <n v="0"/>
    <x v="36"/>
    <n v="0"/>
    <m/>
    <n v="0"/>
    <n v="1"/>
    <n v="1280"/>
    <n v="7"/>
    <x v="1"/>
    <n v="1"/>
    <n v="4"/>
    <n v="64"/>
    <n v="2"/>
    <n v="1"/>
    <x v="0"/>
    <n v="2889"/>
    <n v="26897"/>
    <n v="1"/>
    <n v="11"/>
    <n v="3"/>
    <n v="3"/>
    <n v="80"/>
    <n v="2"/>
    <n v="2"/>
    <n v="3"/>
    <n v="2"/>
    <n v="2"/>
    <n v="2"/>
    <n v="1"/>
  </r>
  <r>
    <x v="1"/>
    <s v="Travel_Rarely"/>
    <x v="4"/>
    <s v="Current Employees"/>
    <x v="1"/>
    <x v="2"/>
    <s v="STAFF-144"/>
    <n v="144"/>
    <x v="0"/>
    <x v="2"/>
    <x v="0"/>
    <s v="No"/>
    <s v="Y"/>
    <n v="5"/>
    <n v="-2"/>
    <n v="0"/>
    <x v="15"/>
    <n v="0"/>
    <m/>
    <n v="0"/>
    <n v="1"/>
    <n v="534"/>
    <n v="15"/>
    <x v="3"/>
    <n v="1"/>
    <n v="2"/>
    <n v="59"/>
    <n v="3"/>
    <n v="1"/>
    <x v="0"/>
    <n v="2871"/>
    <n v="23785"/>
    <n v="1"/>
    <n v="15"/>
    <n v="3"/>
    <n v="3"/>
    <n v="80"/>
    <n v="0"/>
    <n v="1"/>
    <n v="3"/>
    <n v="0"/>
    <n v="0"/>
    <n v="0"/>
    <n v="0"/>
  </r>
  <r>
    <x v="1"/>
    <s v="Travel_Frequently"/>
    <x v="1"/>
    <s v="Current Employees"/>
    <x v="1"/>
    <x v="2"/>
    <s v="STAFF-145"/>
    <n v="145"/>
    <x v="0"/>
    <x v="4"/>
    <x v="0"/>
    <s v="No"/>
    <s v="Y"/>
    <n v="1"/>
    <n v="-2"/>
    <n v="0"/>
    <x v="31"/>
    <n v="0"/>
    <m/>
    <n v="0"/>
    <n v="1"/>
    <n v="1456"/>
    <n v="1"/>
    <x v="2"/>
    <n v="1"/>
    <n v="1"/>
    <n v="30"/>
    <n v="2"/>
    <n v="3"/>
    <x v="0"/>
    <n v="7484"/>
    <n v="25796"/>
    <n v="3"/>
    <n v="20"/>
    <n v="4"/>
    <n v="3"/>
    <n v="80"/>
    <n v="0"/>
    <n v="23"/>
    <n v="2"/>
    <n v="13"/>
    <n v="12"/>
    <n v="12"/>
    <n v="8"/>
  </r>
  <r>
    <x v="0"/>
    <s v="Travel_Frequently"/>
    <x v="2"/>
    <s v="Ex-Employees"/>
    <x v="1"/>
    <x v="0"/>
    <s v="STAFF-147"/>
    <n v="147"/>
    <x v="1"/>
    <x v="2"/>
    <x v="0"/>
    <s v="Yes"/>
    <s v="Y"/>
    <n v="3"/>
    <n v="-2"/>
    <n v="0"/>
    <x v="13"/>
    <n v="1"/>
    <n v="1"/>
    <n v="1"/>
    <n v="0"/>
    <n v="658"/>
    <n v="7"/>
    <x v="3"/>
    <n v="1"/>
    <n v="1"/>
    <n v="66"/>
    <n v="1"/>
    <n v="2"/>
    <x v="1"/>
    <n v="6074"/>
    <n v="22887"/>
    <n v="1"/>
    <n v="24"/>
    <n v="4"/>
    <n v="4"/>
    <n v="80"/>
    <n v="0"/>
    <n v="9"/>
    <n v="3"/>
    <n v="9"/>
    <n v="7"/>
    <n v="0"/>
    <n v="6"/>
  </r>
  <r>
    <x v="1"/>
    <s v="Non-Travel"/>
    <x v="1"/>
    <s v="Current Employees"/>
    <x v="2"/>
    <x v="5"/>
    <s v="STAFF-148"/>
    <n v="148"/>
    <x v="0"/>
    <x v="5"/>
    <x v="0"/>
    <s v="Yes"/>
    <s v="Y"/>
    <n v="3"/>
    <n v="-2"/>
    <n v="0"/>
    <x v="33"/>
    <n v="0"/>
    <m/>
    <n v="0"/>
    <n v="1"/>
    <n v="142"/>
    <n v="26"/>
    <x v="3"/>
    <n v="1"/>
    <n v="4"/>
    <n v="30"/>
    <n v="4"/>
    <n v="4"/>
    <x v="0"/>
    <n v="17328"/>
    <n v="13871"/>
    <n v="2"/>
    <n v="12"/>
    <n v="3"/>
    <n v="3"/>
    <n v="80"/>
    <n v="0"/>
    <n v="23"/>
    <n v="3"/>
    <n v="5"/>
    <n v="3"/>
    <n v="4"/>
    <n v="4"/>
  </r>
  <r>
    <x v="1"/>
    <s v="Travel_Rarely"/>
    <x v="4"/>
    <s v="Current Employees"/>
    <x v="1"/>
    <x v="0"/>
    <s v="STAFF-150"/>
    <n v="150"/>
    <x v="1"/>
    <x v="2"/>
    <x v="1"/>
    <s v="No"/>
    <s v="Y"/>
    <n v="2"/>
    <n v="-2"/>
    <n v="0"/>
    <x v="17"/>
    <n v="0"/>
    <m/>
    <n v="0"/>
    <n v="1"/>
    <n v="1127"/>
    <n v="18"/>
    <x v="1"/>
    <n v="1"/>
    <n v="2"/>
    <n v="52"/>
    <n v="3"/>
    <n v="1"/>
    <x v="1"/>
    <n v="2774"/>
    <n v="13257"/>
    <n v="0"/>
    <n v="12"/>
    <n v="3"/>
    <n v="3"/>
    <n v="80"/>
    <n v="1"/>
    <n v="6"/>
    <n v="3"/>
    <n v="5"/>
    <n v="3"/>
    <n v="1"/>
    <n v="2"/>
  </r>
  <r>
    <x v="1"/>
    <s v="Travel_Rarely"/>
    <x v="2"/>
    <s v="Current Employees"/>
    <x v="1"/>
    <x v="0"/>
    <s v="STAFF-151"/>
    <n v="151"/>
    <x v="0"/>
    <x v="1"/>
    <x v="2"/>
    <s v="No"/>
    <s v="Y"/>
    <n v="3"/>
    <n v="-2"/>
    <n v="0"/>
    <x v="13"/>
    <n v="0"/>
    <m/>
    <n v="0"/>
    <n v="1"/>
    <n v="1031"/>
    <n v="6"/>
    <x v="2"/>
    <n v="1"/>
    <n v="3"/>
    <n v="45"/>
    <n v="2"/>
    <n v="2"/>
    <x v="1"/>
    <n v="4505"/>
    <n v="15000"/>
    <n v="6"/>
    <n v="15"/>
    <n v="3"/>
    <n v="3"/>
    <n v="80"/>
    <n v="1"/>
    <n v="12"/>
    <n v="3"/>
    <n v="1"/>
    <n v="0"/>
    <n v="0"/>
    <n v="0"/>
  </r>
  <r>
    <x v="1"/>
    <s v="Travel_Rarely"/>
    <x v="0"/>
    <s v="Current Employees"/>
    <x v="0"/>
    <x v="0"/>
    <s v="STAFF-152"/>
    <n v="152"/>
    <x v="1"/>
    <x v="0"/>
    <x v="0"/>
    <s v="No"/>
    <s v="Y"/>
    <n v="3"/>
    <n v="-2"/>
    <n v="0"/>
    <x v="2"/>
    <n v="0"/>
    <m/>
    <n v="0"/>
    <n v="1"/>
    <n v="1189"/>
    <n v="3"/>
    <x v="3"/>
    <n v="1"/>
    <n v="3"/>
    <n v="87"/>
    <n v="3"/>
    <n v="3"/>
    <x v="1"/>
    <n v="7428"/>
    <n v="14506"/>
    <n v="2"/>
    <n v="12"/>
    <n v="3"/>
    <n v="1"/>
    <n v="80"/>
    <n v="0"/>
    <n v="12"/>
    <n v="3"/>
    <n v="5"/>
    <n v="3"/>
    <n v="1"/>
    <n v="3"/>
  </r>
  <r>
    <x v="1"/>
    <s v="Travel_Rarely"/>
    <x v="2"/>
    <s v="Current Employees"/>
    <x v="1"/>
    <x v="2"/>
    <s v="STAFF-153"/>
    <n v="153"/>
    <x v="0"/>
    <x v="5"/>
    <x v="0"/>
    <s v="No"/>
    <s v="Y"/>
    <n v="6"/>
    <n v="-2"/>
    <n v="0"/>
    <x v="13"/>
    <n v="0"/>
    <m/>
    <n v="0"/>
    <n v="1"/>
    <n v="1354"/>
    <n v="5"/>
    <x v="3"/>
    <n v="1"/>
    <n v="3"/>
    <n v="45"/>
    <n v="2"/>
    <n v="3"/>
    <x v="0"/>
    <n v="11631"/>
    <n v="5615"/>
    <n v="2"/>
    <n v="12"/>
    <n v="3"/>
    <n v="4"/>
    <n v="80"/>
    <n v="0"/>
    <n v="14"/>
    <n v="3"/>
    <n v="11"/>
    <n v="10"/>
    <n v="5"/>
    <n v="8"/>
  </r>
  <r>
    <x v="1"/>
    <s v="Travel_Frequently"/>
    <x v="0"/>
    <s v="Current Employees"/>
    <x v="0"/>
    <x v="4"/>
    <s v="STAFF-154"/>
    <n v="154"/>
    <x v="0"/>
    <x v="0"/>
    <x v="1"/>
    <s v="No"/>
    <s v="Y"/>
    <n v="6"/>
    <n v="-2"/>
    <n v="0"/>
    <x v="9"/>
    <n v="0"/>
    <m/>
    <n v="0"/>
    <n v="1"/>
    <n v="1467"/>
    <n v="11"/>
    <x v="0"/>
    <n v="1"/>
    <n v="2"/>
    <n v="92"/>
    <n v="3"/>
    <n v="3"/>
    <x v="0"/>
    <n v="9738"/>
    <n v="22952"/>
    <n v="0"/>
    <n v="14"/>
    <n v="3"/>
    <n v="3"/>
    <n v="80"/>
    <n v="1"/>
    <n v="10"/>
    <n v="3"/>
    <n v="9"/>
    <n v="7"/>
    <n v="2"/>
    <n v="8"/>
  </r>
  <r>
    <x v="1"/>
    <s v="Travel_Rarely"/>
    <x v="0"/>
    <s v="Current Employees"/>
    <x v="1"/>
    <x v="0"/>
    <s v="STAFF-155"/>
    <n v="155"/>
    <x v="0"/>
    <x v="2"/>
    <x v="2"/>
    <s v="No"/>
    <s v="Y"/>
    <n v="2"/>
    <n v="-2"/>
    <n v="0"/>
    <x v="9"/>
    <n v="0"/>
    <m/>
    <n v="0"/>
    <n v="1"/>
    <n v="922"/>
    <n v="3"/>
    <x v="0"/>
    <n v="1"/>
    <n v="1"/>
    <n v="39"/>
    <n v="3"/>
    <n v="1"/>
    <x v="1"/>
    <n v="2835"/>
    <n v="2561"/>
    <n v="5"/>
    <n v="22"/>
    <n v="4"/>
    <n v="1"/>
    <n v="80"/>
    <n v="1"/>
    <n v="7"/>
    <n v="3"/>
    <n v="1"/>
    <n v="0"/>
    <n v="0"/>
    <n v="0"/>
  </r>
  <r>
    <x v="1"/>
    <s v="Travel_Frequently"/>
    <x v="0"/>
    <s v="Current Employees"/>
    <x v="0"/>
    <x v="0"/>
    <s v="STAFF-158"/>
    <n v="158"/>
    <x v="1"/>
    <x v="5"/>
    <x v="1"/>
    <s v="Yes"/>
    <s v="Y"/>
    <n v="3"/>
    <n v="-2"/>
    <n v="0"/>
    <x v="23"/>
    <n v="0"/>
    <m/>
    <n v="0"/>
    <n v="1"/>
    <n v="394"/>
    <n v="26"/>
    <x v="0"/>
    <n v="1"/>
    <n v="3"/>
    <n v="92"/>
    <n v="3"/>
    <n v="4"/>
    <x v="1"/>
    <n v="16959"/>
    <n v="19494"/>
    <n v="1"/>
    <n v="12"/>
    <n v="3"/>
    <n v="4"/>
    <n v="80"/>
    <n v="2"/>
    <n v="25"/>
    <n v="4"/>
    <n v="25"/>
    <n v="12"/>
    <n v="4"/>
    <n v="12"/>
  </r>
  <r>
    <x v="1"/>
    <s v="Travel_Frequently"/>
    <x v="2"/>
    <s v="Current Employees"/>
    <x v="1"/>
    <x v="0"/>
    <s v="STAFF-159"/>
    <n v="159"/>
    <x v="1"/>
    <x v="1"/>
    <x v="2"/>
    <s v="No"/>
    <s v="Y"/>
    <n v="2"/>
    <n v="-2"/>
    <n v="0"/>
    <x v="7"/>
    <n v="0"/>
    <m/>
    <n v="0"/>
    <n v="1"/>
    <n v="1312"/>
    <n v="23"/>
    <x v="3"/>
    <n v="1"/>
    <n v="1"/>
    <n v="96"/>
    <n v="1"/>
    <n v="1"/>
    <x v="1"/>
    <n v="2613"/>
    <n v="22310"/>
    <n v="1"/>
    <n v="25"/>
    <n v="4"/>
    <n v="3"/>
    <n v="80"/>
    <n v="3"/>
    <n v="10"/>
    <n v="2"/>
    <n v="10"/>
    <n v="7"/>
    <n v="0"/>
    <n v="9"/>
  </r>
  <r>
    <x v="1"/>
    <s v="Non-Travel"/>
    <x v="2"/>
    <s v="Current Employees"/>
    <x v="0"/>
    <x v="3"/>
    <s v="STAFF-160"/>
    <n v="160"/>
    <x v="1"/>
    <x v="0"/>
    <x v="1"/>
    <s v="No"/>
    <s v="Y"/>
    <n v="2"/>
    <n v="-2"/>
    <n v="0"/>
    <x v="3"/>
    <n v="0"/>
    <m/>
    <n v="0"/>
    <n v="1"/>
    <n v="750"/>
    <n v="22"/>
    <x v="0"/>
    <n v="1"/>
    <n v="3"/>
    <n v="95"/>
    <n v="3"/>
    <n v="2"/>
    <x v="2"/>
    <n v="6146"/>
    <n v="15480"/>
    <n v="0"/>
    <n v="13"/>
    <n v="3"/>
    <n v="1"/>
    <n v="80"/>
    <n v="1"/>
    <n v="8"/>
    <n v="4"/>
    <n v="7"/>
    <n v="7"/>
    <n v="0"/>
    <n v="7"/>
  </r>
  <r>
    <x v="0"/>
    <s v="Travel_Rarely"/>
    <x v="3"/>
    <s v="Ex-Employees"/>
    <x v="1"/>
    <x v="0"/>
    <s v="STAFF-161"/>
    <n v="161"/>
    <x v="0"/>
    <x v="1"/>
    <x v="1"/>
    <s v="Yes"/>
    <s v="Y"/>
    <n v="2"/>
    <n v="-2"/>
    <n v="0"/>
    <x v="29"/>
    <n v="1"/>
    <n v="1"/>
    <n v="1"/>
    <n v="0"/>
    <n v="441"/>
    <n v="14"/>
    <x v="2"/>
    <n v="1"/>
    <n v="2"/>
    <n v="72"/>
    <n v="3"/>
    <n v="1"/>
    <x v="1"/>
    <n v="4963"/>
    <n v="4510"/>
    <n v="9"/>
    <n v="18"/>
    <n v="3"/>
    <n v="1"/>
    <n v="80"/>
    <n v="3"/>
    <n v="7"/>
    <n v="3"/>
    <n v="5"/>
    <n v="4"/>
    <n v="4"/>
    <n v="3"/>
  </r>
  <r>
    <x v="1"/>
    <s v="Travel_Rarely"/>
    <x v="1"/>
    <s v="Current Employees"/>
    <x v="1"/>
    <x v="0"/>
    <s v="STAFF-162"/>
    <n v="162"/>
    <x v="1"/>
    <x v="7"/>
    <x v="0"/>
    <s v="No"/>
    <s v="Y"/>
    <n v="5"/>
    <n v="-2"/>
    <n v="0"/>
    <x v="31"/>
    <n v="0"/>
    <m/>
    <n v="0"/>
    <n v="1"/>
    <n v="684"/>
    <n v="6"/>
    <x v="3"/>
    <n v="1"/>
    <n v="1"/>
    <n v="51"/>
    <n v="3"/>
    <n v="5"/>
    <x v="1"/>
    <n v="19537"/>
    <n v="6462"/>
    <n v="7"/>
    <n v="13"/>
    <n v="3"/>
    <n v="3"/>
    <n v="80"/>
    <n v="0"/>
    <n v="23"/>
    <n v="3"/>
    <n v="20"/>
    <n v="18"/>
    <n v="15"/>
    <n v="15"/>
  </r>
  <r>
    <x v="0"/>
    <s v="Travel_Rarely"/>
    <x v="2"/>
    <s v="Ex-Employees"/>
    <x v="0"/>
    <x v="0"/>
    <s v="STAFF-163"/>
    <n v="163"/>
    <x v="1"/>
    <x v="0"/>
    <x v="1"/>
    <s v="Yes"/>
    <s v="Y"/>
    <n v="3"/>
    <n v="-2"/>
    <n v="0"/>
    <x v="12"/>
    <n v="1"/>
    <n v="1"/>
    <n v="1"/>
    <n v="0"/>
    <n v="249"/>
    <n v="6"/>
    <x v="2"/>
    <n v="1"/>
    <n v="2"/>
    <n v="76"/>
    <n v="1"/>
    <n v="2"/>
    <x v="1"/>
    <n v="6172"/>
    <n v="20739"/>
    <n v="4"/>
    <n v="18"/>
    <n v="3"/>
    <n v="2"/>
    <n v="80"/>
    <n v="0"/>
    <n v="12"/>
    <n v="2"/>
    <n v="7"/>
    <n v="7"/>
    <n v="7"/>
    <n v="7"/>
  </r>
  <r>
    <x v="1"/>
    <s v="Travel_Rarely"/>
    <x v="2"/>
    <s v="Current Employees"/>
    <x v="1"/>
    <x v="1"/>
    <s v="STAFF-164"/>
    <n v="164"/>
    <x v="0"/>
    <x v="1"/>
    <x v="1"/>
    <s v="No"/>
    <s v="Y"/>
    <n v="3"/>
    <n v="-2"/>
    <n v="0"/>
    <x v="25"/>
    <n v="0"/>
    <m/>
    <n v="0"/>
    <n v="1"/>
    <n v="841"/>
    <n v="6"/>
    <x v="3"/>
    <n v="1"/>
    <n v="3"/>
    <n v="46"/>
    <n v="2"/>
    <n v="1"/>
    <x v="2"/>
    <n v="2368"/>
    <n v="23300"/>
    <n v="1"/>
    <n v="19"/>
    <n v="3"/>
    <n v="3"/>
    <n v="80"/>
    <n v="0"/>
    <n v="5"/>
    <n v="2"/>
    <n v="5"/>
    <n v="4"/>
    <n v="4"/>
    <n v="3"/>
  </r>
  <r>
    <x v="0"/>
    <s v="Travel_Rarely"/>
    <x v="3"/>
    <s v="Ex-Employees"/>
    <x v="1"/>
    <x v="2"/>
    <s v="STAFF-165"/>
    <n v="165"/>
    <x v="0"/>
    <x v="4"/>
    <x v="1"/>
    <s v="No"/>
    <s v="Y"/>
    <n v="3"/>
    <n v="-2"/>
    <n v="0"/>
    <x v="34"/>
    <n v="1"/>
    <n v="1"/>
    <n v="1"/>
    <n v="0"/>
    <n v="147"/>
    <n v="23"/>
    <x v="2"/>
    <n v="1"/>
    <n v="4"/>
    <n v="94"/>
    <n v="3"/>
    <n v="3"/>
    <x v="0"/>
    <n v="10312"/>
    <n v="3465"/>
    <n v="1"/>
    <n v="12"/>
    <n v="3"/>
    <n v="4"/>
    <n v="80"/>
    <n v="1"/>
    <n v="40"/>
    <n v="2"/>
    <n v="40"/>
    <n v="10"/>
    <n v="15"/>
    <n v="6"/>
  </r>
  <r>
    <x v="0"/>
    <s v="Travel_Rarely"/>
    <x v="4"/>
    <s v="Ex-Employees"/>
    <x v="0"/>
    <x v="3"/>
    <s v="STAFF-167"/>
    <n v="167"/>
    <x v="1"/>
    <x v="6"/>
    <x v="0"/>
    <s v="Yes"/>
    <s v="Y"/>
    <n v="2"/>
    <n v="-2"/>
    <n v="0"/>
    <x v="37"/>
    <n v="1"/>
    <n v="1"/>
    <n v="1"/>
    <n v="0"/>
    <n v="528"/>
    <n v="22"/>
    <x v="1"/>
    <n v="1"/>
    <n v="4"/>
    <n v="50"/>
    <n v="3"/>
    <n v="1"/>
    <x v="2"/>
    <n v="1675"/>
    <n v="26820"/>
    <n v="1"/>
    <n v="19"/>
    <n v="3"/>
    <n v="4"/>
    <n v="80"/>
    <n v="0"/>
    <n v="0"/>
    <n v="2"/>
    <n v="0"/>
    <n v="0"/>
    <n v="0"/>
    <n v="0"/>
  </r>
  <r>
    <x v="1"/>
    <s v="Travel_Rarely"/>
    <x v="4"/>
    <s v="Current Employees"/>
    <x v="1"/>
    <x v="4"/>
    <s v="STAFF-169"/>
    <n v="169"/>
    <x v="1"/>
    <x v="2"/>
    <x v="1"/>
    <s v="No"/>
    <s v="Y"/>
    <n v="2"/>
    <n v="-2"/>
    <n v="0"/>
    <x v="15"/>
    <n v="0"/>
    <m/>
    <n v="0"/>
    <n v="1"/>
    <n v="594"/>
    <n v="2"/>
    <x v="1"/>
    <n v="1"/>
    <n v="3"/>
    <n v="100"/>
    <n v="3"/>
    <n v="1"/>
    <x v="0"/>
    <n v="2523"/>
    <n v="19299"/>
    <n v="0"/>
    <n v="14"/>
    <n v="3"/>
    <n v="3"/>
    <n v="80"/>
    <n v="1"/>
    <n v="3"/>
    <n v="3"/>
    <n v="2"/>
    <n v="1"/>
    <n v="2"/>
    <n v="1"/>
  </r>
  <r>
    <x v="1"/>
    <s v="Travel_Rarely"/>
    <x v="1"/>
    <s v="Current Employees"/>
    <x v="1"/>
    <x v="2"/>
    <s v="STAFF-170"/>
    <n v="170"/>
    <x v="0"/>
    <x v="3"/>
    <x v="1"/>
    <s v="No"/>
    <s v="Y"/>
    <n v="2"/>
    <n v="-2"/>
    <n v="0"/>
    <x v="1"/>
    <n v="0"/>
    <m/>
    <n v="0"/>
    <n v="1"/>
    <n v="470"/>
    <n v="20"/>
    <x v="2"/>
    <n v="1"/>
    <n v="3"/>
    <n v="96"/>
    <n v="3"/>
    <n v="2"/>
    <x v="3"/>
    <n v="6567"/>
    <n v="5549"/>
    <n v="1"/>
    <n v="14"/>
    <n v="3"/>
    <n v="3"/>
    <n v="80"/>
    <n v="0"/>
    <n v="16"/>
    <n v="2"/>
    <n v="15"/>
    <n v="11"/>
    <n v="5"/>
    <n v="11"/>
  </r>
  <r>
    <x v="1"/>
    <s v="Travel_Frequently"/>
    <x v="0"/>
    <s v="Current Employees"/>
    <x v="1"/>
    <x v="2"/>
    <s v="STAFF-171"/>
    <n v="171"/>
    <x v="0"/>
    <x v="1"/>
    <x v="0"/>
    <s v="No"/>
    <s v="Y"/>
    <n v="2"/>
    <n v="-2"/>
    <n v="0"/>
    <x v="23"/>
    <n v="0"/>
    <m/>
    <n v="0"/>
    <n v="1"/>
    <n v="957"/>
    <n v="28"/>
    <x v="3"/>
    <n v="1"/>
    <n v="2"/>
    <n v="72"/>
    <n v="4"/>
    <n v="1"/>
    <x v="2"/>
    <n v="4739"/>
    <n v="16090"/>
    <n v="4"/>
    <n v="12"/>
    <n v="3"/>
    <n v="4"/>
    <n v="80"/>
    <n v="0"/>
    <n v="18"/>
    <n v="3"/>
    <n v="3"/>
    <n v="2"/>
    <n v="1"/>
    <n v="2"/>
  </r>
  <r>
    <x v="1"/>
    <s v="Travel_Frequently"/>
    <x v="1"/>
    <s v="Current Employees"/>
    <x v="0"/>
    <x v="3"/>
    <s v="STAFF-174"/>
    <n v="174"/>
    <x v="0"/>
    <x v="0"/>
    <x v="0"/>
    <s v="No"/>
    <s v="Y"/>
    <n v="3"/>
    <n v="-2"/>
    <n v="0"/>
    <x v="24"/>
    <n v="0"/>
    <m/>
    <n v="0"/>
    <n v="1"/>
    <n v="809"/>
    <n v="12"/>
    <x v="3"/>
    <n v="1"/>
    <n v="3"/>
    <n v="77"/>
    <n v="3"/>
    <n v="3"/>
    <x v="0"/>
    <n v="9208"/>
    <n v="6645"/>
    <n v="4"/>
    <n v="11"/>
    <n v="3"/>
    <n v="4"/>
    <n v="80"/>
    <n v="0"/>
    <n v="16"/>
    <n v="3"/>
    <n v="2"/>
    <n v="2"/>
    <n v="2"/>
    <n v="1"/>
  </r>
  <r>
    <x v="0"/>
    <s v="Travel_Rarely"/>
    <x v="2"/>
    <s v="Ex-Employees"/>
    <x v="0"/>
    <x v="0"/>
    <s v="STAFF-175"/>
    <n v="175"/>
    <x v="0"/>
    <x v="0"/>
    <x v="1"/>
    <s v="Yes"/>
    <s v="Y"/>
    <n v="2"/>
    <n v="-2"/>
    <n v="0"/>
    <x v="12"/>
    <n v="1"/>
    <n v="1"/>
    <n v="1"/>
    <n v="0"/>
    <n v="542"/>
    <n v="20"/>
    <x v="3"/>
    <n v="1"/>
    <n v="2"/>
    <n v="71"/>
    <n v="1"/>
    <n v="2"/>
    <x v="1"/>
    <n v="4559"/>
    <n v="24788"/>
    <n v="3"/>
    <n v="11"/>
    <n v="3"/>
    <n v="3"/>
    <n v="80"/>
    <n v="1"/>
    <n v="4"/>
    <n v="3"/>
    <n v="2"/>
    <n v="2"/>
    <n v="2"/>
    <n v="2"/>
  </r>
  <r>
    <x v="1"/>
    <s v="Travel_Rarely"/>
    <x v="0"/>
    <s v="Current Employees"/>
    <x v="0"/>
    <x v="0"/>
    <s v="STAFF-176"/>
    <n v="176"/>
    <x v="1"/>
    <x v="0"/>
    <x v="2"/>
    <s v="Yes"/>
    <s v="Y"/>
    <n v="2"/>
    <n v="-2"/>
    <n v="0"/>
    <x v="0"/>
    <n v="0"/>
    <m/>
    <n v="0"/>
    <n v="1"/>
    <n v="802"/>
    <n v="9"/>
    <x v="1"/>
    <n v="1"/>
    <n v="3"/>
    <n v="96"/>
    <n v="3"/>
    <n v="3"/>
    <x v="1"/>
    <n v="8189"/>
    <n v="21196"/>
    <n v="3"/>
    <n v="13"/>
    <n v="3"/>
    <n v="3"/>
    <n v="80"/>
    <n v="1"/>
    <n v="12"/>
    <n v="3"/>
    <n v="9"/>
    <n v="7"/>
    <n v="0"/>
    <n v="7"/>
  </r>
  <r>
    <x v="1"/>
    <s v="Travel_Rarely"/>
    <x v="2"/>
    <s v="Current Employees"/>
    <x v="2"/>
    <x v="0"/>
    <s v="STAFF-177"/>
    <n v="177"/>
    <x v="0"/>
    <x v="8"/>
    <x v="1"/>
    <s v="No"/>
    <s v="Y"/>
    <n v="3"/>
    <n v="-2"/>
    <n v="0"/>
    <x v="25"/>
    <n v="0"/>
    <m/>
    <n v="0"/>
    <n v="1"/>
    <n v="1355"/>
    <n v="25"/>
    <x v="1"/>
    <n v="1"/>
    <n v="3"/>
    <n v="61"/>
    <n v="3"/>
    <n v="1"/>
    <x v="1"/>
    <n v="2942"/>
    <n v="8916"/>
    <n v="1"/>
    <n v="23"/>
    <n v="4"/>
    <n v="4"/>
    <n v="80"/>
    <n v="1"/>
    <n v="8"/>
    <n v="3"/>
    <n v="8"/>
    <n v="7"/>
    <n v="5"/>
    <n v="7"/>
  </r>
  <r>
    <x v="1"/>
    <s v="Travel_Rarely"/>
    <x v="0"/>
    <s v="Current Employees"/>
    <x v="1"/>
    <x v="2"/>
    <s v="STAFF-178"/>
    <n v="178"/>
    <x v="1"/>
    <x v="3"/>
    <x v="2"/>
    <s v="No"/>
    <s v="Y"/>
    <n v="0"/>
    <n v="-2"/>
    <n v="0"/>
    <x v="9"/>
    <n v="0"/>
    <m/>
    <n v="0"/>
    <n v="1"/>
    <n v="216"/>
    <n v="6"/>
    <x v="0"/>
    <n v="1"/>
    <n v="2"/>
    <n v="84"/>
    <n v="3"/>
    <n v="2"/>
    <x v="2"/>
    <n v="4941"/>
    <n v="2819"/>
    <n v="6"/>
    <n v="20"/>
    <n v="4"/>
    <n v="4"/>
    <n v="80"/>
    <n v="2"/>
    <n v="7"/>
    <n v="3"/>
    <n v="3"/>
    <n v="2"/>
    <n v="0"/>
    <n v="1"/>
  </r>
  <r>
    <x v="0"/>
    <s v="Travel_Frequently"/>
    <x v="1"/>
    <s v="Ex-Employees"/>
    <x v="1"/>
    <x v="0"/>
    <s v="STAFF-179"/>
    <n v="179"/>
    <x v="1"/>
    <x v="3"/>
    <x v="0"/>
    <s v="No"/>
    <s v="Y"/>
    <n v="2"/>
    <n v="-2"/>
    <n v="0"/>
    <x v="31"/>
    <n v="1"/>
    <n v="1"/>
    <n v="1"/>
    <n v="0"/>
    <n v="1150"/>
    <n v="8"/>
    <x v="2"/>
    <n v="1"/>
    <n v="1"/>
    <n v="53"/>
    <n v="1"/>
    <n v="3"/>
    <x v="1"/>
    <n v="10650"/>
    <n v="25150"/>
    <n v="2"/>
    <n v="15"/>
    <n v="3"/>
    <n v="4"/>
    <n v="80"/>
    <n v="0"/>
    <n v="18"/>
    <n v="3"/>
    <n v="4"/>
    <n v="2"/>
    <n v="0"/>
    <n v="3"/>
  </r>
  <r>
    <x v="1"/>
    <s v="Travel_Rarely"/>
    <x v="0"/>
    <s v="Current Employees"/>
    <x v="0"/>
    <x v="0"/>
    <s v="STAFF-182"/>
    <n v="182"/>
    <x v="0"/>
    <x v="0"/>
    <x v="1"/>
    <s v="No"/>
    <s v="Y"/>
    <n v="1"/>
    <n v="-2"/>
    <n v="0"/>
    <x v="22"/>
    <n v="0"/>
    <m/>
    <n v="0"/>
    <n v="1"/>
    <n v="1329"/>
    <n v="4"/>
    <x v="2"/>
    <n v="1"/>
    <n v="4"/>
    <n v="47"/>
    <n v="2"/>
    <n v="2"/>
    <x v="1"/>
    <n v="5902"/>
    <n v="14590"/>
    <n v="4"/>
    <n v="14"/>
    <n v="3"/>
    <n v="3"/>
    <n v="80"/>
    <n v="1"/>
    <n v="17"/>
    <n v="4"/>
    <n v="15"/>
    <n v="11"/>
    <n v="5"/>
    <n v="9"/>
  </r>
  <r>
    <x v="1"/>
    <s v="Travel_Rarely"/>
    <x v="2"/>
    <s v="Current Employees"/>
    <x v="0"/>
    <x v="0"/>
    <s v="STAFF-183"/>
    <n v="183"/>
    <x v="1"/>
    <x v="0"/>
    <x v="1"/>
    <s v="No"/>
    <s v="Y"/>
    <n v="3"/>
    <n v="-2"/>
    <n v="0"/>
    <x v="36"/>
    <n v="0"/>
    <m/>
    <n v="0"/>
    <n v="1"/>
    <n v="959"/>
    <n v="28"/>
    <x v="3"/>
    <n v="1"/>
    <n v="1"/>
    <n v="41"/>
    <n v="2"/>
    <n v="2"/>
    <x v="1"/>
    <n v="8639"/>
    <n v="24835"/>
    <n v="2"/>
    <n v="18"/>
    <n v="3"/>
    <n v="4"/>
    <n v="80"/>
    <n v="0"/>
    <n v="6"/>
    <n v="3"/>
    <n v="2"/>
    <n v="2"/>
    <n v="2"/>
    <n v="2"/>
  </r>
  <r>
    <x v="1"/>
    <s v="Travel_Rarely"/>
    <x v="2"/>
    <s v="Current Employees"/>
    <x v="2"/>
    <x v="5"/>
    <s v="STAFF-184"/>
    <n v="184"/>
    <x v="1"/>
    <x v="8"/>
    <x v="1"/>
    <s v="Yes"/>
    <s v="Y"/>
    <n v="2"/>
    <n v="-2"/>
    <n v="0"/>
    <x v="7"/>
    <n v="0"/>
    <m/>
    <n v="0"/>
    <n v="1"/>
    <n v="1240"/>
    <n v="9"/>
    <x v="3"/>
    <n v="1"/>
    <n v="3"/>
    <n v="48"/>
    <n v="3"/>
    <n v="2"/>
    <x v="0"/>
    <n v="6347"/>
    <n v="13982"/>
    <n v="0"/>
    <n v="19"/>
    <n v="3"/>
    <n v="4"/>
    <n v="80"/>
    <n v="0"/>
    <n v="12"/>
    <n v="1"/>
    <n v="11"/>
    <n v="9"/>
    <n v="4"/>
    <n v="7"/>
  </r>
  <r>
    <x v="0"/>
    <s v="Travel_Rarely"/>
    <x v="2"/>
    <s v="Ex-Employees"/>
    <x v="1"/>
    <x v="2"/>
    <s v="STAFF-190"/>
    <n v="190"/>
    <x v="0"/>
    <x v="2"/>
    <x v="0"/>
    <s v="No"/>
    <s v="Y"/>
    <n v="2"/>
    <n v="-2"/>
    <n v="0"/>
    <x v="5"/>
    <n v="1"/>
    <n v="1"/>
    <n v="1"/>
    <n v="0"/>
    <n v="1033"/>
    <n v="9"/>
    <x v="3"/>
    <n v="1"/>
    <n v="1"/>
    <n v="41"/>
    <n v="3"/>
    <n v="1"/>
    <x v="3"/>
    <n v="4200"/>
    <n v="10224"/>
    <n v="7"/>
    <n v="22"/>
    <n v="4"/>
    <n v="1"/>
    <n v="80"/>
    <n v="0"/>
    <n v="10"/>
    <n v="4"/>
    <n v="5"/>
    <n v="4"/>
    <n v="0"/>
    <n v="4"/>
  </r>
  <r>
    <x v="1"/>
    <s v="Travel_Rarely"/>
    <x v="1"/>
    <s v="Current Employees"/>
    <x v="1"/>
    <x v="2"/>
    <s v="STAFF-192"/>
    <n v="192"/>
    <x v="1"/>
    <x v="1"/>
    <x v="0"/>
    <s v="No"/>
    <s v="Y"/>
    <n v="2"/>
    <n v="-2"/>
    <n v="0"/>
    <x v="28"/>
    <n v="0"/>
    <m/>
    <n v="0"/>
    <n v="1"/>
    <n v="1316"/>
    <n v="29"/>
    <x v="3"/>
    <n v="1"/>
    <n v="3"/>
    <n v="83"/>
    <n v="3"/>
    <n v="1"/>
    <x v="0"/>
    <n v="3452"/>
    <n v="9752"/>
    <n v="5"/>
    <n v="13"/>
    <n v="3"/>
    <n v="2"/>
    <n v="80"/>
    <n v="0"/>
    <n v="9"/>
    <n v="2"/>
    <n v="6"/>
    <n v="5"/>
    <n v="0"/>
    <n v="3"/>
  </r>
  <r>
    <x v="1"/>
    <s v="Travel_Rarely"/>
    <x v="0"/>
    <s v="Current Employees"/>
    <x v="1"/>
    <x v="4"/>
    <s v="STAFF-193"/>
    <n v="193"/>
    <x v="0"/>
    <x v="1"/>
    <x v="0"/>
    <s v="Yes"/>
    <s v="Y"/>
    <n v="2"/>
    <n v="-2"/>
    <n v="0"/>
    <x v="8"/>
    <n v="0"/>
    <m/>
    <n v="0"/>
    <n v="1"/>
    <n v="364"/>
    <n v="3"/>
    <x v="4"/>
    <n v="1"/>
    <n v="4"/>
    <n v="32"/>
    <n v="3"/>
    <n v="2"/>
    <x v="2"/>
    <n v="4317"/>
    <n v="2302"/>
    <n v="3"/>
    <n v="20"/>
    <n v="4"/>
    <n v="2"/>
    <n v="80"/>
    <n v="0"/>
    <n v="19"/>
    <n v="3"/>
    <n v="3"/>
    <n v="2"/>
    <n v="2"/>
    <n v="2"/>
  </r>
  <r>
    <x v="1"/>
    <s v="Travel_Rarely"/>
    <x v="2"/>
    <s v="Current Employees"/>
    <x v="1"/>
    <x v="0"/>
    <s v="STAFF-194"/>
    <n v="194"/>
    <x v="0"/>
    <x v="1"/>
    <x v="0"/>
    <s v="No"/>
    <s v="Y"/>
    <n v="4"/>
    <n v="-2"/>
    <n v="0"/>
    <x v="7"/>
    <n v="0"/>
    <m/>
    <n v="0"/>
    <n v="1"/>
    <n v="438"/>
    <n v="18"/>
    <x v="3"/>
    <n v="1"/>
    <n v="1"/>
    <n v="75"/>
    <n v="3"/>
    <n v="1"/>
    <x v="1"/>
    <n v="2632"/>
    <n v="23910"/>
    <n v="1"/>
    <n v="14"/>
    <n v="3"/>
    <n v="3"/>
    <n v="80"/>
    <n v="0"/>
    <n v="5"/>
    <n v="2"/>
    <n v="5"/>
    <n v="4"/>
    <n v="0"/>
    <n v="4"/>
  </r>
  <r>
    <x v="1"/>
    <s v="Travel_Frequently"/>
    <x v="2"/>
    <s v="Current Employees"/>
    <x v="0"/>
    <x v="2"/>
    <s v="STAFF-195"/>
    <n v="195"/>
    <x v="1"/>
    <x v="0"/>
    <x v="2"/>
    <s v="No"/>
    <s v="Y"/>
    <n v="2"/>
    <n v="-2"/>
    <n v="0"/>
    <x v="5"/>
    <n v="0"/>
    <m/>
    <n v="0"/>
    <n v="1"/>
    <n v="689"/>
    <n v="9"/>
    <x v="0"/>
    <n v="1"/>
    <n v="4"/>
    <n v="35"/>
    <n v="1"/>
    <n v="2"/>
    <x v="0"/>
    <n v="4668"/>
    <n v="22812"/>
    <n v="0"/>
    <n v="17"/>
    <n v="3"/>
    <n v="4"/>
    <n v="80"/>
    <n v="3"/>
    <n v="9"/>
    <n v="4"/>
    <n v="8"/>
    <n v="7"/>
    <n v="0"/>
    <n v="7"/>
  </r>
  <r>
    <x v="1"/>
    <s v="Travel_Rarely"/>
    <x v="2"/>
    <s v="Current Employees"/>
    <x v="1"/>
    <x v="4"/>
    <s v="STAFF-197"/>
    <n v="197"/>
    <x v="0"/>
    <x v="1"/>
    <x v="2"/>
    <s v="No"/>
    <s v="Y"/>
    <n v="3"/>
    <n v="-2"/>
    <n v="0"/>
    <x v="7"/>
    <n v="0"/>
    <m/>
    <n v="0"/>
    <n v="1"/>
    <n v="201"/>
    <n v="5"/>
    <x v="3"/>
    <n v="1"/>
    <n v="4"/>
    <n v="84"/>
    <n v="3"/>
    <n v="1"/>
    <x v="0"/>
    <n v="3204"/>
    <n v="10415"/>
    <n v="5"/>
    <n v="14"/>
    <n v="3"/>
    <n v="4"/>
    <n v="80"/>
    <n v="1"/>
    <n v="8"/>
    <n v="3"/>
    <n v="3"/>
    <n v="2"/>
    <n v="2"/>
    <n v="2"/>
  </r>
  <r>
    <x v="1"/>
    <s v="Travel_Rarely"/>
    <x v="2"/>
    <s v="Current Employees"/>
    <x v="1"/>
    <x v="2"/>
    <s v="STAFF-198"/>
    <n v="198"/>
    <x v="1"/>
    <x v="2"/>
    <x v="0"/>
    <s v="No"/>
    <s v="Y"/>
    <n v="3"/>
    <n v="-2"/>
    <n v="0"/>
    <x v="7"/>
    <n v="0"/>
    <m/>
    <n v="0"/>
    <n v="1"/>
    <n v="1427"/>
    <n v="2"/>
    <x v="1"/>
    <n v="1"/>
    <n v="2"/>
    <n v="35"/>
    <n v="2"/>
    <n v="1"/>
    <x v="0"/>
    <n v="2720"/>
    <n v="11162"/>
    <n v="0"/>
    <n v="13"/>
    <n v="3"/>
    <n v="4"/>
    <n v="80"/>
    <n v="0"/>
    <n v="6"/>
    <n v="3"/>
    <n v="5"/>
    <n v="3"/>
    <n v="1"/>
    <n v="2"/>
  </r>
  <r>
    <x v="1"/>
    <s v="Travel_Frequently"/>
    <x v="0"/>
    <s v="Current Employees"/>
    <x v="1"/>
    <x v="0"/>
    <s v="STAFF-199"/>
    <n v="199"/>
    <x v="1"/>
    <x v="5"/>
    <x v="2"/>
    <s v="No"/>
    <s v="Y"/>
    <n v="2"/>
    <n v="-2"/>
    <n v="0"/>
    <x v="0"/>
    <n v="0"/>
    <m/>
    <n v="0"/>
    <n v="1"/>
    <n v="857"/>
    <n v="10"/>
    <x v="3"/>
    <n v="1"/>
    <n v="4"/>
    <n v="91"/>
    <n v="2"/>
    <n v="4"/>
    <x v="1"/>
    <n v="17181"/>
    <n v="12888"/>
    <n v="4"/>
    <n v="13"/>
    <n v="3"/>
    <n v="2"/>
    <n v="80"/>
    <n v="1"/>
    <n v="21"/>
    <n v="2"/>
    <n v="7"/>
    <n v="6"/>
    <n v="7"/>
    <n v="7"/>
  </r>
  <r>
    <x v="1"/>
    <s v="Travel_Rarely"/>
    <x v="0"/>
    <s v="Current Employees"/>
    <x v="1"/>
    <x v="0"/>
    <s v="STAFF-200"/>
    <n v="200"/>
    <x v="1"/>
    <x v="2"/>
    <x v="1"/>
    <s v="No"/>
    <s v="Y"/>
    <n v="2"/>
    <n v="-2"/>
    <n v="0"/>
    <x v="0"/>
    <n v="0"/>
    <m/>
    <n v="0"/>
    <n v="1"/>
    <n v="933"/>
    <n v="9"/>
    <x v="2"/>
    <n v="1"/>
    <n v="3"/>
    <n v="94"/>
    <n v="3"/>
    <n v="1"/>
    <x v="1"/>
    <n v="2238"/>
    <n v="6961"/>
    <n v="2"/>
    <n v="21"/>
    <n v="4"/>
    <n v="4"/>
    <n v="80"/>
    <n v="1"/>
    <n v="7"/>
    <n v="3"/>
    <n v="5"/>
    <n v="0"/>
    <n v="1"/>
    <n v="4"/>
  </r>
  <r>
    <x v="1"/>
    <s v="Travel_Rarely"/>
    <x v="4"/>
    <s v="Current Employees"/>
    <x v="1"/>
    <x v="2"/>
    <s v="STAFF-201"/>
    <n v="201"/>
    <x v="0"/>
    <x v="2"/>
    <x v="0"/>
    <s v="No"/>
    <s v="Y"/>
    <n v="3"/>
    <n v="-2"/>
    <n v="0"/>
    <x v="37"/>
    <n v="0"/>
    <m/>
    <n v="0"/>
    <n v="1"/>
    <n v="1181"/>
    <n v="3"/>
    <x v="1"/>
    <n v="1"/>
    <n v="2"/>
    <n v="79"/>
    <n v="3"/>
    <n v="1"/>
    <x v="2"/>
    <n v="1483"/>
    <n v="16102"/>
    <n v="1"/>
    <n v="14"/>
    <n v="3"/>
    <n v="4"/>
    <n v="80"/>
    <n v="0"/>
    <n v="1"/>
    <n v="3"/>
    <n v="1"/>
    <n v="0"/>
    <n v="0"/>
    <n v="0"/>
  </r>
  <r>
    <x v="1"/>
    <s v="Travel_Frequently"/>
    <x v="0"/>
    <s v="Current Employees"/>
    <x v="1"/>
    <x v="2"/>
    <s v="STAFF-202"/>
    <n v="202"/>
    <x v="0"/>
    <x v="1"/>
    <x v="2"/>
    <s v="No"/>
    <s v="Y"/>
    <n v="2"/>
    <n v="-2"/>
    <n v="0"/>
    <x v="32"/>
    <n v="0"/>
    <m/>
    <n v="0"/>
    <n v="1"/>
    <n v="1395"/>
    <n v="26"/>
    <x v="3"/>
    <n v="1"/>
    <n v="2"/>
    <n v="54"/>
    <n v="3"/>
    <n v="2"/>
    <x v="2"/>
    <n v="5605"/>
    <n v="8504"/>
    <n v="1"/>
    <n v="11"/>
    <n v="3"/>
    <n v="1"/>
    <n v="80"/>
    <n v="1"/>
    <n v="20"/>
    <n v="3"/>
    <n v="20"/>
    <n v="7"/>
    <n v="2"/>
    <n v="13"/>
  </r>
  <r>
    <x v="1"/>
    <s v="Travel_Rarely"/>
    <x v="0"/>
    <s v="Current Employees"/>
    <x v="0"/>
    <x v="3"/>
    <s v="STAFF-204"/>
    <n v="204"/>
    <x v="1"/>
    <x v="0"/>
    <x v="1"/>
    <s v="No"/>
    <s v="Y"/>
    <n v="3"/>
    <n v="-2"/>
    <n v="0"/>
    <x v="10"/>
    <n v="0"/>
    <m/>
    <n v="0"/>
    <n v="1"/>
    <n v="662"/>
    <n v="1"/>
    <x v="4"/>
    <n v="1"/>
    <n v="3"/>
    <n v="94"/>
    <n v="3"/>
    <n v="3"/>
    <x v="2"/>
    <n v="7295"/>
    <n v="11439"/>
    <n v="1"/>
    <n v="13"/>
    <n v="3"/>
    <n v="1"/>
    <n v="80"/>
    <n v="2"/>
    <n v="10"/>
    <n v="3"/>
    <n v="10"/>
    <n v="8"/>
    <n v="0"/>
    <n v="6"/>
  </r>
  <r>
    <x v="1"/>
    <s v="Travel_Rarely"/>
    <x v="1"/>
    <s v="Current Employees"/>
    <x v="0"/>
    <x v="3"/>
    <s v="STAFF-205"/>
    <n v="205"/>
    <x v="1"/>
    <x v="6"/>
    <x v="1"/>
    <s v="Yes"/>
    <s v="Y"/>
    <n v="3"/>
    <n v="-2"/>
    <n v="0"/>
    <x v="16"/>
    <n v="0"/>
    <m/>
    <n v="0"/>
    <n v="1"/>
    <n v="1436"/>
    <n v="6"/>
    <x v="0"/>
    <n v="1"/>
    <n v="2"/>
    <n v="34"/>
    <n v="3"/>
    <n v="2"/>
    <x v="2"/>
    <n v="2306"/>
    <n v="16047"/>
    <n v="2"/>
    <n v="20"/>
    <n v="4"/>
    <n v="4"/>
    <n v="80"/>
    <n v="1"/>
    <n v="13"/>
    <n v="1"/>
    <n v="7"/>
    <n v="7"/>
    <n v="4"/>
    <n v="5"/>
  </r>
  <r>
    <x v="1"/>
    <s v="Travel_Rarely"/>
    <x v="1"/>
    <s v="Current Employees"/>
    <x v="1"/>
    <x v="0"/>
    <s v="STAFF-206"/>
    <n v="206"/>
    <x v="1"/>
    <x v="2"/>
    <x v="2"/>
    <s v="No"/>
    <s v="Y"/>
    <n v="2"/>
    <n v="-2"/>
    <n v="0"/>
    <x v="28"/>
    <n v="0"/>
    <m/>
    <n v="0"/>
    <n v="1"/>
    <n v="194"/>
    <n v="9"/>
    <x v="3"/>
    <n v="1"/>
    <n v="2"/>
    <n v="60"/>
    <n v="3"/>
    <n v="2"/>
    <x v="1"/>
    <n v="2348"/>
    <n v="10901"/>
    <n v="8"/>
    <n v="18"/>
    <n v="3"/>
    <n v="3"/>
    <n v="80"/>
    <n v="1"/>
    <n v="20"/>
    <n v="1"/>
    <n v="17"/>
    <n v="9"/>
    <n v="0"/>
    <n v="15"/>
  </r>
  <r>
    <x v="1"/>
    <s v="Travel_Frequently"/>
    <x v="2"/>
    <s v="Current Employees"/>
    <x v="0"/>
    <x v="3"/>
    <s v="STAFF-207"/>
    <n v="207"/>
    <x v="0"/>
    <x v="0"/>
    <x v="0"/>
    <s v="No"/>
    <s v="Y"/>
    <n v="2"/>
    <n v="-2"/>
    <n v="0"/>
    <x v="5"/>
    <n v="0"/>
    <m/>
    <n v="0"/>
    <n v="1"/>
    <n v="967"/>
    <n v="8"/>
    <x v="3"/>
    <n v="1"/>
    <n v="2"/>
    <n v="43"/>
    <n v="3"/>
    <n v="3"/>
    <x v="0"/>
    <n v="8998"/>
    <n v="15589"/>
    <n v="1"/>
    <n v="14"/>
    <n v="3"/>
    <n v="4"/>
    <n v="80"/>
    <n v="0"/>
    <n v="9"/>
    <n v="3"/>
    <n v="9"/>
    <n v="8"/>
    <n v="3"/>
    <n v="7"/>
  </r>
  <r>
    <x v="1"/>
    <s v="Non-Travel"/>
    <x v="2"/>
    <s v="Current Employees"/>
    <x v="1"/>
    <x v="4"/>
    <s v="STAFF-208"/>
    <n v="208"/>
    <x v="1"/>
    <x v="3"/>
    <x v="1"/>
    <s v="No"/>
    <s v="Y"/>
    <n v="1"/>
    <n v="-2"/>
    <n v="0"/>
    <x v="11"/>
    <n v="0"/>
    <m/>
    <n v="0"/>
    <n v="1"/>
    <n v="1496"/>
    <n v="1"/>
    <x v="1"/>
    <n v="1"/>
    <n v="4"/>
    <n v="41"/>
    <n v="3"/>
    <n v="2"/>
    <x v="0"/>
    <n v="4319"/>
    <n v="26283"/>
    <n v="1"/>
    <n v="13"/>
    <n v="3"/>
    <n v="1"/>
    <n v="80"/>
    <n v="1"/>
    <n v="10"/>
    <n v="3"/>
    <n v="10"/>
    <n v="7"/>
    <n v="0"/>
    <n v="9"/>
  </r>
  <r>
    <x v="1"/>
    <s v="Travel_Rarely"/>
    <x v="1"/>
    <s v="Current Employees"/>
    <x v="1"/>
    <x v="2"/>
    <s v="STAFF-211"/>
    <n v="211"/>
    <x v="1"/>
    <x v="3"/>
    <x v="1"/>
    <s v="No"/>
    <s v="Y"/>
    <n v="2"/>
    <n v="-2"/>
    <n v="0"/>
    <x v="31"/>
    <n v="0"/>
    <m/>
    <n v="0"/>
    <n v="1"/>
    <n v="1169"/>
    <n v="7"/>
    <x v="2"/>
    <n v="1"/>
    <n v="2"/>
    <n v="34"/>
    <n v="2"/>
    <n v="2"/>
    <x v="2"/>
    <n v="6132"/>
    <n v="13983"/>
    <n v="2"/>
    <n v="17"/>
    <n v="3"/>
    <n v="3"/>
    <n v="80"/>
    <n v="0"/>
    <n v="10"/>
    <n v="3"/>
    <n v="1"/>
    <n v="0"/>
    <n v="0"/>
    <n v="0"/>
  </r>
  <r>
    <x v="1"/>
    <s v="Travel_Rarely"/>
    <x v="3"/>
    <s v="Current Employees"/>
    <x v="1"/>
    <x v="2"/>
    <s v="STAFF-214"/>
    <n v="214"/>
    <x v="0"/>
    <x v="1"/>
    <x v="1"/>
    <s v="Yes"/>
    <s v="Y"/>
    <n v="3"/>
    <n v="-2"/>
    <n v="0"/>
    <x v="34"/>
    <n v="0"/>
    <m/>
    <n v="0"/>
    <n v="1"/>
    <n v="1145"/>
    <n v="9"/>
    <x v="3"/>
    <n v="1"/>
    <n v="2"/>
    <n v="75"/>
    <n v="2"/>
    <n v="1"/>
    <x v="2"/>
    <n v="3346"/>
    <n v="11873"/>
    <n v="4"/>
    <n v="20"/>
    <n v="4"/>
    <n v="2"/>
    <n v="80"/>
    <n v="1"/>
    <n v="9"/>
    <n v="2"/>
    <n v="1"/>
    <n v="0"/>
    <n v="0"/>
    <n v="0"/>
  </r>
  <r>
    <x v="1"/>
    <s v="Travel_Rarely"/>
    <x v="0"/>
    <s v="Current Employees"/>
    <x v="0"/>
    <x v="3"/>
    <s v="STAFF-215"/>
    <n v="215"/>
    <x v="1"/>
    <x v="0"/>
    <x v="1"/>
    <s v="No"/>
    <s v="Y"/>
    <n v="2"/>
    <n v="-2"/>
    <n v="0"/>
    <x v="32"/>
    <n v="0"/>
    <m/>
    <n v="0"/>
    <n v="1"/>
    <n v="630"/>
    <n v="4"/>
    <x v="2"/>
    <n v="1"/>
    <n v="3"/>
    <n v="67"/>
    <n v="2"/>
    <n v="3"/>
    <x v="0"/>
    <n v="10855"/>
    <n v="8552"/>
    <n v="7"/>
    <n v="11"/>
    <n v="3"/>
    <n v="1"/>
    <n v="80"/>
    <n v="1"/>
    <n v="15"/>
    <n v="2"/>
    <n v="12"/>
    <n v="11"/>
    <n v="2"/>
    <n v="11"/>
  </r>
  <r>
    <x v="1"/>
    <s v="Travel_Frequently"/>
    <x v="2"/>
    <s v="Current Employees"/>
    <x v="0"/>
    <x v="3"/>
    <s v="STAFF-216"/>
    <n v="216"/>
    <x v="0"/>
    <x v="6"/>
    <x v="1"/>
    <s v="No"/>
    <s v="Y"/>
    <n v="3"/>
    <n v="-2"/>
    <n v="0"/>
    <x v="13"/>
    <n v="0"/>
    <m/>
    <n v="0"/>
    <n v="1"/>
    <n v="303"/>
    <n v="2"/>
    <x v="2"/>
    <n v="1"/>
    <n v="3"/>
    <n v="75"/>
    <n v="3"/>
    <n v="1"/>
    <x v="2"/>
    <n v="2231"/>
    <n v="11314"/>
    <n v="6"/>
    <n v="18"/>
    <n v="3"/>
    <n v="4"/>
    <n v="80"/>
    <n v="1"/>
    <n v="6"/>
    <n v="3"/>
    <n v="4"/>
    <n v="3"/>
    <n v="1"/>
    <n v="2"/>
  </r>
  <r>
    <x v="1"/>
    <s v="Travel_Rarely"/>
    <x v="4"/>
    <s v="Current Employees"/>
    <x v="1"/>
    <x v="2"/>
    <s v="STAFF-217"/>
    <n v="217"/>
    <x v="1"/>
    <x v="1"/>
    <x v="1"/>
    <s v="No"/>
    <s v="Y"/>
    <n v="6"/>
    <n v="-2"/>
    <n v="0"/>
    <x v="15"/>
    <n v="0"/>
    <m/>
    <n v="0"/>
    <n v="1"/>
    <n v="1256"/>
    <n v="19"/>
    <x v="1"/>
    <n v="1"/>
    <n v="3"/>
    <n v="80"/>
    <n v="3"/>
    <n v="1"/>
    <x v="0"/>
    <n v="2323"/>
    <n v="11992"/>
    <n v="1"/>
    <n v="24"/>
    <n v="4"/>
    <n v="1"/>
    <n v="80"/>
    <n v="2"/>
    <n v="2"/>
    <n v="3"/>
    <n v="2"/>
    <n v="2"/>
    <n v="2"/>
    <n v="2"/>
  </r>
  <r>
    <x v="1"/>
    <s v="Non-Travel"/>
    <x v="2"/>
    <s v="Current Employees"/>
    <x v="1"/>
    <x v="2"/>
    <s v="STAFF-218"/>
    <n v="218"/>
    <x v="1"/>
    <x v="1"/>
    <x v="2"/>
    <s v="No"/>
    <s v="Y"/>
    <n v="1"/>
    <n v="-2"/>
    <n v="0"/>
    <x v="4"/>
    <n v="0"/>
    <m/>
    <n v="0"/>
    <n v="1"/>
    <n v="691"/>
    <n v="9"/>
    <x v="3"/>
    <n v="1"/>
    <n v="4"/>
    <n v="57"/>
    <n v="3"/>
    <n v="1"/>
    <x v="2"/>
    <n v="2024"/>
    <n v="5970"/>
    <n v="6"/>
    <n v="18"/>
    <n v="3"/>
    <n v="4"/>
    <n v="80"/>
    <n v="1"/>
    <n v="6"/>
    <n v="1"/>
    <n v="2"/>
    <n v="2"/>
    <n v="2"/>
    <n v="2"/>
  </r>
  <r>
    <x v="1"/>
    <s v="Travel_Rarely"/>
    <x v="2"/>
    <s v="Current Employees"/>
    <x v="1"/>
    <x v="2"/>
    <s v="STAFF-221"/>
    <n v="221"/>
    <x v="1"/>
    <x v="1"/>
    <x v="1"/>
    <s v="No"/>
    <s v="Y"/>
    <n v="2"/>
    <n v="-2"/>
    <n v="0"/>
    <x v="14"/>
    <n v="0"/>
    <m/>
    <n v="0"/>
    <n v="1"/>
    <n v="440"/>
    <n v="21"/>
    <x v="3"/>
    <n v="1"/>
    <n v="3"/>
    <n v="42"/>
    <n v="3"/>
    <n v="1"/>
    <x v="0"/>
    <n v="2713"/>
    <n v="6672"/>
    <n v="1"/>
    <n v="11"/>
    <n v="3"/>
    <n v="3"/>
    <n v="80"/>
    <n v="1"/>
    <n v="5"/>
    <n v="1"/>
    <n v="5"/>
    <n v="2"/>
    <n v="0"/>
    <n v="2"/>
  </r>
  <r>
    <x v="1"/>
    <s v="Travel_Rarely"/>
    <x v="3"/>
    <s v="Current Employees"/>
    <x v="1"/>
    <x v="0"/>
    <s v="STAFF-223"/>
    <n v="223"/>
    <x v="1"/>
    <x v="4"/>
    <x v="2"/>
    <s v="Yes"/>
    <s v="Y"/>
    <n v="2"/>
    <n v="-2"/>
    <n v="0"/>
    <x v="38"/>
    <n v="0"/>
    <m/>
    <n v="0"/>
    <n v="1"/>
    <n v="334"/>
    <n v="24"/>
    <x v="0"/>
    <n v="1"/>
    <n v="3"/>
    <n v="83"/>
    <n v="4"/>
    <n v="3"/>
    <x v="1"/>
    <n v="9439"/>
    <n v="23402"/>
    <n v="3"/>
    <n v="16"/>
    <n v="3"/>
    <n v="2"/>
    <n v="80"/>
    <n v="1"/>
    <n v="12"/>
    <n v="1"/>
    <n v="5"/>
    <n v="3"/>
    <n v="1"/>
    <n v="4"/>
  </r>
  <r>
    <x v="1"/>
    <s v="Non-Travel"/>
    <x v="2"/>
    <s v="Current Employees"/>
    <x v="1"/>
    <x v="2"/>
    <s v="STAFF-224"/>
    <n v="224"/>
    <x v="1"/>
    <x v="1"/>
    <x v="2"/>
    <s v="Yes"/>
    <s v="Y"/>
    <n v="2"/>
    <n v="-2"/>
    <n v="0"/>
    <x v="4"/>
    <n v="0"/>
    <m/>
    <n v="0"/>
    <n v="1"/>
    <n v="1450"/>
    <n v="3"/>
    <x v="3"/>
    <n v="1"/>
    <n v="3"/>
    <n v="79"/>
    <n v="2"/>
    <n v="1"/>
    <x v="2"/>
    <n v="2566"/>
    <n v="25326"/>
    <n v="1"/>
    <n v="15"/>
    <n v="3"/>
    <n v="4"/>
    <n v="80"/>
    <n v="1"/>
    <n v="1"/>
    <n v="2"/>
    <n v="1"/>
    <n v="1"/>
    <n v="0"/>
    <n v="1"/>
  </r>
  <r>
    <x v="1"/>
    <s v="Travel_Rarely"/>
    <x v="1"/>
    <s v="Current Employees"/>
    <x v="1"/>
    <x v="0"/>
    <s v="STAFF-226"/>
    <n v="226"/>
    <x v="0"/>
    <x v="5"/>
    <x v="0"/>
    <s v="No"/>
    <s v="Y"/>
    <n v="5"/>
    <n v="-2"/>
    <n v="0"/>
    <x v="24"/>
    <n v="0"/>
    <m/>
    <n v="0"/>
    <n v="1"/>
    <n v="1452"/>
    <n v="11"/>
    <x v="3"/>
    <n v="1"/>
    <n v="3"/>
    <n v="53"/>
    <n v="3"/>
    <n v="5"/>
    <x v="1"/>
    <n v="19926"/>
    <n v="17053"/>
    <n v="3"/>
    <n v="15"/>
    <n v="3"/>
    <n v="2"/>
    <n v="80"/>
    <n v="0"/>
    <n v="21"/>
    <n v="3"/>
    <n v="5"/>
    <n v="4"/>
    <n v="4"/>
    <n v="4"/>
  </r>
  <r>
    <x v="1"/>
    <s v="Travel_Rarely"/>
    <x v="0"/>
    <s v="Current Employees"/>
    <x v="1"/>
    <x v="0"/>
    <s v="STAFF-227"/>
    <n v="227"/>
    <x v="1"/>
    <x v="1"/>
    <x v="2"/>
    <s v="No"/>
    <s v="Y"/>
    <n v="2"/>
    <n v="-2"/>
    <n v="0"/>
    <x v="0"/>
    <n v="0"/>
    <m/>
    <n v="0"/>
    <n v="1"/>
    <n v="465"/>
    <n v="14"/>
    <x v="3"/>
    <n v="1"/>
    <n v="1"/>
    <n v="56"/>
    <n v="3"/>
    <n v="1"/>
    <x v="1"/>
    <n v="2451"/>
    <n v="4609"/>
    <n v="4"/>
    <n v="12"/>
    <n v="3"/>
    <n v="1"/>
    <n v="80"/>
    <n v="1"/>
    <n v="13"/>
    <n v="3"/>
    <n v="9"/>
    <n v="8"/>
    <n v="1"/>
    <n v="8"/>
  </r>
  <r>
    <x v="1"/>
    <s v="Travel_Rarely"/>
    <x v="2"/>
    <s v="Current Employees"/>
    <x v="0"/>
    <x v="0"/>
    <s v="STAFF-228"/>
    <n v="228"/>
    <x v="0"/>
    <x v="0"/>
    <x v="1"/>
    <s v="No"/>
    <s v="Y"/>
    <n v="2"/>
    <n v="-2"/>
    <n v="0"/>
    <x v="7"/>
    <n v="0"/>
    <m/>
    <n v="0"/>
    <n v="1"/>
    <n v="1339"/>
    <n v="5"/>
    <x v="3"/>
    <n v="1"/>
    <n v="2"/>
    <n v="41"/>
    <n v="3"/>
    <n v="3"/>
    <x v="1"/>
    <n v="9419"/>
    <n v="8053"/>
    <n v="2"/>
    <n v="12"/>
    <n v="3"/>
    <n v="3"/>
    <n v="80"/>
    <n v="1"/>
    <n v="12"/>
    <n v="3"/>
    <n v="10"/>
    <n v="9"/>
    <n v="7"/>
    <n v="4"/>
  </r>
  <r>
    <x v="1"/>
    <s v="Travel_Rarely"/>
    <x v="0"/>
    <s v="Current Employees"/>
    <x v="0"/>
    <x v="0"/>
    <s v="STAFF-230"/>
    <n v="230"/>
    <x v="0"/>
    <x v="0"/>
    <x v="0"/>
    <s v="No"/>
    <s v="Y"/>
    <n v="2"/>
    <n v="-2"/>
    <n v="0"/>
    <x v="8"/>
    <n v="0"/>
    <m/>
    <n v="0"/>
    <n v="1"/>
    <n v="702"/>
    <n v="1"/>
    <x v="2"/>
    <n v="1"/>
    <n v="1"/>
    <n v="59"/>
    <n v="2"/>
    <n v="2"/>
    <x v="1"/>
    <n v="8686"/>
    <n v="12930"/>
    <n v="4"/>
    <n v="22"/>
    <n v="4"/>
    <n v="3"/>
    <n v="80"/>
    <n v="0"/>
    <n v="12"/>
    <n v="4"/>
    <n v="8"/>
    <n v="3"/>
    <n v="0"/>
    <n v="7"/>
  </r>
  <r>
    <x v="1"/>
    <s v="Travel_Rarely"/>
    <x v="2"/>
    <s v="Current Employees"/>
    <x v="1"/>
    <x v="0"/>
    <s v="STAFF-231"/>
    <n v="231"/>
    <x v="1"/>
    <x v="1"/>
    <x v="0"/>
    <s v="No"/>
    <s v="Y"/>
    <n v="2"/>
    <n v="-2"/>
    <n v="0"/>
    <x v="5"/>
    <n v="0"/>
    <m/>
    <n v="0"/>
    <n v="1"/>
    <n v="120"/>
    <n v="6"/>
    <x v="4"/>
    <n v="1"/>
    <n v="3"/>
    <n v="43"/>
    <n v="3"/>
    <n v="1"/>
    <x v="1"/>
    <n v="3038"/>
    <n v="12430"/>
    <n v="3"/>
    <n v="20"/>
    <n v="4"/>
    <n v="1"/>
    <n v="80"/>
    <n v="0"/>
    <n v="8"/>
    <n v="3"/>
    <n v="5"/>
    <n v="4"/>
    <n v="1"/>
    <n v="4"/>
  </r>
  <r>
    <x v="1"/>
    <s v="Travel_Rarely"/>
    <x v="2"/>
    <s v="Current Employees"/>
    <x v="1"/>
    <x v="4"/>
    <s v="STAFF-233"/>
    <n v="233"/>
    <x v="1"/>
    <x v="1"/>
    <x v="1"/>
    <s v="Yes"/>
    <s v="Y"/>
    <n v="3"/>
    <n v="-2"/>
    <n v="0"/>
    <x v="4"/>
    <n v="0"/>
    <m/>
    <n v="0"/>
    <n v="1"/>
    <n v="1157"/>
    <n v="17"/>
    <x v="3"/>
    <n v="1"/>
    <n v="3"/>
    <n v="51"/>
    <n v="3"/>
    <n v="1"/>
    <x v="0"/>
    <n v="3058"/>
    <n v="13364"/>
    <n v="0"/>
    <n v="16"/>
    <n v="3"/>
    <n v="4"/>
    <n v="80"/>
    <n v="1"/>
    <n v="6"/>
    <n v="2"/>
    <n v="5"/>
    <n v="2"/>
    <n v="1"/>
    <n v="1"/>
  </r>
  <r>
    <x v="0"/>
    <s v="Travel_Frequently"/>
    <x v="4"/>
    <s v="Ex-Employees"/>
    <x v="0"/>
    <x v="4"/>
    <s v="STAFF-235"/>
    <n v="235"/>
    <x v="0"/>
    <x v="6"/>
    <x v="0"/>
    <s v="No"/>
    <s v="Y"/>
    <n v="5"/>
    <n v="-2"/>
    <n v="0"/>
    <x v="37"/>
    <n v="1"/>
    <n v="1"/>
    <n v="1"/>
    <n v="0"/>
    <n v="602"/>
    <n v="1"/>
    <x v="1"/>
    <n v="1"/>
    <n v="3"/>
    <n v="100"/>
    <n v="1"/>
    <n v="1"/>
    <x v="0"/>
    <n v="2325"/>
    <n v="20989"/>
    <n v="0"/>
    <n v="21"/>
    <n v="4"/>
    <n v="1"/>
    <n v="80"/>
    <n v="0"/>
    <n v="1"/>
    <n v="4"/>
    <n v="0"/>
    <n v="0"/>
    <n v="0"/>
    <n v="0"/>
  </r>
  <r>
    <x v="1"/>
    <s v="Travel_Frequently"/>
    <x v="0"/>
    <s v="Current Employees"/>
    <x v="1"/>
    <x v="2"/>
    <s v="STAFF-238"/>
    <n v="238"/>
    <x v="1"/>
    <x v="2"/>
    <x v="0"/>
    <s v="No"/>
    <s v="Y"/>
    <n v="3"/>
    <n v="-2"/>
    <n v="0"/>
    <x v="9"/>
    <n v="0"/>
    <m/>
    <n v="0"/>
    <n v="1"/>
    <n v="1480"/>
    <n v="3"/>
    <x v="0"/>
    <n v="1"/>
    <n v="4"/>
    <n v="30"/>
    <n v="3"/>
    <n v="1"/>
    <x v="2"/>
    <n v="2088"/>
    <n v="15062"/>
    <n v="4"/>
    <n v="12"/>
    <n v="3"/>
    <n v="3"/>
    <n v="80"/>
    <n v="0"/>
    <n v="13"/>
    <n v="2"/>
    <n v="8"/>
    <n v="7"/>
    <n v="7"/>
    <n v="2"/>
  </r>
  <r>
    <x v="1"/>
    <s v="Non-Travel"/>
    <x v="2"/>
    <s v="Current Employees"/>
    <x v="1"/>
    <x v="2"/>
    <s v="STAFF-239"/>
    <n v="239"/>
    <x v="1"/>
    <x v="2"/>
    <x v="2"/>
    <s v="No"/>
    <s v="Y"/>
    <n v="4"/>
    <n v="-2"/>
    <n v="0"/>
    <x v="7"/>
    <n v="0"/>
    <m/>
    <n v="0"/>
    <n v="1"/>
    <n v="111"/>
    <n v="9"/>
    <x v="3"/>
    <n v="1"/>
    <n v="3"/>
    <n v="66"/>
    <n v="3"/>
    <n v="2"/>
    <x v="3"/>
    <n v="3072"/>
    <n v="11012"/>
    <n v="1"/>
    <n v="11"/>
    <n v="3"/>
    <n v="3"/>
    <n v="80"/>
    <n v="2"/>
    <n v="12"/>
    <n v="3"/>
    <n v="12"/>
    <n v="9"/>
    <n v="6"/>
    <n v="10"/>
  </r>
  <r>
    <x v="1"/>
    <s v="Travel_Rarely"/>
    <x v="1"/>
    <s v="Current Employees"/>
    <x v="0"/>
    <x v="0"/>
    <s v="STAFF-240"/>
    <n v="240"/>
    <x v="0"/>
    <x v="0"/>
    <x v="2"/>
    <s v="Yes"/>
    <s v="Y"/>
    <n v="3"/>
    <n v="-2"/>
    <n v="0"/>
    <x v="28"/>
    <n v="0"/>
    <m/>
    <n v="0"/>
    <n v="1"/>
    <n v="1268"/>
    <n v="4"/>
    <x v="0"/>
    <n v="1"/>
    <n v="3"/>
    <n v="30"/>
    <n v="3"/>
    <n v="2"/>
    <x v="1"/>
    <n v="5006"/>
    <n v="6319"/>
    <n v="4"/>
    <n v="11"/>
    <n v="3"/>
    <n v="1"/>
    <n v="80"/>
    <n v="1"/>
    <n v="9"/>
    <n v="4"/>
    <n v="5"/>
    <n v="4"/>
    <n v="0"/>
    <n v="3"/>
  </r>
  <r>
    <x v="1"/>
    <s v="Travel_Rarely"/>
    <x v="3"/>
    <s v="Current Employees"/>
    <x v="1"/>
    <x v="0"/>
    <s v="STAFF-241"/>
    <n v="241"/>
    <x v="0"/>
    <x v="1"/>
    <x v="2"/>
    <s v="Yes"/>
    <s v="Y"/>
    <n v="3"/>
    <n v="-2"/>
    <n v="0"/>
    <x v="29"/>
    <n v="0"/>
    <m/>
    <n v="0"/>
    <n v="1"/>
    <n v="713"/>
    <n v="8"/>
    <x v="3"/>
    <n v="1"/>
    <n v="3"/>
    <n v="67"/>
    <n v="3"/>
    <n v="1"/>
    <x v="1"/>
    <n v="4257"/>
    <n v="13939"/>
    <n v="4"/>
    <n v="18"/>
    <n v="3"/>
    <n v="3"/>
    <n v="80"/>
    <n v="1"/>
    <n v="19"/>
    <n v="3"/>
    <n v="2"/>
    <n v="2"/>
    <n v="2"/>
    <n v="2"/>
  </r>
  <r>
    <x v="1"/>
    <s v="Travel_Rarely"/>
    <x v="2"/>
    <s v="Current Employees"/>
    <x v="1"/>
    <x v="0"/>
    <s v="STAFF-242"/>
    <n v="242"/>
    <x v="1"/>
    <x v="1"/>
    <x v="0"/>
    <s v="No"/>
    <s v="Y"/>
    <n v="2"/>
    <n v="-2"/>
    <n v="0"/>
    <x v="3"/>
    <n v="0"/>
    <m/>
    <n v="0"/>
    <n v="1"/>
    <n v="134"/>
    <n v="2"/>
    <x v="3"/>
    <n v="1"/>
    <n v="3"/>
    <n v="90"/>
    <n v="3"/>
    <n v="1"/>
    <x v="1"/>
    <n v="2500"/>
    <n v="10515"/>
    <n v="0"/>
    <n v="14"/>
    <n v="3"/>
    <n v="1"/>
    <n v="80"/>
    <n v="0"/>
    <n v="4"/>
    <n v="4"/>
    <n v="3"/>
    <n v="1"/>
    <n v="0"/>
    <n v="2"/>
  </r>
  <r>
    <x v="0"/>
    <s v="Travel_Rarely"/>
    <x v="4"/>
    <s v="Ex-Employees"/>
    <x v="1"/>
    <x v="0"/>
    <s v="STAFF-243"/>
    <n v="243"/>
    <x v="1"/>
    <x v="2"/>
    <x v="0"/>
    <s v="No"/>
    <s v="Y"/>
    <n v="3"/>
    <n v="-2"/>
    <n v="0"/>
    <x v="37"/>
    <n v="1"/>
    <n v="1"/>
    <n v="1"/>
    <n v="0"/>
    <n v="303"/>
    <n v="2"/>
    <x v="3"/>
    <n v="1"/>
    <n v="2"/>
    <n v="47"/>
    <n v="2"/>
    <n v="1"/>
    <x v="1"/>
    <n v="1102"/>
    <n v="9241"/>
    <n v="1"/>
    <n v="22"/>
    <n v="4"/>
    <n v="3"/>
    <n v="80"/>
    <n v="0"/>
    <n v="1"/>
    <n v="2"/>
    <n v="1"/>
    <n v="0"/>
    <n v="1"/>
    <n v="0"/>
  </r>
  <r>
    <x v="1"/>
    <s v="Travel_Rarely"/>
    <x v="1"/>
    <s v="Current Employees"/>
    <x v="0"/>
    <x v="3"/>
    <s v="STAFF-244"/>
    <n v="244"/>
    <x v="0"/>
    <x v="0"/>
    <x v="2"/>
    <s v="No"/>
    <s v="Y"/>
    <n v="2"/>
    <n v="-2"/>
    <n v="0"/>
    <x v="21"/>
    <n v="0"/>
    <m/>
    <n v="0"/>
    <n v="1"/>
    <n v="526"/>
    <n v="1"/>
    <x v="0"/>
    <n v="1"/>
    <n v="2"/>
    <n v="92"/>
    <n v="3"/>
    <n v="3"/>
    <x v="3"/>
    <n v="10453"/>
    <n v="2137"/>
    <n v="1"/>
    <n v="25"/>
    <n v="4"/>
    <n v="3"/>
    <n v="80"/>
    <n v="3"/>
    <n v="24"/>
    <n v="3"/>
    <n v="24"/>
    <n v="13"/>
    <n v="15"/>
    <n v="7"/>
  </r>
  <r>
    <x v="1"/>
    <s v="Travel_Rarely"/>
    <x v="0"/>
    <s v="Current Employees"/>
    <x v="1"/>
    <x v="0"/>
    <s v="STAFF-245"/>
    <n v="245"/>
    <x v="0"/>
    <x v="2"/>
    <x v="0"/>
    <s v="No"/>
    <s v="Y"/>
    <n v="3"/>
    <n v="-2"/>
    <n v="0"/>
    <x v="8"/>
    <n v="0"/>
    <m/>
    <n v="0"/>
    <n v="1"/>
    <n v="1380"/>
    <n v="9"/>
    <x v="0"/>
    <n v="1"/>
    <n v="3"/>
    <n v="75"/>
    <n v="3"/>
    <n v="1"/>
    <x v="1"/>
    <n v="2288"/>
    <n v="6319"/>
    <n v="1"/>
    <n v="12"/>
    <n v="3"/>
    <n v="3"/>
    <n v="80"/>
    <n v="0"/>
    <n v="2"/>
    <n v="3"/>
    <n v="2"/>
    <n v="2"/>
    <n v="2"/>
    <n v="1"/>
  </r>
  <r>
    <x v="1"/>
    <s v="Travel_Rarely"/>
    <x v="2"/>
    <s v="Current Employees"/>
    <x v="1"/>
    <x v="2"/>
    <s v="STAFF-246"/>
    <n v="246"/>
    <x v="0"/>
    <x v="1"/>
    <x v="1"/>
    <s v="Yes"/>
    <s v="Y"/>
    <n v="0"/>
    <n v="-2"/>
    <n v="0"/>
    <x v="12"/>
    <n v="0"/>
    <m/>
    <n v="0"/>
    <n v="1"/>
    <n v="140"/>
    <n v="12"/>
    <x v="1"/>
    <n v="1"/>
    <n v="3"/>
    <n v="95"/>
    <n v="3"/>
    <n v="1"/>
    <x v="0"/>
    <n v="3929"/>
    <n v="6984"/>
    <n v="8"/>
    <n v="23"/>
    <n v="4"/>
    <n v="3"/>
    <n v="80"/>
    <n v="1"/>
    <n v="7"/>
    <n v="3"/>
    <n v="4"/>
    <n v="2"/>
    <n v="0"/>
    <n v="2"/>
  </r>
  <r>
    <x v="1"/>
    <s v="Travel_Rarely"/>
    <x v="2"/>
    <s v="Current Employees"/>
    <x v="1"/>
    <x v="2"/>
    <s v="STAFF-247"/>
    <n v="247"/>
    <x v="0"/>
    <x v="1"/>
    <x v="0"/>
    <s v="No"/>
    <s v="Y"/>
    <n v="3"/>
    <n v="-2"/>
    <n v="0"/>
    <x v="13"/>
    <n v="0"/>
    <m/>
    <n v="0"/>
    <n v="1"/>
    <n v="629"/>
    <n v="27"/>
    <x v="0"/>
    <n v="1"/>
    <n v="4"/>
    <n v="95"/>
    <n v="3"/>
    <n v="1"/>
    <x v="2"/>
    <n v="2311"/>
    <n v="5711"/>
    <n v="2"/>
    <n v="15"/>
    <n v="3"/>
    <n v="4"/>
    <n v="80"/>
    <n v="0"/>
    <n v="9"/>
    <n v="3"/>
    <n v="3"/>
    <n v="2"/>
    <n v="1"/>
    <n v="2"/>
  </r>
  <r>
    <x v="0"/>
    <s v="Travel_Rarely"/>
    <x v="0"/>
    <s v="Ex-Employees"/>
    <x v="0"/>
    <x v="3"/>
    <s v="STAFF-248"/>
    <n v="248"/>
    <x v="0"/>
    <x v="6"/>
    <x v="0"/>
    <s v="Yes"/>
    <s v="Y"/>
    <n v="5"/>
    <n v="-2"/>
    <n v="0"/>
    <x v="0"/>
    <n v="1"/>
    <n v="1"/>
    <n v="1"/>
    <n v="0"/>
    <n v="1356"/>
    <n v="20"/>
    <x v="0"/>
    <n v="1"/>
    <n v="2"/>
    <n v="70"/>
    <n v="3"/>
    <n v="1"/>
    <x v="2"/>
    <n v="3140"/>
    <n v="21728"/>
    <n v="1"/>
    <n v="22"/>
    <n v="4"/>
    <n v="4"/>
    <n v="80"/>
    <n v="0"/>
    <n v="4"/>
    <n v="2"/>
    <n v="4"/>
    <n v="3"/>
    <n v="0"/>
    <n v="2"/>
  </r>
  <r>
    <x v="1"/>
    <s v="Travel_Rarely"/>
    <x v="1"/>
    <s v="Current Employees"/>
    <x v="1"/>
    <x v="2"/>
    <s v="STAFF-249"/>
    <n v="249"/>
    <x v="1"/>
    <x v="2"/>
    <x v="1"/>
    <s v="No"/>
    <s v="Y"/>
    <n v="2"/>
    <n v="-2"/>
    <n v="0"/>
    <x v="24"/>
    <n v="0"/>
    <m/>
    <n v="0"/>
    <n v="1"/>
    <n v="328"/>
    <n v="1"/>
    <x v="3"/>
    <n v="1"/>
    <n v="3"/>
    <n v="86"/>
    <n v="2"/>
    <n v="1"/>
    <x v="2"/>
    <n v="3690"/>
    <n v="3425"/>
    <n v="2"/>
    <n v="15"/>
    <n v="3"/>
    <n v="4"/>
    <n v="80"/>
    <n v="1"/>
    <n v="5"/>
    <n v="2"/>
    <n v="3"/>
    <n v="2"/>
    <n v="0"/>
    <n v="2"/>
  </r>
  <r>
    <x v="1"/>
    <s v="Travel_Rarely"/>
    <x v="1"/>
    <s v="Current Employees"/>
    <x v="1"/>
    <x v="2"/>
    <s v="STAFF-250"/>
    <n v="250"/>
    <x v="0"/>
    <x v="3"/>
    <x v="2"/>
    <s v="No"/>
    <s v="Y"/>
    <n v="3"/>
    <n v="-2"/>
    <n v="0"/>
    <x v="16"/>
    <n v="0"/>
    <m/>
    <n v="0"/>
    <n v="1"/>
    <n v="1084"/>
    <n v="13"/>
    <x v="0"/>
    <n v="1"/>
    <n v="4"/>
    <n v="57"/>
    <n v="4"/>
    <n v="2"/>
    <x v="2"/>
    <n v="4450"/>
    <n v="26250"/>
    <n v="1"/>
    <n v="11"/>
    <n v="3"/>
    <n v="3"/>
    <n v="80"/>
    <n v="2"/>
    <n v="5"/>
    <n v="3"/>
    <n v="4"/>
    <n v="2"/>
    <n v="1"/>
    <n v="3"/>
  </r>
  <r>
    <x v="1"/>
    <s v="Travel_Rarely"/>
    <x v="2"/>
    <s v="Current Employees"/>
    <x v="1"/>
    <x v="2"/>
    <s v="STAFF-252"/>
    <n v="252"/>
    <x v="0"/>
    <x v="1"/>
    <x v="1"/>
    <s v="No"/>
    <s v="Y"/>
    <n v="5"/>
    <n v="-2"/>
    <n v="0"/>
    <x v="3"/>
    <n v="0"/>
    <m/>
    <n v="0"/>
    <n v="1"/>
    <n v="931"/>
    <n v="14"/>
    <x v="3"/>
    <n v="1"/>
    <n v="4"/>
    <n v="72"/>
    <n v="3"/>
    <n v="1"/>
    <x v="2"/>
    <n v="2756"/>
    <n v="4673"/>
    <n v="1"/>
    <n v="13"/>
    <n v="3"/>
    <n v="4"/>
    <n v="80"/>
    <n v="1"/>
    <n v="8"/>
    <n v="3"/>
    <n v="8"/>
    <n v="7"/>
    <n v="1"/>
    <n v="6"/>
  </r>
  <r>
    <x v="1"/>
    <s v="Travel_Rarely"/>
    <x v="0"/>
    <s v="Current Employees"/>
    <x v="1"/>
    <x v="2"/>
    <s v="STAFF-253"/>
    <n v="253"/>
    <x v="0"/>
    <x v="5"/>
    <x v="1"/>
    <s v="No"/>
    <s v="Y"/>
    <n v="2"/>
    <n v="-2"/>
    <n v="0"/>
    <x v="32"/>
    <n v="0"/>
    <m/>
    <n v="0"/>
    <n v="1"/>
    <n v="989"/>
    <n v="4"/>
    <x v="1"/>
    <n v="1"/>
    <n v="4"/>
    <n v="46"/>
    <n v="3"/>
    <n v="5"/>
    <x v="2"/>
    <n v="19033"/>
    <n v="6499"/>
    <n v="1"/>
    <n v="14"/>
    <n v="3"/>
    <n v="2"/>
    <n v="80"/>
    <n v="1"/>
    <n v="21"/>
    <n v="3"/>
    <n v="20"/>
    <n v="8"/>
    <n v="9"/>
    <n v="9"/>
  </r>
  <r>
    <x v="1"/>
    <s v="Travel_Rarely"/>
    <x v="3"/>
    <s v="Current Employees"/>
    <x v="1"/>
    <x v="2"/>
    <s v="STAFF-254"/>
    <n v="254"/>
    <x v="1"/>
    <x v="7"/>
    <x v="0"/>
    <s v="No"/>
    <s v="Y"/>
    <n v="3"/>
    <n v="-2"/>
    <n v="0"/>
    <x v="27"/>
    <n v="0"/>
    <m/>
    <n v="0"/>
    <n v="1"/>
    <n v="692"/>
    <n v="14"/>
    <x v="2"/>
    <n v="1"/>
    <n v="3"/>
    <n v="61"/>
    <n v="4"/>
    <n v="5"/>
    <x v="2"/>
    <n v="18722"/>
    <n v="13339"/>
    <n v="8"/>
    <n v="11"/>
    <n v="3"/>
    <n v="4"/>
    <n v="80"/>
    <n v="0"/>
    <n v="36"/>
    <n v="3"/>
    <n v="24"/>
    <n v="15"/>
    <n v="2"/>
    <n v="15"/>
  </r>
  <r>
    <x v="1"/>
    <s v="Travel_Frequently"/>
    <x v="2"/>
    <s v="Current Employees"/>
    <x v="1"/>
    <x v="0"/>
    <s v="STAFF-256"/>
    <n v="256"/>
    <x v="1"/>
    <x v="3"/>
    <x v="1"/>
    <s v="No"/>
    <s v="Y"/>
    <n v="2"/>
    <n v="-2"/>
    <n v="0"/>
    <x v="13"/>
    <n v="0"/>
    <m/>
    <n v="0"/>
    <n v="1"/>
    <n v="1069"/>
    <n v="2"/>
    <x v="1"/>
    <n v="1"/>
    <n v="4"/>
    <n v="45"/>
    <n v="2"/>
    <n v="2"/>
    <x v="1"/>
    <n v="9547"/>
    <n v="14074"/>
    <n v="1"/>
    <n v="17"/>
    <n v="3"/>
    <n v="3"/>
    <n v="80"/>
    <n v="0"/>
    <n v="10"/>
    <n v="2"/>
    <n v="10"/>
    <n v="9"/>
    <n v="1"/>
    <n v="9"/>
  </r>
  <r>
    <x v="1"/>
    <s v="Travel_Rarely"/>
    <x v="1"/>
    <s v="Current Employees"/>
    <x v="1"/>
    <x v="2"/>
    <s v="STAFF-258"/>
    <n v="258"/>
    <x v="0"/>
    <x v="4"/>
    <x v="0"/>
    <s v="No"/>
    <s v="Y"/>
    <n v="6"/>
    <n v="-2"/>
    <n v="0"/>
    <x v="31"/>
    <n v="0"/>
    <m/>
    <n v="0"/>
    <n v="1"/>
    <n v="313"/>
    <n v="3"/>
    <x v="3"/>
    <n v="1"/>
    <n v="4"/>
    <n v="98"/>
    <n v="3"/>
    <n v="4"/>
    <x v="2"/>
    <n v="13734"/>
    <n v="7192"/>
    <n v="3"/>
    <n v="18"/>
    <n v="3"/>
    <n v="3"/>
    <n v="80"/>
    <n v="0"/>
    <n v="21"/>
    <n v="3"/>
    <n v="7"/>
    <n v="7"/>
    <n v="1"/>
    <n v="0"/>
  </r>
  <r>
    <x v="1"/>
    <s v="Travel_Rarely"/>
    <x v="1"/>
    <s v="Current Employees"/>
    <x v="1"/>
    <x v="0"/>
    <s v="STAFF-259"/>
    <n v="259"/>
    <x v="1"/>
    <x v="5"/>
    <x v="1"/>
    <s v="No"/>
    <s v="Y"/>
    <n v="5"/>
    <n v="-2"/>
    <n v="0"/>
    <x v="39"/>
    <n v="0"/>
    <m/>
    <n v="0"/>
    <n v="1"/>
    <n v="699"/>
    <n v="1"/>
    <x v="2"/>
    <n v="1"/>
    <n v="3"/>
    <n v="65"/>
    <n v="2"/>
    <n v="5"/>
    <x v="1"/>
    <n v="19999"/>
    <n v="5678"/>
    <n v="0"/>
    <n v="14"/>
    <n v="3"/>
    <n v="1"/>
    <n v="80"/>
    <n v="1"/>
    <n v="34"/>
    <n v="3"/>
    <n v="33"/>
    <n v="18"/>
    <n v="11"/>
    <n v="9"/>
  </r>
  <r>
    <x v="1"/>
    <s v="Travel_Rarely"/>
    <x v="2"/>
    <s v="Current Employees"/>
    <x v="1"/>
    <x v="2"/>
    <s v="STAFF-260"/>
    <n v="260"/>
    <x v="0"/>
    <x v="1"/>
    <x v="0"/>
    <s v="No"/>
    <s v="Y"/>
    <n v="2"/>
    <n v="-2"/>
    <n v="0"/>
    <x v="4"/>
    <n v="0"/>
    <m/>
    <n v="0"/>
    <n v="1"/>
    <n v="894"/>
    <n v="9"/>
    <x v="3"/>
    <n v="1"/>
    <n v="4"/>
    <n v="99"/>
    <n v="3"/>
    <n v="1"/>
    <x v="2"/>
    <n v="2279"/>
    <n v="11781"/>
    <n v="1"/>
    <n v="16"/>
    <n v="3"/>
    <n v="4"/>
    <n v="80"/>
    <n v="0"/>
    <n v="7"/>
    <n v="2"/>
    <n v="7"/>
    <n v="7"/>
    <n v="0"/>
    <n v="3"/>
  </r>
  <r>
    <x v="0"/>
    <s v="Travel_Rarely"/>
    <x v="0"/>
    <s v="Ex-Employees"/>
    <x v="1"/>
    <x v="0"/>
    <s v="STAFF-261"/>
    <n v="261"/>
    <x v="1"/>
    <x v="3"/>
    <x v="1"/>
    <s v="Yes"/>
    <s v="Y"/>
    <n v="1"/>
    <n v="-2"/>
    <n v="0"/>
    <x v="10"/>
    <n v="1"/>
    <n v="1"/>
    <n v="1"/>
    <n v="0"/>
    <n v="556"/>
    <n v="23"/>
    <x v="0"/>
    <n v="1"/>
    <n v="2"/>
    <n v="50"/>
    <n v="2"/>
    <n v="2"/>
    <x v="1"/>
    <n v="5916"/>
    <n v="15497"/>
    <n v="3"/>
    <n v="13"/>
    <n v="3"/>
    <n v="1"/>
    <n v="80"/>
    <n v="0"/>
    <n v="8"/>
    <n v="3"/>
    <n v="1"/>
    <n v="0"/>
    <n v="0"/>
    <n v="1"/>
  </r>
  <r>
    <x v="1"/>
    <s v="Non-Travel"/>
    <x v="0"/>
    <s v="Current Employees"/>
    <x v="1"/>
    <x v="2"/>
    <s v="STAFF-262"/>
    <n v="262"/>
    <x v="1"/>
    <x v="1"/>
    <x v="2"/>
    <s v="No"/>
    <s v="Y"/>
    <n v="3"/>
    <n v="-2"/>
    <n v="0"/>
    <x v="23"/>
    <n v="0"/>
    <m/>
    <n v="0"/>
    <n v="1"/>
    <n v="1344"/>
    <n v="7"/>
    <x v="3"/>
    <n v="1"/>
    <n v="4"/>
    <n v="37"/>
    <n v="4"/>
    <n v="1"/>
    <x v="0"/>
    <n v="2089"/>
    <n v="5228"/>
    <n v="4"/>
    <n v="14"/>
    <n v="3"/>
    <n v="4"/>
    <n v="80"/>
    <n v="3"/>
    <n v="7"/>
    <n v="4"/>
    <n v="5"/>
    <n v="4"/>
    <n v="2"/>
    <n v="2"/>
  </r>
  <r>
    <x v="1"/>
    <s v="Non-Travel"/>
    <x v="1"/>
    <s v="Current Employees"/>
    <x v="1"/>
    <x v="2"/>
    <s v="STAFF-264"/>
    <n v="264"/>
    <x v="1"/>
    <x v="5"/>
    <x v="1"/>
    <s v="No"/>
    <s v="Y"/>
    <n v="1"/>
    <n v="-2"/>
    <n v="0"/>
    <x v="28"/>
    <n v="0"/>
    <m/>
    <n v="0"/>
    <n v="1"/>
    <n v="1195"/>
    <n v="2"/>
    <x v="0"/>
    <n v="1"/>
    <n v="1"/>
    <n v="65"/>
    <n v="2"/>
    <n v="4"/>
    <x v="0"/>
    <n v="16792"/>
    <n v="20462"/>
    <n v="9"/>
    <n v="23"/>
    <n v="4"/>
    <n v="4"/>
    <n v="80"/>
    <n v="1"/>
    <n v="22"/>
    <n v="3"/>
    <n v="20"/>
    <n v="8"/>
    <n v="11"/>
    <n v="8"/>
  </r>
  <r>
    <x v="1"/>
    <s v="Travel_Rarely"/>
    <x v="0"/>
    <s v="Current Employees"/>
    <x v="1"/>
    <x v="0"/>
    <s v="STAFF-267"/>
    <n v="267"/>
    <x v="1"/>
    <x v="1"/>
    <x v="1"/>
    <s v="Yes"/>
    <s v="Y"/>
    <n v="3"/>
    <n v="-2"/>
    <n v="0"/>
    <x v="2"/>
    <n v="0"/>
    <m/>
    <n v="0"/>
    <n v="1"/>
    <n v="290"/>
    <n v="21"/>
    <x v="3"/>
    <n v="1"/>
    <n v="2"/>
    <n v="65"/>
    <n v="4"/>
    <n v="1"/>
    <x v="1"/>
    <n v="3564"/>
    <n v="22977"/>
    <n v="1"/>
    <n v="12"/>
    <n v="3"/>
    <n v="1"/>
    <n v="80"/>
    <n v="1"/>
    <n v="8"/>
    <n v="2"/>
    <n v="8"/>
    <n v="7"/>
    <n v="1"/>
    <n v="7"/>
  </r>
  <r>
    <x v="1"/>
    <s v="Travel_Frequently"/>
    <x v="0"/>
    <s v="Current Employees"/>
    <x v="1"/>
    <x v="2"/>
    <s v="STAFF-269"/>
    <n v="269"/>
    <x v="0"/>
    <x v="2"/>
    <x v="0"/>
    <s v="No"/>
    <s v="Y"/>
    <n v="5"/>
    <n v="-2"/>
    <n v="0"/>
    <x v="10"/>
    <n v="0"/>
    <m/>
    <n v="0"/>
    <n v="1"/>
    <n v="138"/>
    <n v="2"/>
    <x v="3"/>
    <n v="1"/>
    <n v="2"/>
    <n v="37"/>
    <n v="3"/>
    <n v="2"/>
    <x v="2"/>
    <n v="4425"/>
    <n v="15986"/>
    <n v="5"/>
    <n v="11"/>
    <n v="3"/>
    <n v="4"/>
    <n v="80"/>
    <n v="0"/>
    <n v="10"/>
    <n v="3"/>
    <n v="6"/>
    <n v="2"/>
    <n v="1"/>
    <n v="2"/>
  </r>
  <r>
    <x v="1"/>
    <s v="Non-Travel"/>
    <x v="0"/>
    <s v="Current Employees"/>
    <x v="1"/>
    <x v="2"/>
    <s v="STAFF-270"/>
    <n v="270"/>
    <x v="0"/>
    <x v="3"/>
    <x v="2"/>
    <s v="No"/>
    <s v="Y"/>
    <n v="5"/>
    <n v="-2"/>
    <n v="0"/>
    <x v="19"/>
    <n v="0"/>
    <m/>
    <n v="0"/>
    <n v="1"/>
    <n v="926"/>
    <n v="21"/>
    <x v="0"/>
    <n v="1"/>
    <n v="3"/>
    <n v="36"/>
    <n v="3"/>
    <n v="2"/>
    <x v="2"/>
    <n v="5265"/>
    <n v="16439"/>
    <n v="2"/>
    <n v="16"/>
    <n v="3"/>
    <n v="2"/>
    <n v="80"/>
    <n v="1"/>
    <n v="11"/>
    <n v="3"/>
    <n v="5"/>
    <n v="3"/>
    <n v="0"/>
    <n v="2"/>
  </r>
  <r>
    <x v="1"/>
    <s v="Travel_Rarely"/>
    <x v="0"/>
    <s v="Current Employees"/>
    <x v="1"/>
    <x v="0"/>
    <s v="STAFF-271"/>
    <n v="271"/>
    <x v="1"/>
    <x v="3"/>
    <x v="1"/>
    <s v="No"/>
    <s v="Y"/>
    <n v="3"/>
    <n v="-2"/>
    <n v="0"/>
    <x v="8"/>
    <n v="0"/>
    <m/>
    <n v="0"/>
    <n v="1"/>
    <n v="1261"/>
    <n v="2"/>
    <x v="2"/>
    <n v="1"/>
    <n v="4"/>
    <n v="88"/>
    <n v="3"/>
    <n v="2"/>
    <x v="1"/>
    <n v="6553"/>
    <n v="7259"/>
    <n v="9"/>
    <n v="14"/>
    <n v="3"/>
    <n v="2"/>
    <n v="80"/>
    <n v="0"/>
    <n v="14"/>
    <n v="3"/>
    <n v="1"/>
    <n v="0"/>
    <n v="0"/>
    <n v="0"/>
  </r>
  <r>
    <x v="1"/>
    <s v="Travel_Rarely"/>
    <x v="0"/>
    <s v="Current Employees"/>
    <x v="1"/>
    <x v="4"/>
    <s v="STAFF-273"/>
    <n v="273"/>
    <x v="1"/>
    <x v="3"/>
    <x v="1"/>
    <s v="No"/>
    <s v="Y"/>
    <n v="3"/>
    <n v="-2"/>
    <n v="0"/>
    <x v="8"/>
    <n v="0"/>
    <m/>
    <n v="0"/>
    <n v="1"/>
    <n v="1084"/>
    <n v="29"/>
    <x v="3"/>
    <n v="1"/>
    <n v="4"/>
    <n v="54"/>
    <n v="3"/>
    <n v="2"/>
    <x v="0"/>
    <n v="6261"/>
    <n v="4185"/>
    <n v="3"/>
    <n v="18"/>
    <n v="3"/>
    <n v="1"/>
    <n v="80"/>
    <n v="1"/>
    <n v="9"/>
    <n v="1"/>
    <n v="7"/>
    <n v="7"/>
    <n v="1"/>
    <n v="7"/>
  </r>
  <r>
    <x v="1"/>
    <s v="Travel_Frequently"/>
    <x v="2"/>
    <s v="Current Employees"/>
    <x v="1"/>
    <x v="4"/>
    <s v="STAFF-274"/>
    <n v="274"/>
    <x v="1"/>
    <x v="3"/>
    <x v="1"/>
    <s v="No"/>
    <s v="Y"/>
    <n v="1"/>
    <n v="-2"/>
    <n v="0"/>
    <x v="4"/>
    <n v="0"/>
    <m/>
    <n v="0"/>
    <n v="1"/>
    <n v="472"/>
    <n v="1"/>
    <x v="1"/>
    <n v="1"/>
    <n v="3"/>
    <n v="60"/>
    <n v="2"/>
    <n v="2"/>
    <x v="0"/>
    <n v="4298"/>
    <n v="9679"/>
    <n v="5"/>
    <n v="19"/>
    <n v="3"/>
    <n v="3"/>
    <n v="80"/>
    <n v="1"/>
    <n v="6"/>
    <n v="3"/>
    <n v="2"/>
    <n v="2"/>
    <n v="2"/>
    <n v="0"/>
  </r>
  <r>
    <x v="1"/>
    <s v="Non-Travel"/>
    <x v="1"/>
    <s v="Current Employees"/>
    <x v="1"/>
    <x v="0"/>
    <s v="STAFF-275"/>
    <n v="275"/>
    <x v="1"/>
    <x v="3"/>
    <x v="2"/>
    <s v="Yes"/>
    <s v="Y"/>
    <n v="0"/>
    <n v="-2"/>
    <n v="0"/>
    <x v="1"/>
    <n v="0"/>
    <m/>
    <n v="0"/>
    <n v="1"/>
    <n v="1002"/>
    <n v="18"/>
    <x v="2"/>
    <n v="1"/>
    <n v="4"/>
    <n v="92"/>
    <n v="3"/>
    <n v="2"/>
    <x v="1"/>
    <n v="6804"/>
    <n v="23793"/>
    <n v="1"/>
    <n v="15"/>
    <n v="3"/>
    <n v="1"/>
    <n v="80"/>
    <n v="2"/>
    <n v="7"/>
    <n v="3"/>
    <n v="7"/>
    <n v="7"/>
    <n v="1"/>
    <n v="7"/>
  </r>
  <r>
    <x v="1"/>
    <s v="Travel_Frequently"/>
    <x v="2"/>
    <s v="Current Employees"/>
    <x v="1"/>
    <x v="2"/>
    <s v="STAFF-277"/>
    <n v="277"/>
    <x v="1"/>
    <x v="1"/>
    <x v="2"/>
    <s v="Yes"/>
    <s v="Y"/>
    <n v="4"/>
    <n v="-2"/>
    <n v="0"/>
    <x v="13"/>
    <n v="0"/>
    <m/>
    <n v="0"/>
    <n v="1"/>
    <n v="878"/>
    <n v="10"/>
    <x v="2"/>
    <n v="1"/>
    <n v="4"/>
    <n v="43"/>
    <n v="3"/>
    <n v="1"/>
    <x v="2"/>
    <n v="3815"/>
    <n v="5972"/>
    <n v="1"/>
    <n v="17"/>
    <n v="3"/>
    <n v="4"/>
    <n v="80"/>
    <n v="1"/>
    <n v="5"/>
    <n v="4"/>
    <n v="5"/>
    <n v="3"/>
    <n v="2"/>
    <n v="0"/>
  </r>
  <r>
    <x v="1"/>
    <s v="Travel_Rarely"/>
    <x v="0"/>
    <s v="Current Employees"/>
    <x v="1"/>
    <x v="2"/>
    <s v="STAFF-281"/>
    <n v="281"/>
    <x v="1"/>
    <x v="2"/>
    <x v="1"/>
    <s v="Yes"/>
    <s v="Y"/>
    <n v="2"/>
    <n v="-2"/>
    <n v="0"/>
    <x v="32"/>
    <n v="0"/>
    <m/>
    <n v="0"/>
    <n v="1"/>
    <n v="905"/>
    <n v="19"/>
    <x v="0"/>
    <n v="1"/>
    <n v="3"/>
    <n v="99"/>
    <n v="3"/>
    <n v="2"/>
    <x v="0"/>
    <n v="2741"/>
    <n v="16523"/>
    <n v="8"/>
    <n v="15"/>
    <n v="3"/>
    <n v="3"/>
    <n v="80"/>
    <n v="1"/>
    <n v="15"/>
    <n v="4"/>
    <n v="7"/>
    <n v="2"/>
    <n v="3"/>
    <n v="7"/>
  </r>
  <r>
    <x v="0"/>
    <s v="Travel_Rarely"/>
    <x v="0"/>
    <s v="Ex-Employees"/>
    <x v="1"/>
    <x v="2"/>
    <s v="STAFF-282"/>
    <n v="282"/>
    <x v="1"/>
    <x v="4"/>
    <x v="1"/>
    <s v="Yes"/>
    <s v="Y"/>
    <n v="2"/>
    <n v="-2"/>
    <n v="0"/>
    <x v="8"/>
    <n v="1"/>
    <n v="1"/>
    <n v="1"/>
    <n v="0"/>
    <n v="1180"/>
    <n v="29"/>
    <x v="1"/>
    <n v="1"/>
    <n v="2"/>
    <n v="70"/>
    <n v="3"/>
    <n v="2"/>
    <x v="2"/>
    <n v="6673"/>
    <n v="11354"/>
    <n v="7"/>
    <n v="19"/>
    <n v="3"/>
    <n v="2"/>
    <n v="80"/>
    <n v="0"/>
    <n v="17"/>
    <n v="3"/>
    <n v="1"/>
    <n v="0"/>
    <n v="0"/>
    <n v="0"/>
  </r>
  <r>
    <x v="0"/>
    <s v="Travel_Rarely"/>
    <x v="2"/>
    <s v="Ex-Employees"/>
    <x v="0"/>
    <x v="3"/>
    <s v="STAFF-283"/>
    <n v="283"/>
    <x v="0"/>
    <x v="0"/>
    <x v="1"/>
    <s v="No"/>
    <s v="Y"/>
    <n v="3"/>
    <n v="-2"/>
    <n v="0"/>
    <x v="11"/>
    <n v="1"/>
    <n v="1"/>
    <n v="1"/>
    <n v="0"/>
    <n v="121"/>
    <n v="27"/>
    <x v="3"/>
    <n v="1"/>
    <n v="2"/>
    <n v="35"/>
    <n v="3"/>
    <n v="3"/>
    <x v="0"/>
    <n v="7639"/>
    <n v="24525"/>
    <n v="1"/>
    <n v="22"/>
    <n v="4"/>
    <n v="4"/>
    <n v="80"/>
    <n v="3"/>
    <n v="10"/>
    <n v="2"/>
    <n v="10"/>
    <n v="4"/>
    <n v="1"/>
    <n v="9"/>
  </r>
  <r>
    <x v="1"/>
    <s v="Travel_Rarely"/>
    <x v="4"/>
    <s v="Current Employees"/>
    <x v="1"/>
    <x v="0"/>
    <s v="STAFF-284"/>
    <n v="284"/>
    <x v="1"/>
    <x v="1"/>
    <x v="2"/>
    <s v="Yes"/>
    <s v="Y"/>
    <n v="2"/>
    <n v="-2"/>
    <n v="0"/>
    <x v="15"/>
    <n v="0"/>
    <m/>
    <n v="0"/>
    <n v="1"/>
    <n v="1136"/>
    <n v="5"/>
    <x v="3"/>
    <n v="1"/>
    <n v="4"/>
    <n v="60"/>
    <n v="4"/>
    <n v="1"/>
    <x v="1"/>
    <n v="2328"/>
    <n v="12392"/>
    <n v="1"/>
    <n v="16"/>
    <n v="3"/>
    <n v="1"/>
    <n v="80"/>
    <n v="1"/>
    <n v="4"/>
    <n v="2"/>
    <n v="4"/>
    <n v="2"/>
    <n v="2"/>
    <n v="2"/>
  </r>
  <r>
    <x v="1"/>
    <s v="Travel_Frequently"/>
    <x v="0"/>
    <s v="Current Employees"/>
    <x v="1"/>
    <x v="2"/>
    <s v="STAFF-286"/>
    <n v="286"/>
    <x v="0"/>
    <x v="2"/>
    <x v="0"/>
    <s v="No"/>
    <s v="Y"/>
    <n v="2"/>
    <n v="-2"/>
    <n v="0"/>
    <x v="9"/>
    <n v="0"/>
    <m/>
    <n v="0"/>
    <n v="1"/>
    <n v="635"/>
    <n v="18"/>
    <x v="1"/>
    <n v="1"/>
    <n v="2"/>
    <n v="73"/>
    <n v="3"/>
    <n v="1"/>
    <x v="0"/>
    <n v="2153"/>
    <n v="7703"/>
    <n v="1"/>
    <n v="13"/>
    <n v="3"/>
    <n v="1"/>
    <n v="80"/>
    <n v="0"/>
    <n v="8"/>
    <n v="3"/>
    <n v="8"/>
    <n v="1"/>
    <n v="1"/>
    <n v="7"/>
  </r>
  <r>
    <x v="1"/>
    <s v="Non-Travel"/>
    <x v="0"/>
    <s v="Current Employees"/>
    <x v="1"/>
    <x v="0"/>
    <s v="STAFF-287"/>
    <n v="287"/>
    <x v="1"/>
    <x v="4"/>
    <x v="1"/>
    <s v="No"/>
    <s v="Y"/>
    <n v="5"/>
    <n v="-2"/>
    <n v="0"/>
    <x v="32"/>
    <n v="0"/>
    <m/>
    <n v="0"/>
    <n v="1"/>
    <n v="1151"/>
    <n v="9"/>
    <x v="4"/>
    <n v="1"/>
    <n v="4"/>
    <n v="63"/>
    <n v="2"/>
    <n v="2"/>
    <x v="1"/>
    <n v="4876"/>
    <n v="14242"/>
    <n v="9"/>
    <n v="14"/>
    <n v="3"/>
    <n v="4"/>
    <n v="80"/>
    <n v="1"/>
    <n v="5"/>
    <n v="1"/>
    <n v="3"/>
    <n v="2"/>
    <n v="0"/>
    <n v="2"/>
  </r>
  <r>
    <x v="1"/>
    <s v="Travel_Rarely"/>
    <x v="1"/>
    <s v="Current Employees"/>
    <x v="1"/>
    <x v="2"/>
    <s v="STAFF-288"/>
    <n v="288"/>
    <x v="1"/>
    <x v="4"/>
    <x v="2"/>
    <s v="No"/>
    <s v="Y"/>
    <n v="3"/>
    <n v="-2"/>
    <n v="0"/>
    <x v="21"/>
    <n v="0"/>
    <m/>
    <n v="0"/>
    <n v="1"/>
    <n v="644"/>
    <n v="1"/>
    <x v="2"/>
    <n v="1"/>
    <n v="4"/>
    <n v="97"/>
    <n v="3"/>
    <n v="3"/>
    <x v="2"/>
    <n v="9396"/>
    <n v="12368"/>
    <n v="7"/>
    <n v="16"/>
    <n v="3"/>
    <n v="3"/>
    <n v="80"/>
    <n v="1"/>
    <n v="17"/>
    <n v="3"/>
    <n v="4"/>
    <n v="2"/>
    <n v="0"/>
    <n v="3"/>
  </r>
  <r>
    <x v="0"/>
    <s v="Travel_Rarely"/>
    <x v="2"/>
    <s v="Ex-Employees"/>
    <x v="0"/>
    <x v="2"/>
    <s v="STAFF-291"/>
    <n v="291"/>
    <x v="1"/>
    <x v="0"/>
    <x v="1"/>
    <s v="No"/>
    <s v="Y"/>
    <n v="2"/>
    <n v="-2"/>
    <n v="0"/>
    <x v="5"/>
    <n v="1"/>
    <n v="1"/>
    <n v="1"/>
    <n v="0"/>
    <n v="1045"/>
    <n v="4"/>
    <x v="2"/>
    <n v="1"/>
    <n v="4"/>
    <n v="32"/>
    <n v="1"/>
    <n v="3"/>
    <x v="0"/>
    <n v="10400"/>
    <n v="25812"/>
    <n v="1"/>
    <n v="11"/>
    <n v="3"/>
    <n v="3"/>
    <n v="80"/>
    <n v="0"/>
    <n v="14"/>
    <n v="2"/>
    <n v="14"/>
    <n v="8"/>
    <n v="9"/>
    <n v="8"/>
  </r>
  <r>
    <x v="1"/>
    <s v="Non-Travel"/>
    <x v="2"/>
    <s v="Current Employees"/>
    <x v="1"/>
    <x v="0"/>
    <s v="STAFF-292"/>
    <n v="292"/>
    <x v="1"/>
    <x v="3"/>
    <x v="0"/>
    <s v="No"/>
    <s v="Y"/>
    <n v="2"/>
    <n v="-2"/>
    <n v="0"/>
    <x v="7"/>
    <n v="0"/>
    <m/>
    <n v="0"/>
    <n v="1"/>
    <n v="829"/>
    <n v="1"/>
    <x v="1"/>
    <n v="1"/>
    <n v="3"/>
    <n v="88"/>
    <n v="2"/>
    <n v="3"/>
    <x v="1"/>
    <n v="8474"/>
    <n v="20925"/>
    <n v="1"/>
    <n v="22"/>
    <n v="4"/>
    <n v="3"/>
    <n v="80"/>
    <n v="0"/>
    <n v="12"/>
    <n v="3"/>
    <n v="11"/>
    <n v="8"/>
    <n v="5"/>
    <n v="8"/>
  </r>
  <r>
    <x v="1"/>
    <s v="Travel_Frequently"/>
    <x v="2"/>
    <s v="Current Employees"/>
    <x v="0"/>
    <x v="0"/>
    <s v="STAFF-293"/>
    <n v="293"/>
    <x v="0"/>
    <x v="0"/>
    <x v="0"/>
    <s v="No"/>
    <s v="Y"/>
    <n v="2"/>
    <n v="-2"/>
    <n v="0"/>
    <x v="4"/>
    <n v="0"/>
    <m/>
    <n v="0"/>
    <n v="1"/>
    <n v="1242"/>
    <n v="20"/>
    <x v="3"/>
    <n v="1"/>
    <n v="4"/>
    <n v="90"/>
    <n v="3"/>
    <n v="2"/>
    <x v="1"/>
    <n v="9981"/>
    <n v="12916"/>
    <n v="1"/>
    <n v="14"/>
    <n v="3"/>
    <n v="4"/>
    <n v="80"/>
    <n v="0"/>
    <n v="7"/>
    <n v="3"/>
    <n v="7"/>
    <n v="7"/>
    <n v="0"/>
    <n v="7"/>
  </r>
  <r>
    <x v="1"/>
    <s v="Travel_Rarely"/>
    <x v="1"/>
    <s v="Current Employees"/>
    <x v="1"/>
    <x v="0"/>
    <s v="STAFF-296"/>
    <n v="296"/>
    <x v="1"/>
    <x v="7"/>
    <x v="1"/>
    <s v="No"/>
    <s v="Y"/>
    <n v="5"/>
    <n v="-2"/>
    <n v="0"/>
    <x v="31"/>
    <n v="0"/>
    <m/>
    <n v="0"/>
    <n v="1"/>
    <n v="1469"/>
    <n v="8"/>
    <x v="2"/>
    <n v="1"/>
    <n v="2"/>
    <n v="81"/>
    <n v="2"/>
    <n v="3"/>
    <x v="1"/>
    <n v="12490"/>
    <n v="15736"/>
    <n v="5"/>
    <n v="16"/>
    <n v="3"/>
    <n v="4"/>
    <n v="80"/>
    <n v="2"/>
    <n v="16"/>
    <n v="1"/>
    <n v="10"/>
    <n v="9"/>
    <n v="4"/>
    <n v="7"/>
  </r>
  <r>
    <x v="0"/>
    <s v="Travel_Rarely"/>
    <x v="2"/>
    <s v="Ex-Employees"/>
    <x v="1"/>
    <x v="4"/>
    <s v="STAFF-297"/>
    <n v="297"/>
    <x v="0"/>
    <x v="1"/>
    <x v="0"/>
    <s v="Yes"/>
    <s v="Y"/>
    <n v="5"/>
    <n v="-2"/>
    <n v="0"/>
    <x v="7"/>
    <n v="1"/>
    <n v="1"/>
    <n v="1"/>
    <n v="0"/>
    <n v="1005"/>
    <n v="3"/>
    <x v="3"/>
    <n v="1"/>
    <n v="4"/>
    <n v="88"/>
    <n v="3"/>
    <n v="1"/>
    <x v="0"/>
    <n v="2657"/>
    <n v="8556"/>
    <n v="5"/>
    <n v="11"/>
    <n v="3"/>
    <n v="3"/>
    <n v="80"/>
    <n v="0"/>
    <n v="8"/>
    <n v="3"/>
    <n v="5"/>
    <n v="2"/>
    <n v="0"/>
    <n v="4"/>
  </r>
  <r>
    <x v="1"/>
    <s v="Travel_Rarely"/>
    <x v="0"/>
    <s v="Current Employees"/>
    <x v="0"/>
    <x v="0"/>
    <s v="STAFF-298"/>
    <n v="298"/>
    <x v="0"/>
    <x v="5"/>
    <x v="0"/>
    <s v="Yes"/>
    <s v="Y"/>
    <n v="3"/>
    <n v="-2"/>
    <n v="0"/>
    <x v="0"/>
    <n v="0"/>
    <m/>
    <n v="0"/>
    <n v="1"/>
    <n v="896"/>
    <n v="6"/>
    <x v="3"/>
    <n v="1"/>
    <n v="4"/>
    <n v="75"/>
    <n v="3"/>
    <n v="3"/>
    <x v="1"/>
    <n v="13591"/>
    <n v="14674"/>
    <n v="3"/>
    <n v="18"/>
    <n v="3"/>
    <n v="3"/>
    <n v="80"/>
    <n v="0"/>
    <n v="16"/>
    <n v="3"/>
    <n v="1"/>
    <n v="0"/>
    <n v="0"/>
    <n v="0"/>
  </r>
  <r>
    <x v="0"/>
    <s v="Travel_Frequently"/>
    <x v="2"/>
    <s v="Ex-Employees"/>
    <x v="0"/>
    <x v="3"/>
    <s v="STAFF-299"/>
    <n v="299"/>
    <x v="0"/>
    <x v="0"/>
    <x v="0"/>
    <s v="No"/>
    <s v="Y"/>
    <n v="5"/>
    <n v="-2"/>
    <n v="0"/>
    <x v="7"/>
    <n v="1"/>
    <n v="1"/>
    <n v="1"/>
    <n v="0"/>
    <n v="334"/>
    <n v="26"/>
    <x v="2"/>
    <n v="1"/>
    <n v="3"/>
    <n v="52"/>
    <n v="2"/>
    <n v="2"/>
    <x v="2"/>
    <n v="6696"/>
    <n v="22967"/>
    <n v="5"/>
    <n v="15"/>
    <n v="3"/>
    <n v="3"/>
    <n v="80"/>
    <n v="0"/>
    <n v="9"/>
    <n v="2"/>
    <n v="6"/>
    <n v="3"/>
    <n v="0"/>
    <n v="1"/>
  </r>
  <r>
    <x v="0"/>
    <s v="Travel_Rarely"/>
    <x v="2"/>
    <s v="Ex-Employees"/>
    <x v="1"/>
    <x v="4"/>
    <s v="STAFF-300"/>
    <n v="300"/>
    <x v="1"/>
    <x v="1"/>
    <x v="0"/>
    <s v="No"/>
    <s v="Y"/>
    <n v="1"/>
    <n v="-2"/>
    <n v="0"/>
    <x v="11"/>
    <n v="1"/>
    <n v="1"/>
    <n v="1"/>
    <n v="0"/>
    <n v="992"/>
    <n v="1"/>
    <x v="3"/>
    <n v="1"/>
    <n v="3"/>
    <n v="85"/>
    <n v="3"/>
    <n v="1"/>
    <x v="0"/>
    <n v="2058"/>
    <n v="19757"/>
    <n v="0"/>
    <n v="14"/>
    <n v="3"/>
    <n v="4"/>
    <n v="80"/>
    <n v="0"/>
    <n v="7"/>
    <n v="2"/>
    <n v="6"/>
    <n v="2"/>
    <n v="1"/>
    <n v="5"/>
  </r>
  <r>
    <x v="1"/>
    <s v="Non-Travel"/>
    <x v="1"/>
    <s v="Current Employees"/>
    <x v="0"/>
    <x v="2"/>
    <s v="STAFF-302"/>
    <n v="302"/>
    <x v="0"/>
    <x v="0"/>
    <x v="0"/>
    <s v="No"/>
    <s v="Y"/>
    <n v="2"/>
    <n v="-2"/>
    <n v="0"/>
    <x v="28"/>
    <n v="0"/>
    <m/>
    <n v="0"/>
    <n v="1"/>
    <n v="1052"/>
    <n v="6"/>
    <x v="3"/>
    <n v="1"/>
    <n v="4"/>
    <n v="57"/>
    <n v="2"/>
    <n v="3"/>
    <x v="0"/>
    <n v="8865"/>
    <n v="16840"/>
    <n v="6"/>
    <n v="12"/>
    <n v="3"/>
    <n v="4"/>
    <n v="80"/>
    <n v="0"/>
    <n v="23"/>
    <n v="3"/>
    <n v="19"/>
    <n v="7"/>
    <n v="12"/>
    <n v="8"/>
  </r>
  <r>
    <x v="1"/>
    <s v="Travel_Rarely"/>
    <x v="1"/>
    <s v="Current Employees"/>
    <x v="0"/>
    <x v="3"/>
    <s v="STAFF-303"/>
    <n v="303"/>
    <x v="0"/>
    <x v="0"/>
    <x v="1"/>
    <s v="No"/>
    <s v="Y"/>
    <n v="4"/>
    <n v="-2"/>
    <n v="0"/>
    <x v="33"/>
    <n v="0"/>
    <m/>
    <n v="0"/>
    <n v="1"/>
    <n v="1147"/>
    <n v="3"/>
    <x v="3"/>
    <n v="1"/>
    <n v="4"/>
    <n v="52"/>
    <n v="3"/>
    <n v="2"/>
    <x v="3"/>
    <n v="5940"/>
    <n v="17011"/>
    <n v="2"/>
    <n v="14"/>
    <n v="3"/>
    <n v="4"/>
    <n v="80"/>
    <n v="1"/>
    <n v="16"/>
    <n v="3"/>
    <n v="6"/>
    <n v="2"/>
    <n v="0"/>
    <n v="5"/>
  </r>
  <r>
    <x v="1"/>
    <s v="Travel_Rarely"/>
    <x v="0"/>
    <s v="Current Employees"/>
    <x v="1"/>
    <x v="0"/>
    <s v="STAFF-304"/>
    <n v="304"/>
    <x v="1"/>
    <x v="2"/>
    <x v="0"/>
    <s v="No"/>
    <s v="Y"/>
    <n v="3"/>
    <n v="-2"/>
    <n v="0"/>
    <x v="9"/>
    <n v="0"/>
    <m/>
    <n v="0"/>
    <n v="1"/>
    <n v="1396"/>
    <n v="5"/>
    <x v="0"/>
    <n v="1"/>
    <n v="4"/>
    <n v="62"/>
    <n v="3"/>
    <n v="2"/>
    <x v="1"/>
    <n v="5914"/>
    <n v="9945"/>
    <n v="8"/>
    <n v="16"/>
    <n v="3"/>
    <n v="4"/>
    <n v="80"/>
    <n v="0"/>
    <n v="16"/>
    <n v="4"/>
    <n v="13"/>
    <n v="11"/>
    <n v="3"/>
    <n v="7"/>
  </r>
  <r>
    <x v="1"/>
    <s v="Travel_Rarely"/>
    <x v="2"/>
    <s v="Current Employees"/>
    <x v="1"/>
    <x v="2"/>
    <s v="STAFF-305"/>
    <n v="305"/>
    <x v="0"/>
    <x v="1"/>
    <x v="1"/>
    <s v="No"/>
    <s v="Y"/>
    <n v="3"/>
    <n v="-2"/>
    <n v="0"/>
    <x v="3"/>
    <n v="0"/>
    <m/>
    <n v="0"/>
    <n v="1"/>
    <n v="147"/>
    <n v="4"/>
    <x v="2"/>
    <n v="1"/>
    <n v="3"/>
    <n v="47"/>
    <n v="2"/>
    <n v="1"/>
    <x v="2"/>
    <n v="2622"/>
    <n v="13248"/>
    <n v="6"/>
    <n v="21"/>
    <n v="4"/>
    <n v="4"/>
    <n v="80"/>
    <n v="0"/>
    <n v="7"/>
    <n v="3"/>
    <n v="3"/>
    <n v="2"/>
    <n v="1"/>
    <n v="1"/>
  </r>
  <r>
    <x v="1"/>
    <s v="Travel_Frequently"/>
    <x v="0"/>
    <s v="Current Employees"/>
    <x v="1"/>
    <x v="1"/>
    <s v="STAFF-306"/>
    <n v="306"/>
    <x v="1"/>
    <x v="7"/>
    <x v="2"/>
    <s v="Yes"/>
    <s v="Y"/>
    <n v="1"/>
    <n v="-2"/>
    <n v="0"/>
    <x v="2"/>
    <n v="0"/>
    <m/>
    <n v="0"/>
    <n v="1"/>
    <n v="663"/>
    <n v="11"/>
    <x v="3"/>
    <n v="1"/>
    <n v="2"/>
    <n v="47"/>
    <n v="3"/>
    <n v="3"/>
    <x v="0"/>
    <n v="12185"/>
    <n v="10056"/>
    <n v="1"/>
    <n v="14"/>
    <n v="3"/>
    <n v="3"/>
    <n v="80"/>
    <n v="3"/>
    <n v="10"/>
    <n v="3"/>
    <n v="10"/>
    <n v="8"/>
    <n v="0"/>
    <n v="7"/>
  </r>
  <r>
    <x v="1"/>
    <s v="Travel_Rarely"/>
    <x v="0"/>
    <s v="Current Employees"/>
    <x v="0"/>
    <x v="0"/>
    <s v="STAFF-307"/>
    <n v="307"/>
    <x v="1"/>
    <x v="0"/>
    <x v="2"/>
    <s v="No"/>
    <s v="Y"/>
    <n v="6"/>
    <n v="-2"/>
    <n v="0"/>
    <x v="8"/>
    <n v="0"/>
    <m/>
    <n v="0"/>
    <n v="1"/>
    <n v="119"/>
    <n v="3"/>
    <x v="3"/>
    <n v="1"/>
    <n v="1"/>
    <n v="76"/>
    <n v="3"/>
    <n v="3"/>
    <x v="1"/>
    <n v="10609"/>
    <n v="9647"/>
    <n v="0"/>
    <n v="12"/>
    <n v="3"/>
    <n v="3"/>
    <n v="80"/>
    <n v="2"/>
    <n v="17"/>
    <n v="2"/>
    <n v="16"/>
    <n v="10"/>
    <n v="5"/>
    <n v="13"/>
  </r>
  <r>
    <x v="1"/>
    <s v="Non-Travel"/>
    <x v="2"/>
    <s v="Current Employees"/>
    <x v="1"/>
    <x v="2"/>
    <s v="STAFF-308"/>
    <n v="308"/>
    <x v="1"/>
    <x v="3"/>
    <x v="1"/>
    <s v="No"/>
    <s v="Y"/>
    <n v="2"/>
    <n v="-2"/>
    <n v="0"/>
    <x v="12"/>
    <n v="0"/>
    <m/>
    <n v="0"/>
    <n v="1"/>
    <n v="979"/>
    <n v="1"/>
    <x v="2"/>
    <n v="1"/>
    <n v="3"/>
    <n v="90"/>
    <n v="1"/>
    <n v="2"/>
    <x v="2"/>
    <n v="4345"/>
    <n v="4381"/>
    <n v="0"/>
    <n v="12"/>
    <n v="3"/>
    <n v="4"/>
    <n v="80"/>
    <n v="1"/>
    <n v="6"/>
    <n v="3"/>
    <n v="5"/>
    <n v="4"/>
    <n v="1"/>
    <n v="4"/>
  </r>
  <r>
    <x v="1"/>
    <s v="Travel_Rarely"/>
    <x v="3"/>
    <s v="Current Employees"/>
    <x v="1"/>
    <x v="0"/>
    <s v="STAFF-309"/>
    <n v="309"/>
    <x v="1"/>
    <x v="1"/>
    <x v="1"/>
    <s v="No"/>
    <s v="Y"/>
    <n v="6"/>
    <n v="-2"/>
    <n v="0"/>
    <x v="6"/>
    <n v="0"/>
    <m/>
    <n v="0"/>
    <n v="1"/>
    <n v="142"/>
    <n v="3"/>
    <x v="3"/>
    <n v="1"/>
    <n v="3"/>
    <n v="70"/>
    <n v="2"/>
    <n v="1"/>
    <x v="1"/>
    <n v="2177"/>
    <n v="8456"/>
    <n v="3"/>
    <n v="17"/>
    <n v="3"/>
    <n v="1"/>
    <n v="80"/>
    <n v="1"/>
    <n v="7"/>
    <n v="3"/>
    <n v="1"/>
    <n v="0"/>
    <n v="0"/>
    <n v="0"/>
  </r>
  <r>
    <x v="1"/>
    <s v="Travel_Frequently"/>
    <x v="0"/>
    <s v="Current Employees"/>
    <x v="0"/>
    <x v="3"/>
    <s v="STAFF-311"/>
    <n v="311"/>
    <x v="1"/>
    <x v="6"/>
    <x v="2"/>
    <s v="No"/>
    <s v="Y"/>
    <n v="2"/>
    <n v="-2"/>
    <n v="0"/>
    <x v="2"/>
    <n v="0"/>
    <m/>
    <n v="0"/>
    <n v="1"/>
    <n v="319"/>
    <n v="4"/>
    <x v="2"/>
    <n v="1"/>
    <n v="1"/>
    <n v="41"/>
    <n v="3"/>
    <n v="1"/>
    <x v="3"/>
    <n v="2793"/>
    <n v="2539"/>
    <n v="4"/>
    <n v="17"/>
    <n v="3"/>
    <n v="3"/>
    <n v="80"/>
    <n v="1"/>
    <n v="13"/>
    <n v="3"/>
    <n v="9"/>
    <n v="8"/>
    <n v="5"/>
    <n v="8"/>
  </r>
  <r>
    <x v="1"/>
    <s v="Travel_Frequently"/>
    <x v="2"/>
    <s v="Current Employees"/>
    <x v="0"/>
    <x v="2"/>
    <s v="STAFF-312"/>
    <n v="312"/>
    <x v="0"/>
    <x v="0"/>
    <x v="1"/>
    <s v="No"/>
    <s v="Y"/>
    <n v="5"/>
    <n v="-2"/>
    <n v="0"/>
    <x v="11"/>
    <n v="0"/>
    <m/>
    <n v="0"/>
    <n v="1"/>
    <n v="1413"/>
    <n v="1"/>
    <x v="1"/>
    <n v="1"/>
    <n v="2"/>
    <n v="42"/>
    <n v="3"/>
    <n v="3"/>
    <x v="0"/>
    <n v="7918"/>
    <n v="6599"/>
    <n v="1"/>
    <n v="14"/>
    <n v="3"/>
    <n v="4"/>
    <n v="80"/>
    <n v="1"/>
    <n v="11"/>
    <n v="3"/>
    <n v="11"/>
    <n v="10"/>
    <n v="4"/>
    <n v="1"/>
  </r>
  <r>
    <x v="1"/>
    <s v="Travel_Frequently"/>
    <x v="0"/>
    <s v="Current Employees"/>
    <x v="0"/>
    <x v="3"/>
    <s v="STAFF-314"/>
    <n v="314"/>
    <x v="0"/>
    <x v="0"/>
    <x v="0"/>
    <s v="No"/>
    <s v="Y"/>
    <n v="3"/>
    <n v="-2"/>
    <n v="0"/>
    <x v="10"/>
    <n v="0"/>
    <m/>
    <n v="0"/>
    <n v="1"/>
    <n v="944"/>
    <n v="1"/>
    <x v="3"/>
    <n v="1"/>
    <n v="3"/>
    <n v="92"/>
    <n v="3"/>
    <n v="3"/>
    <x v="3"/>
    <n v="8789"/>
    <n v="9096"/>
    <n v="1"/>
    <n v="14"/>
    <n v="3"/>
    <n v="1"/>
    <n v="80"/>
    <n v="0"/>
    <n v="10"/>
    <n v="4"/>
    <n v="10"/>
    <n v="7"/>
    <n v="0"/>
    <n v="8"/>
  </r>
  <r>
    <x v="0"/>
    <s v="Travel_Rarely"/>
    <x v="2"/>
    <s v="Ex-Employees"/>
    <x v="1"/>
    <x v="2"/>
    <s v="STAFF-315"/>
    <n v="315"/>
    <x v="1"/>
    <x v="1"/>
    <x v="0"/>
    <s v="Yes"/>
    <s v="Y"/>
    <n v="3"/>
    <n v="-2"/>
    <n v="0"/>
    <x v="11"/>
    <n v="1"/>
    <n v="1"/>
    <n v="1"/>
    <n v="0"/>
    <n v="896"/>
    <n v="18"/>
    <x v="1"/>
    <n v="1"/>
    <n v="3"/>
    <n v="86"/>
    <n v="2"/>
    <n v="1"/>
    <x v="0"/>
    <n v="2389"/>
    <n v="14961"/>
    <n v="1"/>
    <n v="13"/>
    <n v="3"/>
    <n v="3"/>
    <n v="80"/>
    <n v="0"/>
    <n v="4"/>
    <n v="2"/>
    <n v="4"/>
    <n v="3"/>
    <n v="0"/>
    <n v="1"/>
  </r>
  <r>
    <x v="1"/>
    <s v="Travel_Rarely"/>
    <x v="1"/>
    <s v="Current Employees"/>
    <x v="1"/>
    <x v="0"/>
    <s v="STAFF-316"/>
    <n v="316"/>
    <x v="0"/>
    <x v="2"/>
    <x v="0"/>
    <s v="No"/>
    <s v="Y"/>
    <n v="3"/>
    <n v="-2"/>
    <n v="0"/>
    <x v="39"/>
    <n v="0"/>
    <m/>
    <n v="0"/>
    <n v="1"/>
    <n v="1323"/>
    <n v="2"/>
    <x v="3"/>
    <n v="1"/>
    <n v="3"/>
    <n v="89"/>
    <n v="2"/>
    <n v="1"/>
    <x v="1"/>
    <n v="3212"/>
    <n v="3300"/>
    <n v="7"/>
    <n v="15"/>
    <n v="3"/>
    <n v="2"/>
    <n v="80"/>
    <n v="0"/>
    <n v="6"/>
    <n v="2"/>
    <n v="2"/>
    <n v="2"/>
    <n v="2"/>
    <n v="2"/>
  </r>
  <r>
    <x v="1"/>
    <s v="Travel_Rarely"/>
    <x v="0"/>
    <s v="Current Employees"/>
    <x v="1"/>
    <x v="4"/>
    <s v="STAFF-319"/>
    <n v="319"/>
    <x v="1"/>
    <x v="5"/>
    <x v="1"/>
    <s v="No"/>
    <s v="Y"/>
    <n v="3"/>
    <n v="-2"/>
    <n v="0"/>
    <x v="19"/>
    <n v="0"/>
    <m/>
    <n v="0"/>
    <n v="1"/>
    <n v="532"/>
    <n v="4"/>
    <x v="0"/>
    <n v="1"/>
    <n v="3"/>
    <n v="58"/>
    <n v="3"/>
    <n v="5"/>
    <x v="0"/>
    <n v="19232"/>
    <n v="4933"/>
    <n v="1"/>
    <n v="11"/>
    <n v="3"/>
    <n v="4"/>
    <n v="80"/>
    <n v="0"/>
    <n v="22"/>
    <n v="3"/>
    <n v="22"/>
    <n v="17"/>
    <n v="11"/>
    <n v="15"/>
  </r>
  <r>
    <x v="1"/>
    <s v="Travel_Rarely"/>
    <x v="3"/>
    <s v="Current Employees"/>
    <x v="2"/>
    <x v="2"/>
    <s v="STAFF-321"/>
    <n v="321"/>
    <x v="1"/>
    <x v="8"/>
    <x v="1"/>
    <s v="No"/>
    <s v="Y"/>
    <n v="2"/>
    <n v="-2"/>
    <n v="0"/>
    <x v="6"/>
    <n v="0"/>
    <m/>
    <n v="0"/>
    <n v="1"/>
    <n v="818"/>
    <n v="6"/>
    <x v="0"/>
    <n v="1"/>
    <n v="2"/>
    <n v="52"/>
    <n v="3"/>
    <n v="1"/>
    <x v="2"/>
    <n v="2267"/>
    <n v="25657"/>
    <n v="8"/>
    <n v="17"/>
    <n v="3"/>
    <n v="4"/>
    <n v="80"/>
    <n v="0"/>
    <n v="7"/>
    <n v="2"/>
    <n v="2"/>
    <n v="2"/>
    <n v="2"/>
    <n v="2"/>
  </r>
  <r>
    <x v="1"/>
    <s v="Travel_Rarely"/>
    <x v="1"/>
    <s v="Current Employees"/>
    <x v="0"/>
    <x v="2"/>
    <s v="STAFF-323"/>
    <n v="323"/>
    <x v="0"/>
    <x v="5"/>
    <x v="2"/>
    <s v="No"/>
    <s v="Y"/>
    <n v="3"/>
    <n v="-2"/>
    <n v="0"/>
    <x v="24"/>
    <n v="0"/>
    <m/>
    <n v="0"/>
    <n v="1"/>
    <n v="854"/>
    <n v="1"/>
    <x v="2"/>
    <n v="1"/>
    <n v="4"/>
    <n v="68"/>
    <n v="3"/>
    <n v="5"/>
    <x v="0"/>
    <n v="19517"/>
    <n v="24118"/>
    <n v="3"/>
    <n v="11"/>
    <n v="3"/>
    <n v="3"/>
    <n v="80"/>
    <n v="1"/>
    <n v="32"/>
    <n v="2"/>
    <n v="7"/>
    <n v="0"/>
    <n v="0"/>
    <n v="6"/>
  </r>
  <r>
    <x v="0"/>
    <s v="Travel_Rarely"/>
    <x v="2"/>
    <s v="Ex-Employees"/>
    <x v="1"/>
    <x v="2"/>
    <s v="STAFF-325"/>
    <n v="325"/>
    <x v="1"/>
    <x v="2"/>
    <x v="1"/>
    <s v="Yes"/>
    <s v="Y"/>
    <n v="2"/>
    <n v="-2"/>
    <n v="0"/>
    <x v="3"/>
    <n v="1"/>
    <n v="1"/>
    <n v="1"/>
    <n v="0"/>
    <n v="813"/>
    <n v="14"/>
    <x v="3"/>
    <n v="1"/>
    <n v="3"/>
    <n v="58"/>
    <n v="3"/>
    <n v="1"/>
    <x v="0"/>
    <n v="2436"/>
    <n v="22149"/>
    <n v="5"/>
    <n v="13"/>
    <n v="3"/>
    <n v="3"/>
    <n v="80"/>
    <n v="1"/>
    <n v="8"/>
    <n v="1"/>
    <n v="5"/>
    <n v="4"/>
    <n v="0"/>
    <n v="4"/>
  </r>
  <r>
    <x v="1"/>
    <s v="Travel_Rarely"/>
    <x v="0"/>
    <s v="Current Employees"/>
    <x v="0"/>
    <x v="3"/>
    <s v="STAFF-327"/>
    <n v="327"/>
    <x v="0"/>
    <x v="5"/>
    <x v="1"/>
    <s v="Yes"/>
    <s v="Y"/>
    <n v="3"/>
    <n v="-2"/>
    <n v="0"/>
    <x v="23"/>
    <n v="0"/>
    <m/>
    <n v="0"/>
    <n v="1"/>
    <n v="1034"/>
    <n v="16"/>
    <x v="3"/>
    <n v="1"/>
    <n v="4"/>
    <n v="80"/>
    <n v="3"/>
    <n v="4"/>
    <x v="3"/>
    <n v="16064"/>
    <n v="7744"/>
    <n v="5"/>
    <n v="22"/>
    <n v="4"/>
    <n v="3"/>
    <n v="80"/>
    <n v="1"/>
    <n v="22"/>
    <n v="3"/>
    <n v="17"/>
    <n v="13"/>
    <n v="1"/>
    <n v="9"/>
  </r>
  <r>
    <x v="0"/>
    <s v="Travel_Rarely"/>
    <x v="2"/>
    <s v="Ex-Employees"/>
    <x v="1"/>
    <x v="0"/>
    <s v="STAFF-328"/>
    <n v="328"/>
    <x v="0"/>
    <x v="2"/>
    <x v="1"/>
    <s v="No"/>
    <s v="Y"/>
    <n v="3"/>
    <n v="-2"/>
    <n v="0"/>
    <x v="3"/>
    <n v="1"/>
    <n v="1"/>
    <n v="1"/>
    <n v="0"/>
    <n v="465"/>
    <n v="2"/>
    <x v="0"/>
    <n v="1"/>
    <n v="1"/>
    <n v="39"/>
    <n v="3"/>
    <n v="1"/>
    <x v="1"/>
    <n v="2707"/>
    <n v="21509"/>
    <n v="7"/>
    <n v="20"/>
    <n v="4"/>
    <n v="1"/>
    <n v="80"/>
    <n v="0"/>
    <n v="13"/>
    <n v="4"/>
    <n v="9"/>
    <n v="7"/>
    <n v="1"/>
    <n v="7"/>
  </r>
  <r>
    <x v="1"/>
    <s v="Non-Travel"/>
    <x v="1"/>
    <s v="Current Employees"/>
    <x v="0"/>
    <x v="0"/>
    <s v="STAFF-329"/>
    <n v="329"/>
    <x v="1"/>
    <x v="5"/>
    <x v="0"/>
    <s v="Yes"/>
    <s v="Y"/>
    <n v="2"/>
    <n v="-2"/>
    <n v="0"/>
    <x v="39"/>
    <n v="0"/>
    <m/>
    <n v="0"/>
    <n v="1"/>
    <n v="771"/>
    <n v="2"/>
    <x v="2"/>
    <n v="1"/>
    <n v="1"/>
    <n v="79"/>
    <n v="2"/>
    <n v="5"/>
    <x v="1"/>
    <n v="19068"/>
    <n v="21030"/>
    <n v="1"/>
    <n v="18"/>
    <n v="3"/>
    <n v="4"/>
    <n v="80"/>
    <n v="0"/>
    <n v="33"/>
    <n v="4"/>
    <n v="33"/>
    <n v="7"/>
    <n v="15"/>
    <n v="12"/>
  </r>
  <r>
    <x v="1"/>
    <s v="Travel_Rarely"/>
    <x v="2"/>
    <s v="Current Employees"/>
    <x v="0"/>
    <x v="0"/>
    <s v="STAFF-330"/>
    <n v="330"/>
    <x v="0"/>
    <x v="6"/>
    <x v="1"/>
    <s v="No"/>
    <s v="Y"/>
    <n v="5"/>
    <n v="-2"/>
    <n v="0"/>
    <x v="5"/>
    <n v="0"/>
    <m/>
    <n v="0"/>
    <n v="1"/>
    <n v="1401"/>
    <n v="4"/>
    <x v="0"/>
    <n v="1"/>
    <n v="3"/>
    <n v="56"/>
    <n v="3"/>
    <n v="1"/>
    <x v="1"/>
    <n v="3931"/>
    <n v="20990"/>
    <n v="2"/>
    <n v="11"/>
    <n v="3"/>
    <n v="1"/>
    <n v="80"/>
    <n v="1"/>
    <n v="6"/>
    <n v="3"/>
    <n v="4"/>
    <n v="3"/>
    <n v="1"/>
    <n v="2"/>
  </r>
  <r>
    <x v="0"/>
    <s v="Travel_Rarely"/>
    <x v="2"/>
    <s v="Ex-Employees"/>
    <x v="1"/>
    <x v="0"/>
    <s v="STAFF-331"/>
    <n v="331"/>
    <x v="1"/>
    <x v="2"/>
    <x v="0"/>
    <s v="Yes"/>
    <s v="Y"/>
    <n v="2"/>
    <n v="-2"/>
    <n v="0"/>
    <x v="5"/>
    <n v="1"/>
    <n v="1"/>
    <n v="1"/>
    <n v="0"/>
    <n v="515"/>
    <n v="1"/>
    <x v="3"/>
    <n v="1"/>
    <n v="4"/>
    <n v="62"/>
    <n v="2"/>
    <n v="1"/>
    <x v="1"/>
    <n v="3730"/>
    <n v="9571"/>
    <n v="0"/>
    <n v="14"/>
    <n v="3"/>
    <n v="4"/>
    <n v="80"/>
    <n v="0"/>
    <n v="4"/>
    <n v="1"/>
    <n v="3"/>
    <n v="2"/>
    <n v="1"/>
    <n v="2"/>
  </r>
  <r>
    <x v="1"/>
    <s v="Travel_Rarely"/>
    <x v="0"/>
    <s v="Current Employees"/>
    <x v="1"/>
    <x v="2"/>
    <s v="STAFF-332"/>
    <n v="332"/>
    <x v="0"/>
    <x v="2"/>
    <x v="2"/>
    <s v="No"/>
    <s v="Y"/>
    <n v="1"/>
    <n v="-2"/>
    <n v="0"/>
    <x v="22"/>
    <n v="0"/>
    <m/>
    <n v="0"/>
    <n v="1"/>
    <n v="1431"/>
    <n v="1"/>
    <x v="2"/>
    <n v="1"/>
    <n v="3"/>
    <n v="96"/>
    <n v="3"/>
    <n v="1"/>
    <x v="2"/>
    <n v="2232"/>
    <n v="15417"/>
    <n v="7"/>
    <n v="14"/>
    <n v="3"/>
    <n v="3"/>
    <n v="80"/>
    <n v="3"/>
    <n v="7"/>
    <n v="3"/>
    <n v="3"/>
    <n v="2"/>
    <n v="1"/>
    <n v="2"/>
  </r>
  <r>
    <x v="1"/>
    <s v="Non-Travel"/>
    <x v="2"/>
    <s v="Current Employees"/>
    <x v="0"/>
    <x v="3"/>
    <s v="STAFF-333"/>
    <n v="333"/>
    <x v="1"/>
    <x v="0"/>
    <x v="1"/>
    <s v="No"/>
    <s v="Y"/>
    <n v="2"/>
    <n v="-2"/>
    <n v="0"/>
    <x v="5"/>
    <n v="0"/>
    <m/>
    <n v="0"/>
    <n v="1"/>
    <n v="976"/>
    <n v="26"/>
    <x v="2"/>
    <n v="1"/>
    <n v="3"/>
    <n v="100"/>
    <n v="3"/>
    <n v="2"/>
    <x v="3"/>
    <n v="4465"/>
    <n v="12069"/>
    <n v="0"/>
    <n v="18"/>
    <n v="3"/>
    <n v="1"/>
    <n v="80"/>
    <n v="0"/>
    <n v="4"/>
    <n v="3"/>
    <n v="3"/>
    <n v="2"/>
    <n v="2"/>
    <n v="2"/>
  </r>
  <r>
    <x v="1"/>
    <s v="Travel_Rarely"/>
    <x v="0"/>
    <s v="Current Employees"/>
    <x v="1"/>
    <x v="0"/>
    <s v="STAFF-334"/>
    <n v="334"/>
    <x v="1"/>
    <x v="1"/>
    <x v="2"/>
    <s v="No"/>
    <s v="Y"/>
    <n v="2"/>
    <n v="-2"/>
    <n v="0"/>
    <x v="0"/>
    <n v="0"/>
    <m/>
    <n v="0"/>
    <n v="1"/>
    <n v="1411"/>
    <n v="19"/>
    <x v="0"/>
    <n v="1"/>
    <n v="3"/>
    <n v="36"/>
    <n v="3"/>
    <n v="2"/>
    <x v="1"/>
    <n v="3072"/>
    <n v="19877"/>
    <n v="2"/>
    <n v="16"/>
    <n v="3"/>
    <n v="1"/>
    <n v="80"/>
    <n v="2"/>
    <n v="17"/>
    <n v="2"/>
    <n v="1"/>
    <n v="0"/>
    <n v="0"/>
    <n v="0"/>
  </r>
  <r>
    <x v="1"/>
    <s v="Travel_Rarely"/>
    <x v="0"/>
    <s v="Current Employees"/>
    <x v="1"/>
    <x v="4"/>
    <s v="STAFF-335"/>
    <n v="335"/>
    <x v="1"/>
    <x v="1"/>
    <x v="2"/>
    <s v="No"/>
    <s v="Y"/>
    <n v="3"/>
    <n v="-2"/>
    <n v="0"/>
    <x v="32"/>
    <n v="0"/>
    <m/>
    <n v="0"/>
    <n v="1"/>
    <n v="1300"/>
    <n v="24"/>
    <x v="0"/>
    <n v="1"/>
    <n v="4"/>
    <n v="62"/>
    <n v="3"/>
    <n v="2"/>
    <x v="0"/>
    <n v="3319"/>
    <n v="24447"/>
    <n v="1"/>
    <n v="17"/>
    <n v="3"/>
    <n v="1"/>
    <n v="80"/>
    <n v="2"/>
    <n v="9"/>
    <n v="3"/>
    <n v="9"/>
    <n v="8"/>
    <n v="4"/>
    <n v="7"/>
  </r>
  <r>
    <x v="1"/>
    <s v="Travel_Rarely"/>
    <x v="1"/>
    <s v="Current Employees"/>
    <x v="1"/>
    <x v="1"/>
    <s v="STAFF-336"/>
    <n v="336"/>
    <x v="1"/>
    <x v="5"/>
    <x v="1"/>
    <s v="No"/>
    <s v="Y"/>
    <n v="2"/>
    <n v="-2"/>
    <n v="0"/>
    <x v="28"/>
    <n v="0"/>
    <m/>
    <n v="0"/>
    <n v="1"/>
    <n v="252"/>
    <n v="1"/>
    <x v="3"/>
    <n v="1"/>
    <n v="3"/>
    <n v="70"/>
    <n v="4"/>
    <n v="5"/>
    <x v="0"/>
    <n v="19202"/>
    <n v="15970"/>
    <n v="0"/>
    <n v="11"/>
    <n v="3"/>
    <n v="3"/>
    <n v="80"/>
    <n v="1"/>
    <n v="25"/>
    <n v="3"/>
    <n v="24"/>
    <n v="0"/>
    <n v="1"/>
    <n v="7"/>
  </r>
  <r>
    <x v="1"/>
    <s v="Travel_Frequently"/>
    <x v="2"/>
    <s v="Current Employees"/>
    <x v="1"/>
    <x v="2"/>
    <s v="STAFF-337"/>
    <n v="337"/>
    <x v="1"/>
    <x v="7"/>
    <x v="2"/>
    <s v="No"/>
    <s v="Y"/>
    <n v="3"/>
    <n v="-2"/>
    <n v="0"/>
    <x v="12"/>
    <n v="0"/>
    <m/>
    <n v="0"/>
    <n v="1"/>
    <n v="1327"/>
    <n v="3"/>
    <x v="2"/>
    <n v="1"/>
    <n v="2"/>
    <n v="73"/>
    <n v="3"/>
    <n v="3"/>
    <x v="2"/>
    <n v="13675"/>
    <n v="13523"/>
    <n v="9"/>
    <n v="12"/>
    <n v="3"/>
    <n v="1"/>
    <n v="80"/>
    <n v="1"/>
    <n v="9"/>
    <n v="3"/>
    <n v="2"/>
    <n v="2"/>
    <n v="2"/>
    <n v="2"/>
  </r>
  <r>
    <x v="1"/>
    <s v="Travel_Rarely"/>
    <x v="2"/>
    <s v="Current Employees"/>
    <x v="1"/>
    <x v="0"/>
    <s v="STAFF-338"/>
    <n v="338"/>
    <x v="0"/>
    <x v="1"/>
    <x v="1"/>
    <s v="No"/>
    <s v="Y"/>
    <n v="2"/>
    <n v="-2"/>
    <n v="0"/>
    <x v="3"/>
    <n v="0"/>
    <m/>
    <n v="0"/>
    <n v="1"/>
    <n v="832"/>
    <n v="5"/>
    <x v="2"/>
    <n v="1"/>
    <n v="3"/>
    <n v="63"/>
    <n v="2"/>
    <n v="1"/>
    <x v="1"/>
    <n v="2911"/>
    <n v="14776"/>
    <n v="1"/>
    <n v="13"/>
    <n v="3"/>
    <n v="3"/>
    <n v="80"/>
    <n v="1"/>
    <n v="2"/>
    <n v="2"/>
    <n v="2"/>
    <n v="2"/>
    <n v="0"/>
    <n v="2"/>
  </r>
  <r>
    <x v="1"/>
    <s v="Travel_Rarely"/>
    <x v="2"/>
    <s v="Current Employees"/>
    <x v="1"/>
    <x v="0"/>
    <s v="STAFF-339"/>
    <n v="339"/>
    <x v="1"/>
    <x v="3"/>
    <x v="1"/>
    <s v="No"/>
    <s v="Y"/>
    <n v="3"/>
    <n v="-2"/>
    <n v="0"/>
    <x v="13"/>
    <n v="0"/>
    <m/>
    <n v="0"/>
    <n v="1"/>
    <n v="470"/>
    <n v="2"/>
    <x v="2"/>
    <n v="1"/>
    <n v="4"/>
    <n v="84"/>
    <n v="2"/>
    <n v="2"/>
    <x v="1"/>
    <n v="5957"/>
    <n v="23687"/>
    <n v="6"/>
    <n v="13"/>
    <n v="3"/>
    <n v="2"/>
    <n v="80"/>
    <n v="1"/>
    <n v="13"/>
    <n v="3"/>
    <n v="11"/>
    <n v="9"/>
    <n v="5"/>
    <n v="9"/>
  </r>
  <r>
    <x v="1"/>
    <s v="Travel_Rarely"/>
    <x v="0"/>
    <s v="Current Employees"/>
    <x v="1"/>
    <x v="2"/>
    <s v="STAFF-340"/>
    <n v="340"/>
    <x v="0"/>
    <x v="1"/>
    <x v="1"/>
    <s v="No"/>
    <s v="Y"/>
    <n v="2"/>
    <n v="-2"/>
    <n v="0"/>
    <x v="2"/>
    <n v="0"/>
    <m/>
    <n v="0"/>
    <n v="1"/>
    <n v="1017"/>
    <n v="1"/>
    <x v="0"/>
    <n v="1"/>
    <n v="3"/>
    <n v="83"/>
    <n v="2"/>
    <n v="1"/>
    <x v="2"/>
    <n v="3920"/>
    <n v="18697"/>
    <n v="2"/>
    <n v="14"/>
    <n v="3"/>
    <n v="1"/>
    <n v="80"/>
    <n v="1"/>
    <n v="17"/>
    <n v="2"/>
    <n v="3"/>
    <n v="1"/>
    <n v="0"/>
    <n v="2"/>
  </r>
  <r>
    <x v="1"/>
    <s v="Travel_Frequently"/>
    <x v="1"/>
    <s v="Current Employees"/>
    <x v="1"/>
    <x v="0"/>
    <s v="STAFF-341"/>
    <n v="341"/>
    <x v="1"/>
    <x v="3"/>
    <x v="1"/>
    <s v="No"/>
    <s v="Y"/>
    <n v="1"/>
    <n v="-2"/>
    <n v="0"/>
    <x v="28"/>
    <n v="0"/>
    <m/>
    <n v="0"/>
    <n v="1"/>
    <n v="1199"/>
    <n v="7"/>
    <x v="2"/>
    <n v="1"/>
    <n v="1"/>
    <n v="77"/>
    <n v="4"/>
    <n v="2"/>
    <x v="1"/>
    <n v="6434"/>
    <n v="5118"/>
    <n v="4"/>
    <n v="17"/>
    <n v="3"/>
    <n v="4"/>
    <n v="80"/>
    <n v="1"/>
    <n v="9"/>
    <n v="3"/>
    <n v="3"/>
    <n v="2"/>
    <n v="0"/>
    <n v="2"/>
  </r>
  <r>
    <x v="0"/>
    <s v="Travel_Frequently"/>
    <x v="0"/>
    <s v="Ex-Employees"/>
    <x v="1"/>
    <x v="2"/>
    <s v="STAFF-342"/>
    <n v="342"/>
    <x v="1"/>
    <x v="3"/>
    <x v="2"/>
    <s v="No"/>
    <s v="Y"/>
    <n v="5"/>
    <n v="-2"/>
    <n v="0"/>
    <x v="2"/>
    <n v="1"/>
    <n v="1"/>
    <n v="1"/>
    <n v="0"/>
    <n v="504"/>
    <n v="10"/>
    <x v="3"/>
    <n v="1"/>
    <n v="1"/>
    <n v="61"/>
    <n v="3"/>
    <n v="3"/>
    <x v="2"/>
    <n v="10048"/>
    <n v="22573"/>
    <n v="6"/>
    <n v="11"/>
    <n v="3"/>
    <n v="2"/>
    <n v="80"/>
    <n v="2"/>
    <n v="17"/>
    <n v="3"/>
    <n v="1"/>
    <n v="0"/>
    <n v="0"/>
    <n v="0"/>
  </r>
  <r>
    <x v="1"/>
    <s v="Travel_Frequently"/>
    <x v="0"/>
    <s v="Current Employees"/>
    <x v="1"/>
    <x v="4"/>
    <s v="STAFF-343"/>
    <n v="343"/>
    <x v="0"/>
    <x v="4"/>
    <x v="0"/>
    <s v="No"/>
    <s v="Y"/>
    <n v="1"/>
    <n v="-2"/>
    <n v="0"/>
    <x v="22"/>
    <n v="0"/>
    <m/>
    <n v="0"/>
    <n v="1"/>
    <n v="505"/>
    <n v="2"/>
    <x v="2"/>
    <n v="1"/>
    <n v="4"/>
    <n v="64"/>
    <n v="3"/>
    <n v="3"/>
    <x v="0"/>
    <n v="10938"/>
    <n v="6420"/>
    <n v="0"/>
    <n v="25"/>
    <n v="4"/>
    <n v="4"/>
    <n v="80"/>
    <n v="0"/>
    <n v="20"/>
    <n v="3"/>
    <n v="19"/>
    <n v="6"/>
    <n v="11"/>
    <n v="8"/>
  </r>
  <r>
    <x v="1"/>
    <s v="Travel_Rarely"/>
    <x v="2"/>
    <s v="Current Employees"/>
    <x v="1"/>
    <x v="0"/>
    <s v="STAFF-346"/>
    <n v="346"/>
    <x v="1"/>
    <x v="1"/>
    <x v="0"/>
    <s v="No"/>
    <s v="Y"/>
    <n v="1"/>
    <n v="-2"/>
    <n v="0"/>
    <x v="11"/>
    <n v="0"/>
    <m/>
    <n v="0"/>
    <n v="1"/>
    <n v="665"/>
    <n v="15"/>
    <x v="3"/>
    <n v="1"/>
    <n v="3"/>
    <n v="60"/>
    <n v="3"/>
    <n v="1"/>
    <x v="1"/>
    <n v="2340"/>
    <n v="22673"/>
    <n v="1"/>
    <n v="19"/>
    <n v="3"/>
    <n v="1"/>
    <n v="80"/>
    <n v="0"/>
    <n v="6"/>
    <n v="3"/>
    <n v="6"/>
    <n v="5"/>
    <n v="1"/>
    <n v="5"/>
  </r>
  <r>
    <x v="1"/>
    <s v="Travel_Rarely"/>
    <x v="0"/>
    <s v="Current Employees"/>
    <x v="1"/>
    <x v="0"/>
    <s v="STAFF-347"/>
    <n v="347"/>
    <x v="0"/>
    <x v="1"/>
    <x v="0"/>
    <s v="Yes"/>
    <s v="Y"/>
    <n v="1"/>
    <n v="-2"/>
    <n v="0"/>
    <x v="19"/>
    <n v="0"/>
    <m/>
    <n v="0"/>
    <n v="1"/>
    <n v="916"/>
    <n v="17"/>
    <x v="0"/>
    <n v="1"/>
    <n v="4"/>
    <n v="82"/>
    <n v="4"/>
    <n v="2"/>
    <x v="1"/>
    <n v="6545"/>
    <n v="23016"/>
    <n v="3"/>
    <n v="13"/>
    <n v="3"/>
    <n v="3"/>
    <n v="80"/>
    <n v="0"/>
    <n v="10"/>
    <n v="3"/>
    <n v="3"/>
    <n v="2"/>
    <n v="0"/>
    <n v="2"/>
  </r>
  <r>
    <x v="1"/>
    <s v="Travel_Rarely"/>
    <x v="2"/>
    <s v="Current Employees"/>
    <x v="0"/>
    <x v="3"/>
    <s v="STAFF-349"/>
    <n v="349"/>
    <x v="1"/>
    <x v="0"/>
    <x v="2"/>
    <s v="No"/>
    <s v="Y"/>
    <n v="2"/>
    <n v="-2"/>
    <n v="0"/>
    <x v="11"/>
    <n v="0"/>
    <m/>
    <n v="0"/>
    <n v="1"/>
    <n v="1247"/>
    <n v="20"/>
    <x v="0"/>
    <n v="1"/>
    <n v="4"/>
    <n v="45"/>
    <n v="3"/>
    <n v="2"/>
    <x v="3"/>
    <n v="6931"/>
    <n v="10732"/>
    <n v="2"/>
    <n v="14"/>
    <n v="3"/>
    <n v="4"/>
    <n v="80"/>
    <n v="1"/>
    <n v="10"/>
    <n v="3"/>
    <n v="3"/>
    <n v="2"/>
    <n v="0"/>
    <n v="2"/>
  </r>
  <r>
    <x v="1"/>
    <s v="Travel_Rarely"/>
    <x v="2"/>
    <s v="Current Employees"/>
    <x v="1"/>
    <x v="0"/>
    <s v="STAFF-350"/>
    <n v="350"/>
    <x v="0"/>
    <x v="3"/>
    <x v="1"/>
    <s v="No"/>
    <s v="Y"/>
    <n v="3"/>
    <n v="-2"/>
    <n v="0"/>
    <x v="36"/>
    <n v="0"/>
    <m/>
    <n v="0"/>
    <n v="1"/>
    <n v="685"/>
    <n v="1"/>
    <x v="3"/>
    <n v="1"/>
    <n v="1"/>
    <n v="62"/>
    <n v="3"/>
    <n v="2"/>
    <x v="1"/>
    <n v="4898"/>
    <n v="7505"/>
    <n v="0"/>
    <n v="12"/>
    <n v="3"/>
    <n v="4"/>
    <n v="80"/>
    <n v="2"/>
    <n v="5"/>
    <n v="3"/>
    <n v="4"/>
    <n v="2"/>
    <n v="1"/>
    <n v="2"/>
  </r>
  <r>
    <x v="1"/>
    <s v="Travel_Rarely"/>
    <x v="0"/>
    <s v="Current Employees"/>
    <x v="1"/>
    <x v="2"/>
    <s v="STAFF-351"/>
    <n v="351"/>
    <x v="0"/>
    <x v="2"/>
    <x v="2"/>
    <s v="Yes"/>
    <s v="Y"/>
    <n v="4"/>
    <n v="-2"/>
    <n v="0"/>
    <x v="19"/>
    <n v="0"/>
    <m/>
    <n v="0"/>
    <n v="1"/>
    <n v="269"/>
    <n v="2"/>
    <x v="3"/>
    <n v="1"/>
    <n v="4"/>
    <n v="56"/>
    <n v="2"/>
    <n v="1"/>
    <x v="2"/>
    <n v="2593"/>
    <n v="8007"/>
    <n v="0"/>
    <n v="11"/>
    <n v="3"/>
    <n v="3"/>
    <n v="80"/>
    <n v="1"/>
    <n v="10"/>
    <n v="3"/>
    <n v="9"/>
    <n v="6"/>
    <n v="7"/>
    <n v="8"/>
  </r>
  <r>
    <x v="1"/>
    <s v="Travel_Rarely"/>
    <x v="0"/>
    <s v="Current Employees"/>
    <x v="1"/>
    <x v="2"/>
    <s v="STAFF-352"/>
    <n v="352"/>
    <x v="1"/>
    <x v="7"/>
    <x v="2"/>
    <s v="No"/>
    <s v="Y"/>
    <n v="5"/>
    <n v="-2"/>
    <n v="0"/>
    <x v="32"/>
    <n v="0"/>
    <m/>
    <n v="0"/>
    <n v="1"/>
    <n v="1416"/>
    <n v="2"/>
    <x v="0"/>
    <n v="1"/>
    <n v="1"/>
    <n v="49"/>
    <n v="3"/>
    <n v="5"/>
    <x v="2"/>
    <n v="19436"/>
    <n v="5949"/>
    <n v="0"/>
    <n v="19"/>
    <n v="3"/>
    <n v="4"/>
    <n v="80"/>
    <n v="1"/>
    <n v="22"/>
    <n v="3"/>
    <n v="21"/>
    <n v="7"/>
    <n v="3"/>
    <n v="9"/>
  </r>
  <r>
    <x v="1"/>
    <s v="Travel_Rarely"/>
    <x v="1"/>
    <s v="Current Employees"/>
    <x v="1"/>
    <x v="0"/>
    <s v="STAFF-353"/>
    <n v="353"/>
    <x v="1"/>
    <x v="1"/>
    <x v="1"/>
    <s v="No"/>
    <s v="Y"/>
    <n v="0"/>
    <n v="-2"/>
    <n v="0"/>
    <x v="31"/>
    <n v="0"/>
    <m/>
    <n v="0"/>
    <n v="1"/>
    <n v="833"/>
    <n v="1"/>
    <x v="3"/>
    <n v="1"/>
    <n v="3"/>
    <n v="96"/>
    <n v="3"/>
    <n v="1"/>
    <x v="1"/>
    <n v="2723"/>
    <n v="23231"/>
    <n v="1"/>
    <n v="11"/>
    <n v="3"/>
    <n v="2"/>
    <n v="80"/>
    <n v="0"/>
    <n v="1"/>
    <n v="2"/>
    <n v="1"/>
    <n v="0"/>
    <n v="0"/>
    <n v="0"/>
  </r>
  <r>
    <x v="0"/>
    <s v="Travel_Frequently"/>
    <x v="2"/>
    <s v="Ex-Employees"/>
    <x v="1"/>
    <x v="2"/>
    <s v="STAFF-355"/>
    <n v="355"/>
    <x v="1"/>
    <x v="2"/>
    <x v="0"/>
    <s v="No"/>
    <s v="Y"/>
    <n v="2"/>
    <n v="-2"/>
    <n v="0"/>
    <x v="12"/>
    <n v="1"/>
    <n v="1"/>
    <n v="1"/>
    <n v="0"/>
    <n v="307"/>
    <n v="29"/>
    <x v="0"/>
    <n v="1"/>
    <n v="3"/>
    <n v="71"/>
    <n v="2"/>
    <n v="1"/>
    <x v="2"/>
    <n v="3479"/>
    <n v="11652"/>
    <n v="0"/>
    <n v="11"/>
    <n v="3"/>
    <n v="2"/>
    <n v="80"/>
    <n v="0"/>
    <n v="6"/>
    <n v="4"/>
    <n v="5"/>
    <n v="4"/>
    <n v="1"/>
    <n v="4"/>
  </r>
  <r>
    <x v="1"/>
    <s v="Travel_Frequently"/>
    <x v="2"/>
    <s v="Current Employees"/>
    <x v="1"/>
    <x v="0"/>
    <s v="STAFF-359"/>
    <n v="359"/>
    <x v="1"/>
    <x v="2"/>
    <x v="1"/>
    <s v="No"/>
    <s v="Y"/>
    <n v="3"/>
    <n v="-2"/>
    <n v="0"/>
    <x v="5"/>
    <n v="0"/>
    <m/>
    <n v="0"/>
    <n v="1"/>
    <n v="1311"/>
    <n v="7"/>
    <x v="3"/>
    <n v="1"/>
    <n v="2"/>
    <n v="100"/>
    <n v="4"/>
    <n v="1"/>
    <x v="1"/>
    <n v="2794"/>
    <n v="26062"/>
    <n v="1"/>
    <n v="20"/>
    <n v="4"/>
    <n v="3"/>
    <n v="80"/>
    <n v="0"/>
    <n v="5"/>
    <n v="1"/>
    <n v="5"/>
    <n v="1"/>
    <n v="0"/>
    <n v="3"/>
  </r>
  <r>
    <x v="1"/>
    <s v="Non-Travel"/>
    <x v="0"/>
    <s v="Current Employees"/>
    <x v="0"/>
    <x v="0"/>
    <s v="STAFF-361"/>
    <n v="361"/>
    <x v="1"/>
    <x v="0"/>
    <x v="1"/>
    <s v="No"/>
    <s v="Y"/>
    <n v="0"/>
    <n v="-2"/>
    <n v="0"/>
    <x v="8"/>
    <n v="0"/>
    <m/>
    <n v="0"/>
    <n v="1"/>
    <n v="1327"/>
    <n v="2"/>
    <x v="0"/>
    <n v="1"/>
    <n v="4"/>
    <n v="39"/>
    <n v="2"/>
    <n v="2"/>
    <x v="1"/>
    <n v="5249"/>
    <n v="19682"/>
    <n v="3"/>
    <n v="18"/>
    <n v="3"/>
    <n v="4"/>
    <n v="80"/>
    <n v="1"/>
    <n v="13"/>
    <n v="3"/>
    <n v="8"/>
    <n v="7"/>
    <n v="7"/>
    <n v="5"/>
  </r>
  <r>
    <x v="1"/>
    <s v="Travel_Rarely"/>
    <x v="2"/>
    <s v="Current Employees"/>
    <x v="1"/>
    <x v="4"/>
    <s v="STAFF-362"/>
    <n v="362"/>
    <x v="1"/>
    <x v="2"/>
    <x v="0"/>
    <s v="No"/>
    <s v="Y"/>
    <n v="5"/>
    <n v="-2"/>
    <n v="0"/>
    <x v="5"/>
    <n v="0"/>
    <m/>
    <n v="0"/>
    <n v="1"/>
    <n v="128"/>
    <n v="2"/>
    <x v="1"/>
    <n v="1"/>
    <n v="4"/>
    <n v="84"/>
    <n v="2"/>
    <n v="2"/>
    <x v="0"/>
    <n v="2176"/>
    <n v="19737"/>
    <n v="4"/>
    <n v="13"/>
    <n v="3"/>
    <n v="4"/>
    <n v="80"/>
    <n v="0"/>
    <n v="9"/>
    <n v="3"/>
    <n v="6"/>
    <n v="2"/>
    <n v="0"/>
    <n v="4"/>
  </r>
  <r>
    <x v="1"/>
    <s v="Travel_Rarely"/>
    <x v="1"/>
    <s v="Current Employees"/>
    <x v="0"/>
    <x v="4"/>
    <s v="STAFF-363"/>
    <n v="363"/>
    <x v="0"/>
    <x v="5"/>
    <x v="1"/>
    <s v="Yes"/>
    <s v="Y"/>
    <n v="2"/>
    <n v="-2"/>
    <n v="0"/>
    <x v="21"/>
    <n v="0"/>
    <m/>
    <n v="0"/>
    <n v="1"/>
    <n v="488"/>
    <n v="2"/>
    <x v="3"/>
    <n v="1"/>
    <n v="4"/>
    <n v="75"/>
    <n v="1"/>
    <n v="4"/>
    <x v="0"/>
    <n v="16872"/>
    <n v="14977"/>
    <n v="3"/>
    <n v="12"/>
    <n v="3"/>
    <n v="2"/>
    <n v="80"/>
    <n v="1"/>
    <n v="28"/>
    <n v="2"/>
    <n v="7"/>
    <n v="7"/>
    <n v="7"/>
    <n v="7"/>
  </r>
  <r>
    <x v="0"/>
    <s v="Travel_Rarely"/>
    <x v="2"/>
    <s v="Ex-Employees"/>
    <x v="1"/>
    <x v="0"/>
    <s v="STAFF-364"/>
    <n v="364"/>
    <x v="1"/>
    <x v="2"/>
    <x v="0"/>
    <s v="No"/>
    <s v="Y"/>
    <n v="5"/>
    <n v="-2"/>
    <n v="0"/>
    <x v="14"/>
    <n v="1"/>
    <n v="1"/>
    <n v="1"/>
    <n v="0"/>
    <n v="529"/>
    <n v="2"/>
    <x v="2"/>
    <n v="1"/>
    <n v="1"/>
    <n v="79"/>
    <n v="3"/>
    <n v="1"/>
    <x v="1"/>
    <n v="3485"/>
    <n v="14935"/>
    <n v="2"/>
    <n v="11"/>
    <n v="3"/>
    <n v="3"/>
    <n v="80"/>
    <n v="0"/>
    <n v="5"/>
    <n v="1"/>
    <n v="0"/>
    <n v="0"/>
    <n v="0"/>
    <n v="0"/>
  </r>
  <r>
    <x v="1"/>
    <s v="Travel_Rarely"/>
    <x v="2"/>
    <s v="Current Employees"/>
    <x v="0"/>
    <x v="2"/>
    <s v="STAFF-366"/>
    <n v="366"/>
    <x v="1"/>
    <x v="0"/>
    <x v="1"/>
    <s v="No"/>
    <s v="Y"/>
    <n v="2"/>
    <n v="-2"/>
    <n v="0"/>
    <x v="11"/>
    <n v="0"/>
    <m/>
    <n v="0"/>
    <n v="1"/>
    <n v="1210"/>
    <n v="2"/>
    <x v="3"/>
    <n v="1"/>
    <n v="1"/>
    <n v="78"/>
    <n v="2"/>
    <n v="2"/>
    <x v="2"/>
    <n v="6644"/>
    <n v="3687"/>
    <n v="2"/>
    <n v="19"/>
    <n v="3"/>
    <n v="2"/>
    <n v="80"/>
    <n v="2"/>
    <n v="10"/>
    <n v="3"/>
    <n v="0"/>
    <n v="0"/>
    <n v="0"/>
    <n v="0"/>
  </r>
  <r>
    <x v="1"/>
    <s v="Travel_Rarely"/>
    <x v="2"/>
    <s v="Current Employees"/>
    <x v="1"/>
    <x v="2"/>
    <s v="STAFF-367"/>
    <n v="367"/>
    <x v="1"/>
    <x v="4"/>
    <x v="1"/>
    <s v="No"/>
    <s v="Y"/>
    <n v="2"/>
    <n v="-2"/>
    <n v="0"/>
    <x v="12"/>
    <n v="0"/>
    <m/>
    <n v="0"/>
    <n v="1"/>
    <n v="1463"/>
    <n v="23"/>
    <x v="3"/>
    <n v="1"/>
    <n v="2"/>
    <n v="64"/>
    <n v="2"/>
    <n v="2"/>
    <x v="0"/>
    <n v="5582"/>
    <n v="14408"/>
    <n v="0"/>
    <n v="21"/>
    <n v="4"/>
    <n v="2"/>
    <n v="80"/>
    <n v="1"/>
    <n v="10"/>
    <n v="3"/>
    <n v="9"/>
    <n v="0"/>
    <n v="7"/>
    <n v="8"/>
  </r>
  <r>
    <x v="1"/>
    <s v="Non-Travel"/>
    <x v="2"/>
    <s v="Current Employees"/>
    <x v="1"/>
    <x v="0"/>
    <s v="STAFF-369"/>
    <n v="369"/>
    <x v="1"/>
    <x v="4"/>
    <x v="2"/>
    <s v="No"/>
    <s v="Y"/>
    <n v="2"/>
    <n v="-2"/>
    <n v="0"/>
    <x v="36"/>
    <n v="0"/>
    <m/>
    <n v="0"/>
    <n v="1"/>
    <n v="675"/>
    <n v="5"/>
    <x v="0"/>
    <n v="1"/>
    <n v="2"/>
    <n v="85"/>
    <n v="4"/>
    <n v="2"/>
    <x v="1"/>
    <n v="4000"/>
    <n v="18384"/>
    <n v="1"/>
    <n v="12"/>
    <n v="3"/>
    <n v="4"/>
    <n v="80"/>
    <n v="2"/>
    <n v="6"/>
    <n v="3"/>
    <n v="6"/>
    <n v="3"/>
    <n v="1"/>
    <n v="5"/>
  </r>
  <r>
    <x v="1"/>
    <s v="Travel_Rarely"/>
    <x v="1"/>
    <s v="Current Employees"/>
    <x v="1"/>
    <x v="2"/>
    <s v="STAFF-372"/>
    <n v="372"/>
    <x v="1"/>
    <x v="4"/>
    <x v="1"/>
    <s v="Yes"/>
    <s v="Y"/>
    <n v="2"/>
    <n v="-2"/>
    <n v="0"/>
    <x v="28"/>
    <n v="0"/>
    <m/>
    <n v="0"/>
    <n v="1"/>
    <n v="1385"/>
    <n v="20"/>
    <x v="0"/>
    <n v="1"/>
    <n v="3"/>
    <n v="79"/>
    <n v="3"/>
    <n v="4"/>
    <x v="0"/>
    <n v="13496"/>
    <n v="7501"/>
    <n v="0"/>
    <n v="14"/>
    <n v="3"/>
    <n v="2"/>
    <n v="80"/>
    <n v="0"/>
    <n v="21"/>
    <n v="3"/>
    <n v="20"/>
    <n v="7"/>
    <n v="4"/>
    <n v="10"/>
  </r>
  <r>
    <x v="1"/>
    <s v="Travel_Rarely"/>
    <x v="0"/>
    <s v="Current Employees"/>
    <x v="1"/>
    <x v="0"/>
    <s v="STAFF-373"/>
    <n v="373"/>
    <x v="1"/>
    <x v="2"/>
    <x v="1"/>
    <s v="No"/>
    <s v="Y"/>
    <n v="4"/>
    <n v="-2"/>
    <n v="0"/>
    <x v="9"/>
    <n v="0"/>
    <m/>
    <n v="0"/>
    <n v="1"/>
    <n v="1403"/>
    <n v="6"/>
    <x v="3"/>
    <n v="1"/>
    <n v="4"/>
    <n v="47"/>
    <n v="3"/>
    <n v="1"/>
    <x v="1"/>
    <n v="3210"/>
    <n v="20251"/>
    <n v="0"/>
    <n v="11"/>
    <n v="3"/>
    <n v="3"/>
    <n v="80"/>
    <n v="1"/>
    <n v="16"/>
    <n v="3"/>
    <n v="15"/>
    <n v="13"/>
    <n v="10"/>
    <n v="11"/>
  </r>
  <r>
    <x v="1"/>
    <s v="Travel_Rarely"/>
    <x v="3"/>
    <s v="Current Employees"/>
    <x v="1"/>
    <x v="2"/>
    <s v="STAFF-374"/>
    <n v="374"/>
    <x v="1"/>
    <x v="5"/>
    <x v="0"/>
    <s v="Yes"/>
    <s v="Y"/>
    <n v="2"/>
    <n v="-2"/>
    <n v="0"/>
    <x v="27"/>
    <n v="0"/>
    <m/>
    <n v="0"/>
    <n v="1"/>
    <n v="452"/>
    <n v="1"/>
    <x v="3"/>
    <n v="1"/>
    <n v="4"/>
    <n v="81"/>
    <n v="3"/>
    <n v="5"/>
    <x v="2"/>
    <n v="19045"/>
    <n v="18938"/>
    <n v="0"/>
    <n v="14"/>
    <n v="3"/>
    <n v="3"/>
    <n v="80"/>
    <n v="0"/>
    <n v="37"/>
    <n v="3"/>
    <n v="36"/>
    <n v="10"/>
    <n v="4"/>
    <n v="13"/>
  </r>
  <r>
    <x v="0"/>
    <s v="Non-Travel"/>
    <x v="1"/>
    <s v="Ex-Employees"/>
    <x v="1"/>
    <x v="0"/>
    <s v="STAFF-376"/>
    <n v="376"/>
    <x v="1"/>
    <x v="5"/>
    <x v="1"/>
    <s v="Yes"/>
    <s v="Y"/>
    <n v="2"/>
    <n v="-2"/>
    <n v="0"/>
    <x v="40"/>
    <n v="1"/>
    <n v="1"/>
    <n v="1"/>
    <n v="0"/>
    <n v="666"/>
    <n v="29"/>
    <x v="2"/>
    <n v="1"/>
    <n v="1"/>
    <n v="88"/>
    <n v="3"/>
    <n v="3"/>
    <x v="1"/>
    <n v="11849"/>
    <n v="10268"/>
    <n v="1"/>
    <n v="12"/>
    <n v="3"/>
    <n v="4"/>
    <n v="80"/>
    <n v="1"/>
    <n v="10"/>
    <n v="2"/>
    <n v="10"/>
    <n v="7"/>
    <n v="9"/>
    <n v="9"/>
  </r>
  <r>
    <x v="1"/>
    <s v="Travel_Rarely"/>
    <x v="2"/>
    <s v="Current Employees"/>
    <x v="1"/>
    <x v="2"/>
    <s v="STAFF-377"/>
    <n v="377"/>
    <x v="1"/>
    <x v="1"/>
    <x v="1"/>
    <s v="No"/>
    <s v="Y"/>
    <n v="3"/>
    <n v="-2"/>
    <n v="0"/>
    <x v="14"/>
    <n v="0"/>
    <m/>
    <n v="0"/>
    <n v="1"/>
    <n v="1158"/>
    <n v="9"/>
    <x v="3"/>
    <n v="1"/>
    <n v="4"/>
    <n v="94"/>
    <n v="3"/>
    <n v="1"/>
    <x v="0"/>
    <n v="2070"/>
    <n v="2613"/>
    <n v="1"/>
    <n v="23"/>
    <n v="4"/>
    <n v="4"/>
    <n v="80"/>
    <n v="1"/>
    <n v="5"/>
    <n v="2"/>
    <n v="5"/>
    <n v="2"/>
    <n v="0"/>
    <n v="4"/>
  </r>
  <r>
    <x v="1"/>
    <s v="Travel_Rarely"/>
    <x v="0"/>
    <s v="Current Employees"/>
    <x v="0"/>
    <x v="2"/>
    <s v="STAFF-378"/>
    <n v="378"/>
    <x v="1"/>
    <x v="0"/>
    <x v="1"/>
    <s v="No"/>
    <s v="Y"/>
    <n v="5"/>
    <n v="-2"/>
    <n v="0"/>
    <x v="2"/>
    <n v="0"/>
    <m/>
    <n v="0"/>
    <n v="1"/>
    <n v="228"/>
    <n v="6"/>
    <x v="2"/>
    <n v="1"/>
    <n v="3"/>
    <n v="98"/>
    <n v="3"/>
    <n v="2"/>
    <x v="0"/>
    <n v="6502"/>
    <n v="22825"/>
    <n v="4"/>
    <n v="14"/>
    <n v="3"/>
    <n v="2"/>
    <n v="80"/>
    <n v="1"/>
    <n v="7"/>
    <n v="4"/>
    <n v="5"/>
    <n v="4"/>
    <n v="0"/>
    <n v="1"/>
  </r>
  <r>
    <x v="1"/>
    <s v="Travel_Rarely"/>
    <x v="4"/>
    <s v="Current Employees"/>
    <x v="1"/>
    <x v="2"/>
    <s v="STAFF-379"/>
    <n v="379"/>
    <x v="1"/>
    <x v="1"/>
    <x v="0"/>
    <s v="No"/>
    <s v="Y"/>
    <n v="4"/>
    <n v="-2"/>
    <n v="0"/>
    <x v="18"/>
    <n v="0"/>
    <m/>
    <n v="0"/>
    <n v="1"/>
    <n v="996"/>
    <n v="3"/>
    <x v="0"/>
    <n v="1"/>
    <n v="4"/>
    <n v="100"/>
    <n v="2"/>
    <n v="1"/>
    <x v="2"/>
    <n v="3230"/>
    <n v="10531"/>
    <n v="1"/>
    <n v="17"/>
    <n v="3"/>
    <n v="1"/>
    <n v="80"/>
    <n v="0"/>
    <n v="3"/>
    <n v="4"/>
    <n v="3"/>
    <n v="2"/>
    <n v="1"/>
    <n v="0"/>
  </r>
  <r>
    <x v="1"/>
    <s v="Non-Travel"/>
    <x v="0"/>
    <s v="Current Employees"/>
    <x v="1"/>
    <x v="2"/>
    <s v="STAFF-380"/>
    <n v="380"/>
    <x v="0"/>
    <x v="7"/>
    <x v="2"/>
    <s v="Yes"/>
    <s v="Y"/>
    <n v="2"/>
    <n v="-2"/>
    <n v="0"/>
    <x v="2"/>
    <n v="0"/>
    <m/>
    <n v="0"/>
    <n v="1"/>
    <n v="728"/>
    <n v="1"/>
    <x v="2"/>
    <n v="1"/>
    <n v="1"/>
    <n v="80"/>
    <n v="3"/>
    <n v="3"/>
    <x v="0"/>
    <n v="13603"/>
    <n v="11677"/>
    <n v="2"/>
    <n v="18"/>
    <n v="3"/>
    <n v="1"/>
    <n v="80"/>
    <n v="2"/>
    <n v="15"/>
    <n v="3"/>
    <n v="5"/>
    <n v="2"/>
    <n v="0"/>
    <n v="2"/>
  </r>
  <r>
    <x v="1"/>
    <s v="Travel_Rarely"/>
    <x v="0"/>
    <s v="Current Employees"/>
    <x v="1"/>
    <x v="0"/>
    <s v="STAFF-381"/>
    <n v="381"/>
    <x v="0"/>
    <x v="5"/>
    <x v="2"/>
    <s v="No"/>
    <s v="Y"/>
    <n v="6"/>
    <n v="-2"/>
    <n v="0"/>
    <x v="10"/>
    <n v="0"/>
    <m/>
    <n v="0"/>
    <n v="1"/>
    <n v="1315"/>
    <n v="22"/>
    <x v="3"/>
    <n v="1"/>
    <n v="2"/>
    <n v="71"/>
    <n v="4"/>
    <n v="3"/>
    <x v="1"/>
    <n v="11996"/>
    <n v="19100"/>
    <n v="7"/>
    <n v="18"/>
    <n v="3"/>
    <n v="2"/>
    <n v="80"/>
    <n v="1"/>
    <n v="10"/>
    <n v="2"/>
    <n v="7"/>
    <n v="7"/>
    <n v="6"/>
    <n v="2"/>
  </r>
  <r>
    <x v="1"/>
    <s v="Travel_Rarely"/>
    <x v="0"/>
    <s v="Current Employees"/>
    <x v="0"/>
    <x v="2"/>
    <s v="STAFF-382"/>
    <n v="382"/>
    <x v="0"/>
    <x v="0"/>
    <x v="2"/>
    <s v="Yes"/>
    <s v="Y"/>
    <n v="3"/>
    <n v="-2"/>
    <n v="0"/>
    <x v="8"/>
    <n v="0"/>
    <m/>
    <n v="0"/>
    <n v="1"/>
    <n v="322"/>
    <n v="7"/>
    <x v="0"/>
    <n v="1"/>
    <n v="1"/>
    <n v="44"/>
    <n v="4"/>
    <n v="2"/>
    <x v="2"/>
    <n v="5605"/>
    <n v="19191"/>
    <n v="1"/>
    <n v="24"/>
    <n v="4"/>
    <n v="3"/>
    <n v="80"/>
    <n v="1"/>
    <n v="8"/>
    <n v="3"/>
    <n v="8"/>
    <n v="0"/>
    <n v="7"/>
    <n v="7"/>
  </r>
  <r>
    <x v="1"/>
    <s v="Travel_Frequently"/>
    <x v="2"/>
    <s v="Current Employees"/>
    <x v="1"/>
    <x v="0"/>
    <s v="STAFF-384"/>
    <n v="384"/>
    <x v="0"/>
    <x v="3"/>
    <x v="2"/>
    <s v="No"/>
    <s v="Y"/>
    <n v="6"/>
    <n v="-2"/>
    <n v="0"/>
    <x v="25"/>
    <n v="0"/>
    <m/>
    <n v="0"/>
    <n v="1"/>
    <n v="1479"/>
    <n v="1"/>
    <x v="3"/>
    <n v="1"/>
    <n v="3"/>
    <n v="84"/>
    <n v="3"/>
    <n v="2"/>
    <x v="1"/>
    <n v="6397"/>
    <n v="26767"/>
    <n v="1"/>
    <n v="20"/>
    <n v="4"/>
    <n v="1"/>
    <n v="80"/>
    <n v="1"/>
    <n v="6"/>
    <n v="1"/>
    <n v="6"/>
    <n v="5"/>
    <n v="1"/>
    <n v="4"/>
  </r>
  <r>
    <x v="1"/>
    <s v="Travel_Rarely"/>
    <x v="1"/>
    <s v="Current Employees"/>
    <x v="1"/>
    <x v="0"/>
    <s v="STAFF-385"/>
    <n v="385"/>
    <x v="1"/>
    <x v="7"/>
    <x v="2"/>
    <s v="No"/>
    <s v="Y"/>
    <n v="4"/>
    <n v="-2"/>
    <n v="0"/>
    <x v="24"/>
    <n v="0"/>
    <m/>
    <n v="0"/>
    <n v="1"/>
    <n v="797"/>
    <n v="4"/>
    <x v="1"/>
    <n v="1"/>
    <n v="1"/>
    <n v="96"/>
    <n v="3"/>
    <n v="5"/>
    <x v="1"/>
    <n v="19144"/>
    <n v="15815"/>
    <n v="3"/>
    <n v="14"/>
    <n v="3"/>
    <n v="1"/>
    <n v="80"/>
    <n v="2"/>
    <n v="28"/>
    <n v="2"/>
    <n v="10"/>
    <n v="4"/>
    <n v="1"/>
    <n v="6"/>
  </r>
  <r>
    <x v="1"/>
    <s v="Travel_Rarely"/>
    <x v="1"/>
    <s v="Current Employees"/>
    <x v="1"/>
    <x v="2"/>
    <s v="STAFF-386"/>
    <n v="386"/>
    <x v="1"/>
    <x v="7"/>
    <x v="1"/>
    <s v="Yes"/>
    <s v="Y"/>
    <n v="5"/>
    <n v="-2"/>
    <n v="0"/>
    <x v="16"/>
    <n v="0"/>
    <m/>
    <n v="0"/>
    <n v="1"/>
    <n v="1070"/>
    <n v="3"/>
    <x v="2"/>
    <n v="1"/>
    <n v="3"/>
    <n v="45"/>
    <n v="3"/>
    <n v="4"/>
    <x v="2"/>
    <n v="17584"/>
    <n v="21016"/>
    <n v="3"/>
    <n v="16"/>
    <n v="3"/>
    <n v="4"/>
    <n v="80"/>
    <n v="3"/>
    <n v="21"/>
    <n v="2"/>
    <n v="5"/>
    <n v="3"/>
    <n v="1"/>
    <n v="3"/>
  </r>
  <r>
    <x v="1"/>
    <s v="Travel_Rarely"/>
    <x v="0"/>
    <s v="Current Employees"/>
    <x v="0"/>
    <x v="0"/>
    <s v="STAFF-387"/>
    <n v="387"/>
    <x v="1"/>
    <x v="0"/>
    <x v="1"/>
    <s v="No"/>
    <s v="Y"/>
    <n v="3"/>
    <n v="-2"/>
    <n v="0"/>
    <x v="19"/>
    <n v="0"/>
    <m/>
    <n v="0"/>
    <n v="1"/>
    <n v="635"/>
    <n v="1"/>
    <x v="1"/>
    <n v="1"/>
    <n v="2"/>
    <n v="99"/>
    <n v="3"/>
    <n v="2"/>
    <x v="1"/>
    <n v="4907"/>
    <n v="24532"/>
    <n v="1"/>
    <n v="25"/>
    <n v="4"/>
    <n v="3"/>
    <n v="80"/>
    <n v="0"/>
    <n v="20"/>
    <n v="3"/>
    <n v="20"/>
    <n v="16"/>
    <n v="11"/>
    <n v="6"/>
  </r>
  <r>
    <x v="1"/>
    <s v="Travel_Frequently"/>
    <x v="2"/>
    <s v="Current Employees"/>
    <x v="0"/>
    <x v="0"/>
    <s v="STAFF-388"/>
    <n v="388"/>
    <x v="1"/>
    <x v="0"/>
    <x v="0"/>
    <s v="No"/>
    <s v="Y"/>
    <n v="3"/>
    <n v="-2"/>
    <n v="0"/>
    <x v="11"/>
    <n v="0"/>
    <m/>
    <n v="0"/>
    <n v="1"/>
    <n v="442"/>
    <n v="2"/>
    <x v="0"/>
    <n v="1"/>
    <n v="2"/>
    <n v="44"/>
    <n v="3"/>
    <n v="2"/>
    <x v="1"/>
    <n v="4554"/>
    <n v="20260"/>
    <n v="1"/>
    <n v="18"/>
    <n v="3"/>
    <n v="1"/>
    <n v="80"/>
    <n v="0"/>
    <n v="10"/>
    <n v="2"/>
    <n v="10"/>
    <n v="7"/>
    <n v="0"/>
    <n v="9"/>
  </r>
  <r>
    <x v="1"/>
    <s v="Travel_Rarely"/>
    <x v="3"/>
    <s v="Current Employees"/>
    <x v="1"/>
    <x v="4"/>
    <s v="STAFF-389"/>
    <n v="389"/>
    <x v="1"/>
    <x v="2"/>
    <x v="1"/>
    <s v="Yes"/>
    <s v="Y"/>
    <n v="4"/>
    <n v="-2"/>
    <n v="0"/>
    <x v="27"/>
    <n v="0"/>
    <m/>
    <n v="0"/>
    <n v="1"/>
    <n v="147"/>
    <n v="20"/>
    <x v="0"/>
    <n v="1"/>
    <n v="4"/>
    <n v="37"/>
    <n v="3"/>
    <n v="2"/>
    <x v="0"/>
    <n v="5415"/>
    <n v="15972"/>
    <n v="3"/>
    <n v="19"/>
    <n v="3"/>
    <n v="4"/>
    <n v="80"/>
    <n v="1"/>
    <n v="12"/>
    <n v="3"/>
    <n v="10"/>
    <n v="7"/>
    <n v="0"/>
    <n v="8"/>
  </r>
  <r>
    <x v="1"/>
    <s v="Travel_Frequently"/>
    <x v="2"/>
    <s v="Current Employees"/>
    <x v="1"/>
    <x v="2"/>
    <s v="STAFF-390"/>
    <n v="390"/>
    <x v="1"/>
    <x v="4"/>
    <x v="1"/>
    <s v="Yes"/>
    <s v="Y"/>
    <n v="3"/>
    <n v="-2"/>
    <n v="0"/>
    <x v="25"/>
    <n v="0"/>
    <m/>
    <n v="0"/>
    <n v="1"/>
    <n v="496"/>
    <n v="11"/>
    <x v="0"/>
    <n v="1"/>
    <n v="1"/>
    <n v="60"/>
    <n v="3"/>
    <n v="2"/>
    <x v="2"/>
    <n v="4741"/>
    <n v="22722"/>
    <n v="1"/>
    <n v="13"/>
    <n v="3"/>
    <n v="3"/>
    <n v="80"/>
    <n v="1"/>
    <n v="5"/>
    <n v="3"/>
    <n v="5"/>
    <n v="3"/>
    <n v="3"/>
    <n v="3"/>
  </r>
  <r>
    <x v="1"/>
    <s v="Travel_Rarely"/>
    <x v="0"/>
    <s v="Current Employees"/>
    <x v="1"/>
    <x v="0"/>
    <s v="STAFF-391"/>
    <n v="391"/>
    <x v="0"/>
    <x v="1"/>
    <x v="0"/>
    <s v="No"/>
    <s v="Y"/>
    <n v="3"/>
    <n v="-2"/>
    <n v="0"/>
    <x v="2"/>
    <n v="0"/>
    <m/>
    <n v="0"/>
    <n v="1"/>
    <n v="1372"/>
    <n v="1"/>
    <x v="3"/>
    <n v="1"/>
    <n v="4"/>
    <n v="42"/>
    <n v="3"/>
    <n v="1"/>
    <x v="1"/>
    <n v="2115"/>
    <n v="15881"/>
    <n v="1"/>
    <n v="12"/>
    <n v="3"/>
    <n v="2"/>
    <n v="80"/>
    <n v="0"/>
    <n v="17"/>
    <n v="3"/>
    <n v="17"/>
    <n v="12"/>
    <n v="5"/>
    <n v="7"/>
  </r>
  <r>
    <x v="0"/>
    <s v="Travel_Frequently"/>
    <x v="0"/>
    <s v="Ex-Employees"/>
    <x v="1"/>
    <x v="0"/>
    <s v="STAFF-392"/>
    <n v="392"/>
    <x v="1"/>
    <x v="2"/>
    <x v="2"/>
    <s v="Yes"/>
    <s v="Y"/>
    <n v="0"/>
    <n v="-2"/>
    <n v="0"/>
    <x v="20"/>
    <n v="1"/>
    <n v="1"/>
    <n v="1"/>
    <n v="0"/>
    <n v="920"/>
    <n v="24"/>
    <x v="3"/>
    <n v="1"/>
    <n v="4"/>
    <n v="43"/>
    <n v="3"/>
    <n v="1"/>
    <x v="1"/>
    <n v="3161"/>
    <n v="19920"/>
    <n v="3"/>
    <n v="22"/>
    <n v="4"/>
    <n v="4"/>
    <n v="80"/>
    <n v="1"/>
    <n v="19"/>
    <n v="1"/>
    <n v="1"/>
    <n v="0"/>
    <n v="0"/>
    <n v="0"/>
  </r>
  <r>
    <x v="1"/>
    <s v="Travel_Rarely"/>
    <x v="0"/>
    <s v="Current Employees"/>
    <x v="1"/>
    <x v="0"/>
    <s v="STAFF-393"/>
    <n v="393"/>
    <x v="1"/>
    <x v="4"/>
    <x v="2"/>
    <s v="No"/>
    <s v="Y"/>
    <n v="2"/>
    <n v="-2"/>
    <n v="0"/>
    <x v="8"/>
    <n v="0"/>
    <m/>
    <n v="0"/>
    <n v="1"/>
    <n v="688"/>
    <n v="23"/>
    <x v="2"/>
    <n v="1"/>
    <n v="4"/>
    <n v="82"/>
    <n v="3"/>
    <n v="2"/>
    <x v="1"/>
    <n v="5745"/>
    <n v="18899"/>
    <n v="9"/>
    <n v="14"/>
    <n v="3"/>
    <n v="2"/>
    <n v="80"/>
    <n v="1"/>
    <n v="10"/>
    <n v="3"/>
    <n v="2"/>
    <n v="2"/>
    <n v="1"/>
    <n v="2"/>
  </r>
  <r>
    <x v="0"/>
    <s v="Travel_Rarely"/>
    <x v="2"/>
    <s v="Ex-Employees"/>
    <x v="1"/>
    <x v="2"/>
    <s v="STAFF-394"/>
    <n v="394"/>
    <x v="1"/>
    <x v="2"/>
    <x v="2"/>
    <s v="Yes"/>
    <s v="Y"/>
    <n v="2"/>
    <n v="-2"/>
    <n v="0"/>
    <x v="25"/>
    <n v="1"/>
    <n v="1"/>
    <n v="1"/>
    <n v="0"/>
    <n v="1449"/>
    <n v="16"/>
    <x v="2"/>
    <n v="1"/>
    <n v="1"/>
    <n v="45"/>
    <n v="3"/>
    <n v="1"/>
    <x v="2"/>
    <n v="2373"/>
    <n v="14180"/>
    <n v="2"/>
    <n v="13"/>
    <n v="3"/>
    <n v="4"/>
    <n v="80"/>
    <n v="1"/>
    <n v="5"/>
    <n v="3"/>
    <n v="3"/>
    <n v="2"/>
    <n v="0"/>
    <n v="2"/>
  </r>
  <r>
    <x v="1"/>
    <s v="Travel_Rarely"/>
    <x v="2"/>
    <s v="Current Employees"/>
    <x v="1"/>
    <x v="0"/>
    <s v="STAFF-395"/>
    <n v="395"/>
    <x v="0"/>
    <x v="1"/>
    <x v="0"/>
    <s v="No"/>
    <s v="Y"/>
    <n v="3"/>
    <n v="-2"/>
    <n v="0"/>
    <x v="14"/>
    <n v="0"/>
    <m/>
    <n v="0"/>
    <n v="1"/>
    <n v="1117"/>
    <n v="8"/>
    <x v="0"/>
    <n v="1"/>
    <n v="4"/>
    <n v="66"/>
    <n v="3"/>
    <n v="1"/>
    <x v="1"/>
    <n v="3310"/>
    <n v="4488"/>
    <n v="1"/>
    <n v="21"/>
    <n v="4"/>
    <n v="4"/>
    <n v="80"/>
    <n v="0"/>
    <n v="5"/>
    <n v="3"/>
    <n v="5"/>
    <n v="3"/>
    <n v="0"/>
    <n v="2"/>
  </r>
  <r>
    <x v="1"/>
    <s v="Travel_Frequently"/>
    <x v="1"/>
    <s v="Current Employees"/>
    <x v="1"/>
    <x v="0"/>
    <s v="STAFF-396"/>
    <n v="396"/>
    <x v="0"/>
    <x v="7"/>
    <x v="0"/>
    <s v="Yes"/>
    <s v="Y"/>
    <n v="4"/>
    <n v="-2"/>
    <n v="0"/>
    <x v="1"/>
    <n v="0"/>
    <m/>
    <n v="0"/>
    <n v="1"/>
    <n v="636"/>
    <n v="10"/>
    <x v="2"/>
    <n v="1"/>
    <n v="3"/>
    <n v="35"/>
    <n v="3"/>
    <n v="5"/>
    <x v="1"/>
    <n v="18665"/>
    <n v="25594"/>
    <n v="9"/>
    <n v="11"/>
    <n v="3"/>
    <n v="4"/>
    <n v="80"/>
    <n v="0"/>
    <n v="22"/>
    <n v="3"/>
    <n v="3"/>
    <n v="2"/>
    <n v="1"/>
    <n v="2"/>
  </r>
  <r>
    <x v="1"/>
    <s v="Travel_Rarely"/>
    <x v="0"/>
    <s v="Current Employees"/>
    <x v="1"/>
    <x v="4"/>
    <s v="STAFF-397"/>
    <n v="397"/>
    <x v="1"/>
    <x v="1"/>
    <x v="0"/>
    <s v="No"/>
    <s v="Y"/>
    <n v="2"/>
    <n v="-2"/>
    <n v="0"/>
    <x v="9"/>
    <n v="0"/>
    <m/>
    <n v="0"/>
    <n v="1"/>
    <n v="506"/>
    <n v="3"/>
    <x v="3"/>
    <n v="1"/>
    <n v="4"/>
    <n v="30"/>
    <n v="3"/>
    <n v="2"/>
    <x v="0"/>
    <n v="4485"/>
    <n v="26285"/>
    <n v="4"/>
    <n v="12"/>
    <n v="3"/>
    <n v="4"/>
    <n v="80"/>
    <n v="0"/>
    <n v="10"/>
    <n v="3"/>
    <n v="8"/>
    <n v="0"/>
    <n v="7"/>
    <n v="7"/>
  </r>
  <r>
    <x v="1"/>
    <s v="Travel_Frequently"/>
    <x v="2"/>
    <s v="Current Employees"/>
    <x v="0"/>
    <x v="3"/>
    <s v="STAFF-399"/>
    <n v="399"/>
    <x v="0"/>
    <x v="6"/>
    <x v="2"/>
    <s v="No"/>
    <s v="Y"/>
    <n v="5"/>
    <n v="-2"/>
    <n v="0"/>
    <x v="12"/>
    <n v="0"/>
    <m/>
    <n v="0"/>
    <n v="1"/>
    <n v="444"/>
    <n v="5"/>
    <x v="3"/>
    <n v="1"/>
    <n v="4"/>
    <n v="84"/>
    <n v="3"/>
    <n v="1"/>
    <x v="3"/>
    <n v="2789"/>
    <n v="3909"/>
    <n v="1"/>
    <n v="11"/>
    <n v="3"/>
    <n v="3"/>
    <n v="80"/>
    <n v="1"/>
    <n v="2"/>
    <n v="2"/>
    <n v="2"/>
    <n v="2"/>
    <n v="2"/>
    <n v="2"/>
  </r>
  <r>
    <x v="0"/>
    <s v="Travel_Rarely"/>
    <x v="2"/>
    <s v="Ex-Employees"/>
    <x v="0"/>
    <x v="3"/>
    <s v="STAFF-401"/>
    <n v="401"/>
    <x v="1"/>
    <x v="0"/>
    <x v="0"/>
    <s v="Yes"/>
    <s v="Y"/>
    <n v="0"/>
    <n v="-2"/>
    <n v="0"/>
    <x v="25"/>
    <n v="1"/>
    <n v="1"/>
    <n v="1"/>
    <n v="0"/>
    <n v="950"/>
    <n v="4"/>
    <x v="2"/>
    <n v="1"/>
    <n v="4"/>
    <n v="48"/>
    <n v="2"/>
    <n v="2"/>
    <x v="3"/>
    <n v="5828"/>
    <n v="8450"/>
    <n v="1"/>
    <n v="12"/>
    <n v="3"/>
    <n v="2"/>
    <n v="80"/>
    <n v="0"/>
    <n v="8"/>
    <n v="3"/>
    <n v="8"/>
    <n v="7"/>
    <n v="7"/>
    <n v="4"/>
  </r>
  <r>
    <x v="1"/>
    <s v="Travel_Frequently"/>
    <x v="0"/>
    <s v="Current Employees"/>
    <x v="1"/>
    <x v="2"/>
    <s v="STAFF-403"/>
    <n v="403"/>
    <x v="1"/>
    <x v="1"/>
    <x v="1"/>
    <s v="Yes"/>
    <s v="Y"/>
    <n v="3"/>
    <n v="-2"/>
    <n v="0"/>
    <x v="2"/>
    <n v="0"/>
    <m/>
    <n v="0"/>
    <n v="1"/>
    <n v="889"/>
    <n v="9"/>
    <x v="3"/>
    <n v="1"/>
    <n v="2"/>
    <n v="53"/>
    <n v="3"/>
    <n v="1"/>
    <x v="0"/>
    <n v="2326"/>
    <n v="11411"/>
    <n v="1"/>
    <n v="12"/>
    <n v="3"/>
    <n v="3"/>
    <n v="80"/>
    <n v="3"/>
    <n v="4"/>
    <n v="2"/>
    <n v="4"/>
    <n v="2"/>
    <n v="1"/>
    <n v="2"/>
  </r>
  <r>
    <x v="1"/>
    <s v="Travel_Frequently"/>
    <x v="0"/>
    <s v="Current Employees"/>
    <x v="0"/>
    <x v="3"/>
    <s v="STAFF-404"/>
    <n v="404"/>
    <x v="0"/>
    <x v="0"/>
    <x v="1"/>
    <s v="No"/>
    <s v="Y"/>
    <n v="2"/>
    <n v="-2"/>
    <n v="0"/>
    <x v="19"/>
    <n v="0"/>
    <m/>
    <n v="0"/>
    <n v="1"/>
    <n v="555"/>
    <n v="26"/>
    <x v="3"/>
    <n v="1"/>
    <n v="3"/>
    <n v="77"/>
    <n v="3"/>
    <n v="4"/>
    <x v="3"/>
    <n v="13525"/>
    <n v="14864"/>
    <n v="5"/>
    <n v="14"/>
    <n v="3"/>
    <n v="4"/>
    <n v="80"/>
    <n v="1"/>
    <n v="23"/>
    <n v="4"/>
    <n v="20"/>
    <n v="4"/>
    <n v="4"/>
    <n v="8"/>
  </r>
  <r>
    <x v="0"/>
    <s v="Travel_Rarely"/>
    <x v="4"/>
    <s v="Ex-Employees"/>
    <x v="1"/>
    <x v="0"/>
    <s v="STAFF-405"/>
    <n v="405"/>
    <x v="1"/>
    <x v="2"/>
    <x v="0"/>
    <s v="No"/>
    <s v="Y"/>
    <n v="2"/>
    <n v="-2"/>
    <n v="0"/>
    <x v="41"/>
    <n v="1"/>
    <n v="1"/>
    <n v="1"/>
    <n v="0"/>
    <n v="230"/>
    <n v="3"/>
    <x v="3"/>
    <n v="1"/>
    <n v="3"/>
    <n v="54"/>
    <n v="3"/>
    <n v="1"/>
    <x v="1"/>
    <n v="1420"/>
    <n v="25233"/>
    <n v="1"/>
    <n v="13"/>
    <n v="3"/>
    <n v="3"/>
    <n v="80"/>
    <n v="0"/>
    <n v="0"/>
    <n v="3"/>
    <n v="0"/>
    <n v="0"/>
    <n v="0"/>
    <n v="0"/>
  </r>
  <r>
    <x v="1"/>
    <s v="Travel_Rarely"/>
    <x v="0"/>
    <s v="Current Employees"/>
    <x v="0"/>
    <x v="3"/>
    <s v="STAFF-406"/>
    <n v="406"/>
    <x v="1"/>
    <x v="0"/>
    <x v="1"/>
    <s v="No"/>
    <s v="Y"/>
    <n v="3"/>
    <n v="-2"/>
    <n v="0"/>
    <x v="10"/>
    <n v="0"/>
    <m/>
    <n v="0"/>
    <n v="1"/>
    <n v="1232"/>
    <n v="16"/>
    <x v="3"/>
    <n v="1"/>
    <n v="3"/>
    <n v="96"/>
    <n v="3"/>
    <n v="3"/>
    <x v="3"/>
    <n v="8020"/>
    <n v="5100"/>
    <n v="0"/>
    <n v="15"/>
    <n v="3"/>
    <n v="3"/>
    <n v="80"/>
    <n v="2"/>
    <n v="12"/>
    <n v="2"/>
    <n v="11"/>
    <n v="9"/>
    <n v="6"/>
    <n v="9"/>
  </r>
  <r>
    <x v="1"/>
    <s v="Travel_Frequently"/>
    <x v="0"/>
    <s v="Current Employees"/>
    <x v="1"/>
    <x v="0"/>
    <s v="STAFF-407"/>
    <n v="407"/>
    <x v="1"/>
    <x v="2"/>
    <x v="1"/>
    <s v="No"/>
    <s v="Y"/>
    <n v="2"/>
    <n v="-2"/>
    <n v="0"/>
    <x v="9"/>
    <n v="0"/>
    <m/>
    <n v="0"/>
    <n v="1"/>
    <n v="566"/>
    <n v="18"/>
    <x v="2"/>
    <n v="1"/>
    <n v="3"/>
    <n v="81"/>
    <n v="4"/>
    <n v="1"/>
    <x v="1"/>
    <n v="3688"/>
    <n v="7122"/>
    <n v="4"/>
    <n v="18"/>
    <n v="3"/>
    <n v="4"/>
    <n v="80"/>
    <n v="2"/>
    <n v="4"/>
    <n v="3"/>
    <n v="1"/>
    <n v="0"/>
    <n v="0"/>
    <n v="0"/>
  </r>
  <r>
    <x v="1"/>
    <s v="Travel_Rarely"/>
    <x v="1"/>
    <s v="Current Employees"/>
    <x v="1"/>
    <x v="2"/>
    <s v="STAFF-408"/>
    <n v="408"/>
    <x v="1"/>
    <x v="3"/>
    <x v="2"/>
    <s v="No"/>
    <s v="Y"/>
    <n v="3"/>
    <n v="-2"/>
    <n v="0"/>
    <x v="31"/>
    <n v="0"/>
    <m/>
    <n v="0"/>
    <n v="1"/>
    <n v="1302"/>
    <n v="2"/>
    <x v="3"/>
    <n v="1"/>
    <n v="4"/>
    <n v="84"/>
    <n v="1"/>
    <n v="2"/>
    <x v="2"/>
    <n v="5482"/>
    <n v="16321"/>
    <n v="5"/>
    <n v="18"/>
    <n v="3"/>
    <n v="4"/>
    <n v="80"/>
    <n v="1"/>
    <n v="13"/>
    <n v="3"/>
    <n v="4"/>
    <n v="1"/>
    <n v="1"/>
    <n v="2"/>
  </r>
  <r>
    <x v="1"/>
    <s v="Travel_Rarely"/>
    <x v="0"/>
    <s v="Current Employees"/>
    <x v="0"/>
    <x v="0"/>
    <s v="STAFF-410"/>
    <n v="410"/>
    <x v="1"/>
    <x v="5"/>
    <x v="0"/>
    <s v="No"/>
    <s v="Y"/>
    <n v="2"/>
    <n v="-2"/>
    <n v="0"/>
    <x v="0"/>
    <n v="0"/>
    <m/>
    <n v="0"/>
    <n v="1"/>
    <n v="334"/>
    <n v="2"/>
    <x v="2"/>
    <n v="1"/>
    <n v="4"/>
    <n v="88"/>
    <n v="3"/>
    <n v="4"/>
    <x v="1"/>
    <n v="16015"/>
    <n v="15896"/>
    <n v="1"/>
    <n v="19"/>
    <n v="3"/>
    <n v="2"/>
    <n v="80"/>
    <n v="0"/>
    <n v="22"/>
    <n v="3"/>
    <n v="22"/>
    <n v="10"/>
    <n v="0"/>
    <n v="4"/>
  </r>
  <r>
    <x v="1"/>
    <s v="Travel_Rarely"/>
    <x v="4"/>
    <s v="Current Employees"/>
    <x v="0"/>
    <x v="2"/>
    <s v="STAFF-411"/>
    <n v="411"/>
    <x v="0"/>
    <x v="6"/>
    <x v="0"/>
    <s v="No"/>
    <s v="Y"/>
    <n v="2"/>
    <n v="-2"/>
    <n v="0"/>
    <x v="41"/>
    <n v="0"/>
    <m/>
    <n v="0"/>
    <n v="1"/>
    <n v="812"/>
    <n v="10"/>
    <x v="3"/>
    <n v="1"/>
    <n v="4"/>
    <n v="69"/>
    <n v="2"/>
    <n v="1"/>
    <x v="2"/>
    <n v="1200"/>
    <n v="9724"/>
    <n v="1"/>
    <n v="12"/>
    <n v="3"/>
    <n v="1"/>
    <n v="80"/>
    <n v="0"/>
    <n v="0"/>
    <n v="3"/>
    <n v="0"/>
    <n v="0"/>
    <n v="0"/>
    <n v="0"/>
  </r>
  <r>
    <x v="1"/>
    <s v="Travel_Rarely"/>
    <x v="2"/>
    <s v="Current Employees"/>
    <x v="1"/>
    <x v="2"/>
    <s v="STAFF-412"/>
    <n v="412"/>
    <x v="1"/>
    <x v="4"/>
    <x v="0"/>
    <s v="No"/>
    <s v="Y"/>
    <n v="2"/>
    <n v="-2"/>
    <n v="0"/>
    <x v="14"/>
    <n v="0"/>
    <m/>
    <n v="0"/>
    <n v="1"/>
    <n v="1476"/>
    <n v="16"/>
    <x v="0"/>
    <n v="1"/>
    <n v="2"/>
    <n v="68"/>
    <n v="4"/>
    <n v="2"/>
    <x v="2"/>
    <n v="5661"/>
    <n v="4824"/>
    <n v="0"/>
    <n v="19"/>
    <n v="3"/>
    <n v="3"/>
    <n v="80"/>
    <n v="0"/>
    <n v="9"/>
    <n v="3"/>
    <n v="8"/>
    <n v="3"/>
    <n v="0"/>
    <n v="7"/>
  </r>
  <r>
    <x v="1"/>
    <s v="Travel_Rarely"/>
    <x v="2"/>
    <s v="Current Employees"/>
    <x v="0"/>
    <x v="4"/>
    <s v="STAFF-416"/>
    <n v="416"/>
    <x v="1"/>
    <x v="0"/>
    <x v="1"/>
    <s v="No"/>
    <s v="Y"/>
    <n v="3"/>
    <n v="-2"/>
    <n v="0"/>
    <x v="12"/>
    <n v="0"/>
    <m/>
    <n v="0"/>
    <n v="1"/>
    <n v="218"/>
    <n v="7"/>
    <x v="3"/>
    <n v="1"/>
    <n v="4"/>
    <n v="100"/>
    <n v="4"/>
    <n v="2"/>
    <x v="0"/>
    <n v="6929"/>
    <n v="12241"/>
    <n v="4"/>
    <n v="11"/>
    <n v="3"/>
    <n v="2"/>
    <n v="80"/>
    <n v="1"/>
    <n v="10"/>
    <n v="2"/>
    <n v="8"/>
    <n v="7"/>
    <n v="7"/>
    <n v="7"/>
  </r>
  <r>
    <x v="1"/>
    <s v="Travel_Rarely"/>
    <x v="0"/>
    <s v="Current Employees"/>
    <x v="1"/>
    <x v="2"/>
    <s v="STAFF-417"/>
    <n v="417"/>
    <x v="1"/>
    <x v="4"/>
    <x v="2"/>
    <s v="No"/>
    <s v="Y"/>
    <n v="5"/>
    <n v="-2"/>
    <n v="0"/>
    <x v="22"/>
    <n v="0"/>
    <m/>
    <n v="0"/>
    <n v="1"/>
    <n v="1132"/>
    <n v="1"/>
    <x v="3"/>
    <n v="1"/>
    <n v="3"/>
    <n v="48"/>
    <n v="4"/>
    <n v="3"/>
    <x v="0"/>
    <n v="9613"/>
    <n v="10942"/>
    <n v="0"/>
    <n v="17"/>
    <n v="3"/>
    <n v="1"/>
    <n v="80"/>
    <n v="3"/>
    <n v="19"/>
    <n v="2"/>
    <n v="18"/>
    <n v="10"/>
    <n v="3"/>
    <n v="7"/>
  </r>
  <r>
    <x v="1"/>
    <s v="Non-Travel"/>
    <x v="0"/>
    <s v="Current Employees"/>
    <x v="1"/>
    <x v="0"/>
    <s v="STAFF-419"/>
    <n v="419"/>
    <x v="0"/>
    <x v="2"/>
    <x v="1"/>
    <s v="No"/>
    <s v="Y"/>
    <n v="3"/>
    <n v="-2"/>
    <n v="0"/>
    <x v="9"/>
    <n v="0"/>
    <m/>
    <n v="0"/>
    <n v="1"/>
    <n v="1105"/>
    <n v="24"/>
    <x v="2"/>
    <n v="1"/>
    <n v="2"/>
    <n v="47"/>
    <n v="3"/>
    <n v="2"/>
    <x v="1"/>
    <n v="5674"/>
    <n v="6927"/>
    <n v="7"/>
    <n v="15"/>
    <n v="3"/>
    <n v="3"/>
    <n v="80"/>
    <n v="1"/>
    <n v="11"/>
    <n v="3"/>
    <n v="9"/>
    <n v="8"/>
    <n v="0"/>
    <n v="8"/>
  </r>
  <r>
    <x v="1"/>
    <s v="Travel_Rarely"/>
    <x v="2"/>
    <s v="Current Employees"/>
    <x v="0"/>
    <x v="0"/>
    <s v="STAFF-420"/>
    <n v="420"/>
    <x v="1"/>
    <x v="0"/>
    <x v="1"/>
    <s v="No"/>
    <s v="Y"/>
    <n v="3"/>
    <n v="-2"/>
    <n v="0"/>
    <x v="5"/>
    <n v="0"/>
    <m/>
    <n v="0"/>
    <n v="1"/>
    <n v="906"/>
    <n v="7"/>
    <x v="3"/>
    <n v="1"/>
    <n v="4"/>
    <n v="91"/>
    <n v="2"/>
    <n v="2"/>
    <x v="1"/>
    <n v="5484"/>
    <n v="16985"/>
    <n v="1"/>
    <n v="14"/>
    <n v="3"/>
    <n v="3"/>
    <n v="80"/>
    <n v="1"/>
    <n v="13"/>
    <n v="2"/>
    <n v="13"/>
    <n v="8"/>
    <n v="4"/>
    <n v="8"/>
  </r>
  <r>
    <x v="1"/>
    <s v="Travel_Rarely"/>
    <x v="0"/>
    <s v="Current Employees"/>
    <x v="1"/>
    <x v="0"/>
    <s v="STAFF-421"/>
    <n v="421"/>
    <x v="0"/>
    <x v="7"/>
    <x v="1"/>
    <s v="No"/>
    <s v="Y"/>
    <n v="2"/>
    <n v="-2"/>
    <n v="0"/>
    <x v="8"/>
    <n v="0"/>
    <m/>
    <n v="0"/>
    <n v="1"/>
    <n v="849"/>
    <n v="25"/>
    <x v="0"/>
    <n v="1"/>
    <n v="1"/>
    <n v="81"/>
    <n v="2"/>
    <n v="3"/>
    <x v="1"/>
    <n v="12061"/>
    <n v="26707"/>
    <n v="3"/>
    <n v="17"/>
    <n v="3"/>
    <n v="3"/>
    <n v="80"/>
    <n v="1"/>
    <n v="19"/>
    <n v="3"/>
    <n v="10"/>
    <n v="8"/>
    <n v="0"/>
    <n v="1"/>
  </r>
  <r>
    <x v="1"/>
    <s v="Non-Travel"/>
    <x v="3"/>
    <s v="Current Employees"/>
    <x v="1"/>
    <x v="0"/>
    <s v="STAFF-422"/>
    <n v="422"/>
    <x v="1"/>
    <x v="4"/>
    <x v="2"/>
    <s v="Yes"/>
    <s v="Y"/>
    <n v="2"/>
    <n v="-2"/>
    <n v="0"/>
    <x v="34"/>
    <n v="0"/>
    <m/>
    <n v="0"/>
    <n v="1"/>
    <n v="390"/>
    <n v="1"/>
    <x v="2"/>
    <n v="1"/>
    <n v="4"/>
    <n v="32"/>
    <n v="1"/>
    <n v="2"/>
    <x v="1"/>
    <n v="5660"/>
    <n v="17056"/>
    <n v="2"/>
    <n v="13"/>
    <n v="3"/>
    <n v="4"/>
    <n v="80"/>
    <n v="1"/>
    <n v="12"/>
    <n v="3"/>
    <n v="5"/>
    <n v="3"/>
    <n v="1"/>
    <n v="2"/>
  </r>
  <r>
    <x v="1"/>
    <s v="Travel_Rarely"/>
    <x v="2"/>
    <s v="Current Employees"/>
    <x v="1"/>
    <x v="4"/>
    <s v="STAFF-423"/>
    <n v="423"/>
    <x v="1"/>
    <x v="1"/>
    <x v="1"/>
    <s v="Yes"/>
    <s v="Y"/>
    <n v="4"/>
    <n v="-2"/>
    <n v="0"/>
    <x v="12"/>
    <n v="0"/>
    <m/>
    <n v="0"/>
    <n v="1"/>
    <n v="691"/>
    <n v="5"/>
    <x v="2"/>
    <n v="1"/>
    <n v="4"/>
    <n v="86"/>
    <n v="3"/>
    <n v="1"/>
    <x v="0"/>
    <n v="4821"/>
    <n v="10077"/>
    <n v="0"/>
    <n v="12"/>
    <n v="3"/>
    <n v="3"/>
    <n v="80"/>
    <n v="1"/>
    <n v="6"/>
    <n v="3"/>
    <n v="5"/>
    <n v="2"/>
    <n v="0"/>
    <n v="3"/>
  </r>
  <r>
    <x v="1"/>
    <s v="Travel_Rarely"/>
    <x v="2"/>
    <s v="Current Employees"/>
    <x v="2"/>
    <x v="5"/>
    <s v="STAFF-424"/>
    <n v="424"/>
    <x v="1"/>
    <x v="8"/>
    <x v="1"/>
    <s v="No"/>
    <s v="Y"/>
    <n v="1"/>
    <n v="-2"/>
    <n v="0"/>
    <x v="12"/>
    <n v="0"/>
    <m/>
    <n v="0"/>
    <n v="1"/>
    <n v="106"/>
    <n v="2"/>
    <x v="3"/>
    <n v="1"/>
    <n v="1"/>
    <n v="62"/>
    <n v="2"/>
    <n v="2"/>
    <x v="2"/>
    <n v="6410"/>
    <n v="17822"/>
    <n v="3"/>
    <n v="12"/>
    <n v="3"/>
    <n v="4"/>
    <n v="80"/>
    <n v="0"/>
    <n v="9"/>
    <n v="3"/>
    <n v="2"/>
    <n v="2"/>
    <n v="1"/>
    <n v="0"/>
  </r>
  <r>
    <x v="1"/>
    <s v="Travel_Frequently"/>
    <x v="1"/>
    <s v="Current Employees"/>
    <x v="1"/>
    <x v="0"/>
    <s v="STAFF-425"/>
    <n v="425"/>
    <x v="1"/>
    <x v="2"/>
    <x v="2"/>
    <s v="No"/>
    <s v="Y"/>
    <n v="2"/>
    <n v="-2"/>
    <n v="0"/>
    <x v="28"/>
    <n v="0"/>
    <m/>
    <n v="0"/>
    <n v="1"/>
    <n v="1249"/>
    <n v="7"/>
    <x v="3"/>
    <n v="1"/>
    <n v="1"/>
    <n v="97"/>
    <n v="3"/>
    <n v="3"/>
    <x v="1"/>
    <n v="5210"/>
    <n v="20308"/>
    <n v="1"/>
    <n v="18"/>
    <n v="3"/>
    <n v="1"/>
    <n v="80"/>
    <n v="1"/>
    <n v="24"/>
    <n v="3"/>
    <n v="24"/>
    <n v="9"/>
    <n v="9"/>
    <n v="11"/>
  </r>
  <r>
    <x v="1"/>
    <s v="Travel_Rarely"/>
    <x v="2"/>
    <s v="Current Employees"/>
    <x v="1"/>
    <x v="0"/>
    <s v="STAFF-426"/>
    <n v="426"/>
    <x v="1"/>
    <x v="1"/>
    <x v="2"/>
    <s v="Yes"/>
    <s v="Y"/>
    <n v="2"/>
    <n v="-2"/>
    <n v="0"/>
    <x v="12"/>
    <n v="0"/>
    <m/>
    <n v="0"/>
    <n v="1"/>
    <n v="192"/>
    <n v="2"/>
    <x v="2"/>
    <n v="1"/>
    <n v="3"/>
    <n v="32"/>
    <n v="3"/>
    <n v="1"/>
    <x v="1"/>
    <n v="2695"/>
    <n v="7747"/>
    <n v="0"/>
    <n v="18"/>
    <n v="3"/>
    <n v="2"/>
    <n v="80"/>
    <n v="1"/>
    <n v="3"/>
    <n v="1"/>
    <n v="2"/>
    <n v="2"/>
    <n v="2"/>
    <n v="2"/>
  </r>
  <r>
    <x v="1"/>
    <s v="Travel_Frequently"/>
    <x v="2"/>
    <s v="Current Employees"/>
    <x v="1"/>
    <x v="0"/>
    <s v="STAFF-428"/>
    <n v="428"/>
    <x v="0"/>
    <x v="5"/>
    <x v="1"/>
    <s v="No"/>
    <s v="Y"/>
    <n v="2"/>
    <n v="-2"/>
    <n v="0"/>
    <x v="3"/>
    <n v="0"/>
    <m/>
    <n v="0"/>
    <n v="1"/>
    <n v="553"/>
    <n v="5"/>
    <x v="2"/>
    <n v="1"/>
    <n v="4"/>
    <n v="74"/>
    <n v="3"/>
    <n v="3"/>
    <x v="1"/>
    <n v="11878"/>
    <n v="23364"/>
    <n v="6"/>
    <n v="11"/>
    <n v="3"/>
    <n v="2"/>
    <n v="80"/>
    <n v="2"/>
    <n v="12"/>
    <n v="3"/>
    <n v="10"/>
    <n v="6"/>
    <n v="8"/>
    <n v="8"/>
  </r>
  <r>
    <x v="1"/>
    <s v="Travel_Rarely"/>
    <x v="0"/>
    <s v="Current Employees"/>
    <x v="1"/>
    <x v="2"/>
    <s v="STAFF-429"/>
    <n v="429"/>
    <x v="1"/>
    <x v="5"/>
    <x v="1"/>
    <s v="Yes"/>
    <s v="Y"/>
    <n v="3"/>
    <n v="-2"/>
    <n v="0"/>
    <x v="22"/>
    <n v="0"/>
    <m/>
    <n v="0"/>
    <n v="1"/>
    <n v="117"/>
    <n v="10"/>
    <x v="1"/>
    <n v="1"/>
    <n v="3"/>
    <n v="99"/>
    <n v="3"/>
    <n v="4"/>
    <x v="2"/>
    <n v="17068"/>
    <n v="5355"/>
    <n v="1"/>
    <n v="14"/>
    <n v="3"/>
    <n v="4"/>
    <n v="80"/>
    <n v="0"/>
    <n v="21"/>
    <n v="3"/>
    <n v="21"/>
    <n v="9"/>
    <n v="11"/>
    <n v="10"/>
  </r>
  <r>
    <x v="1"/>
    <s v="Travel_Frequently"/>
    <x v="0"/>
    <s v="Current Employees"/>
    <x v="1"/>
    <x v="0"/>
    <s v="STAFF-430"/>
    <n v="430"/>
    <x v="0"/>
    <x v="2"/>
    <x v="0"/>
    <s v="No"/>
    <s v="Y"/>
    <n v="5"/>
    <n v="-2"/>
    <n v="0"/>
    <x v="23"/>
    <n v="0"/>
    <m/>
    <n v="0"/>
    <n v="1"/>
    <n v="185"/>
    <n v="10"/>
    <x v="2"/>
    <n v="1"/>
    <n v="3"/>
    <n v="33"/>
    <n v="3"/>
    <n v="1"/>
    <x v="1"/>
    <n v="2455"/>
    <n v="10675"/>
    <n v="0"/>
    <n v="19"/>
    <n v="3"/>
    <n v="1"/>
    <n v="80"/>
    <n v="0"/>
    <n v="9"/>
    <n v="3"/>
    <n v="8"/>
    <n v="7"/>
    <n v="1"/>
    <n v="7"/>
  </r>
  <r>
    <x v="1"/>
    <s v="Travel_Rarely"/>
    <x v="1"/>
    <s v="Current Employees"/>
    <x v="1"/>
    <x v="4"/>
    <s v="STAFF-431"/>
    <n v="431"/>
    <x v="0"/>
    <x v="4"/>
    <x v="0"/>
    <s v="Yes"/>
    <s v="Y"/>
    <n v="2"/>
    <n v="-2"/>
    <n v="0"/>
    <x v="1"/>
    <n v="0"/>
    <m/>
    <n v="0"/>
    <n v="1"/>
    <n v="1091"/>
    <n v="1"/>
    <x v="0"/>
    <n v="1"/>
    <n v="4"/>
    <n v="90"/>
    <n v="2"/>
    <n v="4"/>
    <x v="0"/>
    <n v="13964"/>
    <n v="17810"/>
    <n v="7"/>
    <n v="12"/>
    <n v="3"/>
    <n v="4"/>
    <n v="80"/>
    <n v="0"/>
    <n v="25"/>
    <n v="3"/>
    <n v="7"/>
    <n v="1"/>
    <n v="0"/>
    <n v="7"/>
  </r>
  <r>
    <x v="0"/>
    <s v="Travel_Rarely"/>
    <x v="1"/>
    <s v="Ex-Employees"/>
    <x v="1"/>
    <x v="2"/>
    <s v="STAFF-433"/>
    <n v="433"/>
    <x v="1"/>
    <x v="1"/>
    <x v="1"/>
    <s v="No"/>
    <s v="Y"/>
    <n v="3"/>
    <n v="-2"/>
    <n v="0"/>
    <x v="39"/>
    <n v="1"/>
    <n v="1"/>
    <n v="1"/>
    <n v="0"/>
    <n v="723"/>
    <n v="8"/>
    <x v="2"/>
    <n v="1"/>
    <n v="3"/>
    <n v="85"/>
    <n v="2"/>
    <n v="2"/>
    <x v="2"/>
    <n v="4941"/>
    <n v="17747"/>
    <n v="2"/>
    <n v="15"/>
    <n v="3"/>
    <n v="1"/>
    <n v="80"/>
    <n v="0"/>
    <n v="11"/>
    <n v="2"/>
    <n v="8"/>
    <n v="2"/>
    <n v="7"/>
    <n v="7"/>
  </r>
  <r>
    <x v="1"/>
    <s v="Travel_Rarely"/>
    <x v="2"/>
    <s v="Current Employees"/>
    <x v="1"/>
    <x v="0"/>
    <s v="STAFF-434"/>
    <n v="434"/>
    <x v="0"/>
    <x v="1"/>
    <x v="0"/>
    <s v="Yes"/>
    <s v="Y"/>
    <n v="2"/>
    <n v="-2"/>
    <n v="0"/>
    <x v="4"/>
    <n v="0"/>
    <m/>
    <n v="0"/>
    <n v="1"/>
    <n v="1220"/>
    <n v="5"/>
    <x v="3"/>
    <n v="1"/>
    <n v="3"/>
    <n v="85"/>
    <n v="3"/>
    <n v="1"/>
    <x v="1"/>
    <n v="2478"/>
    <n v="20938"/>
    <n v="1"/>
    <n v="12"/>
    <n v="3"/>
    <n v="2"/>
    <n v="80"/>
    <n v="0"/>
    <n v="4"/>
    <n v="2"/>
    <n v="4"/>
    <n v="3"/>
    <n v="1"/>
    <n v="2"/>
  </r>
  <r>
    <x v="1"/>
    <s v="Travel_Rarely"/>
    <x v="2"/>
    <s v="Current Employees"/>
    <x v="0"/>
    <x v="4"/>
    <s v="STAFF-436"/>
    <n v="436"/>
    <x v="0"/>
    <x v="0"/>
    <x v="1"/>
    <s v="Yes"/>
    <s v="Y"/>
    <n v="2"/>
    <n v="-2"/>
    <n v="0"/>
    <x v="5"/>
    <n v="0"/>
    <m/>
    <n v="0"/>
    <n v="1"/>
    <n v="588"/>
    <n v="8"/>
    <x v="0"/>
    <n v="1"/>
    <n v="4"/>
    <n v="65"/>
    <n v="2"/>
    <n v="2"/>
    <x v="0"/>
    <n v="5228"/>
    <n v="24624"/>
    <n v="1"/>
    <n v="11"/>
    <n v="3"/>
    <n v="4"/>
    <n v="80"/>
    <n v="0"/>
    <n v="13"/>
    <n v="3"/>
    <n v="13"/>
    <n v="12"/>
    <n v="11"/>
    <n v="9"/>
  </r>
  <r>
    <x v="1"/>
    <s v="Travel_Rarely"/>
    <x v="2"/>
    <s v="Current Employees"/>
    <x v="0"/>
    <x v="0"/>
    <s v="STAFF-437"/>
    <n v="437"/>
    <x v="1"/>
    <x v="0"/>
    <x v="0"/>
    <s v="Yes"/>
    <s v="Y"/>
    <n v="3"/>
    <n v="-2"/>
    <n v="0"/>
    <x v="4"/>
    <n v="0"/>
    <m/>
    <n v="0"/>
    <n v="1"/>
    <n v="1377"/>
    <n v="2"/>
    <x v="3"/>
    <n v="1"/>
    <n v="4"/>
    <n v="74"/>
    <n v="3"/>
    <n v="2"/>
    <x v="1"/>
    <n v="4478"/>
    <n v="5242"/>
    <n v="1"/>
    <n v="11"/>
    <n v="3"/>
    <n v="1"/>
    <n v="80"/>
    <n v="0"/>
    <n v="5"/>
    <n v="3"/>
    <n v="5"/>
    <n v="4"/>
    <n v="0"/>
    <n v="4"/>
  </r>
  <r>
    <x v="1"/>
    <s v="Travel_Rarely"/>
    <x v="2"/>
    <s v="Current Employees"/>
    <x v="0"/>
    <x v="3"/>
    <s v="STAFF-438"/>
    <n v="438"/>
    <x v="1"/>
    <x v="0"/>
    <x v="2"/>
    <s v="No"/>
    <s v="Y"/>
    <n v="3"/>
    <n v="-2"/>
    <n v="0"/>
    <x v="12"/>
    <n v="0"/>
    <m/>
    <n v="0"/>
    <n v="1"/>
    <n v="691"/>
    <n v="7"/>
    <x v="3"/>
    <n v="1"/>
    <n v="4"/>
    <n v="73"/>
    <n v="3"/>
    <n v="2"/>
    <x v="3"/>
    <n v="7547"/>
    <n v="7143"/>
    <n v="4"/>
    <n v="12"/>
    <n v="3"/>
    <n v="4"/>
    <n v="80"/>
    <n v="3"/>
    <n v="13"/>
    <n v="3"/>
    <n v="7"/>
    <n v="7"/>
    <n v="1"/>
    <n v="7"/>
  </r>
  <r>
    <x v="1"/>
    <s v="Travel_Rarely"/>
    <x v="2"/>
    <s v="Current Employees"/>
    <x v="1"/>
    <x v="2"/>
    <s v="STAFF-439"/>
    <n v="439"/>
    <x v="0"/>
    <x v="1"/>
    <x v="0"/>
    <s v="No"/>
    <s v="Y"/>
    <n v="0"/>
    <n v="-2"/>
    <n v="0"/>
    <x v="5"/>
    <n v="0"/>
    <m/>
    <n v="0"/>
    <n v="1"/>
    <n v="1018"/>
    <n v="2"/>
    <x v="2"/>
    <n v="1"/>
    <n v="1"/>
    <n v="74"/>
    <n v="4"/>
    <n v="2"/>
    <x v="0"/>
    <n v="5055"/>
    <n v="10557"/>
    <n v="7"/>
    <n v="16"/>
    <n v="3"/>
    <n v="3"/>
    <n v="80"/>
    <n v="0"/>
    <n v="10"/>
    <n v="2"/>
    <n v="7"/>
    <n v="7"/>
    <n v="0"/>
    <n v="7"/>
  </r>
  <r>
    <x v="0"/>
    <s v="Travel_Rarely"/>
    <x v="2"/>
    <s v="Ex-Employees"/>
    <x v="1"/>
    <x v="2"/>
    <s v="STAFF-440"/>
    <n v="440"/>
    <x v="1"/>
    <x v="1"/>
    <x v="1"/>
    <s v="Yes"/>
    <s v="Y"/>
    <n v="4"/>
    <n v="-2"/>
    <n v="0"/>
    <x v="14"/>
    <n v="1"/>
    <n v="1"/>
    <n v="1"/>
    <n v="0"/>
    <n v="1157"/>
    <n v="2"/>
    <x v="2"/>
    <n v="1"/>
    <n v="1"/>
    <n v="84"/>
    <n v="1"/>
    <n v="1"/>
    <x v="0"/>
    <n v="3464"/>
    <n v="24737"/>
    <n v="5"/>
    <n v="13"/>
    <n v="3"/>
    <n v="4"/>
    <n v="80"/>
    <n v="0"/>
    <n v="5"/>
    <n v="2"/>
    <n v="3"/>
    <n v="2"/>
    <n v="2"/>
    <n v="2"/>
  </r>
  <r>
    <x v="1"/>
    <s v="Travel_Rarely"/>
    <x v="2"/>
    <s v="Current Employees"/>
    <x v="1"/>
    <x v="2"/>
    <s v="STAFF-441"/>
    <n v="441"/>
    <x v="0"/>
    <x v="1"/>
    <x v="1"/>
    <s v="No"/>
    <s v="Y"/>
    <n v="2"/>
    <n v="-2"/>
    <n v="0"/>
    <x v="7"/>
    <n v="0"/>
    <m/>
    <n v="0"/>
    <n v="1"/>
    <n v="1275"/>
    <n v="28"/>
    <x v="0"/>
    <n v="1"/>
    <n v="4"/>
    <n v="64"/>
    <n v="3"/>
    <n v="2"/>
    <x v="0"/>
    <n v="5775"/>
    <n v="11934"/>
    <n v="1"/>
    <n v="13"/>
    <n v="3"/>
    <n v="4"/>
    <n v="80"/>
    <n v="2"/>
    <n v="11"/>
    <n v="3"/>
    <n v="10"/>
    <n v="8"/>
    <n v="1"/>
    <n v="9"/>
  </r>
  <r>
    <x v="1"/>
    <s v="Travel_Frequently"/>
    <x v="2"/>
    <s v="Current Employees"/>
    <x v="1"/>
    <x v="0"/>
    <s v="STAFF-442"/>
    <n v="442"/>
    <x v="0"/>
    <x v="3"/>
    <x v="1"/>
    <s v="No"/>
    <s v="Y"/>
    <n v="2"/>
    <n v="-2"/>
    <n v="0"/>
    <x v="12"/>
    <n v="0"/>
    <m/>
    <n v="0"/>
    <n v="1"/>
    <n v="798"/>
    <n v="7"/>
    <x v="0"/>
    <n v="1"/>
    <n v="3"/>
    <n v="48"/>
    <n v="2"/>
    <n v="3"/>
    <x v="1"/>
    <n v="8943"/>
    <n v="14034"/>
    <n v="1"/>
    <n v="24"/>
    <n v="4"/>
    <n v="1"/>
    <n v="80"/>
    <n v="1"/>
    <n v="10"/>
    <n v="3"/>
    <n v="10"/>
    <n v="9"/>
    <n v="8"/>
    <n v="9"/>
  </r>
  <r>
    <x v="1"/>
    <s v="Travel_Frequently"/>
    <x v="0"/>
    <s v="Current Employees"/>
    <x v="1"/>
    <x v="2"/>
    <s v="STAFF-444"/>
    <n v="444"/>
    <x v="1"/>
    <x v="5"/>
    <x v="1"/>
    <s v="No"/>
    <s v="Y"/>
    <n v="2"/>
    <n v="-2"/>
    <n v="0"/>
    <x v="22"/>
    <n v="0"/>
    <m/>
    <n v="0"/>
    <n v="1"/>
    <n v="672"/>
    <n v="7"/>
    <x v="0"/>
    <n v="1"/>
    <n v="3"/>
    <n v="54"/>
    <n v="2"/>
    <n v="5"/>
    <x v="0"/>
    <n v="19272"/>
    <n v="21141"/>
    <n v="1"/>
    <n v="15"/>
    <n v="3"/>
    <n v="1"/>
    <n v="80"/>
    <n v="1"/>
    <n v="21"/>
    <n v="3"/>
    <n v="21"/>
    <n v="9"/>
    <n v="13"/>
    <n v="3"/>
  </r>
  <r>
    <x v="0"/>
    <s v="Travel_Rarely"/>
    <x v="0"/>
    <s v="Ex-Employees"/>
    <x v="0"/>
    <x v="2"/>
    <s v="STAFF-445"/>
    <n v="445"/>
    <x v="0"/>
    <x v="0"/>
    <x v="1"/>
    <s v="Yes"/>
    <s v="Y"/>
    <n v="3"/>
    <n v="-2"/>
    <n v="0"/>
    <x v="22"/>
    <n v="1"/>
    <n v="1"/>
    <n v="1"/>
    <n v="0"/>
    <n v="1162"/>
    <n v="3"/>
    <x v="0"/>
    <n v="1"/>
    <n v="4"/>
    <n v="41"/>
    <n v="3"/>
    <n v="2"/>
    <x v="2"/>
    <n v="5238"/>
    <n v="17778"/>
    <n v="4"/>
    <n v="18"/>
    <n v="3"/>
    <n v="1"/>
    <n v="80"/>
    <n v="0"/>
    <n v="12"/>
    <n v="2"/>
    <n v="1"/>
    <n v="0"/>
    <n v="0"/>
    <n v="0"/>
  </r>
  <r>
    <x v="1"/>
    <s v="Travel_Frequently"/>
    <x v="2"/>
    <s v="Current Employees"/>
    <x v="0"/>
    <x v="3"/>
    <s v="STAFF-446"/>
    <n v="446"/>
    <x v="1"/>
    <x v="0"/>
    <x v="0"/>
    <s v="No"/>
    <s v="Y"/>
    <n v="6"/>
    <n v="-2"/>
    <n v="0"/>
    <x v="3"/>
    <n v="0"/>
    <m/>
    <n v="0"/>
    <n v="1"/>
    <n v="508"/>
    <n v="10"/>
    <x v="3"/>
    <n v="1"/>
    <n v="2"/>
    <n v="46"/>
    <n v="2"/>
    <n v="2"/>
    <x v="3"/>
    <n v="4682"/>
    <n v="4317"/>
    <n v="3"/>
    <n v="14"/>
    <n v="3"/>
    <n v="3"/>
    <n v="80"/>
    <n v="0"/>
    <n v="9"/>
    <n v="2"/>
    <n v="7"/>
    <n v="7"/>
    <n v="0"/>
    <n v="1"/>
  </r>
  <r>
    <x v="1"/>
    <s v="Travel_Rarely"/>
    <x v="1"/>
    <s v="Current Employees"/>
    <x v="1"/>
    <x v="0"/>
    <s v="STAFF-447"/>
    <n v="447"/>
    <x v="1"/>
    <x v="7"/>
    <x v="1"/>
    <s v="No"/>
    <s v="Y"/>
    <n v="2"/>
    <n v="-2"/>
    <n v="0"/>
    <x v="40"/>
    <n v="0"/>
    <m/>
    <n v="0"/>
    <n v="1"/>
    <n v="1482"/>
    <n v="5"/>
    <x v="4"/>
    <n v="1"/>
    <n v="4"/>
    <n v="42"/>
    <n v="3"/>
    <n v="5"/>
    <x v="1"/>
    <n v="18300"/>
    <n v="16375"/>
    <n v="4"/>
    <n v="11"/>
    <n v="3"/>
    <n v="2"/>
    <n v="80"/>
    <n v="1"/>
    <n v="21"/>
    <n v="3"/>
    <n v="3"/>
    <n v="2"/>
    <n v="1"/>
    <n v="1"/>
  </r>
  <r>
    <x v="1"/>
    <s v="Travel_Frequently"/>
    <x v="0"/>
    <s v="Current Employees"/>
    <x v="1"/>
    <x v="0"/>
    <s v="STAFF-448"/>
    <n v="448"/>
    <x v="0"/>
    <x v="2"/>
    <x v="2"/>
    <s v="No"/>
    <s v="Y"/>
    <n v="3"/>
    <n v="-2"/>
    <n v="0"/>
    <x v="23"/>
    <n v="0"/>
    <m/>
    <n v="0"/>
    <n v="1"/>
    <n v="559"/>
    <n v="10"/>
    <x v="2"/>
    <n v="1"/>
    <n v="3"/>
    <n v="82"/>
    <n v="2"/>
    <n v="2"/>
    <x v="1"/>
    <n v="5257"/>
    <n v="6227"/>
    <n v="1"/>
    <n v="11"/>
    <n v="3"/>
    <n v="2"/>
    <n v="80"/>
    <n v="1"/>
    <n v="9"/>
    <n v="4"/>
    <n v="9"/>
    <n v="7"/>
    <n v="0"/>
    <n v="0"/>
  </r>
  <r>
    <x v="1"/>
    <s v="Non-Travel"/>
    <x v="2"/>
    <s v="Current Employees"/>
    <x v="0"/>
    <x v="3"/>
    <s v="STAFF-449"/>
    <n v="449"/>
    <x v="1"/>
    <x v="0"/>
    <x v="1"/>
    <s v="Yes"/>
    <s v="Y"/>
    <n v="0"/>
    <n v="-2"/>
    <n v="0"/>
    <x v="4"/>
    <n v="0"/>
    <m/>
    <n v="0"/>
    <n v="1"/>
    <n v="210"/>
    <n v="1"/>
    <x v="1"/>
    <n v="1"/>
    <n v="3"/>
    <n v="73"/>
    <n v="3"/>
    <n v="2"/>
    <x v="3"/>
    <n v="6349"/>
    <n v="22107"/>
    <n v="0"/>
    <n v="13"/>
    <n v="3"/>
    <n v="4"/>
    <n v="80"/>
    <n v="1"/>
    <n v="6"/>
    <n v="3"/>
    <n v="5"/>
    <n v="4"/>
    <n v="1"/>
    <n v="4"/>
  </r>
  <r>
    <x v="1"/>
    <s v="Travel_Frequently"/>
    <x v="1"/>
    <s v="Current Employees"/>
    <x v="1"/>
    <x v="0"/>
    <s v="STAFF-450"/>
    <n v="450"/>
    <x v="0"/>
    <x v="1"/>
    <x v="0"/>
    <s v="No"/>
    <s v="Y"/>
    <n v="4"/>
    <n v="-2"/>
    <n v="0"/>
    <x v="33"/>
    <n v="0"/>
    <m/>
    <n v="0"/>
    <n v="1"/>
    <n v="928"/>
    <n v="20"/>
    <x v="2"/>
    <n v="1"/>
    <n v="4"/>
    <n v="31"/>
    <n v="3"/>
    <n v="2"/>
    <x v="1"/>
    <n v="4869"/>
    <n v="16885"/>
    <n v="3"/>
    <n v="12"/>
    <n v="3"/>
    <n v="4"/>
    <n v="80"/>
    <n v="0"/>
    <n v="20"/>
    <n v="2"/>
    <n v="4"/>
    <n v="3"/>
    <n v="0"/>
    <n v="3"/>
  </r>
  <r>
    <x v="1"/>
    <s v="Travel_Rarely"/>
    <x v="0"/>
    <s v="Current Employees"/>
    <x v="1"/>
    <x v="0"/>
    <s v="STAFF-451"/>
    <n v="451"/>
    <x v="0"/>
    <x v="4"/>
    <x v="1"/>
    <s v="No"/>
    <s v="Y"/>
    <n v="1"/>
    <n v="-2"/>
    <n v="0"/>
    <x v="23"/>
    <n v="0"/>
    <m/>
    <n v="0"/>
    <n v="1"/>
    <n v="1001"/>
    <n v="7"/>
    <x v="3"/>
    <n v="1"/>
    <n v="3"/>
    <n v="43"/>
    <n v="3"/>
    <n v="3"/>
    <x v="1"/>
    <n v="9985"/>
    <n v="9262"/>
    <n v="8"/>
    <n v="16"/>
    <n v="3"/>
    <n v="1"/>
    <n v="80"/>
    <n v="1"/>
    <n v="10"/>
    <n v="2"/>
    <n v="1"/>
    <n v="0"/>
    <n v="0"/>
    <n v="0"/>
  </r>
  <r>
    <x v="1"/>
    <s v="Travel_Rarely"/>
    <x v="1"/>
    <s v="Current Employees"/>
    <x v="1"/>
    <x v="1"/>
    <s v="STAFF-452"/>
    <n v="452"/>
    <x v="1"/>
    <x v="1"/>
    <x v="1"/>
    <s v="No"/>
    <s v="Y"/>
    <n v="3"/>
    <n v="-2"/>
    <n v="0"/>
    <x v="28"/>
    <n v="0"/>
    <m/>
    <n v="0"/>
    <n v="1"/>
    <n v="549"/>
    <n v="8"/>
    <x v="2"/>
    <n v="1"/>
    <n v="4"/>
    <n v="75"/>
    <n v="3"/>
    <n v="2"/>
    <x v="0"/>
    <n v="3697"/>
    <n v="9278"/>
    <n v="9"/>
    <n v="14"/>
    <n v="3"/>
    <n v="1"/>
    <n v="80"/>
    <n v="2"/>
    <n v="12"/>
    <n v="3"/>
    <n v="10"/>
    <n v="9"/>
    <n v="9"/>
    <n v="8"/>
  </r>
  <r>
    <x v="1"/>
    <s v="Travel_Rarely"/>
    <x v="0"/>
    <s v="Current Employees"/>
    <x v="0"/>
    <x v="2"/>
    <s v="STAFF-453"/>
    <n v="453"/>
    <x v="1"/>
    <x v="0"/>
    <x v="1"/>
    <s v="Yes"/>
    <s v="Y"/>
    <n v="2"/>
    <n v="-2"/>
    <n v="0"/>
    <x v="32"/>
    <n v="0"/>
    <m/>
    <n v="0"/>
    <n v="1"/>
    <n v="1124"/>
    <n v="1"/>
    <x v="0"/>
    <n v="1"/>
    <n v="2"/>
    <n v="57"/>
    <n v="1"/>
    <n v="2"/>
    <x v="0"/>
    <n v="7457"/>
    <n v="13273"/>
    <n v="2"/>
    <n v="22"/>
    <n v="4"/>
    <n v="3"/>
    <n v="80"/>
    <n v="3"/>
    <n v="6"/>
    <n v="2"/>
    <n v="4"/>
    <n v="3"/>
    <n v="0"/>
    <n v="2"/>
  </r>
  <r>
    <x v="0"/>
    <s v="Travel_Rarely"/>
    <x v="2"/>
    <s v="Ex-Employees"/>
    <x v="1"/>
    <x v="1"/>
    <s v="STAFF-454"/>
    <n v="454"/>
    <x v="1"/>
    <x v="2"/>
    <x v="1"/>
    <s v="Yes"/>
    <s v="Y"/>
    <n v="4"/>
    <n v="-2"/>
    <n v="0"/>
    <x v="11"/>
    <n v="1"/>
    <n v="1"/>
    <n v="1"/>
    <n v="0"/>
    <n v="318"/>
    <n v="8"/>
    <x v="2"/>
    <n v="1"/>
    <n v="2"/>
    <n v="77"/>
    <n v="1"/>
    <n v="1"/>
    <x v="2"/>
    <n v="2119"/>
    <n v="4759"/>
    <n v="1"/>
    <n v="11"/>
    <n v="3"/>
    <n v="4"/>
    <n v="80"/>
    <n v="0"/>
    <n v="7"/>
    <n v="2"/>
    <n v="7"/>
    <n v="7"/>
    <n v="0"/>
    <n v="7"/>
  </r>
  <r>
    <x v="1"/>
    <s v="Travel_Rarely"/>
    <x v="2"/>
    <s v="Current Employees"/>
    <x v="1"/>
    <x v="1"/>
    <s v="STAFF-455"/>
    <n v="455"/>
    <x v="1"/>
    <x v="2"/>
    <x v="0"/>
    <s v="No"/>
    <s v="Y"/>
    <n v="2"/>
    <n v="-2"/>
    <n v="0"/>
    <x v="11"/>
    <n v="0"/>
    <m/>
    <n v="0"/>
    <n v="1"/>
    <n v="738"/>
    <n v="9"/>
    <x v="4"/>
    <n v="1"/>
    <n v="2"/>
    <n v="30"/>
    <n v="2"/>
    <n v="1"/>
    <x v="0"/>
    <n v="3983"/>
    <n v="7621"/>
    <n v="0"/>
    <n v="17"/>
    <n v="3"/>
    <n v="3"/>
    <n v="80"/>
    <n v="0"/>
    <n v="4"/>
    <n v="3"/>
    <n v="3"/>
    <n v="2"/>
    <n v="2"/>
    <n v="2"/>
  </r>
  <r>
    <x v="1"/>
    <s v="Travel_Rarely"/>
    <x v="2"/>
    <s v="Current Employees"/>
    <x v="0"/>
    <x v="3"/>
    <s v="STAFF-456"/>
    <n v="456"/>
    <x v="0"/>
    <x v="0"/>
    <x v="2"/>
    <s v="No"/>
    <s v="Y"/>
    <n v="2"/>
    <n v="-2"/>
    <n v="0"/>
    <x v="7"/>
    <n v="0"/>
    <m/>
    <n v="0"/>
    <n v="1"/>
    <n v="570"/>
    <n v="5"/>
    <x v="3"/>
    <n v="1"/>
    <n v="4"/>
    <n v="30"/>
    <n v="2"/>
    <n v="2"/>
    <x v="3"/>
    <n v="6118"/>
    <n v="5431"/>
    <n v="1"/>
    <n v="13"/>
    <n v="3"/>
    <n v="3"/>
    <n v="80"/>
    <n v="3"/>
    <n v="10"/>
    <n v="3"/>
    <n v="10"/>
    <n v="9"/>
    <n v="1"/>
    <n v="2"/>
  </r>
  <r>
    <x v="1"/>
    <s v="Travel_Rarely"/>
    <x v="2"/>
    <s v="Current Employees"/>
    <x v="0"/>
    <x v="3"/>
    <s v="STAFF-458"/>
    <n v="458"/>
    <x v="0"/>
    <x v="0"/>
    <x v="1"/>
    <s v="No"/>
    <s v="Y"/>
    <n v="3"/>
    <n v="-2"/>
    <n v="0"/>
    <x v="4"/>
    <n v="0"/>
    <m/>
    <n v="0"/>
    <n v="1"/>
    <n v="1130"/>
    <n v="8"/>
    <x v="2"/>
    <n v="1"/>
    <n v="2"/>
    <n v="56"/>
    <n v="3"/>
    <n v="2"/>
    <x v="3"/>
    <n v="6214"/>
    <n v="3415"/>
    <n v="1"/>
    <n v="18"/>
    <n v="3"/>
    <n v="1"/>
    <n v="80"/>
    <n v="1"/>
    <n v="8"/>
    <n v="3"/>
    <n v="8"/>
    <n v="7"/>
    <n v="0"/>
    <n v="7"/>
  </r>
  <r>
    <x v="1"/>
    <s v="Travel_Rarely"/>
    <x v="0"/>
    <s v="Current Employees"/>
    <x v="1"/>
    <x v="2"/>
    <s v="STAFF-460"/>
    <n v="460"/>
    <x v="1"/>
    <x v="3"/>
    <x v="2"/>
    <s v="No"/>
    <s v="Y"/>
    <n v="2"/>
    <n v="-2"/>
    <n v="0"/>
    <x v="2"/>
    <n v="0"/>
    <m/>
    <n v="0"/>
    <n v="1"/>
    <n v="1192"/>
    <n v="5"/>
    <x v="0"/>
    <n v="1"/>
    <n v="4"/>
    <n v="61"/>
    <n v="3"/>
    <n v="2"/>
    <x v="0"/>
    <n v="6347"/>
    <n v="23177"/>
    <n v="7"/>
    <n v="16"/>
    <n v="3"/>
    <n v="3"/>
    <n v="80"/>
    <n v="2"/>
    <n v="8"/>
    <n v="2"/>
    <n v="6"/>
    <n v="2"/>
    <n v="0"/>
    <n v="4"/>
  </r>
  <r>
    <x v="1"/>
    <s v="Travel_Rarely"/>
    <x v="0"/>
    <s v="Current Employees"/>
    <x v="1"/>
    <x v="0"/>
    <s v="STAFF-461"/>
    <n v="461"/>
    <x v="1"/>
    <x v="7"/>
    <x v="2"/>
    <s v="Yes"/>
    <s v="Y"/>
    <n v="3"/>
    <n v="-2"/>
    <n v="0"/>
    <x v="8"/>
    <n v="0"/>
    <m/>
    <n v="0"/>
    <n v="1"/>
    <n v="343"/>
    <n v="15"/>
    <x v="0"/>
    <n v="1"/>
    <n v="3"/>
    <n v="92"/>
    <n v="2"/>
    <n v="3"/>
    <x v="1"/>
    <n v="11510"/>
    <n v="15682"/>
    <n v="0"/>
    <n v="14"/>
    <n v="3"/>
    <n v="2"/>
    <n v="80"/>
    <n v="1"/>
    <n v="12"/>
    <n v="3"/>
    <n v="11"/>
    <n v="10"/>
    <n v="2"/>
    <n v="9"/>
  </r>
  <r>
    <x v="1"/>
    <s v="Travel_Rarely"/>
    <x v="2"/>
    <s v="Current Employees"/>
    <x v="1"/>
    <x v="2"/>
    <s v="STAFF-462"/>
    <n v="462"/>
    <x v="0"/>
    <x v="3"/>
    <x v="0"/>
    <s v="Yes"/>
    <s v="Y"/>
    <n v="2"/>
    <n v="-2"/>
    <n v="0"/>
    <x v="12"/>
    <n v="0"/>
    <m/>
    <n v="0"/>
    <n v="1"/>
    <n v="1232"/>
    <n v="7"/>
    <x v="2"/>
    <n v="1"/>
    <n v="3"/>
    <n v="39"/>
    <n v="3"/>
    <n v="3"/>
    <x v="0"/>
    <n v="7143"/>
    <n v="25713"/>
    <n v="1"/>
    <n v="14"/>
    <n v="3"/>
    <n v="3"/>
    <n v="80"/>
    <n v="0"/>
    <n v="11"/>
    <n v="2"/>
    <n v="11"/>
    <n v="9"/>
    <n v="4"/>
    <n v="10"/>
  </r>
  <r>
    <x v="1"/>
    <s v="Travel_Rarely"/>
    <x v="2"/>
    <s v="Current Employees"/>
    <x v="0"/>
    <x v="3"/>
    <s v="STAFF-463"/>
    <n v="463"/>
    <x v="0"/>
    <x v="0"/>
    <x v="2"/>
    <s v="Yes"/>
    <s v="Y"/>
    <n v="2"/>
    <n v="-2"/>
    <n v="0"/>
    <x v="11"/>
    <n v="0"/>
    <m/>
    <n v="0"/>
    <n v="1"/>
    <n v="144"/>
    <n v="10"/>
    <x v="1"/>
    <n v="1"/>
    <n v="4"/>
    <n v="39"/>
    <n v="2"/>
    <n v="2"/>
    <x v="3"/>
    <n v="8268"/>
    <n v="11866"/>
    <n v="1"/>
    <n v="14"/>
    <n v="3"/>
    <n v="1"/>
    <n v="80"/>
    <n v="2"/>
    <n v="7"/>
    <n v="3"/>
    <n v="7"/>
    <n v="7"/>
    <n v="1"/>
    <n v="7"/>
  </r>
  <r>
    <x v="1"/>
    <s v="Travel_Rarely"/>
    <x v="0"/>
    <s v="Current Employees"/>
    <x v="1"/>
    <x v="4"/>
    <s v="STAFF-464"/>
    <n v="464"/>
    <x v="1"/>
    <x v="3"/>
    <x v="0"/>
    <s v="No"/>
    <s v="Y"/>
    <n v="5"/>
    <n v="-2"/>
    <n v="0"/>
    <x v="10"/>
    <n v="0"/>
    <m/>
    <n v="0"/>
    <n v="1"/>
    <n v="1296"/>
    <n v="5"/>
    <x v="2"/>
    <n v="1"/>
    <n v="4"/>
    <n v="62"/>
    <n v="3"/>
    <n v="3"/>
    <x v="0"/>
    <n v="8095"/>
    <n v="18264"/>
    <n v="0"/>
    <n v="13"/>
    <n v="3"/>
    <n v="4"/>
    <n v="80"/>
    <n v="0"/>
    <n v="17"/>
    <n v="3"/>
    <n v="16"/>
    <n v="6"/>
    <n v="0"/>
    <n v="13"/>
  </r>
  <r>
    <x v="1"/>
    <s v="Travel_Rarely"/>
    <x v="4"/>
    <s v="Current Employees"/>
    <x v="1"/>
    <x v="0"/>
    <s v="STAFF-465"/>
    <n v="465"/>
    <x v="1"/>
    <x v="1"/>
    <x v="2"/>
    <s v="No"/>
    <s v="Y"/>
    <n v="2"/>
    <n v="-2"/>
    <n v="0"/>
    <x v="30"/>
    <n v="0"/>
    <m/>
    <n v="0"/>
    <n v="1"/>
    <n v="1309"/>
    <n v="26"/>
    <x v="1"/>
    <n v="1"/>
    <n v="3"/>
    <n v="83"/>
    <n v="3"/>
    <n v="1"/>
    <x v="1"/>
    <n v="2904"/>
    <n v="16092"/>
    <n v="1"/>
    <n v="12"/>
    <n v="3"/>
    <n v="3"/>
    <n v="80"/>
    <n v="2"/>
    <n v="4"/>
    <n v="2"/>
    <n v="4"/>
    <n v="2"/>
    <n v="0"/>
    <n v="2"/>
  </r>
  <r>
    <x v="1"/>
    <s v="Travel_Rarely"/>
    <x v="0"/>
    <s v="Current Employees"/>
    <x v="1"/>
    <x v="2"/>
    <s v="STAFF-466"/>
    <n v="466"/>
    <x v="1"/>
    <x v="3"/>
    <x v="0"/>
    <s v="Yes"/>
    <s v="Y"/>
    <n v="3"/>
    <n v="-2"/>
    <n v="0"/>
    <x v="0"/>
    <n v="0"/>
    <m/>
    <n v="0"/>
    <n v="1"/>
    <n v="483"/>
    <n v="6"/>
    <x v="3"/>
    <n v="1"/>
    <n v="4"/>
    <n v="95"/>
    <n v="2"/>
    <n v="2"/>
    <x v="2"/>
    <n v="6032"/>
    <n v="10110"/>
    <n v="6"/>
    <n v="15"/>
    <n v="3"/>
    <n v="4"/>
    <n v="80"/>
    <n v="0"/>
    <n v="8"/>
    <n v="3"/>
    <n v="5"/>
    <n v="4"/>
    <n v="1"/>
    <n v="2"/>
  </r>
  <r>
    <x v="1"/>
    <s v="Travel_Frequently"/>
    <x v="1"/>
    <s v="Current Employees"/>
    <x v="0"/>
    <x v="2"/>
    <s v="STAFF-467"/>
    <n v="467"/>
    <x v="1"/>
    <x v="6"/>
    <x v="0"/>
    <s v="No"/>
    <s v="Y"/>
    <n v="3"/>
    <n v="-2"/>
    <n v="0"/>
    <x v="40"/>
    <n v="0"/>
    <m/>
    <n v="0"/>
    <n v="1"/>
    <n v="1309"/>
    <n v="4"/>
    <x v="1"/>
    <n v="1"/>
    <n v="2"/>
    <n v="99"/>
    <n v="3"/>
    <n v="2"/>
    <x v="2"/>
    <n v="2976"/>
    <n v="25751"/>
    <n v="3"/>
    <n v="19"/>
    <n v="3"/>
    <n v="1"/>
    <n v="80"/>
    <n v="0"/>
    <n v="5"/>
    <n v="3"/>
    <n v="0"/>
    <n v="0"/>
    <n v="0"/>
    <n v="0"/>
  </r>
  <r>
    <x v="1"/>
    <s v="Travel_Rarely"/>
    <x v="0"/>
    <s v="Current Employees"/>
    <x v="1"/>
    <x v="0"/>
    <s v="STAFF-468"/>
    <n v="468"/>
    <x v="0"/>
    <x v="7"/>
    <x v="0"/>
    <s v="No"/>
    <s v="Y"/>
    <n v="2"/>
    <n v="-2"/>
    <n v="0"/>
    <x v="19"/>
    <n v="0"/>
    <m/>
    <n v="0"/>
    <n v="1"/>
    <n v="810"/>
    <n v="23"/>
    <x v="4"/>
    <n v="1"/>
    <n v="1"/>
    <n v="44"/>
    <n v="3"/>
    <n v="4"/>
    <x v="1"/>
    <n v="15992"/>
    <n v="15901"/>
    <n v="2"/>
    <n v="14"/>
    <n v="3"/>
    <n v="2"/>
    <n v="80"/>
    <n v="0"/>
    <n v="16"/>
    <n v="3"/>
    <n v="1"/>
    <n v="0"/>
    <n v="0"/>
    <n v="0"/>
  </r>
  <r>
    <x v="1"/>
    <s v="Non-Travel"/>
    <x v="2"/>
    <s v="Current Employees"/>
    <x v="0"/>
    <x v="0"/>
    <s v="STAFF-469"/>
    <n v="469"/>
    <x v="1"/>
    <x v="0"/>
    <x v="1"/>
    <s v="No"/>
    <s v="Y"/>
    <n v="3"/>
    <n v="-2"/>
    <n v="0"/>
    <x v="11"/>
    <n v="0"/>
    <m/>
    <n v="0"/>
    <n v="1"/>
    <n v="746"/>
    <n v="2"/>
    <x v="3"/>
    <n v="1"/>
    <n v="4"/>
    <n v="61"/>
    <n v="3"/>
    <n v="2"/>
    <x v="1"/>
    <n v="4649"/>
    <n v="16928"/>
    <n v="1"/>
    <n v="14"/>
    <n v="3"/>
    <n v="1"/>
    <n v="80"/>
    <n v="1"/>
    <n v="4"/>
    <n v="2"/>
    <n v="4"/>
    <n v="3"/>
    <n v="0"/>
    <n v="2"/>
  </r>
  <r>
    <x v="1"/>
    <s v="Travel_Rarely"/>
    <x v="0"/>
    <s v="Current Employees"/>
    <x v="2"/>
    <x v="4"/>
    <s v="STAFF-470"/>
    <n v="470"/>
    <x v="1"/>
    <x v="8"/>
    <x v="2"/>
    <s v="Yes"/>
    <s v="Y"/>
    <n v="5"/>
    <n v="-2"/>
    <n v="0"/>
    <x v="19"/>
    <n v="0"/>
    <m/>
    <n v="0"/>
    <n v="1"/>
    <n v="544"/>
    <n v="2"/>
    <x v="1"/>
    <n v="1"/>
    <n v="4"/>
    <n v="52"/>
    <n v="3"/>
    <n v="1"/>
    <x v="0"/>
    <n v="2696"/>
    <n v="24017"/>
    <n v="0"/>
    <n v="11"/>
    <n v="3"/>
    <n v="3"/>
    <n v="80"/>
    <n v="1"/>
    <n v="4"/>
    <n v="3"/>
    <n v="3"/>
    <n v="2"/>
    <n v="1"/>
    <n v="0"/>
  </r>
  <r>
    <x v="1"/>
    <s v="Travel_Rarely"/>
    <x v="2"/>
    <s v="Current Employees"/>
    <x v="1"/>
    <x v="2"/>
    <s v="STAFF-471"/>
    <n v="471"/>
    <x v="0"/>
    <x v="2"/>
    <x v="1"/>
    <s v="No"/>
    <s v="Y"/>
    <n v="4"/>
    <n v="-2"/>
    <n v="0"/>
    <x v="5"/>
    <n v="0"/>
    <m/>
    <n v="0"/>
    <n v="1"/>
    <n v="1062"/>
    <n v="2"/>
    <x v="3"/>
    <n v="1"/>
    <n v="3"/>
    <n v="75"/>
    <n v="3"/>
    <n v="1"/>
    <x v="2"/>
    <n v="2370"/>
    <n v="3956"/>
    <n v="1"/>
    <n v="13"/>
    <n v="3"/>
    <n v="3"/>
    <n v="80"/>
    <n v="1"/>
    <n v="8"/>
    <n v="3"/>
    <n v="8"/>
    <n v="0"/>
    <n v="0"/>
    <n v="7"/>
  </r>
  <r>
    <x v="1"/>
    <s v="Travel_Rarely"/>
    <x v="1"/>
    <s v="Current Employees"/>
    <x v="0"/>
    <x v="2"/>
    <s v="STAFF-473"/>
    <n v="473"/>
    <x v="0"/>
    <x v="5"/>
    <x v="1"/>
    <s v="No"/>
    <s v="Y"/>
    <n v="3"/>
    <n v="-2"/>
    <n v="0"/>
    <x v="26"/>
    <n v="0"/>
    <m/>
    <n v="0"/>
    <n v="1"/>
    <n v="530"/>
    <n v="29"/>
    <x v="1"/>
    <n v="1"/>
    <n v="1"/>
    <n v="91"/>
    <n v="3"/>
    <n v="3"/>
    <x v="2"/>
    <n v="12504"/>
    <n v="23978"/>
    <n v="3"/>
    <n v="21"/>
    <n v="4"/>
    <n v="2"/>
    <n v="80"/>
    <n v="1"/>
    <n v="15"/>
    <n v="1"/>
    <n v="0"/>
    <n v="0"/>
    <n v="0"/>
    <n v="0"/>
  </r>
  <r>
    <x v="1"/>
    <s v="Travel_Rarely"/>
    <x v="0"/>
    <s v="Current Employees"/>
    <x v="1"/>
    <x v="2"/>
    <s v="STAFF-474"/>
    <n v="474"/>
    <x v="1"/>
    <x v="1"/>
    <x v="2"/>
    <s v="Yes"/>
    <s v="Y"/>
    <n v="2"/>
    <n v="-2"/>
    <n v="0"/>
    <x v="2"/>
    <n v="0"/>
    <m/>
    <n v="0"/>
    <n v="1"/>
    <n v="1319"/>
    <n v="6"/>
    <x v="3"/>
    <n v="1"/>
    <n v="3"/>
    <n v="51"/>
    <n v="4"/>
    <n v="2"/>
    <x v="2"/>
    <n v="5974"/>
    <n v="17001"/>
    <n v="4"/>
    <n v="13"/>
    <n v="3"/>
    <n v="1"/>
    <n v="80"/>
    <n v="2"/>
    <n v="13"/>
    <n v="3"/>
    <n v="7"/>
    <n v="7"/>
    <n v="6"/>
    <n v="7"/>
  </r>
  <r>
    <x v="1"/>
    <s v="Non-Travel"/>
    <x v="2"/>
    <s v="Current Employees"/>
    <x v="0"/>
    <x v="4"/>
    <s v="STAFF-475"/>
    <n v="475"/>
    <x v="0"/>
    <x v="0"/>
    <x v="1"/>
    <s v="Yes"/>
    <s v="Y"/>
    <n v="2"/>
    <n v="-2"/>
    <n v="0"/>
    <x v="7"/>
    <n v="0"/>
    <m/>
    <n v="0"/>
    <n v="1"/>
    <n v="641"/>
    <n v="25"/>
    <x v="0"/>
    <n v="1"/>
    <n v="4"/>
    <n v="85"/>
    <n v="3"/>
    <n v="2"/>
    <x v="0"/>
    <n v="4736"/>
    <n v="6069"/>
    <n v="7"/>
    <n v="12"/>
    <n v="3"/>
    <n v="2"/>
    <n v="80"/>
    <n v="1"/>
    <n v="4"/>
    <n v="4"/>
    <n v="2"/>
    <n v="2"/>
    <n v="2"/>
    <n v="2"/>
  </r>
  <r>
    <x v="1"/>
    <s v="Travel_Rarely"/>
    <x v="2"/>
    <s v="Current Employees"/>
    <x v="0"/>
    <x v="0"/>
    <s v="STAFF-476"/>
    <n v="476"/>
    <x v="1"/>
    <x v="0"/>
    <x v="1"/>
    <s v="No"/>
    <s v="Y"/>
    <n v="3"/>
    <n v="-2"/>
    <n v="0"/>
    <x v="25"/>
    <n v="0"/>
    <m/>
    <n v="0"/>
    <n v="1"/>
    <n v="933"/>
    <n v="1"/>
    <x v="3"/>
    <n v="1"/>
    <n v="3"/>
    <n v="57"/>
    <n v="3"/>
    <n v="2"/>
    <x v="1"/>
    <n v="5296"/>
    <n v="20156"/>
    <n v="1"/>
    <n v="17"/>
    <n v="3"/>
    <n v="2"/>
    <n v="80"/>
    <n v="1"/>
    <n v="8"/>
    <n v="3"/>
    <n v="8"/>
    <n v="7"/>
    <n v="7"/>
    <n v="7"/>
  </r>
  <r>
    <x v="1"/>
    <s v="Travel_Rarely"/>
    <x v="0"/>
    <s v="Current Employees"/>
    <x v="1"/>
    <x v="1"/>
    <s v="STAFF-477"/>
    <n v="477"/>
    <x v="1"/>
    <x v="4"/>
    <x v="0"/>
    <s v="No"/>
    <s v="Y"/>
    <n v="6"/>
    <n v="-2"/>
    <n v="0"/>
    <x v="19"/>
    <n v="0"/>
    <m/>
    <n v="0"/>
    <n v="1"/>
    <n v="1332"/>
    <n v="2"/>
    <x v="2"/>
    <n v="1"/>
    <n v="1"/>
    <n v="98"/>
    <n v="2"/>
    <n v="2"/>
    <x v="0"/>
    <n v="6781"/>
    <n v="17078"/>
    <n v="3"/>
    <n v="23"/>
    <n v="4"/>
    <n v="2"/>
    <n v="80"/>
    <n v="0"/>
    <n v="14"/>
    <n v="3"/>
    <n v="1"/>
    <n v="0"/>
    <n v="0"/>
    <n v="0"/>
  </r>
  <r>
    <x v="0"/>
    <s v="Travel_Frequently"/>
    <x v="4"/>
    <s v="Ex-Employees"/>
    <x v="0"/>
    <x v="4"/>
    <s v="STAFF-478"/>
    <n v="478"/>
    <x v="0"/>
    <x v="6"/>
    <x v="0"/>
    <s v="Yes"/>
    <s v="Y"/>
    <n v="3"/>
    <n v="-2"/>
    <n v="0"/>
    <x v="18"/>
    <n v="1"/>
    <n v="1"/>
    <n v="1"/>
    <n v="0"/>
    <n v="756"/>
    <n v="1"/>
    <x v="1"/>
    <n v="1"/>
    <n v="4"/>
    <n v="99"/>
    <n v="2"/>
    <n v="1"/>
    <x v="0"/>
    <n v="2174"/>
    <n v="9150"/>
    <n v="1"/>
    <n v="11"/>
    <n v="3"/>
    <n v="3"/>
    <n v="80"/>
    <n v="0"/>
    <n v="3"/>
    <n v="3"/>
    <n v="3"/>
    <n v="2"/>
    <n v="1"/>
    <n v="2"/>
  </r>
  <r>
    <x v="1"/>
    <s v="Non-Travel"/>
    <x v="0"/>
    <s v="Current Employees"/>
    <x v="0"/>
    <x v="2"/>
    <s v="STAFF-479"/>
    <n v="479"/>
    <x v="0"/>
    <x v="0"/>
    <x v="0"/>
    <s v="No"/>
    <s v="Y"/>
    <n v="6"/>
    <n v="-2"/>
    <n v="0"/>
    <x v="9"/>
    <n v="0"/>
    <m/>
    <n v="0"/>
    <n v="1"/>
    <n v="845"/>
    <n v="1"/>
    <x v="4"/>
    <n v="1"/>
    <n v="4"/>
    <n v="45"/>
    <n v="3"/>
    <n v="2"/>
    <x v="0"/>
    <n v="6653"/>
    <n v="15276"/>
    <n v="4"/>
    <n v="15"/>
    <n v="3"/>
    <n v="2"/>
    <n v="80"/>
    <n v="0"/>
    <n v="7"/>
    <n v="3"/>
    <n v="1"/>
    <n v="0"/>
    <n v="0"/>
    <n v="0"/>
  </r>
  <r>
    <x v="1"/>
    <s v="Travel_Frequently"/>
    <x v="0"/>
    <s v="Current Employees"/>
    <x v="0"/>
    <x v="2"/>
    <s v="STAFF-481"/>
    <n v="481"/>
    <x v="1"/>
    <x v="0"/>
    <x v="1"/>
    <s v="No"/>
    <s v="Y"/>
    <n v="2"/>
    <n v="-2"/>
    <n v="0"/>
    <x v="9"/>
    <n v="0"/>
    <m/>
    <n v="0"/>
    <n v="1"/>
    <n v="541"/>
    <n v="3"/>
    <x v="2"/>
    <n v="1"/>
    <n v="1"/>
    <n v="48"/>
    <n v="2"/>
    <n v="3"/>
    <x v="0"/>
    <n v="9699"/>
    <n v="7246"/>
    <n v="4"/>
    <n v="11"/>
    <n v="3"/>
    <n v="1"/>
    <n v="80"/>
    <n v="1"/>
    <n v="16"/>
    <n v="3"/>
    <n v="13"/>
    <n v="9"/>
    <n v="1"/>
    <n v="12"/>
  </r>
  <r>
    <x v="1"/>
    <s v="Travel_Rarely"/>
    <x v="3"/>
    <s v="Current Employees"/>
    <x v="1"/>
    <x v="2"/>
    <s v="STAFF-482"/>
    <n v="482"/>
    <x v="1"/>
    <x v="4"/>
    <x v="1"/>
    <s v="No"/>
    <s v="Y"/>
    <n v="2"/>
    <n v="-2"/>
    <n v="0"/>
    <x v="38"/>
    <n v="0"/>
    <m/>
    <n v="0"/>
    <n v="1"/>
    <n v="593"/>
    <n v="1"/>
    <x v="2"/>
    <n v="1"/>
    <n v="4"/>
    <n v="88"/>
    <n v="3"/>
    <n v="2"/>
    <x v="2"/>
    <n v="6755"/>
    <n v="2967"/>
    <n v="2"/>
    <n v="11"/>
    <n v="3"/>
    <n v="3"/>
    <n v="80"/>
    <n v="0"/>
    <n v="15"/>
    <n v="3"/>
    <n v="3"/>
    <n v="2"/>
    <n v="1"/>
    <n v="2"/>
  </r>
  <r>
    <x v="1"/>
    <s v="Travel_Rarely"/>
    <x v="0"/>
    <s v="Current Employees"/>
    <x v="1"/>
    <x v="0"/>
    <s v="STAFF-483"/>
    <n v="483"/>
    <x v="0"/>
    <x v="2"/>
    <x v="1"/>
    <s v="Yes"/>
    <s v="Y"/>
    <n v="3"/>
    <n v="-2"/>
    <n v="0"/>
    <x v="32"/>
    <n v="0"/>
    <m/>
    <n v="0"/>
    <n v="1"/>
    <n v="1171"/>
    <n v="10"/>
    <x v="2"/>
    <n v="1"/>
    <n v="4"/>
    <n v="46"/>
    <n v="4"/>
    <n v="1"/>
    <x v="1"/>
    <n v="2213"/>
    <n v="22495"/>
    <n v="3"/>
    <n v="13"/>
    <n v="3"/>
    <n v="3"/>
    <n v="80"/>
    <n v="1"/>
    <n v="10"/>
    <n v="3"/>
    <n v="7"/>
    <n v="7"/>
    <n v="1"/>
    <n v="7"/>
  </r>
  <r>
    <x v="1"/>
    <s v="Non-Travel"/>
    <x v="4"/>
    <s v="Current Employees"/>
    <x v="0"/>
    <x v="2"/>
    <s v="STAFF-484"/>
    <n v="484"/>
    <x v="1"/>
    <x v="6"/>
    <x v="0"/>
    <s v="No"/>
    <s v="Y"/>
    <n v="3"/>
    <n v="-2"/>
    <n v="0"/>
    <x v="18"/>
    <n v="0"/>
    <m/>
    <n v="0"/>
    <n v="1"/>
    <n v="895"/>
    <n v="9"/>
    <x v="0"/>
    <n v="1"/>
    <n v="1"/>
    <n v="39"/>
    <n v="3"/>
    <n v="1"/>
    <x v="0"/>
    <n v="2610"/>
    <n v="2851"/>
    <n v="1"/>
    <n v="24"/>
    <n v="4"/>
    <n v="3"/>
    <n v="80"/>
    <n v="0"/>
    <n v="3"/>
    <n v="2"/>
    <n v="3"/>
    <n v="2"/>
    <n v="2"/>
    <n v="2"/>
  </r>
  <r>
    <x v="0"/>
    <s v="Travel_Rarely"/>
    <x v="2"/>
    <s v="Ex-Employees"/>
    <x v="0"/>
    <x v="3"/>
    <s v="STAFF-485"/>
    <n v="485"/>
    <x v="0"/>
    <x v="6"/>
    <x v="0"/>
    <s v="Yes"/>
    <s v="Y"/>
    <n v="2"/>
    <n v="-2"/>
    <n v="0"/>
    <x v="3"/>
    <n v="1"/>
    <n v="1"/>
    <n v="1"/>
    <n v="0"/>
    <n v="350"/>
    <n v="5"/>
    <x v="3"/>
    <n v="1"/>
    <n v="4"/>
    <n v="34"/>
    <n v="3"/>
    <n v="1"/>
    <x v="3"/>
    <n v="2851"/>
    <n v="9150"/>
    <n v="1"/>
    <n v="13"/>
    <n v="3"/>
    <n v="2"/>
    <n v="80"/>
    <n v="0"/>
    <n v="1"/>
    <n v="3"/>
    <n v="1"/>
    <n v="0"/>
    <n v="0"/>
    <n v="0"/>
  </r>
  <r>
    <x v="1"/>
    <s v="Travel_Rarely"/>
    <x v="0"/>
    <s v="Current Employees"/>
    <x v="1"/>
    <x v="2"/>
    <s v="STAFF-486"/>
    <n v="486"/>
    <x v="0"/>
    <x v="2"/>
    <x v="1"/>
    <s v="No"/>
    <s v="Y"/>
    <n v="3"/>
    <n v="-2"/>
    <n v="0"/>
    <x v="2"/>
    <n v="0"/>
    <m/>
    <n v="0"/>
    <n v="1"/>
    <n v="921"/>
    <n v="10"/>
    <x v="3"/>
    <n v="1"/>
    <n v="3"/>
    <n v="98"/>
    <n v="3"/>
    <n v="1"/>
    <x v="2"/>
    <n v="3452"/>
    <n v="17663"/>
    <n v="6"/>
    <n v="20"/>
    <n v="4"/>
    <n v="2"/>
    <n v="80"/>
    <n v="1"/>
    <n v="17"/>
    <n v="3"/>
    <n v="5"/>
    <n v="4"/>
    <n v="0"/>
    <n v="3"/>
  </r>
  <r>
    <x v="1"/>
    <s v="Non-Travel"/>
    <x v="1"/>
    <s v="Current Employees"/>
    <x v="1"/>
    <x v="2"/>
    <s v="STAFF-487"/>
    <n v="487"/>
    <x v="0"/>
    <x v="3"/>
    <x v="1"/>
    <s v="No"/>
    <s v="Y"/>
    <n v="2"/>
    <n v="-2"/>
    <n v="0"/>
    <x v="21"/>
    <n v="0"/>
    <m/>
    <n v="0"/>
    <n v="1"/>
    <n v="1144"/>
    <n v="7"/>
    <x v="2"/>
    <n v="1"/>
    <n v="3"/>
    <n v="30"/>
    <n v="3"/>
    <n v="2"/>
    <x v="2"/>
    <n v="5258"/>
    <n v="16044"/>
    <n v="2"/>
    <n v="14"/>
    <n v="3"/>
    <n v="3"/>
    <n v="80"/>
    <n v="0"/>
    <n v="7"/>
    <n v="4"/>
    <n v="1"/>
    <n v="0"/>
    <n v="0"/>
    <n v="0"/>
  </r>
  <r>
    <x v="0"/>
    <s v="Travel_Frequently"/>
    <x v="0"/>
    <s v="Ex-Employees"/>
    <x v="0"/>
    <x v="3"/>
    <s v="STAFF-488"/>
    <n v="488"/>
    <x v="1"/>
    <x v="0"/>
    <x v="0"/>
    <s v="No"/>
    <s v="Y"/>
    <n v="5"/>
    <n v="-2"/>
    <n v="0"/>
    <x v="0"/>
    <n v="1"/>
    <n v="1"/>
    <n v="1"/>
    <n v="0"/>
    <n v="143"/>
    <n v="4"/>
    <x v="3"/>
    <n v="1"/>
    <n v="1"/>
    <n v="56"/>
    <n v="3"/>
    <n v="2"/>
    <x v="3"/>
    <n v="9355"/>
    <n v="9558"/>
    <n v="1"/>
    <n v="18"/>
    <n v="3"/>
    <n v="3"/>
    <n v="80"/>
    <n v="0"/>
    <n v="8"/>
    <n v="3"/>
    <n v="8"/>
    <n v="7"/>
    <n v="7"/>
    <n v="7"/>
  </r>
  <r>
    <x v="1"/>
    <s v="Travel_Rarely"/>
    <x v="1"/>
    <s v="Current Employees"/>
    <x v="1"/>
    <x v="4"/>
    <s v="STAFF-491"/>
    <n v="491"/>
    <x v="1"/>
    <x v="4"/>
    <x v="0"/>
    <s v="No"/>
    <s v="Y"/>
    <n v="2"/>
    <n v="-2"/>
    <n v="0"/>
    <x v="24"/>
    <n v="0"/>
    <m/>
    <n v="0"/>
    <n v="1"/>
    <n v="1046"/>
    <n v="10"/>
    <x v="3"/>
    <n v="1"/>
    <n v="4"/>
    <n v="100"/>
    <n v="2"/>
    <n v="3"/>
    <x v="0"/>
    <n v="10496"/>
    <n v="2755"/>
    <n v="6"/>
    <n v="15"/>
    <n v="3"/>
    <n v="4"/>
    <n v="80"/>
    <n v="0"/>
    <n v="20"/>
    <n v="3"/>
    <n v="4"/>
    <n v="3"/>
    <n v="1"/>
    <n v="3"/>
  </r>
  <r>
    <x v="0"/>
    <s v="Travel_Rarely"/>
    <x v="0"/>
    <s v="Ex-Employees"/>
    <x v="0"/>
    <x v="3"/>
    <s v="STAFF-492"/>
    <n v="492"/>
    <x v="1"/>
    <x v="0"/>
    <x v="1"/>
    <s v="Yes"/>
    <s v="Y"/>
    <n v="6"/>
    <n v="-2"/>
    <n v="0"/>
    <x v="32"/>
    <n v="1"/>
    <n v="1"/>
    <n v="1"/>
    <n v="0"/>
    <n v="575"/>
    <n v="22"/>
    <x v="0"/>
    <n v="1"/>
    <n v="3"/>
    <n v="68"/>
    <n v="2"/>
    <n v="2"/>
    <x v="3"/>
    <n v="6380"/>
    <n v="6110"/>
    <n v="2"/>
    <n v="12"/>
    <n v="3"/>
    <n v="1"/>
    <n v="80"/>
    <n v="2"/>
    <n v="8"/>
    <n v="3"/>
    <n v="6"/>
    <n v="4"/>
    <n v="1"/>
    <n v="0"/>
  </r>
  <r>
    <x v="1"/>
    <s v="Travel_Rarely"/>
    <x v="2"/>
    <s v="Current Employees"/>
    <x v="1"/>
    <x v="0"/>
    <s v="STAFF-493"/>
    <n v="493"/>
    <x v="1"/>
    <x v="1"/>
    <x v="0"/>
    <s v="Yes"/>
    <s v="Y"/>
    <n v="5"/>
    <n v="-2"/>
    <n v="0"/>
    <x v="12"/>
    <n v="0"/>
    <m/>
    <n v="0"/>
    <n v="1"/>
    <n v="408"/>
    <n v="9"/>
    <x v="2"/>
    <n v="1"/>
    <n v="3"/>
    <n v="42"/>
    <n v="2"/>
    <n v="1"/>
    <x v="1"/>
    <n v="2657"/>
    <n v="7551"/>
    <n v="0"/>
    <n v="16"/>
    <n v="3"/>
    <n v="4"/>
    <n v="80"/>
    <n v="0"/>
    <n v="3"/>
    <n v="3"/>
    <n v="2"/>
    <n v="2"/>
    <n v="2"/>
    <n v="2"/>
  </r>
  <r>
    <x v="0"/>
    <s v="Travel_Rarely"/>
    <x v="4"/>
    <s v="Ex-Employees"/>
    <x v="0"/>
    <x v="0"/>
    <s v="STAFF-494"/>
    <n v="494"/>
    <x v="0"/>
    <x v="6"/>
    <x v="0"/>
    <s v="No"/>
    <s v="Y"/>
    <n v="0"/>
    <n v="-2"/>
    <n v="0"/>
    <x v="18"/>
    <n v="1"/>
    <n v="1"/>
    <n v="1"/>
    <n v="0"/>
    <n v="156"/>
    <n v="12"/>
    <x v="3"/>
    <n v="1"/>
    <n v="3"/>
    <n v="90"/>
    <n v="4"/>
    <n v="1"/>
    <x v="1"/>
    <n v="2716"/>
    <n v="25422"/>
    <n v="1"/>
    <n v="15"/>
    <n v="3"/>
    <n v="4"/>
    <n v="80"/>
    <n v="0"/>
    <n v="1"/>
    <n v="3"/>
    <n v="1"/>
    <n v="0"/>
    <n v="0"/>
    <n v="0"/>
  </r>
  <r>
    <x v="1"/>
    <s v="Travel_Rarely"/>
    <x v="2"/>
    <s v="Current Employees"/>
    <x v="1"/>
    <x v="0"/>
    <s v="STAFF-495"/>
    <n v="495"/>
    <x v="1"/>
    <x v="1"/>
    <x v="0"/>
    <s v="No"/>
    <s v="Y"/>
    <n v="4"/>
    <n v="-2"/>
    <n v="0"/>
    <x v="11"/>
    <n v="0"/>
    <m/>
    <n v="0"/>
    <n v="1"/>
    <n v="1283"/>
    <n v="23"/>
    <x v="3"/>
    <n v="1"/>
    <n v="4"/>
    <n v="54"/>
    <n v="3"/>
    <n v="1"/>
    <x v="1"/>
    <n v="2201"/>
    <n v="18168"/>
    <n v="9"/>
    <n v="16"/>
    <n v="3"/>
    <n v="4"/>
    <n v="80"/>
    <n v="0"/>
    <n v="6"/>
    <n v="3"/>
    <n v="3"/>
    <n v="2"/>
    <n v="1"/>
    <n v="2"/>
  </r>
  <r>
    <x v="1"/>
    <s v="Travel_Rarely"/>
    <x v="0"/>
    <s v="Current Employees"/>
    <x v="1"/>
    <x v="0"/>
    <s v="STAFF-496"/>
    <n v="496"/>
    <x v="1"/>
    <x v="4"/>
    <x v="0"/>
    <s v="No"/>
    <s v="Y"/>
    <n v="5"/>
    <n v="-2"/>
    <n v="0"/>
    <x v="10"/>
    <n v="0"/>
    <m/>
    <n v="0"/>
    <n v="1"/>
    <n v="755"/>
    <n v="9"/>
    <x v="2"/>
    <n v="1"/>
    <n v="3"/>
    <n v="97"/>
    <n v="2"/>
    <n v="2"/>
    <x v="1"/>
    <n v="6540"/>
    <n v="19394"/>
    <n v="9"/>
    <n v="19"/>
    <n v="3"/>
    <n v="3"/>
    <n v="80"/>
    <n v="0"/>
    <n v="10"/>
    <n v="3"/>
    <n v="1"/>
    <n v="1"/>
    <n v="0"/>
    <n v="0"/>
  </r>
  <r>
    <x v="1"/>
    <s v="Travel_Rarely"/>
    <x v="2"/>
    <s v="Current Employees"/>
    <x v="1"/>
    <x v="2"/>
    <s v="STAFF-497"/>
    <n v="497"/>
    <x v="1"/>
    <x v="2"/>
    <x v="2"/>
    <s v="No"/>
    <s v="Y"/>
    <n v="2"/>
    <n v="-2"/>
    <n v="0"/>
    <x v="4"/>
    <n v="0"/>
    <m/>
    <n v="0"/>
    <n v="1"/>
    <n v="1469"/>
    <n v="1"/>
    <x v="0"/>
    <n v="1"/>
    <n v="4"/>
    <n v="82"/>
    <n v="3"/>
    <n v="1"/>
    <x v="2"/>
    <n v="3816"/>
    <n v="17881"/>
    <n v="1"/>
    <n v="11"/>
    <n v="3"/>
    <n v="2"/>
    <n v="80"/>
    <n v="1"/>
    <n v="5"/>
    <n v="3"/>
    <n v="5"/>
    <n v="2"/>
    <n v="0"/>
    <n v="4"/>
  </r>
  <r>
    <x v="1"/>
    <s v="Travel_Rarely"/>
    <x v="2"/>
    <s v="Current Employees"/>
    <x v="0"/>
    <x v="0"/>
    <s v="STAFF-498"/>
    <n v="498"/>
    <x v="1"/>
    <x v="0"/>
    <x v="0"/>
    <s v="No"/>
    <s v="Y"/>
    <n v="1"/>
    <n v="-2"/>
    <n v="0"/>
    <x v="14"/>
    <n v="0"/>
    <m/>
    <n v="0"/>
    <n v="1"/>
    <n v="304"/>
    <n v="9"/>
    <x v="2"/>
    <n v="1"/>
    <n v="2"/>
    <n v="92"/>
    <n v="3"/>
    <n v="2"/>
    <x v="1"/>
    <n v="5253"/>
    <n v="20750"/>
    <n v="1"/>
    <n v="16"/>
    <n v="3"/>
    <n v="4"/>
    <n v="80"/>
    <n v="0"/>
    <n v="7"/>
    <n v="3"/>
    <n v="7"/>
    <n v="5"/>
    <n v="0"/>
    <n v="7"/>
  </r>
  <r>
    <x v="1"/>
    <s v="Travel_Rarely"/>
    <x v="1"/>
    <s v="Current Employees"/>
    <x v="1"/>
    <x v="1"/>
    <s v="STAFF-499"/>
    <n v="499"/>
    <x v="1"/>
    <x v="4"/>
    <x v="0"/>
    <s v="No"/>
    <s v="Y"/>
    <n v="2"/>
    <n v="-2"/>
    <n v="0"/>
    <x v="1"/>
    <n v="0"/>
    <m/>
    <n v="0"/>
    <n v="1"/>
    <n v="1261"/>
    <n v="7"/>
    <x v="3"/>
    <n v="1"/>
    <n v="2"/>
    <n v="31"/>
    <n v="2"/>
    <n v="3"/>
    <x v="2"/>
    <n v="10965"/>
    <n v="12066"/>
    <n v="8"/>
    <n v="24"/>
    <n v="4"/>
    <n v="3"/>
    <n v="80"/>
    <n v="0"/>
    <n v="26"/>
    <n v="3"/>
    <n v="5"/>
    <n v="2"/>
    <n v="0"/>
    <n v="0"/>
  </r>
  <r>
    <x v="1"/>
    <s v="Travel_Rarely"/>
    <x v="1"/>
    <s v="Current Employees"/>
    <x v="0"/>
    <x v="0"/>
    <s v="STAFF-500"/>
    <n v="500"/>
    <x v="0"/>
    <x v="0"/>
    <x v="1"/>
    <s v="No"/>
    <s v="Y"/>
    <n v="2"/>
    <n v="-2"/>
    <n v="0"/>
    <x v="31"/>
    <n v="0"/>
    <m/>
    <n v="0"/>
    <n v="1"/>
    <n v="1178"/>
    <n v="14"/>
    <x v="0"/>
    <n v="1"/>
    <n v="3"/>
    <n v="87"/>
    <n v="3"/>
    <n v="2"/>
    <x v="1"/>
    <n v="4936"/>
    <n v="14862"/>
    <n v="4"/>
    <n v="11"/>
    <n v="3"/>
    <n v="3"/>
    <n v="80"/>
    <n v="1"/>
    <n v="18"/>
    <n v="2"/>
    <n v="7"/>
    <n v="7"/>
    <n v="0"/>
    <n v="7"/>
  </r>
  <r>
    <x v="1"/>
    <s v="Travel_Rarely"/>
    <x v="0"/>
    <s v="Current Employees"/>
    <x v="1"/>
    <x v="0"/>
    <s v="STAFF-501"/>
    <n v="501"/>
    <x v="0"/>
    <x v="1"/>
    <x v="1"/>
    <s v="No"/>
    <s v="Y"/>
    <n v="3"/>
    <n v="-2"/>
    <n v="0"/>
    <x v="9"/>
    <n v="0"/>
    <m/>
    <n v="0"/>
    <n v="1"/>
    <n v="329"/>
    <n v="2"/>
    <x v="3"/>
    <n v="1"/>
    <n v="4"/>
    <n v="96"/>
    <n v="3"/>
    <n v="1"/>
    <x v="1"/>
    <n v="2543"/>
    <n v="11868"/>
    <n v="4"/>
    <n v="13"/>
    <n v="3"/>
    <n v="2"/>
    <n v="80"/>
    <n v="1"/>
    <n v="6"/>
    <n v="3"/>
    <n v="2"/>
    <n v="2"/>
    <n v="2"/>
    <n v="2"/>
  </r>
  <r>
    <x v="0"/>
    <s v="Non-Travel"/>
    <x v="2"/>
    <s v="Ex-Employees"/>
    <x v="0"/>
    <x v="3"/>
    <s v="STAFF-502"/>
    <n v="502"/>
    <x v="1"/>
    <x v="0"/>
    <x v="0"/>
    <s v="Yes"/>
    <s v="Y"/>
    <n v="3"/>
    <n v="-2"/>
    <n v="0"/>
    <x v="13"/>
    <n v="1"/>
    <n v="1"/>
    <n v="1"/>
    <n v="0"/>
    <n v="1362"/>
    <n v="19"/>
    <x v="3"/>
    <n v="1"/>
    <n v="1"/>
    <n v="67"/>
    <n v="4"/>
    <n v="2"/>
    <x v="3"/>
    <n v="5304"/>
    <n v="4652"/>
    <n v="8"/>
    <n v="13"/>
    <n v="3"/>
    <n v="2"/>
    <n v="80"/>
    <n v="0"/>
    <n v="9"/>
    <n v="2"/>
    <n v="5"/>
    <n v="2"/>
    <n v="0"/>
    <n v="4"/>
  </r>
  <r>
    <x v="1"/>
    <s v="Travel_Rarely"/>
    <x v="3"/>
    <s v="Current Employees"/>
    <x v="1"/>
    <x v="0"/>
    <s v="STAFF-505"/>
    <n v="505"/>
    <x v="0"/>
    <x v="5"/>
    <x v="0"/>
    <s v="Yes"/>
    <s v="Y"/>
    <n v="2"/>
    <n v="-2"/>
    <n v="0"/>
    <x v="27"/>
    <n v="0"/>
    <m/>
    <n v="0"/>
    <n v="1"/>
    <n v="1311"/>
    <n v="2"/>
    <x v="3"/>
    <n v="1"/>
    <n v="3"/>
    <n v="97"/>
    <n v="3"/>
    <n v="4"/>
    <x v="1"/>
    <n v="16659"/>
    <n v="23258"/>
    <n v="2"/>
    <n v="13"/>
    <n v="3"/>
    <n v="3"/>
    <n v="80"/>
    <n v="0"/>
    <n v="30"/>
    <n v="3"/>
    <n v="5"/>
    <n v="4"/>
    <n v="1"/>
    <n v="2"/>
  </r>
  <r>
    <x v="1"/>
    <s v="Travel_Rarely"/>
    <x v="4"/>
    <s v="Current Employees"/>
    <x v="0"/>
    <x v="3"/>
    <s v="STAFF-507"/>
    <n v="507"/>
    <x v="0"/>
    <x v="0"/>
    <x v="2"/>
    <s v="Yes"/>
    <s v="Y"/>
    <n v="2"/>
    <n v="-2"/>
    <n v="0"/>
    <x v="17"/>
    <n v="0"/>
    <m/>
    <n v="0"/>
    <n v="1"/>
    <n v="1371"/>
    <n v="10"/>
    <x v="2"/>
    <n v="1"/>
    <n v="4"/>
    <n v="77"/>
    <n v="3"/>
    <n v="2"/>
    <x v="3"/>
    <n v="4260"/>
    <n v="5915"/>
    <n v="1"/>
    <n v="12"/>
    <n v="3"/>
    <n v="4"/>
    <n v="80"/>
    <n v="1"/>
    <n v="5"/>
    <n v="4"/>
    <n v="5"/>
    <n v="2"/>
    <n v="0"/>
    <n v="3"/>
  </r>
  <r>
    <x v="1"/>
    <s v="Travel_Rarely"/>
    <x v="2"/>
    <s v="Current Employees"/>
    <x v="0"/>
    <x v="4"/>
    <s v="STAFF-508"/>
    <n v="508"/>
    <x v="1"/>
    <x v="6"/>
    <x v="1"/>
    <s v="No"/>
    <s v="Y"/>
    <n v="3"/>
    <n v="-2"/>
    <n v="0"/>
    <x v="7"/>
    <n v="0"/>
    <m/>
    <n v="0"/>
    <n v="1"/>
    <n v="202"/>
    <n v="2"/>
    <x v="1"/>
    <n v="1"/>
    <n v="4"/>
    <n v="72"/>
    <n v="3"/>
    <n v="1"/>
    <x v="0"/>
    <n v="2476"/>
    <n v="17434"/>
    <n v="1"/>
    <n v="18"/>
    <n v="3"/>
    <n v="1"/>
    <n v="80"/>
    <n v="1"/>
    <n v="1"/>
    <n v="3"/>
    <n v="1"/>
    <n v="0"/>
    <n v="0"/>
    <n v="0"/>
  </r>
  <r>
    <x v="0"/>
    <s v="Travel_Frequently"/>
    <x v="2"/>
    <s v="Ex-Employees"/>
    <x v="1"/>
    <x v="4"/>
    <s v="STAFF-510"/>
    <n v="510"/>
    <x v="1"/>
    <x v="1"/>
    <x v="0"/>
    <s v="No"/>
    <s v="Y"/>
    <n v="2"/>
    <n v="-2"/>
    <n v="0"/>
    <x v="25"/>
    <n v="1"/>
    <n v="1"/>
    <n v="1"/>
    <n v="0"/>
    <n v="575"/>
    <n v="3"/>
    <x v="1"/>
    <n v="1"/>
    <n v="4"/>
    <n v="73"/>
    <n v="3"/>
    <n v="1"/>
    <x v="0"/>
    <n v="3102"/>
    <n v="6582"/>
    <n v="0"/>
    <n v="22"/>
    <n v="4"/>
    <n v="3"/>
    <n v="80"/>
    <n v="0"/>
    <n v="7"/>
    <n v="3"/>
    <n v="6"/>
    <n v="4"/>
    <n v="0"/>
    <n v="4"/>
  </r>
  <r>
    <x v="1"/>
    <s v="Travel_Rarely"/>
    <x v="4"/>
    <s v="Current Employees"/>
    <x v="1"/>
    <x v="2"/>
    <s v="STAFF-511"/>
    <n v="511"/>
    <x v="0"/>
    <x v="1"/>
    <x v="1"/>
    <s v="No"/>
    <s v="Y"/>
    <n v="1"/>
    <n v="-2"/>
    <n v="0"/>
    <x v="15"/>
    <n v="0"/>
    <m/>
    <n v="0"/>
    <n v="1"/>
    <n v="253"/>
    <n v="11"/>
    <x v="3"/>
    <n v="1"/>
    <n v="1"/>
    <n v="43"/>
    <n v="3"/>
    <n v="1"/>
    <x v="2"/>
    <n v="2244"/>
    <n v="24440"/>
    <n v="1"/>
    <n v="13"/>
    <n v="3"/>
    <n v="4"/>
    <n v="80"/>
    <n v="1"/>
    <n v="2"/>
    <n v="3"/>
    <n v="2"/>
    <n v="1"/>
    <n v="1"/>
    <n v="2"/>
  </r>
  <r>
    <x v="1"/>
    <s v="Travel_Rarely"/>
    <x v="0"/>
    <s v="Current Employees"/>
    <x v="0"/>
    <x v="2"/>
    <s v="STAFF-513"/>
    <n v="513"/>
    <x v="1"/>
    <x v="0"/>
    <x v="1"/>
    <s v="No"/>
    <s v="Y"/>
    <n v="2"/>
    <n v="-2"/>
    <n v="0"/>
    <x v="9"/>
    <n v="0"/>
    <m/>
    <n v="0"/>
    <n v="1"/>
    <n v="164"/>
    <n v="2"/>
    <x v="0"/>
    <n v="1"/>
    <n v="2"/>
    <n v="61"/>
    <n v="2"/>
    <n v="3"/>
    <x v="2"/>
    <n v="7596"/>
    <n v="3809"/>
    <n v="1"/>
    <n v="13"/>
    <n v="3"/>
    <n v="2"/>
    <n v="80"/>
    <n v="2"/>
    <n v="10"/>
    <n v="3"/>
    <n v="10"/>
    <n v="9"/>
    <n v="9"/>
    <n v="0"/>
  </r>
  <r>
    <x v="0"/>
    <s v="Travel_Frequently"/>
    <x v="2"/>
    <s v="Ex-Employees"/>
    <x v="1"/>
    <x v="4"/>
    <s v="STAFF-514"/>
    <n v="514"/>
    <x v="1"/>
    <x v="1"/>
    <x v="0"/>
    <s v="Yes"/>
    <s v="Y"/>
    <n v="4"/>
    <n v="-2"/>
    <n v="0"/>
    <x v="7"/>
    <n v="1"/>
    <n v="1"/>
    <n v="1"/>
    <n v="0"/>
    <n v="464"/>
    <n v="4"/>
    <x v="3"/>
    <n v="1"/>
    <n v="4"/>
    <n v="40"/>
    <n v="3"/>
    <n v="1"/>
    <x v="0"/>
    <n v="2285"/>
    <n v="3427"/>
    <n v="9"/>
    <n v="23"/>
    <n v="4"/>
    <n v="3"/>
    <n v="80"/>
    <n v="0"/>
    <n v="3"/>
    <n v="3"/>
    <n v="1"/>
    <n v="0"/>
    <n v="0"/>
    <n v="0"/>
  </r>
  <r>
    <x v="1"/>
    <s v="Travel_Rarely"/>
    <x v="0"/>
    <s v="Current Employees"/>
    <x v="1"/>
    <x v="0"/>
    <s v="STAFF-515"/>
    <n v="515"/>
    <x v="0"/>
    <x v="2"/>
    <x v="2"/>
    <s v="No"/>
    <s v="Y"/>
    <n v="2"/>
    <n v="-2"/>
    <n v="0"/>
    <x v="2"/>
    <n v="0"/>
    <m/>
    <n v="0"/>
    <n v="1"/>
    <n v="1107"/>
    <n v="14"/>
    <x v="3"/>
    <n v="1"/>
    <n v="4"/>
    <n v="95"/>
    <n v="3"/>
    <n v="1"/>
    <x v="1"/>
    <n v="3034"/>
    <n v="26914"/>
    <n v="1"/>
    <n v="12"/>
    <n v="3"/>
    <n v="3"/>
    <n v="80"/>
    <n v="1"/>
    <n v="18"/>
    <n v="2"/>
    <n v="18"/>
    <n v="7"/>
    <n v="12"/>
    <n v="17"/>
  </r>
  <r>
    <x v="1"/>
    <s v="Travel_Rarely"/>
    <x v="0"/>
    <s v="Current Employees"/>
    <x v="0"/>
    <x v="3"/>
    <s v="STAFF-516"/>
    <n v="516"/>
    <x v="0"/>
    <x v="0"/>
    <x v="2"/>
    <s v="No"/>
    <s v="Y"/>
    <n v="5"/>
    <n v="-2"/>
    <n v="0"/>
    <x v="32"/>
    <n v="0"/>
    <m/>
    <n v="0"/>
    <n v="1"/>
    <n v="759"/>
    <n v="2"/>
    <x v="0"/>
    <n v="1"/>
    <n v="4"/>
    <n v="46"/>
    <n v="3"/>
    <n v="2"/>
    <x v="3"/>
    <n v="5715"/>
    <n v="22553"/>
    <n v="7"/>
    <n v="12"/>
    <n v="3"/>
    <n v="3"/>
    <n v="80"/>
    <n v="2"/>
    <n v="8"/>
    <n v="3"/>
    <n v="5"/>
    <n v="4"/>
    <n v="1"/>
    <n v="3"/>
  </r>
  <r>
    <x v="1"/>
    <s v="Travel_Rarely"/>
    <x v="0"/>
    <s v="Current Employees"/>
    <x v="1"/>
    <x v="0"/>
    <s v="STAFF-517"/>
    <n v="517"/>
    <x v="0"/>
    <x v="2"/>
    <x v="2"/>
    <s v="No"/>
    <s v="Y"/>
    <n v="5"/>
    <n v="-2"/>
    <n v="0"/>
    <x v="19"/>
    <n v="0"/>
    <m/>
    <n v="0"/>
    <n v="1"/>
    <n v="201"/>
    <n v="1"/>
    <x v="2"/>
    <n v="1"/>
    <n v="2"/>
    <n v="95"/>
    <n v="3"/>
    <n v="1"/>
    <x v="1"/>
    <n v="2576"/>
    <n v="20490"/>
    <n v="3"/>
    <n v="16"/>
    <n v="3"/>
    <n v="2"/>
    <n v="80"/>
    <n v="1"/>
    <n v="8"/>
    <n v="3"/>
    <n v="5"/>
    <n v="2"/>
    <n v="1"/>
    <n v="2"/>
  </r>
  <r>
    <x v="1"/>
    <s v="Travel_Rarely"/>
    <x v="0"/>
    <s v="Current Employees"/>
    <x v="1"/>
    <x v="0"/>
    <s v="STAFF-518"/>
    <n v="518"/>
    <x v="1"/>
    <x v="3"/>
    <x v="0"/>
    <s v="Yes"/>
    <s v="Y"/>
    <n v="2"/>
    <n v="-2"/>
    <n v="0"/>
    <x v="2"/>
    <n v="0"/>
    <m/>
    <n v="0"/>
    <n v="1"/>
    <n v="1305"/>
    <n v="10"/>
    <x v="2"/>
    <n v="1"/>
    <n v="3"/>
    <n v="49"/>
    <n v="3"/>
    <n v="2"/>
    <x v="1"/>
    <n v="4197"/>
    <n v="21123"/>
    <n v="2"/>
    <n v="12"/>
    <n v="3"/>
    <n v="4"/>
    <n v="80"/>
    <n v="0"/>
    <n v="18"/>
    <n v="2"/>
    <n v="1"/>
    <n v="0"/>
    <n v="0"/>
    <n v="1"/>
  </r>
  <r>
    <x v="1"/>
    <s v="Travel_Rarely"/>
    <x v="0"/>
    <s v="Current Employees"/>
    <x v="1"/>
    <x v="0"/>
    <s v="STAFF-520"/>
    <n v="520"/>
    <x v="1"/>
    <x v="7"/>
    <x v="2"/>
    <s v="No"/>
    <s v="Y"/>
    <n v="3"/>
    <n v="-2"/>
    <n v="0"/>
    <x v="23"/>
    <n v="0"/>
    <m/>
    <n v="0"/>
    <n v="1"/>
    <n v="982"/>
    <n v="12"/>
    <x v="3"/>
    <n v="1"/>
    <n v="1"/>
    <n v="59"/>
    <n v="2"/>
    <n v="4"/>
    <x v="1"/>
    <n v="14336"/>
    <n v="4345"/>
    <n v="1"/>
    <n v="11"/>
    <n v="3"/>
    <n v="3"/>
    <n v="80"/>
    <n v="1"/>
    <n v="25"/>
    <n v="3"/>
    <n v="25"/>
    <n v="10"/>
    <n v="3"/>
    <n v="9"/>
  </r>
  <r>
    <x v="1"/>
    <s v="Travel_Rarely"/>
    <x v="0"/>
    <s v="Current Employees"/>
    <x v="1"/>
    <x v="2"/>
    <s v="STAFF-521"/>
    <n v="521"/>
    <x v="0"/>
    <x v="2"/>
    <x v="1"/>
    <s v="No"/>
    <s v="Y"/>
    <n v="3"/>
    <n v="-2"/>
    <n v="0"/>
    <x v="32"/>
    <n v="0"/>
    <m/>
    <n v="0"/>
    <n v="1"/>
    <n v="555"/>
    <n v="2"/>
    <x v="3"/>
    <n v="1"/>
    <n v="2"/>
    <n v="78"/>
    <n v="2"/>
    <n v="2"/>
    <x v="2"/>
    <n v="3448"/>
    <n v="13436"/>
    <n v="6"/>
    <n v="22"/>
    <n v="4"/>
    <n v="2"/>
    <n v="80"/>
    <n v="1"/>
    <n v="20"/>
    <n v="3"/>
    <n v="1"/>
    <n v="0"/>
    <n v="0"/>
    <n v="0"/>
  </r>
  <r>
    <x v="1"/>
    <s v="Travel_Rarely"/>
    <x v="1"/>
    <s v="Current Employees"/>
    <x v="1"/>
    <x v="2"/>
    <s v="STAFF-522"/>
    <n v="522"/>
    <x v="1"/>
    <x v="7"/>
    <x v="1"/>
    <s v="No"/>
    <s v="Y"/>
    <n v="4"/>
    <n v="-2"/>
    <n v="0"/>
    <x v="33"/>
    <n v="0"/>
    <m/>
    <n v="0"/>
    <n v="1"/>
    <n v="821"/>
    <n v="5"/>
    <x v="0"/>
    <n v="1"/>
    <n v="1"/>
    <n v="86"/>
    <n v="3"/>
    <n v="5"/>
    <x v="2"/>
    <n v="19406"/>
    <n v="8509"/>
    <n v="4"/>
    <n v="11"/>
    <n v="3"/>
    <n v="3"/>
    <n v="80"/>
    <n v="1"/>
    <n v="24"/>
    <n v="2"/>
    <n v="4"/>
    <n v="2"/>
    <n v="1"/>
    <n v="2"/>
  </r>
  <r>
    <x v="1"/>
    <s v="Non-Travel"/>
    <x v="2"/>
    <s v="Current Employees"/>
    <x v="0"/>
    <x v="3"/>
    <s v="STAFF-523"/>
    <n v="523"/>
    <x v="0"/>
    <x v="0"/>
    <x v="1"/>
    <s v="No"/>
    <s v="Y"/>
    <n v="3"/>
    <n v="-2"/>
    <n v="0"/>
    <x v="13"/>
    <n v="0"/>
    <m/>
    <n v="0"/>
    <n v="1"/>
    <n v="1381"/>
    <n v="4"/>
    <x v="2"/>
    <n v="1"/>
    <n v="3"/>
    <n v="72"/>
    <n v="3"/>
    <n v="2"/>
    <x v="3"/>
    <n v="6538"/>
    <n v="12740"/>
    <n v="9"/>
    <n v="15"/>
    <n v="3"/>
    <n v="1"/>
    <n v="80"/>
    <n v="1"/>
    <n v="6"/>
    <n v="3"/>
    <n v="3"/>
    <n v="2"/>
    <n v="1"/>
    <n v="2"/>
  </r>
  <r>
    <x v="1"/>
    <s v="Travel_Rarely"/>
    <x v="2"/>
    <s v="Current Employees"/>
    <x v="1"/>
    <x v="2"/>
    <s v="STAFF-524"/>
    <n v="524"/>
    <x v="0"/>
    <x v="3"/>
    <x v="1"/>
    <s v="No"/>
    <s v="Y"/>
    <n v="5"/>
    <n v="-2"/>
    <n v="0"/>
    <x v="12"/>
    <n v="0"/>
    <m/>
    <n v="0"/>
    <n v="1"/>
    <n v="480"/>
    <n v="7"/>
    <x v="0"/>
    <n v="1"/>
    <n v="2"/>
    <n v="31"/>
    <n v="3"/>
    <n v="2"/>
    <x v="2"/>
    <n v="4306"/>
    <n v="4156"/>
    <n v="1"/>
    <n v="12"/>
    <n v="3"/>
    <n v="2"/>
    <n v="80"/>
    <n v="1"/>
    <n v="13"/>
    <n v="1"/>
    <n v="13"/>
    <n v="10"/>
    <n v="3"/>
    <n v="12"/>
  </r>
  <r>
    <x v="1"/>
    <s v="Travel_Frequently"/>
    <x v="0"/>
    <s v="Current Employees"/>
    <x v="1"/>
    <x v="2"/>
    <s v="STAFF-525"/>
    <n v="525"/>
    <x v="1"/>
    <x v="2"/>
    <x v="1"/>
    <s v="No"/>
    <s v="Y"/>
    <n v="1"/>
    <n v="-2"/>
    <n v="0"/>
    <x v="23"/>
    <n v="0"/>
    <m/>
    <n v="0"/>
    <n v="1"/>
    <n v="313"/>
    <n v="21"/>
    <x v="3"/>
    <n v="1"/>
    <n v="4"/>
    <n v="61"/>
    <n v="3"/>
    <n v="1"/>
    <x v="0"/>
    <n v="2258"/>
    <n v="15238"/>
    <n v="7"/>
    <n v="20"/>
    <n v="4"/>
    <n v="1"/>
    <n v="80"/>
    <n v="1"/>
    <n v="8"/>
    <n v="3"/>
    <n v="3"/>
    <n v="2"/>
    <n v="1"/>
    <n v="2"/>
  </r>
  <r>
    <x v="1"/>
    <s v="Travel_Rarely"/>
    <x v="0"/>
    <s v="Current Employees"/>
    <x v="1"/>
    <x v="1"/>
    <s v="STAFF-526"/>
    <n v="526"/>
    <x v="0"/>
    <x v="4"/>
    <x v="2"/>
    <s v="Yes"/>
    <s v="Y"/>
    <n v="3"/>
    <n v="-2"/>
    <n v="0"/>
    <x v="23"/>
    <n v="0"/>
    <m/>
    <n v="0"/>
    <n v="1"/>
    <n v="1473"/>
    <n v="8"/>
    <x v="2"/>
    <n v="1"/>
    <n v="3"/>
    <n v="74"/>
    <n v="3"/>
    <n v="2"/>
    <x v="2"/>
    <n v="4522"/>
    <n v="2227"/>
    <n v="4"/>
    <n v="14"/>
    <n v="3"/>
    <n v="4"/>
    <n v="80"/>
    <n v="0"/>
    <n v="8"/>
    <n v="3"/>
    <n v="5"/>
    <n v="2"/>
    <n v="0"/>
    <n v="2"/>
  </r>
  <r>
    <x v="1"/>
    <s v="Travel_Rarely"/>
    <x v="2"/>
    <s v="Current Employees"/>
    <x v="0"/>
    <x v="0"/>
    <s v="STAFF-527"/>
    <n v="527"/>
    <x v="0"/>
    <x v="0"/>
    <x v="0"/>
    <s v="Yes"/>
    <s v="Y"/>
    <n v="3"/>
    <n v="-2"/>
    <n v="0"/>
    <x v="36"/>
    <n v="0"/>
    <m/>
    <n v="0"/>
    <n v="1"/>
    <n v="891"/>
    <n v="4"/>
    <x v="0"/>
    <n v="1"/>
    <n v="2"/>
    <n v="99"/>
    <n v="2"/>
    <n v="2"/>
    <x v="1"/>
    <n v="4487"/>
    <n v="12090"/>
    <n v="1"/>
    <n v="11"/>
    <n v="3"/>
    <n v="2"/>
    <n v="80"/>
    <n v="0"/>
    <n v="5"/>
    <n v="3"/>
    <n v="5"/>
    <n v="4"/>
    <n v="1"/>
    <n v="3"/>
  </r>
  <r>
    <x v="1"/>
    <s v="Non-Travel"/>
    <x v="0"/>
    <s v="Current Employees"/>
    <x v="1"/>
    <x v="2"/>
    <s v="STAFF-529"/>
    <n v="529"/>
    <x v="0"/>
    <x v="1"/>
    <x v="1"/>
    <s v="Yes"/>
    <s v="Y"/>
    <n v="2"/>
    <n v="-2"/>
    <n v="0"/>
    <x v="2"/>
    <n v="0"/>
    <m/>
    <n v="0"/>
    <n v="1"/>
    <n v="1063"/>
    <n v="25"/>
    <x v="4"/>
    <n v="1"/>
    <n v="2"/>
    <n v="72"/>
    <n v="3"/>
    <n v="2"/>
    <x v="2"/>
    <n v="4449"/>
    <n v="23866"/>
    <n v="3"/>
    <n v="15"/>
    <n v="3"/>
    <n v="1"/>
    <n v="80"/>
    <n v="2"/>
    <n v="15"/>
    <n v="3"/>
    <n v="13"/>
    <n v="11"/>
    <n v="10"/>
    <n v="7"/>
  </r>
  <r>
    <x v="1"/>
    <s v="Travel_Rarely"/>
    <x v="2"/>
    <s v="Current Employees"/>
    <x v="1"/>
    <x v="0"/>
    <s v="STAFF-530"/>
    <n v="530"/>
    <x v="1"/>
    <x v="2"/>
    <x v="1"/>
    <s v="No"/>
    <s v="Y"/>
    <n v="3"/>
    <n v="-2"/>
    <n v="0"/>
    <x v="12"/>
    <n v="0"/>
    <m/>
    <n v="0"/>
    <n v="1"/>
    <n v="329"/>
    <n v="1"/>
    <x v="0"/>
    <n v="1"/>
    <n v="4"/>
    <n v="98"/>
    <n v="2"/>
    <n v="1"/>
    <x v="1"/>
    <n v="2218"/>
    <n v="16193"/>
    <n v="1"/>
    <n v="12"/>
    <n v="3"/>
    <n v="3"/>
    <n v="80"/>
    <n v="1"/>
    <n v="4"/>
    <n v="3"/>
    <n v="4"/>
    <n v="2"/>
    <n v="3"/>
    <n v="2"/>
  </r>
  <r>
    <x v="1"/>
    <s v="Travel_Frequently"/>
    <x v="0"/>
    <s v="Current Employees"/>
    <x v="1"/>
    <x v="0"/>
    <s v="STAFF-531"/>
    <n v="531"/>
    <x v="1"/>
    <x v="5"/>
    <x v="2"/>
    <s v="Yes"/>
    <s v="Y"/>
    <n v="3"/>
    <n v="-2"/>
    <n v="0"/>
    <x v="22"/>
    <n v="0"/>
    <m/>
    <n v="0"/>
    <n v="1"/>
    <n v="1218"/>
    <n v="1"/>
    <x v="1"/>
    <n v="1"/>
    <n v="2"/>
    <n v="52"/>
    <n v="3"/>
    <n v="5"/>
    <x v="1"/>
    <n v="19197"/>
    <n v="8213"/>
    <n v="1"/>
    <n v="14"/>
    <n v="3"/>
    <n v="3"/>
    <n v="80"/>
    <n v="1"/>
    <n v="21"/>
    <n v="3"/>
    <n v="21"/>
    <n v="8"/>
    <n v="1"/>
    <n v="6"/>
  </r>
  <r>
    <x v="1"/>
    <s v="Travel_Frequently"/>
    <x v="3"/>
    <s v="Current Employees"/>
    <x v="0"/>
    <x v="0"/>
    <s v="STAFF-532"/>
    <n v="532"/>
    <x v="0"/>
    <x v="0"/>
    <x v="1"/>
    <s v="No"/>
    <s v="Y"/>
    <n v="0"/>
    <n v="-2"/>
    <n v="0"/>
    <x v="29"/>
    <n v="0"/>
    <m/>
    <n v="0"/>
    <n v="1"/>
    <n v="906"/>
    <n v="6"/>
    <x v="3"/>
    <n v="1"/>
    <n v="3"/>
    <n v="86"/>
    <n v="4"/>
    <n v="4"/>
    <x v="1"/>
    <n v="13212"/>
    <n v="18256"/>
    <n v="9"/>
    <n v="11"/>
    <n v="3"/>
    <n v="4"/>
    <n v="80"/>
    <n v="3"/>
    <n v="36"/>
    <n v="2"/>
    <n v="7"/>
    <n v="7"/>
    <n v="7"/>
    <n v="7"/>
  </r>
  <r>
    <x v="1"/>
    <s v="Travel_Rarely"/>
    <x v="2"/>
    <s v="Current Employees"/>
    <x v="0"/>
    <x v="4"/>
    <s v="STAFF-533"/>
    <n v="533"/>
    <x v="0"/>
    <x v="0"/>
    <x v="0"/>
    <s v="No"/>
    <s v="Y"/>
    <n v="6"/>
    <n v="-2"/>
    <n v="0"/>
    <x v="7"/>
    <n v="0"/>
    <m/>
    <n v="0"/>
    <n v="1"/>
    <n v="1082"/>
    <n v="12"/>
    <x v="3"/>
    <n v="1"/>
    <n v="4"/>
    <n v="83"/>
    <n v="3"/>
    <n v="2"/>
    <x v="0"/>
    <n v="6577"/>
    <n v="19558"/>
    <n v="0"/>
    <n v="11"/>
    <n v="3"/>
    <n v="2"/>
    <n v="80"/>
    <n v="0"/>
    <n v="6"/>
    <n v="3"/>
    <n v="5"/>
    <n v="4"/>
    <n v="4"/>
    <n v="4"/>
  </r>
  <r>
    <x v="1"/>
    <s v="Travel_Rarely"/>
    <x v="0"/>
    <s v="Current Employees"/>
    <x v="0"/>
    <x v="3"/>
    <s v="STAFF-534"/>
    <n v="534"/>
    <x v="1"/>
    <x v="0"/>
    <x v="1"/>
    <s v="No"/>
    <s v="Y"/>
    <n v="2"/>
    <n v="-2"/>
    <n v="0"/>
    <x v="0"/>
    <n v="0"/>
    <m/>
    <n v="0"/>
    <n v="1"/>
    <n v="645"/>
    <n v="1"/>
    <x v="3"/>
    <n v="1"/>
    <n v="2"/>
    <n v="49"/>
    <n v="4"/>
    <n v="3"/>
    <x v="3"/>
    <n v="8392"/>
    <n v="19566"/>
    <n v="1"/>
    <n v="16"/>
    <n v="3"/>
    <n v="3"/>
    <n v="80"/>
    <n v="1"/>
    <n v="10"/>
    <n v="3"/>
    <n v="10"/>
    <n v="7"/>
    <n v="0"/>
    <n v="7"/>
  </r>
  <r>
    <x v="1"/>
    <s v="Travel_Rarely"/>
    <x v="2"/>
    <s v="Current Employees"/>
    <x v="1"/>
    <x v="2"/>
    <s v="STAFF-536"/>
    <n v="536"/>
    <x v="1"/>
    <x v="2"/>
    <x v="2"/>
    <s v="No"/>
    <s v="Y"/>
    <n v="2"/>
    <n v="-2"/>
    <n v="0"/>
    <x v="14"/>
    <n v="0"/>
    <m/>
    <n v="0"/>
    <n v="1"/>
    <n v="1300"/>
    <n v="17"/>
    <x v="0"/>
    <n v="1"/>
    <n v="3"/>
    <n v="79"/>
    <n v="3"/>
    <n v="2"/>
    <x v="2"/>
    <n v="4558"/>
    <n v="13535"/>
    <n v="1"/>
    <n v="12"/>
    <n v="3"/>
    <n v="4"/>
    <n v="80"/>
    <n v="1"/>
    <n v="10"/>
    <n v="3"/>
    <n v="10"/>
    <n v="0"/>
    <n v="1"/>
    <n v="8"/>
  </r>
  <r>
    <x v="0"/>
    <s v="Travel_Rarely"/>
    <x v="2"/>
    <s v="Ex-Employees"/>
    <x v="1"/>
    <x v="2"/>
    <s v="STAFF-538"/>
    <n v="538"/>
    <x v="1"/>
    <x v="2"/>
    <x v="1"/>
    <s v="No"/>
    <s v="Y"/>
    <n v="5"/>
    <n v="-2"/>
    <n v="0"/>
    <x v="36"/>
    <n v="1"/>
    <n v="1"/>
    <n v="1"/>
    <n v="0"/>
    <n v="688"/>
    <n v="3"/>
    <x v="3"/>
    <n v="1"/>
    <n v="1"/>
    <n v="91"/>
    <n v="3"/>
    <n v="1"/>
    <x v="2"/>
    <n v="4031"/>
    <n v="9396"/>
    <n v="5"/>
    <n v="13"/>
    <n v="3"/>
    <n v="3"/>
    <n v="80"/>
    <n v="1"/>
    <n v="6"/>
    <n v="3"/>
    <n v="2"/>
    <n v="2"/>
    <n v="0"/>
    <n v="2"/>
  </r>
  <r>
    <x v="1"/>
    <s v="Travel_Rarely"/>
    <x v="1"/>
    <s v="Current Employees"/>
    <x v="1"/>
    <x v="2"/>
    <s v="STAFF-543"/>
    <n v="543"/>
    <x v="1"/>
    <x v="3"/>
    <x v="1"/>
    <s v="Yes"/>
    <s v="Y"/>
    <n v="4"/>
    <n v="-2"/>
    <n v="0"/>
    <x v="39"/>
    <n v="0"/>
    <m/>
    <n v="0"/>
    <n v="1"/>
    <n v="319"/>
    <n v="3"/>
    <x v="3"/>
    <n v="1"/>
    <n v="4"/>
    <n v="39"/>
    <n v="2"/>
    <n v="3"/>
    <x v="2"/>
    <n v="7969"/>
    <n v="19609"/>
    <n v="2"/>
    <n v="14"/>
    <n v="3"/>
    <n v="3"/>
    <n v="80"/>
    <n v="0"/>
    <n v="28"/>
    <n v="3"/>
    <n v="5"/>
    <n v="4"/>
    <n v="0"/>
    <n v="4"/>
  </r>
  <r>
    <x v="1"/>
    <s v="Travel_Rarely"/>
    <x v="1"/>
    <s v="Current Employees"/>
    <x v="1"/>
    <x v="0"/>
    <s v="STAFF-544"/>
    <n v="544"/>
    <x v="1"/>
    <x v="1"/>
    <x v="1"/>
    <s v="No"/>
    <s v="Y"/>
    <n v="3"/>
    <n v="-2"/>
    <n v="0"/>
    <x v="28"/>
    <n v="0"/>
    <m/>
    <n v="0"/>
    <n v="1"/>
    <n v="192"/>
    <n v="10"/>
    <x v="0"/>
    <n v="1"/>
    <n v="1"/>
    <n v="69"/>
    <n v="3"/>
    <n v="1"/>
    <x v="1"/>
    <n v="2654"/>
    <n v="9655"/>
    <n v="3"/>
    <n v="21"/>
    <n v="4"/>
    <n v="4"/>
    <n v="80"/>
    <n v="2"/>
    <n v="8"/>
    <n v="2"/>
    <n v="2"/>
    <n v="2"/>
    <n v="0"/>
    <n v="2"/>
  </r>
  <r>
    <x v="1"/>
    <s v="Travel_Rarely"/>
    <x v="1"/>
    <s v="Current Employees"/>
    <x v="1"/>
    <x v="0"/>
    <s v="STAFF-546"/>
    <n v="546"/>
    <x v="0"/>
    <x v="5"/>
    <x v="1"/>
    <s v="No"/>
    <s v="Y"/>
    <n v="2"/>
    <n v="-2"/>
    <n v="0"/>
    <x v="39"/>
    <n v="0"/>
    <m/>
    <n v="0"/>
    <n v="1"/>
    <n v="1490"/>
    <n v="4"/>
    <x v="0"/>
    <n v="1"/>
    <n v="4"/>
    <n v="30"/>
    <n v="3"/>
    <n v="4"/>
    <x v="1"/>
    <n v="16555"/>
    <n v="10310"/>
    <n v="2"/>
    <n v="13"/>
    <n v="3"/>
    <n v="4"/>
    <n v="80"/>
    <n v="0"/>
    <n v="31"/>
    <n v="1"/>
    <n v="5"/>
    <n v="2"/>
    <n v="1"/>
    <n v="4"/>
  </r>
  <r>
    <x v="1"/>
    <s v="Travel_Frequently"/>
    <x v="0"/>
    <s v="Current Employees"/>
    <x v="1"/>
    <x v="0"/>
    <s v="STAFF-547"/>
    <n v="547"/>
    <x v="0"/>
    <x v="1"/>
    <x v="2"/>
    <s v="No"/>
    <s v="Y"/>
    <n v="3"/>
    <n v="-2"/>
    <n v="0"/>
    <x v="19"/>
    <n v="0"/>
    <m/>
    <n v="0"/>
    <n v="1"/>
    <n v="532"/>
    <n v="29"/>
    <x v="0"/>
    <n v="1"/>
    <n v="1"/>
    <n v="92"/>
    <n v="3"/>
    <n v="2"/>
    <x v="1"/>
    <n v="4556"/>
    <n v="12932"/>
    <n v="2"/>
    <n v="11"/>
    <n v="3"/>
    <n v="2"/>
    <n v="80"/>
    <n v="1"/>
    <n v="19"/>
    <n v="3"/>
    <n v="5"/>
    <n v="4"/>
    <n v="0"/>
    <n v="2"/>
  </r>
  <r>
    <x v="1"/>
    <s v="Travel_Rarely"/>
    <x v="2"/>
    <s v="Current Employees"/>
    <x v="1"/>
    <x v="0"/>
    <s v="STAFF-548"/>
    <n v="548"/>
    <x v="0"/>
    <x v="3"/>
    <x v="0"/>
    <s v="No"/>
    <s v="Y"/>
    <n v="2"/>
    <n v="-2"/>
    <n v="0"/>
    <x v="7"/>
    <n v="0"/>
    <m/>
    <n v="0"/>
    <n v="1"/>
    <n v="317"/>
    <n v="2"/>
    <x v="3"/>
    <n v="1"/>
    <n v="3"/>
    <n v="43"/>
    <n v="1"/>
    <n v="2"/>
    <x v="1"/>
    <n v="6091"/>
    <n v="24793"/>
    <n v="2"/>
    <n v="20"/>
    <n v="4"/>
    <n v="3"/>
    <n v="80"/>
    <n v="0"/>
    <n v="11"/>
    <n v="3"/>
    <n v="5"/>
    <n v="4"/>
    <n v="0"/>
    <n v="2"/>
  </r>
  <r>
    <x v="1"/>
    <s v="Travel_Rarely"/>
    <x v="3"/>
    <s v="Current Employees"/>
    <x v="1"/>
    <x v="0"/>
    <s v="STAFF-549"/>
    <n v="549"/>
    <x v="0"/>
    <x v="5"/>
    <x v="1"/>
    <s v="No"/>
    <s v="Y"/>
    <n v="5"/>
    <n v="-2"/>
    <n v="0"/>
    <x v="42"/>
    <n v="0"/>
    <m/>
    <n v="0"/>
    <n v="1"/>
    <n v="422"/>
    <n v="7"/>
    <x v="3"/>
    <n v="1"/>
    <n v="1"/>
    <n v="41"/>
    <n v="3"/>
    <n v="5"/>
    <x v="1"/>
    <n v="19566"/>
    <n v="3854"/>
    <n v="5"/>
    <n v="11"/>
    <n v="3"/>
    <n v="4"/>
    <n v="80"/>
    <n v="0"/>
    <n v="33"/>
    <n v="1"/>
    <n v="29"/>
    <n v="8"/>
    <n v="11"/>
    <n v="10"/>
  </r>
  <r>
    <x v="1"/>
    <s v="Travel_Rarely"/>
    <x v="1"/>
    <s v="Current Employees"/>
    <x v="1"/>
    <x v="2"/>
    <s v="STAFF-550"/>
    <n v="550"/>
    <x v="0"/>
    <x v="3"/>
    <x v="2"/>
    <s v="No"/>
    <s v="Y"/>
    <n v="5"/>
    <n v="-2"/>
    <n v="0"/>
    <x v="21"/>
    <n v="0"/>
    <m/>
    <n v="0"/>
    <n v="1"/>
    <n v="1485"/>
    <n v="18"/>
    <x v="3"/>
    <n v="1"/>
    <n v="3"/>
    <n v="87"/>
    <n v="3"/>
    <n v="2"/>
    <x v="2"/>
    <n v="4810"/>
    <n v="26314"/>
    <n v="2"/>
    <n v="14"/>
    <n v="3"/>
    <n v="3"/>
    <n v="80"/>
    <n v="1"/>
    <n v="19"/>
    <n v="2"/>
    <n v="10"/>
    <n v="7"/>
    <n v="0"/>
    <n v="8"/>
  </r>
  <r>
    <x v="1"/>
    <s v="Travel_Frequently"/>
    <x v="0"/>
    <s v="Current Employees"/>
    <x v="1"/>
    <x v="4"/>
    <s v="STAFF-551"/>
    <n v="551"/>
    <x v="0"/>
    <x v="4"/>
    <x v="1"/>
    <s v="No"/>
    <s v="Y"/>
    <n v="4"/>
    <n v="-2"/>
    <n v="0"/>
    <x v="19"/>
    <n v="0"/>
    <m/>
    <n v="0"/>
    <n v="1"/>
    <n v="1368"/>
    <n v="28"/>
    <x v="2"/>
    <n v="1"/>
    <n v="4"/>
    <n v="88"/>
    <n v="2"/>
    <n v="2"/>
    <x v="0"/>
    <n v="4523"/>
    <n v="4386"/>
    <n v="0"/>
    <n v="11"/>
    <n v="3"/>
    <n v="4"/>
    <n v="80"/>
    <n v="3"/>
    <n v="7"/>
    <n v="4"/>
    <n v="6"/>
    <n v="5"/>
    <n v="0"/>
    <n v="4"/>
  </r>
  <r>
    <x v="0"/>
    <s v="Travel_Rarely"/>
    <x v="4"/>
    <s v="Ex-Employees"/>
    <x v="0"/>
    <x v="4"/>
    <s v="STAFF-554"/>
    <n v="554"/>
    <x v="0"/>
    <x v="6"/>
    <x v="0"/>
    <s v="Yes"/>
    <s v="Y"/>
    <n v="4"/>
    <n v="-2"/>
    <n v="0"/>
    <x v="17"/>
    <n v="1"/>
    <n v="1"/>
    <n v="1"/>
    <n v="0"/>
    <n v="1448"/>
    <n v="1"/>
    <x v="1"/>
    <n v="1"/>
    <n v="4"/>
    <n v="62"/>
    <n v="3"/>
    <n v="1"/>
    <x v="0"/>
    <n v="3202"/>
    <n v="21972"/>
    <n v="1"/>
    <n v="16"/>
    <n v="3"/>
    <n v="2"/>
    <n v="80"/>
    <n v="0"/>
    <n v="6"/>
    <n v="3"/>
    <n v="5"/>
    <n v="3"/>
    <n v="1"/>
    <n v="4"/>
  </r>
  <r>
    <x v="0"/>
    <s v="Travel_Frequently"/>
    <x v="2"/>
    <s v="Ex-Employees"/>
    <x v="0"/>
    <x v="3"/>
    <s v="STAFF-555"/>
    <n v="555"/>
    <x v="0"/>
    <x v="6"/>
    <x v="2"/>
    <s v="No"/>
    <s v="Y"/>
    <n v="3"/>
    <n v="-2"/>
    <n v="0"/>
    <x v="13"/>
    <n v="1"/>
    <n v="1"/>
    <n v="1"/>
    <n v="0"/>
    <n v="296"/>
    <n v="6"/>
    <x v="0"/>
    <n v="1"/>
    <n v="4"/>
    <n v="33"/>
    <n v="1"/>
    <n v="1"/>
    <x v="3"/>
    <n v="2351"/>
    <n v="12253"/>
    <n v="0"/>
    <n v="16"/>
    <n v="3"/>
    <n v="4"/>
    <n v="80"/>
    <n v="1"/>
    <n v="3"/>
    <n v="2"/>
    <n v="2"/>
    <n v="2"/>
    <n v="1"/>
    <n v="0"/>
  </r>
  <r>
    <x v="1"/>
    <s v="Travel_Frequently"/>
    <x v="0"/>
    <s v="Current Employees"/>
    <x v="1"/>
    <x v="0"/>
    <s v="STAFF-556"/>
    <n v="556"/>
    <x v="1"/>
    <x v="2"/>
    <x v="1"/>
    <s v="Yes"/>
    <s v="Y"/>
    <n v="3"/>
    <n v="-2"/>
    <n v="0"/>
    <x v="8"/>
    <n v="0"/>
    <m/>
    <n v="0"/>
    <n v="1"/>
    <n v="1490"/>
    <n v="2"/>
    <x v="0"/>
    <n v="1"/>
    <n v="4"/>
    <n v="42"/>
    <n v="3"/>
    <n v="1"/>
    <x v="1"/>
    <n v="1702"/>
    <n v="12106"/>
    <n v="1"/>
    <n v="23"/>
    <n v="4"/>
    <n v="3"/>
    <n v="80"/>
    <n v="1"/>
    <n v="1"/>
    <n v="3"/>
    <n v="1"/>
    <n v="0"/>
    <n v="0"/>
    <n v="0"/>
  </r>
  <r>
    <x v="1"/>
    <s v="Travel_Rarely"/>
    <x v="0"/>
    <s v="Current Employees"/>
    <x v="0"/>
    <x v="0"/>
    <s v="STAFF-558"/>
    <n v="558"/>
    <x v="0"/>
    <x v="5"/>
    <x v="1"/>
    <s v="No"/>
    <s v="Y"/>
    <n v="2"/>
    <n v="-2"/>
    <n v="0"/>
    <x v="32"/>
    <n v="0"/>
    <m/>
    <n v="0"/>
    <n v="1"/>
    <n v="1398"/>
    <n v="2"/>
    <x v="2"/>
    <n v="1"/>
    <n v="3"/>
    <n v="79"/>
    <n v="3"/>
    <n v="5"/>
    <x v="1"/>
    <n v="18041"/>
    <n v="13022"/>
    <n v="0"/>
    <n v="14"/>
    <n v="3"/>
    <n v="4"/>
    <n v="80"/>
    <n v="0"/>
    <n v="21"/>
    <n v="3"/>
    <n v="20"/>
    <n v="15"/>
    <n v="1"/>
    <n v="12"/>
  </r>
  <r>
    <x v="1"/>
    <s v="Travel_Rarely"/>
    <x v="2"/>
    <s v="Current Employees"/>
    <x v="1"/>
    <x v="0"/>
    <s v="STAFF-560"/>
    <n v="560"/>
    <x v="0"/>
    <x v="1"/>
    <x v="2"/>
    <s v="No"/>
    <s v="Y"/>
    <n v="3"/>
    <n v="-2"/>
    <n v="0"/>
    <x v="25"/>
    <n v="0"/>
    <m/>
    <n v="0"/>
    <n v="1"/>
    <n v="1349"/>
    <n v="23"/>
    <x v="3"/>
    <n v="1"/>
    <n v="1"/>
    <n v="90"/>
    <n v="3"/>
    <n v="1"/>
    <x v="1"/>
    <n v="2886"/>
    <n v="3032"/>
    <n v="1"/>
    <n v="22"/>
    <n v="4"/>
    <n v="2"/>
    <n v="80"/>
    <n v="2"/>
    <n v="3"/>
    <n v="1"/>
    <n v="3"/>
    <n v="2"/>
    <n v="0"/>
    <n v="2"/>
  </r>
  <r>
    <x v="1"/>
    <s v="Non-Travel"/>
    <x v="2"/>
    <s v="Current Employees"/>
    <x v="1"/>
    <x v="0"/>
    <s v="STAFF-562"/>
    <n v="562"/>
    <x v="1"/>
    <x v="2"/>
    <x v="1"/>
    <s v="No"/>
    <s v="Y"/>
    <n v="3"/>
    <n v="-2"/>
    <n v="0"/>
    <x v="7"/>
    <n v="0"/>
    <m/>
    <n v="0"/>
    <n v="1"/>
    <n v="1400"/>
    <n v="3"/>
    <x v="3"/>
    <n v="1"/>
    <n v="3"/>
    <n v="53"/>
    <n v="3"/>
    <n v="1"/>
    <x v="1"/>
    <n v="2097"/>
    <n v="16734"/>
    <n v="4"/>
    <n v="15"/>
    <n v="3"/>
    <n v="3"/>
    <n v="80"/>
    <n v="1"/>
    <n v="9"/>
    <n v="1"/>
    <n v="5"/>
    <n v="3"/>
    <n v="1"/>
    <n v="4"/>
  </r>
  <r>
    <x v="1"/>
    <s v="Travel_Rarely"/>
    <x v="2"/>
    <s v="Current Employees"/>
    <x v="1"/>
    <x v="2"/>
    <s v="STAFF-564"/>
    <n v="564"/>
    <x v="1"/>
    <x v="7"/>
    <x v="1"/>
    <s v="No"/>
    <s v="Y"/>
    <n v="2"/>
    <n v="-2"/>
    <n v="0"/>
    <x v="11"/>
    <n v="0"/>
    <m/>
    <n v="0"/>
    <n v="1"/>
    <n v="986"/>
    <n v="3"/>
    <x v="2"/>
    <n v="1"/>
    <n v="2"/>
    <n v="93"/>
    <n v="2"/>
    <n v="3"/>
    <x v="2"/>
    <n v="11935"/>
    <n v="21526"/>
    <n v="1"/>
    <n v="18"/>
    <n v="3"/>
    <n v="3"/>
    <n v="80"/>
    <n v="0"/>
    <n v="10"/>
    <n v="3"/>
    <n v="10"/>
    <n v="2"/>
    <n v="0"/>
    <n v="7"/>
  </r>
  <r>
    <x v="0"/>
    <s v="Travel_Rarely"/>
    <x v="2"/>
    <s v="Ex-Employees"/>
    <x v="1"/>
    <x v="4"/>
    <s v="STAFF-565"/>
    <n v="565"/>
    <x v="0"/>
    <x v="1"/>
    <x v="1"/>
    <s v="No"/>
    <s v="Y"/>
    <n v="2"/>
    <n v="-2"/>
    <n v="0"/>
    <x v="11"/>
    <n v="1"/>
    <n v="1"/>
    <n v="1"/>
    <n v="0"/>
    <n v="408"/>
    <n v="25"/>
    <x v="4"/>
    <n v="1"/>
    <n v="4"/>
    <n v="71"/>
    <n v="2"/>
    <n v="1"/>
    <x v="0"/>
    <n v="2546"/>
    <n v="18300"/>
    <n v="5"/>
    <n v="16"/>
    <n v="3"/>
    <n v="2"/>
    <n v="80"/>
    <n v="0"/>
    <n v="6"/>
    <n v="4"/>
    <n v="2"/>
    <n v="2"/>
    <n v="1"/>
    <n v="1"/>
  </r>
  <r>
    <x v="0"/>
    <s v="Travel_Rarely"/>
    <x v="4"/>
    <s v="Ex-Employees"/>
    <x v="2"/>
    <x v="4"/>
    <s v="STAFF-566"/>
    <n v="566"/>
    <x v="1"/>
    <x v="8"/>
    <x v="0"/>
    <s v="No"/>
    <s v="Y"/>
    <n v="3"/>
    <n v="-2"/>
    <n v="0"/>
    <x v="37"/>
    <n v="1"/>
    <n v="1"/>
    <n v="1"/>
    <n v="0"/>
    <n v="489"/>
    <n v="2"/>
    <x v="0"/>
    <n v="1"/>
    <n v="4"/>
    <n v="52"/>
    <n v="2"/>
    <n v="1"/>
    <x v="0"/>
    <n v="2564"/>
    <n v="18437"/>
    <n v="1"/>
    <n v="12"/>
    <n v="3"/>
    <n v="3"/>
    <n v="80"/>
    <n v="0"/>
    <n v="1"/>
    <n v="4"/>
    <n v="1"/>
    <n v="0"/>
    <n v="0"/>
    <n v="0"/>
  </r>
  <r>
    <x v="1"/>
    <s v="Non-Travel"/>
    <x v="2"/>
    <s v="Current Employees"/>
    <x v="0"/>
    <x v="1"/>
    <s v="STAFF-567"/>
    <n v="567"/>
    <x v="0"/>
    <x v="0"/>
    <x v="1"/>
    <s v="No"/>
    <s v="Y"/>
    <n v="3"/>
    <n v="-2"/>
    <n v="0"/>
    <x v="7"/>
    <n v="0"/>
    <m/>
    <n v="0"/>
    <n v="1"/>
    <n v="1398"/>
    <n v="22"/>
    <x v="2"/>
    <n v="1"/>
    <n v="3"/>
    <n v="69"/>
    <n v="3"/>
    <n v="3"/>
    <x v="2"/>
    <n v="8412"/>
    <n v="2890"/>
    <n v="0"/>
    <n v="11"/>
    <n v="3"/>
    <n v="3"/>
    <n v="80"/>
    <n v="0"/>
    <n v="10"/>
    <n v="3"/>
    <n v="9"/>
    <n v="8"/>
    <n v="7"/>
    <n v="8"/>
  </r>
  <r>
    <x v="1"/>
    <s v="Travel_Rarely"/>
    <x v="3"/>
    <s v="Current Employees"/>
    <x v="0"/>
    <x v="3"/>
    <s v="STAFF-568"/>
    <n v="568"/>
    <x v="1"/>
    <x v="5"/>
    <x v="2"/>
    <s v="No"/>
    <s v="Y"/>
    <n v="3"/>
    <n v="-2"/>
    <n v="0"/>
    <x v="38"/>
    <n v="0"/>
    <m/>
    <n v="0"/>
    <n v="1"/>
    <n v="210"/>
    <n v="29"/>
    <x v="3"/>
    <n v="1"/>
    <n v="1"/>
    <n v="56"/>
    <n v="2"/>
    <n v="4"/>
    <x v="3"/>
    <n v="14118"/>
    <n v="22102"/>
    <n v="3"/>
    <n v="12"/>
    <n v="3"/>
    <n v="3"/>
    <n v="80"/>
    <n v="1"/>
    <n v="32"/>
    <n v="2"/>
    <n v="1"/>
    <n v="0"/>
    <n v="0"/>
    <n v="0"/>
  </r>
  <r>
    <x v="1"/>
    <s v="Travel_Rarely"/>
    <x v="1"/>
    <s v="Current Employees"/>
    <x v="1"/>
    <x v="0"/>
    <s v="STAFF-569"/>
    <n v="569"/>
    <x v="1"/>
    <x v="5"/>
    <x v="1"/>
    <s v="No"/>
    <s v="Y"/>
    <n v="2"/>
    <n v="-2"/>
    <n v="0"/>
    <x v="24"/>
    <n v="0"/>
    <m/>
    <n v="0"/>
    <n v="1"/>
    <n v="1099"/>
    <n v="29"/>
    <x v="2"/>
    <n v="1"/>
    <n v="2"/>
    <n v="88"/>
    <n v="2"/>
    <n v="4"/>
    <x v="1"/>
    <n v="17046"/>
    <n v="9314"/>
    <n v="0"/>
    <n v="15"/>
    <n v="3"/>
    <n v="2"/>
    <n v="80"/>
    <n v="1"/>
    <n v="28"/>
    <n v="3"/>
    <n v="27"/>
    <n v="10"/>
    <n v="15"/>
    <n v="7"/>
  </r>
  <r>
    <x v="1"/>
    <s v="Non-Travel"/>
    <x v="2"/>
    <s v="Current Employees"/>
    <x v="1"/>
    <x v="2"/>
    <s v="STAFF-571"/>
    <n v="571"/>
    <x v="0"/>
    <x v="2"/>
    <x v="0"/>
    <s v="No"/>
    <s v="Y"/>
    <n v="2"/>
    <n v="-2"/>
    <n v="0"/>
    <x v="7"/>
    <n v="0"/>
    <m/>
    <n v="0"/>
    <n v="1"/>
    <n v="1116"/>
    <n v="2"/>
    <x v="3"/>
    <n v="1"/>
    <n v="3"/>
    <n v="49"/>
    <n v="3"/>
    <n v="1"/>
    <x v="0"/>
    <n v="2564"/>
    <n v="7181"/>
    <n v="0"/>
    <n v="14"/>
    <n v="3"/>
    <n v="3"/>
    <n v="80"/>
    <n v="0"/>
    <n v="12"/>
    <n v="2"/>
    <n v="11"/>
    <n v="7"/>
    <n v="6"/>
    <n v="7"/>
  </r>
  <r>
    <x v="1"/>
    <s v="Travel_Frequently"/>
    <x v="3"/>
    <s v="Current Employees"/>
    <x v="0"/>
    <x v="3"/>
    <s v="STAFF-573"/>
    <n v="573"/>
    <x v="0"/>
    <x v="0"/>
    <x v="1"/>
    <s v="No"/>
    <s v="Y"/>
    <n v="5"/>
    <n v="-2"/>
    <n v="0"/>
    <x v="42"/>
    <n v="0"/>
    <m/>
    <n v="0"/>
    <n v="1"/>
    <n v="1499"/>
    <n v="28"/>
    <x v="3"/>
    <n v="1"/>
    <n v="3"/>
    <n v="80"/>
    <n v="2"/>
    <n v="3"/>
    <x v="3"/>
    <n v="10266"/>
    <n v="2845"/>
    <n v="4"/>
    <n v="19"/>
    <n v="3"/>
    <n v="4"/>
    <n v="80"/>
    <n v="0"/>
    <n v="22"/>
    <n v="4"/>
    <n v="18"/>
    <n v="13"/>
    <n v="13"/>
    <n v="11"/>
  </r>
  <r>
    <x v="1"/>
    <s v="Travel_Rarely"/>
    <x v="1"/>
    <s v="Current Employees"/>
    <x v="1"/>
    <x v="2"/>
    <s v="STAFF-574"/>
    <n v="574"/>
    <x v="0"/>
    <x v="3"/>
    <x v="2"/>
    <s v="No"/>
    <s v="Y"/>
    <n v="2"/>
    <n v="-2"/>
    <n v="0"/>
    <x v="40"/>
    <n v="0"/>
    <m/>
    <n v="0"/>
    <n v="1"/>
    <n v="983"/>
    <n v="2"/>
    <x v="0"/>
    <n v="1"/>
    <n v="1"/>
    <n v="65"/>
    <n v="3"/>
    <n v="2"/>
    <x v="0"/>
    <n v="5070"/>
    <n v="7389"/>
    <n v="5"/>
    <n v="13"/>
    <n v="3"/>
    <n v="3"/>
    <n v="80"/>
    <n v="3"/>
    <n v="20"/>
    <n v="3"/>
    <n v="5"/>
    <n v="0"/>
    <n v="0"/>
    <n v="4"/>
  </r>
  <r>
    <x v="1"/>
    <s v="Travel_Rarely"/>
    <x v="1"/>
    <s v="Current Employees"/>
    <x v="1"/>
    <x v="0"/>
    <s v="STAFF-575"/>
    <n v="575"/>
    <x v="1"/>
    <x v="7"/>
    <x v="1"/>
    <s v="No"/>
    <s v="Y"/>
    <n v="2"/>
    <n v="-2"/>
    <n v="0"/>
    <x v="21"/>
    <n v="0"/>
    <m/>
    <n v="0"/>
    <n v="1"/>
    <n v="1009"/>
    <n v="2"/>
    <x v="3"/>
    <n v="1"/>
    <n v="1"/>
    <n v="51"/>
    <n v="3"/>
    <n v="4"/>
    <x v="1"/>
    <n v="17861"/>
    <n v="2288"/>
    <n v="6"/>
    <n v="13"/>
    <n v="3"/>
    <n v="3"/>
    <n v="80"/>
    <n v="0"/>
    <n v="26"/>
    <n v="1"/>
    <n v="3"/>
    <n v="2"/>
    <n v="0"/>
    <n v="1"/>
  </r>
  <r>
    <x v="1"/>
    <s v="Travel_Rarely"/>
    <x v="0"/>
    <s v="Current Employees"/>
    <x v="1"/>
    <x v="0"/>
    <s v="STAFF-577"/>
    <n v="577"/>
    <x v="1"/>
    <x v="2"/>
    <x v="0"/>
    <s v="No"/>
    <s v="Y"/>
    <n v="2"/>
    <n v="-2"/>
    <n v="0"/>
    <x v="10"/>
    <n v="0"/>
    <m/>
    <n v="0"/>
    <n v="1"/>
    <n v="144"/>
    <n v="22"/>
    <x v="3"/>
    <n v="1"/>
    <n v="4"/>
    <n v="46"/>
    <n v="1"/>
    <n v="1"/>
    <x v="1"/>
    <n v="4230"/>
    <n v="19225"/>
    <n v="0"/>
    <n v="15"/>
    <n v="3"/>
    <n v="3"/>
    <n v="80"/>
    <n v="0"/>
    <n v="6"/>
    <n v="3"/>
    <n v="5"/>
    <n v="4"/>
    <n v="4"/>
    <n v="3"/>
  </r>
  <r>
    <x v="1"/>
    <s v="Travel_Rarely"/>
    <x v="1"/>
    <s v="Current Employees"/>
    <x v="1"/>
    <x v="0"/>
    <s v="STAFF-578"/>
    <n v="578"/>
    <x v="0"/>
    <x v="2"/>
    <x v="0"/>
    <s v="No"/>
    <s v="Y"/>
    <n v="3"/>
    <n v="-2"/>
    <n v="0"/>
    <x v="33"/>
    <n v="0"/>
    <m/>
    <n v="0"/>
    <n v="1"/>
    <n v="548"/>
    <n v="8"/>
    <x v="2"/>
    <n v="1"/>
    <n v="3"/>
    <n v="42"/>
    <n v="3"/>
    <n v="2"/>
    <x v="1"/>
    <n v="3780"/>
    <n v="23428"/>
    <n v="7"/>
    <n v="11"/>
    <n v="3"/>
    <n v="3"/>
    <n v="80"/>
    <n v="0"/>
    <n v="19"/>
    <n v="3"/>
    <n v="1"/>
    <n v="0"/>
    <n v="0"/>
    <n v="0"/>
  </r>
  <r>
    <x v="1"/>
    <s v="Travel_Rarely"/>
    <x v="2"/>
    <s v="Current Employees"/>
    <x v="1"/>
    <x v="0"/>
    <s v="STAFF-579"/>
    <n v="579"/>
    <x v="1"/>
    <x v="1"/>
    <x v="2"/>
    <s v="No"/>
    <s v="Y"/>
    <n v="3"/>
    <n v="-2"/>
    <n v="0"/>
    <x v="13"/>
    <n v="0"/>
    <m/>
    <n v="0"/>
    <n v="1"/>
    <n v="1303"/>
    <n v="2"/>
    <x v="2"/>
    <n v="1"/>
    <n v="4"/>
    <n v="62"/>
    <n v="2"/>
    <n v="1"/>
    <x v="1"/>
    <n v="2768"/>
    <n v="8416"/>
    <n v="3"/>
    <n v="12"/>
    <n v="3"/>
    <n v="3"/>
    <n v="80"/>
    <n v="1"/>
    <n v="14"/>
    <n v="3"/>
    <n v="7"/>
    <n v="3"/>
    <n v="5"/>
    <n v="7"/>
  </r>
  <r>
    <x v="1"/>
    <s v="Travel_Rarely"/>
    <x v="1"/>
    <s v="Current Employees"/>
    <x v="0"/>
    <x v="3"/>
    <s v="STAFF-580"/>
    <n v="580"/>
    <x v="0"/>
    <x v="0"/>
    <x v="1"/>
    <s v="Yes"/>
    <s v="Y"/>
    <n v="3"/>
    <n v="-2"/>
    <n v="0"/>
    <x v="21"/>
    <n v="0"/>
    <m/>
    <n v="0"/>
    <n v="1"/>
    <n v="1125"/>
    <n v="10"/>
    <x v="3"/>
    <n v="1"/>
    <n v="3"/>
    <n v="94"/>
    <n v="2"/>
    <n v="3"/>
    <x v="3"/>
    <n v="9071"/>
    <n v="11563"/>
    <n v="2"/>
    <n v="19"/>
    <n v="3"/>
    <n v="3"/>
    <n v="80"/>
    <n v="1"/>
    <n v="15"/>
    <n v="3"/>
    <n v="3"/>
    <n v="2"/>
    <n v="1"/>
    <n v="2"/>
  </r>
  <r>
    <x v="1"/>
    <s v="Travel_Rarely"/>
    <x v="2"/>
    <s v="Current Employees"/>
    <x v="1"/>
    <x v="0"/>
    <s v="STAFF-581"/>
    <n v="581"/>
    <x v="1"/>
    <x v="3"/>
    <x v="2"/>
    <s v="No"/>
    <s v="Y"/>
    <n v="6"/>
    <n v="-2"/>
    <n v="0"/>
    <x v="12"/>
    <n v="0"/>
    <m/>
    <n v="0"/>
    <n v="1"/>
    <n v="1274"/>
    <n v="9"/>
    <x v="1"/>
    <n v="1"/>
    <n v="3"/>
    <n v="33"/>
    <n v="3"/>
    <n v="3"/>
    <x v="1"/>
    <n v="10648"/>
    <n v="14394"/>
    <n v="1"/>
    <n v="25"/>
    <n v="4"/>
    <n v="4"/>
    <n v="80"/>
    <n v="1"/>
    <n v="13"/>
    <n v="4"/>
    <n v="13"/>
    <n v="8"/>
    <n v="0"/>
    <n v="8"/>
  </r>
  <r>
    <x v="0"/>
    <s v="Travel_Rarely"/>
    <x v="2"/>
    <s v="Ex-Employees"/>
    <x v="1"/>
    <x v="2"/>
    <s v="STAFF-582"/>
    <n v="582"/>
    <x v="1"/>
    <x v="5"/>
    <x v="1"/>
    <s v="Yes"/>
    <s v="Y"/>
    <n v="2"/>
    <n v="-2"/>
    <n v="0"/>
    <x v="3"/>
    <n v="1"/>
    <n v="1"/>
    <n v="1"/>
    <n v="0"/>
    <n v="1277"/>
    <n v="15"/>
    <x v="1"/>
    <n v="1"/>
    <n v="2"/>
    <n v="56"/>
    <n v="3"/>
    <n v="3"/>
    <x v="2"/>
    <n v="13610"/>
    <n v="24619"/>
    <n v="7"/>
    <n v="12"/>
    <n v="3"/>
    <n v="4"/>
    <n v="80"/>
    <n v="0"/>
    <n v="15"/>
    <n v="4"/>
    <n v="7"/>
    <n v="6"/>
    <n v="7"/>
    <n v="7"/>
  </r>
  <r>
    <x v="0"/>
    <s v="Travel_Rarely"/>
    <x v="2"/>
    <s v="Ex-Employees"/>
    <x v="1"/>
    <x v="2"/>
    <s v="STAFF-584"/>
    <n v="584"/>
    <x v="1"/>
    <x v="2"/>
    <x v="2"/>
    <s v="No"/>
    <s v="Y"/>
    <n v="2"/>
    <n v="-2"/>
    <n v="0"/>
    <x v="3"/>
    <n v="1"/>
    <n v="1"/>
    <n v="1"/>
    <n v="0"/>
    <n v="587"/>
    <n v="10"/>
    <x v="1"/>
    <n v="1"/>
    <n v="1"/>
    <n v="38"/>
    <n v="1"/>
    <n v="1"/>
    <x v="0"/>
    <n v="3408"/>
    <n v="6705"/>
    <n v="7"/>
    <n v="13"/>
    <n v="3"/>
    <n v="1"/>
    <n v="80"/>
    <n v="3"/>
    <n v="8"/>
    <n v="3"/>
    <n v="4"/>
    <n v="3"/>
    <n v="1"/>
    <n v="3"/>
  </r>
  <r>
    <x v="1"/>
    <s v="Travel_Rarely"/>
    <x v="2"/>
    <s v="Current Employees"/>
    <x v="0"/>
    <x v="3"/>
    <s v="STAFF-585"/>
    <n v="585"/>
    <x v="1"/>
    <x v="6"/>
    <x v="0"/>
    <s v="No"/>
    <s v="Y"/>
    <n v="3"/>
    <n v="-2"/>
    <n v="0"/>
    <x v="7"/>
    <n v="0"/>
    <m/>
    <n v="0"/>
    <n v="1"/>
    <n v="413"/>
    <n v="7"/>
    <x v="1"/>
    <n v="1"/>
    <n v="4"/>
    <n v="57"/>
    <n v="3"/>
    <n v="1"/>
    <x v="3"/>
    <n v="2983"/>
    <n v="18398"/>
    <n v="0"/>
    <n v="14"/>
    <n v="3"/>
    <n v="1"/>
    <n v="80"/>
    <n v="0"/>
    <n v="4"/>
    <n v="3"/>
    <n v="3"/>
    <n v="2"/>
    <n v="1"/>
    <n v="2"/>
  </r>
  <r>
    <x v="1"/>
    <s v="Travel_Rarely"/>
    <x v="0"/>
    <s v="Current Employees"/>
    <x v="1"/>
    <x v="0"/>
    <s v="STAFF-586"/>
    <n v="586"/>
    <x v="1"/>
    <x v="4"/>
    <x v="1"/>
    <s v="Yes"/>
    <s v="Y"/>
    <n v="2"/>
    <n v="-2"/>
    <n v="0"/>
    <x v="10"/>
    <n v="0"/>
    <m/>
    <n v="0"/>
    <n v="1"/>
    <n v="1276"/>
    <n v="16"/>
    <x v="3"/>
    <n v="1"/>
    <n v="4"/>
    <n v="72"/>
    <n v="3"/>
    <n v="3"/>
    <x v="1"/>
    <n v="7632"/>
    <n v="14295"/>
    <n v="4"/>
    <n v="12"/>
    <n v="3"/>
    <n v="3"/>
    <n v="80"/>
    <n v="0"/>
    <n v="10"/>
    <n v="3"/>
    <n v="8"/>
    <n v="7"/>
    <n v="0"/>
    <n v="0"/>
  </r>
  <r>
    <x v="0"/>
    <s v="Travel_Frequently"/>
    <x v="2"/>
    <s v="Ex-Employees"/>
    <x v="1"/>
    <x v="0"/>
    <s v="STAFF-587"/>
    <n v="587"/>
    <x v="1"/>
    <x v="4"/>
    <x v="1"/>
    <s v="No"/>
    <s v="Y"/>
    <n v="2"/>
    <n v="-2"/>
    <n v="0"/>
    <x v="12"/>
    <n v="1"/>
    <n v="1"/>
    <n v="1"/>
    <n v="0"/>
    <n v="534"/>
    <n v="20"/>
    <x v="3"/>
    <n v="1"/>
    <n v="1"/>
    <n v="66"/>
    <n v="3"/>
    <n v="3"/>
    <x v="1"/>
    <n v="9824"/>
    <n v="22908"/>
    <n v="3"/>
    <n v="12"/>
    <n v="3"/>
    <n v="1"/>
    <n v="80"/>
    <n v="0"/>
    <n v="12"/>
    <n v="3"/>
    <n v="1"/>
    <n v="0"/>
    <n v="0"/>
    <n v="0"/>
  </r>
  <r>
    <x v="0"/>
    <s v="Travel_Frequently"/>
    <x v="2"/>
    <s v="Ex-Employees"/>
    <x v="2"/>
    <x v="5"/>
    <s v="STAFF-590"/>
    <n v="590"/>
    <x v="0"/>
    <x v="8"/>
    <x v="2"/>
    <s v="Yes"/>
    <s v="Y"/>
    <n v="2"/>
    <n v="-2"/>
    <n v="0"/>
    <x v="13"/>
    <n v="1"/>
    <n v="1"/>
    <n v="1"/>
    <n v="0"/>
    <n v="988"/>
    <n v="23"/>
    <x v="3"/>
    <n v="1"/>
    <n v="2"/>
    <n v="43"/>
    <n v="3"/>
    <n v="3"/>
    <x v="2"/>
    <n v="9950"/>
    <n v="11533"/>
    <n v="9"/>
    <n v="15"/>
    <n v="3"/>
    <n v="3"/>
    <n v="80"/>
    <n v="3"/>
    <n v="11"/>
    <n v="3"/>
    <n v="3"/>
    <n v="2"/>
    <n v="0"/>
    <n v="2"/>
  </r>
  <r>
    <x v="1"/>
    <s v="Travel_Frequently"/>
    <x v="0"/>
    <s v="Current Employees"/>
    <x v="1"/>
    <x v="1"/>
    <s v="STAFF-591"/>
    <n v="591"/>
    <x v="1"/>
    <x v="2"/>
    <x v="1"/>
    <s v="No"/>
    <s v="Y"/>
    <n v="4"/>
    <n v="-2"/>
    <n v="0"/>
    <x v="19"/>
    <n v="0"/>
    <m/>
    <n v="0"/>
    <n v="1"/>
    <n v="1474"/>
    <n v="5"/>
    <x v="0"/>
    <n v="1"/>
    <n v="2"/>
    <n v="97"/>
    <n v="3"/>
    <n v="1"/>
    <x v="2"/>
    <n v="2093"/>
    <n v="9260"/>
    <n v="4"/>
    <n v="17"/>
    <n v="3"/>
    <n v="4"/>
    <n v="80"/>
    <n v="1"/>
    <n v="8"/>
    <n v="3"/>
    <n v="2"/>
    <n v="2"/>
    <n v="2"/>
    <n v="0"/>
  </r>
  <r>
    <x v="1"/>
    <s v="Non-Travel"/>
    <x v="0"/>
    <s v="Current Employees"/>
    <x v="0"/>
    <x v="2"/>
    <s v="STAFF-592"/>
    <n v="592"/>
    <x v="1"/>
    <x v="0"/>
    <x v="0"/>
    <s v="No"/>
    <s v="Y"/>
    <n v="3"/>
    <n v="-2"/>
    <n v="0"/>
    <x v="9"/>
    <n v="0"/>
    <m/>
    <n v="0"/>
    <n v="1"/>
    <n v="635"/>
    <n v="10"/>
    <x v="2"/>
    <n v="1"/>
    <n v="2"/>
    <n v="32"/>
    <n v="3"/>
    <n v="3"/>
    <x v="0"/>
    <n v="9980"/>
    <n v="15318"/>
    <n v="1"/>
    <n v="14"/>
    <n v="3"/>
    <n v="4"/>
    <n v="80"/>
    <n v="0"/>
    <n v="10"/>
    <n v="2"/>
    <n v="10"/>
    <n v="3"/>
    <n v="9"/>
    <n v="7"/>
  </r>
  <r>
    <x v="0"/>
    <s v="Travel_Frequently"/>
    <x v="4"/>
    <s v="Ex-Employees"/>
    <x v="1"/>
    <x v="4"/>
    <s v="STAFF-593"/>
    <n v="593"/>
    <x v="1"/>
    <x v="2"/>
    <x v="0"/>
    <s v="No"/>
    <s v="Y"/>
    <n v="3"/>
    <n v="-2"/>
    <n v="0"/>
    <x v="15"/>
    <n v="1"/>
    <n v="1"/>
    <n v="1"/>
    <n v="0"/>
    <n v="1368"/>
    <n v="4"/>
    <x v="1"/>
    <n v="1"/>
    <n v="4"/>
    <n v="99"/>
    <n v="2"/>
    <n v="1"/>
    <x v="0"/>
    <n v="3894"/>
    <n v="9129"/>
    <n v="5"/>
    <n v="16"/>
    <n v="3"/>
    <n v="3"/>
    <n v="80"/>
    <n v="0"/>
    <n v="4"/>
    <n v="3"/>
    <n v="2"/>
    <n v="2"/>
    <n v="1"/>
    <n v="2"/>
  </r>
  <r>
    <x v="1"/>
    <s v="Travel_Rarely"/>
    <x v="1"/>
    <s v="Current Employees"/>
    <x v="0"/>
    <x v="3"/>
    <s v="STAFF-595"/>
    <n v="595"/>
    <x v="0"/>
    <x v="0"/>
    <x v="1"/>
    <s v="No"/>
    <s v="Y"/>
    <n v="2"/>
    <n v="-2"/>
    <n v="0"/>
    <x v="26"/>
    <n v="0"/>
    <m/>
    <n v="0"/>
    <n v="1"/>
    <n v="163"/>
    <n v="2"/>
    <x v="4"/>
    <n v="1"/>
    <n v="2"/>
    <n v="37"/>
    <n v="3"/>
    <n v="2"/>
    <x v="3"/>
    <n v="4051"/>
    <n v="19658"/>
    <n v="2"/>
    <n v="14"/>
    <n v="3"/>
    <n v="1"/>
    <n v="80"/>
    <n v="1"/>
    <n v="14"/>
    <n v="3"/>
    <n v="9"/>
    <n v="7"/>
    <n v="6"/>
    <n v="7"/>
  </r>
  <r>
    <x v="1"/>
    <s v="Travel_Rarely"/>
    <x v="3"/>
    <s v="Current Employees"/>
    <x v="0"/>
    <x v="0"/>
    <s v="STAFF-597"/>
    <n v="597"/>
    <x v="0"/>
    <x v="5"/>
    <x v="0"/>
    <s v="No"/>
    <s v="Y"/>
    <n v="2"/>
    <n v="-2"/>
    <n v="0"/>
    <x v="27"/>
    <n v="0"/>
    <m/>
    <n v="0"/>
    <n v="1"/>
    <n v="1117"/>
    <n v="18"/>
    <x v="4"/>
    <n v="1"/>
    <n v="1"/>
    <n v="83"/>
    <n v="3"/>
    <n v="4"/>
    <x v="1"/>
    <n v="16835"/>
    <n v="9873"/>
    <n v="3"/>
    <n v="23"/>
    <n v="4"/>
    <n v="4"/>
    <n v="80"/>
    <n v="0"/>
    <n v="37"/>
    <n v="3"/>
    <n v="10"/>
    <n v="9"/>
    <n v="7"/>
    <n v="7"/>
  </r>
  <r>
    <x v="1"/>
    <s v="Non-Travel"/>
    <x v="0"/>
    <s v="Current Employees"/>
    <x v="0"/>
    <x v="0"/>
    <s v="STAFF-599"/>
    <n v="599"/>
    <x v="1"/>
    <x v="0"/>
    <x v="0"/>
    <s v="No"/>
    <s v="Y"/>
    <n v="3"/>
    <n v="-2"/>
    <n v="0"/>
    <x v="0"/>
    <n v="0"/>
    <m/>
    <n v="0"/>
    <n v="1"/>
    <n v="267"/>
    <n v="10"/>
    <x v="0"/>
    <n v="1"/>
    <n v="4"/>
    <n v="56"/>
    <n v="3"/>
    <n v="2"/>
    <x v="1"/>
    <n v="6230"/>
    <n v="13430"/>
    <n v="7"/>
    <n v="14"/>
    <n v="3"/>
    <n v="4"/>
    <n v="80"/>
    <n v="0"/>
    <n v="16"/>
    <n v="3"/>
    <n v="14"/>
    <n v="3"/>
    <n v="1"/>
    <n v="10"/>
  </r>
  <r>
    <x v="1"/>
    <s v="Travel_Rarely"/>
    <x v="0"/>
    <s v="Current Employees"/>
    <x v="0"/>
    <x v="3"/>
    <s v="STAFF-600"/>
    <n v="600"/>
    <x v="1"/>
    <x v="0"/>
    <x v="1"/>
    <s v="No"/>
    <s v="Y"/>
    <n v="2"/>
    <n v="-2"/>
    <n v="0"/>
    <x v="10"/>
    <n v="0"/>
    <m/>
    <n v="0"/>
    <n v="1"/>
    <n v="619"/>
    <n v="1"/>
    <x v="3"/>
    <n v="1"/>
    <n v="2"/>
    <n v="85"/>
    <n v="3"/>
    <n v="2"/>
    <x v="3"/>
    <n v="4717"/>
    <n v="18659"/>
    <n v="9"/>
    <n v="11"/>
    <n v="3"/>
    <n v="3"/>
    <n v="80"/>
    <n v="0"/>
    <n v="15"/>
    <n v="3"/>
    <n v="11"/>
    <n v="9"/>
    <n v="6"/>
    <n v="9"/>
  </r>
  <r>
    <x v="1"/>
    <s v="Travel_Rarely"/>
    <x v="0"/>
    <s v="Current Employees"/>
    <x v="1"/>
    <x v="0"/>
    <s v="STAFF-601"/>
    <n v="601"/>
    <x v="0"/>
    <x v="3"/>
    <x v="0"/>
    <s v="No"/>
    <s v="Y"/>
    <n v="3"/>
    <n v="-2"/>
    <n v="0"/>
    <x v="32"/>
    <n v="0"/>
    <m/>
    <n v="0"/>
    <n v="1"/>
    <n v="302"/>
    <n v="6"/>
    <x v="3"/>
    <n v="1"/>
    <n v="2"/>
    <n v="75"/>
    <n v="3"/>
    <n v="4"/>
    <x v="1"/>
    <n v="13237"/>
    <n v="20364"/>
    <n v="7"/>
    <n v="15"/>
    <n v="3"/>
    <n v="3"/>
    <n v="80"/>
    <n v="0"/>
    <n v="22"/>
    <n v="3"/>
    <n v="20"/>
    <n v="6"/>
    <n v="5"/>
    <n v="13"/>
  </r>
  <r>
    <x v="1"/>
    <s v="Travel_Frequently"/>
    <x v="0"/>
    <s v="Current Employees"/>
    <x v="1"/>
    <x v="0"/>
    <s v="STAFF-602"/>
    <n v="602"/>
    <x v="0"/>
    <x v="2"/>
    <x v="1"/>
    <s v="No"/>
    <s v="Y"/>
    <n v="3"/>
    <n v="-2"/>
    <n v="0"/>
    <x v="22"/>
    <n v="0"/>
    <m/>
    <n v="0"/>
    <n v="1"/>
    <n v="443"/>
    <n v="8"/>
    <x v="1"/>
    <n v="1"/>
    <n v="3"/>
    <n v="48"/>
    <n v="3"/>
    <n v="1"/>
    <x v="1"/>
    <n v="3755"/>
    <n v="17872"/>
    <n v="1"/>
    <n v="11"/>
    <n v="3"/>
    <n v="1"/>
    <n v="80"/>
    <n v="1"/>
    <n v="8"/>
    <n v="3"/>
    <n v="8"/>
    <n v="3"/>
    <n v="0"/>
    <n v="7"/>
  </r>
  <r>
    <x v="1"/>
    <s v="Travel_Rarely"/>
    <x v="2"/>
    <s v="Current Employees"/>
    <x v="0"/>
    <x v="0"/>
    <s v="STAFF-604"/>
    <n v="604"/>
    <x v="1"/>
    <x v="0"/>
    <x v="0"/>
    <s v="Yes"/>
    <s v="Y"/>
    <n v="2"/>
    <n v="-2"/>
    <n v="0"/>
    <x v="12"/>
    <n v="0"/>
    <m/>
    <n v="0"/>
    <n v="1"/>
    <n v="828"/>
    <n v="2"/>
    <x v="1"/>
    <n v="1"/>
    <n v="2"/>
    <n v="77"/>
    <n v="3"/>
    <n v="2"/>
    <x v="1"/>
    <n v="6582"/>
    <n v="8346"/>
    <n v="4"/>
    <n v="13"/>
    <n v="3"/>
    <n v="3"/>
    <n v="80"/>
    <n v="0"/>
    <n v="10"/>
    <n v="4"/>
    <n v="6"/>
    <n v="5"/>
    <n v="0"/>
    <n v="5"/>
  </r>
  <r>
    <x v="1"/>
    <s v="Travel_Rarely"/>
    <x v="0"/>
    <s v="Current Employees"/>
    <x v="1"/>
    <x v="2"/>
    <s v="STAFF-605"/>
    <n v="605"/>
    <x v="1"/>
    <x v="3"/>
    <x v="1"/>
    <s v="Yes"/>
    <s v="Y"/>
    <n v="5"/>
    <n v="-2"/>
    <n v="0"/>
    <x v="19"/>
    <n v="0"/>
    <m/>
    <n v="0"/>
    <n v="1"/>
    <n v="319"/>
    <n v="24"/>
    <x v="3"/>
    <n v="1"/>
    <n v="4"/>
    <n v="56"/>
    <n v="3"/>
    <n v="3"/>
    <x v="2"/>
    <n v="7406"/>
    <n v="6950"/>
    <n v="1"/>
    <n v="21"/>
    <n v="4"/>
    <n v="4"/>
    <n v="80"/>
    <n v="1"/>
    <n v="10"/>
    <n v="2"/>
    <n v="10"/>
    <n v="9"/>
    <n v="5"/>
    <n v="8"/>
  </r>
  <r>
    <x v="1"/>
    <s v="Travel_Rarely"/>
    <x v="1"/>
    <s v="Current Employees"/>
    <x v="0"/>
    <x v="1"/>
    <s v="STAFF-606"/>
    <n v="606"/>
    <x v="1"/>
    <x v="0"/>
    <x v="1"/>
    <s v="No"/>
    <s v="Y"/>
    <n v="3"/>
    <n v="-2"/>
    <n v="0"/>
    <x v="28"/>
    <n v="0"/>
    <m/>
    <n v="0"/>
    <n v="1"/>
    <n v="561"/>
    <n v="2"/>
    <x v="3"/>
    <n v="1"/>
    <n v="4"/>
    <n v="61"/>
    <n v="3"/>
    <n v="2"/>
    <x v="2"/>
    <n v="4805"/>
    <n v="16177"/>
    <n v="0"/>
    <n v="19"/>
    <n v="3"/>
    <n v="2"/>
    <n v="80"/>
    <n v="1"/>
    <n v="9"/>
    <n v="4"/>
    <n v="8"/>
    <n v="7"/>
    <n v="3"/>
    <n v="7"/>
  </r>
  <r>
    <x v="0"/>
    <s v="Travel_Frequently"/>
    <x v="2"/>
    <s v="Ex-Employees"/>
    <x v="2"/>
    <x v="0"/>
    <s v="STAFF-608"/>
    <n v="608"/>
    <x v="0"/>
    <x v="8"/>
    <x v="2"/>
    <s v="Yes"/>
    <s v="Y"/>
    <n v="2"/>
    <n v="-2"/>
    <n v="0"/>
    <x v="25"/>
    <n v="1"/>
    <n v="1"/>
    <n v="1"/>
    <n v="0"/>
    <n v="426"/>
    <n v="17"/>
    <x v="2"/>
    <n v="1"/>
    <n v="2"/>
    <n v="58"/>
    <n v="3"/>
    <n v="1"/>
    <x v="1"/>
    <n v="2741"/>
    <n v="22808"/>
    <n v="0"/>
    <n v="11"/>
    <n v="3"/>
    <n v="2"/>
    <n v="80"/>
    <n v="1"/>
    <n v="8"/>
    <n v="2"/>
    <n v="7"/>
    <n v="7"/>
    <n v="1"/>
    <n v="0"/>
  </r>
  <r>
    <x v="1"/>
    <s v="Travel_Rarely"/>
    <x v="2"/>
    <s v="Current Employees"/>
    <x v="1"/>
    <x v="4"/>
    <s v="STAFF-611"/>
    <n v="611"/>
    <x v="1"/>
    <x v="3"/>
    <x v="2"/>
    <s v="No"/>
    <s v="Y"/>
    <n v="2"/>
    <n v="-2"/>
    <n v="0"/>
    <x v="11"/>
    <n v="0"/>
    <m/>
    <n v="0"/>
    <n v="1"/>
    <n v="232"/>
    <n v="19"/>
    <x v="3"/>
    <n v="1"/>
    <n v="4"/>
    <n v="34"/>
    <n v="3"/>
    <n v="2"/>
    <x v="0"/>
    <n v="4262"/>
    <n v="22645"/>
    <n v="4"/>
    <n v="12"/>
    <n v="3"/>
    <n v="2"/>
    <n v="80"/>
    <n v="2"/>
    <n v="8"/>
    <n v="4"/>
    <n v="3"/>
    <n v="2"/>
    <n v="1"/>
    <n v="2"/>
  </r>
  <r>
    <x v="1"/>
    <s v="Travel_Rarely"/>
    <x v="2"/>
    <s v="Current Employees"/>
    <x v="1"/>
    <x v="2"/>
    <s v="STAFF-612"/>
    <n v="612"/>
    <x v="0"/>
    <x v="7"/>
    <x v="2"/>
    <s v="No"/>
    <s v="Y"/>
    <n v="2"/>
    <n v="-2"/>
    <n v="0"/>
    <x v="3"/>
    <n v="0"/>
    <m/>
    <n v="0"/>
    <n v="1"/>
    <n v="922"/>
    <n v="1"/>
    <x v="4"/>
    <n v="1"/>
    <n v="1"/>
    <n v="95"/>
    <n v="4"/>
    <n v="4"/>
    <x v="2"/>
    <n v="16184"/>
    <n v="22578"/>
    <n v="4"/>
    <n v="19"/>
    <n v="3"/>
    <n v="3"/>
    <n v="80"/>
    <n v="1"/>
    <n v="10"/>
    <n v="3"/>
    <n v="6"/>
    <n v="1"/>
    <n v="0"/>
    <n v="5"/>
  </r>
  <r>
    <x v="1"/>
    <s v="Travel_Rarely"/>
    <x v="2"/>
    <s v="Current Employees"/>
    <x v="0"/>
    <x v="0"/>
    <s v="STAFF-613"/>
    <n v="613"/>
    <x v="1"/>
    <x v="5"/>
    <x v="2"/>
    <s v="No"/>
    <s v="Y"/>
    <n v="3"/>
    <n v="-2"/>
    <n v="0"/>
    <x v="12"/>
    <n v="0"/>
    <m/>
    <n v="0"/>
    <n v="1"/>
    <n v="688"/>
    <n v="7"/>
    <x v="3"/>
    <n v="1"/>
    <n v="3"/>
    <n v="44"/>
    <n v="2"/>
    <n v="3"/>
    <x v="1"/>
    <n v="11557"/>
    <n v="25291"/>
    <n v="9"/>
    <n v="21"/>
    <n v="4"/>
    <n v="3"/>
    <n v="80"/>
    <n v="1"/>
    <n v="10"/>
    <n v="2"/>
    <n v="5"/>
    <n v="4"/>
    <n v="0"/>
    <n v="1"/>
  </r>
  <r>
    <x v="0"/>
    <s v="Travel_Frequently"/>
    <x v="4"/>
    <s v="Ex-Employees"/>
    <x v="0"/>
    <x v="3"/>
    <s v="STAFF-614"/>
    <n v="614"/>
    <x v="1"/>
    <x v="6"/>
    <x v="0"/>
    <s v="Yes"/>
    <s v="Y"/>
    <n v="3"/>
    <n v="-2"/>
    <n v="0"/>
    <x v="41"/>
    <n v="1"/>
    <n v="1"/>
    <n v="1"/>
    <n v="0"/>
    <n v="1306"/>
    <n v="5"/>
    <x v="3"/>
    <n v="1"/>
    <n v="2"/>
    <n v="69"/>
    <n v="3"/>
    <n v="1"/>
    <x v="3"/>
    <n v="1878"/>
    <n v="8059"/>
    <n v="1"/>
    <n v="14"/>
    <n v="3"/>
    <n v="4"/>
    <n v="80"/>
    <n v="0"/>
    <n v="0"/>
    <n v="3"/>
    <n v="0"/>
    <n v="0"/>
    <n v="0"/>
    <n v="0"/>
  </r>
  <r>
    <x v="1"/>
    <s v="Non-Travel"/>
    <x v="0"/>
    <s v="Current Employees"/>
    <x v="0"/>
    <x v="1"/>
    <s v="STAFF-615"/>
    <n v="615"/>
    <x v="1"/>
    <x v="0"/>
    <x v="2"/>
    <s v="No"/>
    <s v="Y"/>
    <n v="2"/>
    <n v="-2"/>
    <n v="0"/>
    <x v="32"/>
    <n v="0"/>
    <m/>
    <n v="0"/>
    <n v="1"/>
    <n v="1094"/>
    <n v="28"/>
    <x v="3"/>
    <n v="1"/>
    <n v="3"/>
    <n v="58"/>
    <n v="1"/>
    <n v="3"/>
    <x v="2"/>
    <n v="10932"/>
    <n v="11373"/>
    <n v="3"/>
    <n v="15"/>
    <n v="3"/>
    <n v="3"/>
    <n v="80"/>
    <n v="1"/>
    <n v="20"/>
    <n v="3"/>
    <n v="1"/>
    <n v="0"/>
    <n v="0"/>
    <n v="1"/>
  </r>
  <r>
    <x v="1"/>
    <s v="Non-Travel"/>
    <x v="0"/>
    <s v="Current Employees"/>
    <x v="1"/>
    <x v="1"/>
    <s v="STAFF-616"/>
    <n v="616"/>
    <x v="0"/>
    <x v="4"/>
    <x v="0"/>
    <s v="Yes"/>
    <s v="Y"/>
    <n v="3"/>
    <n v="-2"/>
    <n v="0"/>
    <x v="0"/>
    <n v="0"/>
    <m/>
    <n v="0"/>
    <n v="1"/>
    <n v="509"/>
    <n v="2"/>
    <x v="2"/>
    <n v="1"/>
    <n v="1"/>
    <n v="62"/>
    <n v="2"/>
    <n v="2"/>
    <x v="2"/>
    <n v="6811"/>
    <n v="2112"/>
    <n v="2"/>
    <n v="17"/>
    <n v="3"/>
    <n v="1"/>
    <n v="80"/>
    <n v="0"/>
    <n v="10"/>
    <n v="3"/>
    <n v="8"/>
    <n v="7"/>
    <n v="0"/>
    <n v="7"/>
  </r>
  <r>
    <x v="1"/>
    <s v="Travel_Rarely"/>
    <x v="2"/>
    <s v="Current Employees"/>
    <x v="0"/>
    <x v="2"/>
    <s v="STAFF-618"/>
    <n v="618"/>
    <x v="1"/>
    <x v="0"/>
    <x v="2"/>
    <s v="No"/>
    <s v="Y"/>
    <n v="5"/>
    <n v="-2"/>
    <n v="0"/>
    <x v="25"/>
    <n v="0"/>
    <m/>
    <n v="0"/>
    <n v="1"/>
    <n v="775"/>
    <n v="29"/>
    <x v="0"/>
    <n v="1"/>
    <n v="1"/>
    <n v="45"/>
    <n v="3"/>
    <n v="2"/>
    <x v="2"/>
    <n v="4306"/>
    <n v="4267"/>
    <n v="5"/>
    <n v="12"/>
    <n v="3"/>
    <n v="1"/>
    <n v="80"/>
    <n v="2"/>
    <n v="8"/>
    <n v="3"/>
    <n v="0"/>
    <n v="0"/>
    <n v="0"/>
    <n v="0"/>
  </r>
  <r>
    <x v="1"/>
    <s v="Travel_Rarely"/>
    <x v="0"/>
    <s v="Current Employees"/>
    <x v="0"/>
    <x v="2"/>
    <s v="STAFF-620"/>
    <n v="620"/>
    <x v="0"/>
    <x v="0"/>
    <x v="0"/>
    <s v="No"/>
    <s v="Y"/>
    <n v="3"/>
    <n v="-2"/>
    <n v="0"/>
    <x v="10"/>
    <n v="0"/>
    <m/>
    <n v="0"/>
    <n v="1"/>
    <n v="195"/>
    <n v="1"/>
    <x v="3"/>
    <n v="1"/>
    <n v="1"/>
    <n v="80"/>
    <n v="3"/>
    <n v="2"/>
    <x v="2"/>
    <n v="4859"/>
    <n v="6698"/>
    <n v="1"/>
    <n v="16"/>
    <n v="3"/>
    <n v="4"/>
    <n v="80"/>
    <n v="0"/>
    <n v="5"/>
    <n v="3"/>
    <n v="5"/>
    <n v="4"/>
    <n v="0"/>
    <n v="3"/>
  </r>
  <r>
    <x v="1"/>
    <s v="Travel_Rarely"/>
    <x v="2"/>
    <s v="Current Employees"/>
    <x v="0"/>
    <x v="0"/>
    <s v="STAFF-621"/>
    <n v="621"/>
    <x v="1"/>
    <x v="0"/>
    <x v="0"/>
    <s v="No"/>
    <s v="Y"/>
    <n v="3"/>
    <n v="-2"/>
    <n v="0"/>
    <x v="13"/>
    <n v="0"/>
    <m/>
    <n v="0"/>
    <n v="1"/>
    <n v="258"/>
    <n v="21"/>
    <x v="2"/>
    <n v="1"/>
    <n v="4"/>
    <n v="74"/>
    <n v="4"/>
    <n v="2"/>
    <x v="1"/>
    <n v="5337"/>
    <n v="19921"/>
    <n v="1"/>
    <n v="12"/>
    <n v="3"/>
    <n v="4"/>
    <n v="80"/>
    <n v="0"/>
    <n v="10"/>
    <n v="3"/>
    <n v="10"/>
    <n v="7"/>
    <n v="5"/>
    <n v="7"/>
  </r>
  <r>
    <x v="0"/>
    <s v="Travel_Rarely"/>
    <x v="2"/>
    <s v="Ex-Employees"/>
    <x v="1"/>
    <x v="4"/>
    <s v="STAFF-622"/>
    <n v="622"/>
    <x v="1"/>
    <x v="2"/>
    <x v="0"/>
    <s v="Yes"/>
    <s v="Y"/>
    <n v="3"/>
    <n v="-2"/>
    <n v="0"/>
    <x v="25"/>
    <n v="1"/>
    <n v="1"/>
    <n v="1"/>
    <n v="0"/>
    <n v="471"/>
    <n v="24"/>
    <x v="3"/>
    <n v="1"/>
    <n v="4"/>
    <n v="66"/>
    <n v="1"/>
    <n v="1"/>
    <x v="0"/>
    <n v="2340"/>
    <n v="23213"/>
    <n v="1"/>
    <n v="18"/>
    <n v="3"/>
    <n v="2"/>
    <n v="80"/>
    <n v="0"/>
    <n v="1"/>
    <n v="1"/>
    <n v="1"/>
    <n v="0"/>
    <n v="0"/>
    <n v="0"/>
  </r>
  <r>
    <x v="1"/>
    <s v="Travel_Rarely"/>
    <x v="0"/>
    <s v="Current Employees"/>
    <x v="1"/>
    <x v="4"/>
    <s v="STAFF-623"/>
    <n v="623"/>
    <x v="0"/>
    <x v="3"/>
    <x v="0"/>
    <s v="No"/>
    <s v="Y"/>
    <n v="3"/>
    <n v="-2"/>
    <n v="0"/>
    <x v="2"/>
    <n v="0"/>
    <m/>
    <n v="0"/>
    <n v="1"/>
    <n v="799"/>
    <n v="1"/>
    <x v="3"/>
    <n v="1"/>
    <n v="4"/>
    <n v="59"/>
    <n v="3"/>
    <n v="3"/>
    <x v="0"/>
    <n v="7491"/>
    <n v="23848"/>
    <n v="4"/>
    <n v="17"/>
    <n v="3"/>
    <n v="4"/>
    <n v="80"/>
    <n v="0"/>
    <n v="12"/>
    <n v="4"/>
    <n v="6"/>
    <n v="5"/>
    <n v="1"/>
    <n v="2"/>
  </r>
  <r>
    <x v="1"/>
    <s v="Travel_Frequently"/>
    <x v="1"/>
    <s v="Current Employees"/>
    <x v="1"/>
    <x v="2"/>
    <s v="STAFF-624"/>
    <n v="624"/>
    <x v="0"/>
    <x v="4"/>
    <x v="1"/>
    <s v="No"/>
    <s v="Y"/>
    <n v="3"/>
    <n v="-2"/>
    <n v="0"/>
    <x v="21"/>
    <n v="0"/>
    <m/>
    <n v="0"/>
    <n v="1"/>
    <n v="1034"/>
    <n v="18"/>
    <x v="1"/>
    <n v="1"/>
    <n v="1"/>
    <n v="86"/>
    <n v="3"/>
    <n v="3"/>
    <x v="2"/>
    <n v="10527"/>
    <n v="8984"/>
    <n v="5"/>
    <n v="11"/>
    <n v="3"/>
    <n v="4"/>
    <n v="80"/>
    <n v="0"/>
    <n v="28"/>
    <n v="2"/>
    <n v="2"/>
    <n v="2"/>
    <n v="1"/>
    <n v="2"/>
  </r>
  <r>
    <x v="1"/>
    <s v="Travel_Rarely"/>
    <x v="0"/>
    <s v="Current Employees"/>
    <x v="0"/>
    <x v="0"/>
    <s v="STAFF-625"/>
    <n v="625"/>
    <x v="0"/>
    <x v="5"/>
    <x v="1"/>
    <s v="No"/>
    <s v="Y"/>
    <n v="2"/>
    <n v="-2"/>
    <n v="0"/>
    <x v="0"/>
    <n v="0"/>
    <m/>
    <n v="0"/>
    <n v="1"/>
    <n v="1276"/>
    <n v="2"/>
    <x v="4"/>
    <n v="1"/>
    <n v="2"/>
    <n v="91"/>
    <n v="3"/>
    <n v="4"/>
    <x v="1"/>
    <n v="16595"/>
    <n v="5626"/>
    <n v="7"/>
    <n v="16"/>
    <n v="3"/>
    <n v="2"/>
    <n v="80"/>
    <n v="1"/>
    <n v="22"/>
    <n v="3"/>
    <n v="18"/>
    <n v="16"/>
    <n v="11"/>
    <n v="8"/>
  </r>
  <r>
    <x v="1"/>
    <s v="Non-Travel"/>
    <x v="0"/>
    <s v="Current Employees"/>
    <x v="0"/>
    <x v="2"/>
    <s v="STAFF-626"/>
    <n v="626"/>
    <x v="1"/>
    <x v="0"/>
    <x v="2"/>
    <s v="No"/>
    <s v="Y"/>
    <n v="6"/>
    <n v="-2"/>
    <n v="0"/>
    <x v="2"/>
    <n v="0"/>
    <m/>
    <n v="0"/>
    <n v="1"/>
    <n v="142"/>
    <n v="9"/>
    <x v="2"/>
    <n v="1"/>
    <n v="1"/>
    <n v="69"/>
    <n v="3"/>
    <n v="3"/>
    <x v="2"/>
    <n v="8834"/>
    <n v="24666"/>
    <n v="1"/>
    <n v="13"/>
    <n v="3"/>
    <n v="4"/>
    <n v="80"/>
    <n v="1"/>
    <n v="9"/>
    <n v="3"/>
    <n v="9"/>
    <n v="5"/>
    <n v="7"/>
    <n v="7"/>
  </r>
  <r>
    <x v="1"/>
    <s v="Travel_Rarely"/>
    <x v="1"/>
    <s v="Current Employees"/>
    <x v="1"/>
    <x v="4"/>
    <s v="STAFF-630"/>
    <n v="630"/>
    <x v="1"/>
    <x v="1"/>
    <x v="2"/>
    <s v="Yes"/>
    <s v="Y"/>
    <n v="3"/>
    <n v="-2"/>
    <n v="0"/>
    <x v="39"/>
    <n v="0"/>
    <m/>
    <n v="0"/>
    <n v="1"/>
    <n v="956"/>
    <n v="6"/>
    <x v="0"/>
    <n v="1"/>
    <n v="4"/>
    <n v="78"/>
    <n v="3"/>
    <n v="2"/>
    <x v="0"/>
    <n v="5577"/>
    <n v="22087"/>
    <n v="3"/>
    <n v="12"/>
    <n v="3"/>
    <n v="2"/>
    <n v="80"/>
    <n v="2"/>
    <n v="18"/>
    <n v="3"/>
    <n v="10"/>
    <n v="9"/>
    <n v="6"/>
    <n v="9"/>
  </r>
  <r>
    <x v="0"/>
    <s v="Non-Travel"/>
    <x v="2"/>
    <s v="Ex-Employees"/>
    <x v="0"/>
    <x v="1"/>
    <s v="STAFF-631"/>
    <n v="631"/>
    <x v="1"/>
    <x v="0"/>
    <x v="1"/>
    <s v="No"/>
    <s v="Y"/>
    <n v="2"/>
    <n v="-2"/>
    <n v="0"/>
    <x v="5"/>
    <n v="1"/>
    <n v="1"/>
    <n v="1"/>
    <n v="0"/>
    <n v="1474"/>
    <n v="11"/>
    <x v="2"/>
    <n v="1"/>
    <n v="4"/>
    <n v="60"/>
    <n v="4"/>
    <n v="2"/>
    <x v="2"/>
    <n v="4707"/>
    <n v="23914"/>
    <n v="8"/>
    <n v="12"/>
    <n v="3"/>
    <n v="4"/>
    <n v="80"/>
    <n v="0"/>
    <n v="6"/>
    <n v="3"/>
    <n v="4"/>
    <n v="2"/>
    <n v="1"/>
    <n v="2"/>
  </r>
  <r>
    <x v="1"/>
    <s v="Travel_Frequently"/>
    <x v="4"/>
    <s v="Current Employees"/>
    <x v="0"/>
    <x v="2"/>
    <s v="STAFF-632"/>
    <n v="632"/>
    <x v="1"/>
    <x v="6"/>
    <x v="1"/>
    <s v="No"/>
    <s v="Y"/>
    <n v="3"/>
    <n v="-2"/>
    <n v="0"/>
    <x v="17"/>
    <n v="0"/>
    <m/>
    <n v="0"/>
    <n v="1"/>
    <n v="535"/>
    <n v="24"/>
    <x v="3"/>
    <n v="1"/>
    <n v="4"/>
    <n v="38"/>
    <n v="3"/>
    <n v="1"/>
    <x v="0"/>
    <n v="2400"/>
    <n v="5530"/>
    <n v="0"/>
    <n v="13"/>
    <n v="3"/>
    <n v="3"/>
    <n v="80"/>
    <n v="2"/>
    <n v="3"/>
    <n v="3"/>
    <n v="2"/>
    <n v="2"/>
    <n v="2"/>
    <n v="1"/>
  </r>
  <r>
    <x v="1"/>
    <s v="Travel_Rarely"/>
    <x v="0"/>
    <s v="Current Employees"/>
    <x v="1"/>
    <x v="2"/>
    <s v="STAFF-634"/>
    <n v="634"/>
    <x v="0"/>
    <x v="4"/>
    <x v="1"/>
    <s v="No"/>
    <s v="Y"/>
    <n v="4"/>
    <n v="-2"/>
    <n v="0"/>
    <x v="8"/>
    <n v="0"/>
    <m/>
    <n v="0"/>
    <n v="1"/>
    <n v="1495"/>
    <n v="10"/>
    <x v="3"/>
    <n v="1"/>
    <n v="3"/>
    <n v="76"/>
    <n v="3"/>
    <n v="2"/>
    <x v="2"/>
    <n v="9824"/>
    <n v="22174"/>
    <n v="3"/>
    <n v="19"/>
    <n v="3"/>
    <n v="3"/>
    <n v="80"/>
    <n v="1"/>
    <n v="18"/>
    <n v="3"/>
    <n v="1"/>
    <n v="0"/>
    <n v="0"/>
    <n v="0"/>
  </r>
  <r>
    <x v="1"/>
    <s v="Travel_Rarely"/>
    <x v="0"/>
    <s v="Current Employees"/>
    <x v="1"/>
    <x v="0"/>
    <s v="STAFF-635"/>
    <n v="635"/>
    <x v="0"/>
    <x v="3"/>
    <x v="1"/>
    <s v="No"/>
    <s v="Y"/>
    <n v="2"/>
    <n v="-2"/>
    <n v="0"/>
    <x v="2"/>
    <n v="0"/>
    <m/>
    <n v="0"/>
    <n v="1"/>
    <n v="446"/>
    <n v="1"/>
    <x v="2"/>
    <n v="1"/>
    <n v="2"/>
    <n v="65"/>
    <n v="3"/>
    <n v="2"/>
    <x v="1"/>
    <n v="6447"/>
    <n v="15701"/>
    <n v="6"/>
    <n v="12"/>
    <n v="3"/>
    <n v="2"/>
    <n v="80"/>
    <n v="1"/>
    <n v="8"/>
    <n v="2"/>
    <n v="6"/>
    <n v="5"/>
    <n v="4"/>
    <n v="3"/>
  </r>
  <r>
    <x v="1"/>
    <s v="Travel_Rarely"/>
    <x v="1"/>
    <s v="Current Employees"/>
    <x v="1"/>
    <x v="0"/>
    <s v="STAFF-638"/>
    <n v="638"/>
    <x v="1"/>
    <x v="7"/>
    <x v="2"/>
    <s v="Yes"/>
    <s v="Y"/>
    <n v="5"/>
    <n v="-2"/>
    <n v="0"/>
    <x v="1"/>
    <n v="0"/>
    <m/>
    <n v="0"/>
    <n v="1"/>
    <n v="1245"/>
    <n v="18"/>
    <x v="2"/>
    <n v="1"/>
    <n v="4"/>
    <n v="58"/>
    <n v="2"/>
    <n v="5"/>
    <x v="1"/>
    <n v="19502"/>
    <n v="2125"/>
    <n v="1"/>
    <n v="17"/>
    <n v="3"/>
    <n v="3"/>
    <n v="80"/>
    <n v="1"/>
    <n v="31"/>
    <n v="3"/>
    <n v="31"/>
    <n v="9"/>
    <n v="0"/>
    <n v="9"/>
  </r>
  <r>
    <x v="1"/>
    <s v="Travel_Rarely"/>
    <x v="4"/>
    <s v="Current Employees"/>
    <x v="1"/>
    <x v="2"/>
    <s v="STAFF-639"/>
    <n v="639"/>
    <x v="1"/>
    <x v="1"/>
    <x v="1"/>
    <s v="Yes"/>
    <s v="Y"/>
    <n v="3"/>
    <n v="-2"/>
    <n v="0"/>
    <x v="17"/>
    <n v="0"/>
    <m/>
    <n v="0"/>
    <n v="1"/>
    <n v="691"/>
    <n v="23"/>
    <x v="3"/>
    <n v="1"/>
    <n v="2"/>
    <n v="89"/>
    <n v="4"/>
    <n v="1"/>
    <x v="0"/>
    <n v="2725"/>
    <n v="21630"/>
    <n v="1"/>
    <n v="11"/>
    <n v="3"/>
    <n v="2"/>
    <n v="80"/>
    <n v="2"/>
    <n v="6"/>
    <n v="3"/>
    <n v="6"/>
    <n v="5"/>
    <n v="1"/>
    <n v="4"/>
  </r>
  <r>
    <x v="1"/>
    <s v="Travel_Rarely"/>
    <x v="2"/>
    <s v="Current Employees"/>
    <x v="0"/>
    <x v="3"/>
    <s v="STAFF-641"/>
    <n v="641"/>
    <x v="1"/>
    <x v="0"/>
    <x v="1"/>
    <s v="No"/>
    <s v="Y"/>
    <n v="5"/>
    <n v="-2"/>
    <n v="0"/>
    <x v="25"/>
    <n v="0"/>
    <m/>
    <n v="0"/>
    <n v="1"/>
    <n v="703"/>
    <n v="28"/>
    <x v="0"/>
    <n v="1"/>
    <n v="1"/>
    <n v="66"/>
    <n v="3"/>
    <n v="2"/>
    <x v="3"/>
    <n v="6272"/>
    <n v="7428"/>
    <n v="1"/>
    <n v="20"/>
    <n v="4"/>
    <n v="4"/>
    <n v="80"/>
    <n v="2"/>
    <n v="6"/>
    <n v="4"/>
    <n v="5"/>
    <n v="3"/>
    <n v="1"/>
    <n v="4"/>
  </r>
  <r>
    <x v="1"/>
    <s v="Travel_Rarely"/>
    <x v="4"/>
    <s v="Current Employees"/>
    <x v="1"/>
    <x v="1"/>
    <s v="STAFF-643"/>
    <n v="643"/>
    <x v="1"/>
    <x v="2"/>
    <x v="1"/>
    <s v="No"/>
    <s v="Y"/>
    <n v="2"/>
    <n v="-2"/>
    <n v="0"/>
    <x v="17"/>
    <n v="0"/>
    <m/>
    <n v="0"/>
    <n v="1"/>
    <n v="823"/>
    <n v="17"/>
    <x v="0"/>
    <n v="1"/>
    <n v="4"/>
    <n v="94"/>
    <n v="2"/>
    <n v="1"/>
    <x v="2"/>
    <n v="2127"/>
    <n v="9100"/>
    <n v="1"/>
    <n v="21"/>
    <n v="4"/>
    <n v="4"/>
    <n v="80"/>
    <n v="1"/>
    <n v="1"/>
    <n v="3"/>
    <n v="1"/>
    <n v="0"/>
    <n v="0"/>
    <n v="0"/>
  </r>
  <r>
    <x v="1"/>
    <s v="Travel_Frequently"/>
    <x v="1"/>
    <s v="Current Employees"/>
    <x v="2"/>
    <x v="2"/>
    <s v="STAFF-644"/>
    <n v="644"/>
    <x v="1"/>
    <x v="5"/>
    <x v="1"/>
    <s v="No"/>
    <s v="Y"/>
    <n v="2"/>
    <n v="-2"/>
    <n v="0"/>
    <x v="24"/>
    <n v="0"/>
    <m/>
    <n v="0"/>
    <n v="1"/>
    <n v="1246"/>
    <n v="3"/>
    <x v="3"/>
    <n v="1"/>
    <n v="1"/>
    <n v="99"/>
    <n v="3"/>
    <n v="5"/>
    <x v="2"/>
    <n v="18200"/>
    <n v="7999"/>
    <n v="1"/>
    <n v="11"/>
    <n v="3"/>
    <n v="3"/>
    <n v="80"/>
    <n v="1"/>
    <n v="32"/>
    <n v="3"/>
    <n v="32"/>
    <n v="5"/>
    <n v="10"/>
    <n v="7"/>
  </r>
  <r>
    <x v="1"/>
    <s v="Travel_Rarely"/>
    <x v="2"/>
    <s v="Current Employees"/>
    <x v="0"/>
    <x v="2"/>
    <s v="STAFF-645"/>
    <n v="645"/>
    <x v="1"/>
    <x v="6"/>
    <x v="1"/>
    <s v="No"/>
    <s v="Y"/>
    <n v="1"/>
    <n v="-2"/>
    <n v="0"/>
    <x v="36"/>
    <n v="0"/>
    <m/>
    <n v="0"/>
    <n v="1"/>
    <n v="622"/>
    <n v="13"/>
    <x v="1"/>
    <n v="1"/>
    <n v="2"/>
    <n v="40"/>
    <n v="3"/>
    <n v="1"/>
    <x v="2"/>
    <n v="2096"/>
    <n v="26376"/>
    <n v="1"/>
    <n v="11"/>
    <n v="3"/>
    <n v="3"/>
    <n v="80"/>
    <n v="0"/>
    <n v="7"/>
    <n v="3"/>
    <n v="7"/>
    <n v="4"/>
    <n v="0"/>
    <n v="6"/>
  </r>
  <r>
    <x v="0"/>
    <s v="Travel_Frequently"/>
    <x v="4"/>
    <s v="Ex-Employees"/>
    <x v="1"/>
    <x v="0"/>
    <s v="STAFF-647"/>
    <n v="647"/>
    <x v="0"/>
    <x v="2"/>
    <x v="1"/>
    <s v="Yes"/>
    <s v="Y"/>
    <n v="4"/>
    <n v="-2"/>
    <n v="0"/>
    <x v="17"/>
    <n v="1"/>
    <n v="1"/>
    <n v="1"/>
    <n v="0"/>
    <n v="1287"/>
    <n v="7"/>
    <x v="3"/>
    <n v="1"/>
    <n v="1"/>
    <n v="55"/>
    <n v="3"/>
    <n v="1"/>
    <x v="1"/>
    <n v="2886"/>
    <n v="14168"/>
    <n v="1"/>
    <n v="16"/>
    <n v="3"/>
    <n v="4"/>
    <n v="80"/>
    <n v="1"/>
    <n v="6"/>
    <n v="3"/>
    <n v="6"/>
    <n v="3"/>
    <n v="1"/>
    <n v="2"/>
  </r>
  <r>
    <x v="0"/>
    <s v="Travel_Frequently"/>
    <x v="2"/>
    <s v="Ex-Employees"/>
    <x v="0"/>
    <x v="0"/>
    <s v="STAFF-648"/>
    <n v="648"/>
    <x v="1"/>
    <x v="6"/>
    <x v="1"/>
    <s v="No"/>
    <s v="Y"/>
    <n v="2"/>
    <n v="-2"/>
    <n v="0"/>
    <x v="7"/>
    <n v="1"/>
    <n v="1"/>
    <n v="1"/>
    <n v="0"/>
    <n v="448"/>
    <n v="12"/>
    <x v="2"/>
    <n v="1"/>
    <n v="2"/>
    <n v="74"/>
    <n v="2"/>
    <n v="1"/>
    <x v="1"/>
    <n v="2033"/>
    <n v="14470"/>
    <n v="1"/>
    <n v="18"/>
    <n v="3"/>
    <n v="3"/>
    <n v="80"/>
    <n v="1"/>
    <n v="1"/>
    <n v="4"/>
    <n v="1"/>
    <n v="0"/>
    <n v="0"/>
    <n v="0"/>
  </r>
  <r>
    <x v="1"/>
    <s v="Travel_Rarely"/>
    <x v="2"/>
    <s v="Current Employees"/>
    <x v="1"/>
    <x v="0"/>
    <s v="STAFF-649"/>
    <n v="649"/>
    <x v="1"/>
    <x v="1"/>
    <x v="1"/>
    <s v="Yes"/>
    <s v="Y"/>
    <n v="3"/>
    <n v="-2"/>
    <n v="0"/>
    <x v="13"/>
    <n v="0"/>
    <m/>
    <n v="0"/>
    <n v="1"/>
    <n v="254"/>
    <n v="1"/>
    <x v="0"/>
    <n v="1"/>
    <n v="2"/>
    <n v="83"/>
    <n v="2"/>
    <n v="1"/>
    <x v="1"/>
    <n v="3622"/>
    <n v="22794"/>
    <n v="1"/>
    <n v="13"/>
    <n v="3"/>
    <n v="4"/>
    <n v="80"/>
    <n v="1"/>
    <n v="6"/>
    <n v="3"/>
    <n v="6"/>
    <n v="5"/>
    <n v="1"/>
    <n v="3"/>
  </r>
  <r>
    <x v="0"/>
    <s v="Travel_Rarely"/>
    <x v="2"/>
    <s v="Ex-Employees"/>
    <x v="0"/>
    <x v="2"/>
    <s v="STAFF-650"/>
    <n v="650"/>
    <x v="1"/>
    <x v="0"/>
    <x v="2"/>
    <s v="No"/>
    <s v="Y"/>
    <n v="2"/>
    <n v="-2"/>
    <n v="0"/>
    <x v="12"/>
    <n v="1"/>
    <n v="1"/>
    <n v="1"/>
    <n v="0"/>
    <n v="1365"/>
    <n v="13"/>
    <x v="2"/>
    <n v="1"/>
    <n v="2"/>
    <n v="46"/>
    <n v="3"/>
    <n v="2"/>
    <x v="2"/>
    <n v="4233"/>
    <n v="11512"/>
    <n v="2"/>
    <n v="17"/>
    <n v="3"/>
    <n v="3"/>
    <n v="80"/>
    <n v="0"/>
    <n v="9"/>
    <n v="1"/>
    <n v="3"/>
    <n v="1"/>
    <n v="1"/>
    <n v="2"/>
  </r>
  <r>
    <x v="1"/>
    <s v="Travel_Rarely"/>
    <x v="0"/>
    <s v="Current Employees"/>
    <x v="1"/>
    <x v="1"/>
    <s v="STAFF-652"/>
    <n v="652"/>
    <x v="1"/>
    <x v="2"/>
    <x v="0"/>
    <s v="No"/>
    <s v="Y"/>
    <n v="3"/>
    <n v="-2"/>
    <n v="0"/>
    <x v="10"/>
    <n v="0"/>
    <m/>
    <n v="0"/>
    <n v="1"/>
    <n v="538"/>
    <n v="25"/>
    <x v="0"/>
    <n v="1"/>
    <n v="1"/>
    <n v="54"/>
    <n v="2"/>
    <n v="2"/>
    <x v="0"/>
    <n v="3681"/>
    <n v="14004"/>
    <n v="4"/>
    <n v="14"/>
    <n v="3"/>
    <n v="4"/>
    <n v="80"/>
    <n v="0"/>
    <n v="9"/>
    <n v="3"/>
    <n v="3"/>
    <n v="2"/>
    <n v="0"/>
    <n v="2"/>
  </r>
  <r>
    <x v="1"/>
    <s v="Travel_Rarely"/>
    <x v="2"/>
    <s v="Current Employees"/>
    <x v="0"/>
    <x v="2"/>
    <s v="STAFF-653"/>
    <n v="653"/>
    <x v="1"/>
    <x v="0"/>
    <x v="2"/>
    <s v="No"/>
    <s v="Y"/>
    <n v="4"/>
    <n v="-2"/>
    <n v="0"/>
    <x v="12"/>
    <n v="0"/>
    <m/>
    <n v="0"/>
    <n v="1"/>
    <n v="525"/>
    <n v="6"/>
    <x v="2"/>
    <n v="1"/>
    <n v="1"/>
    <n v="66"/>
    <n v="4"/>
    <n v="2"/>
    <x v="0"/>
    <n v="5460"/>
    <n v="6219"/>
    <n v="4"/>
    <n v="22"/>
    <n v="4"/>
    <n v="4"/>
    <n v="80"/>
    <n v="2"/>
    <n v="13"/>
    <n v="4"/>
    <n v="7"/>
    <n v="7"/>
    <n v="5"/>
    <n v="7"/>
  </r>
  <r>
    <x v="1"/>
    <s v="Travel_Rarely"/>
    <x v="2"/>
    <s v="Current Employees"/>
    <x v="1"/>
    <x v="2"/>
    <s v="STAFF-655"/>
    <n v="655"/>
    <x v="0"/>
    <x v="1"/>
    <x v="2"/>
    <s v="No"/>
    <s v="Y"/>
    <n v="5"/>
    <n v="-2"/>
    <n v="0"/>
    <x v="4"/>
    <n v="0"/>
    <m/>
    <n v="0"/>
    <n v="1"/>
    <n v="798"/>
    <n v="6"/>
    <x v="2"/>
    <n v="1"/>
    <n v="1"/>
    <n v="66"/>
    <n v="2"/>
    <n v="1"/>
    <x v="2"/>
    <n v="2187"/>
    <n v="5013"/>
    <n v="0"/>
    <n v="12"/>
    <n v="3"/>
    <n v="3"/>
    <n v="80"/>
    <n v="2"/>
    <n v="6"/>
    <n v="2"/>
    <n v="5"/>
    <n v="3"/>
    <n v="0"/>
    <n v="3"/>
  </r>
  <r>
    <x v="1"/>
    <s v="Travel_Rarely"/>
    <x v="0"/>
    <s v="Current Employees"/>
    <x v="0"/>
    <x v="3"/>
    <s v="STAFF-656"/>
    <n v="656"/>
    <x v="1"/>
    <x v="0"/>
    <x v="1"/>
    <s v="Yes"/>
    <s v="Y"/>
    <n v="3"/>
    <n v="-2"/>
    <n v="0"/>
    <x v="2"/>
    <n v="0"/>
    <m/>
    <n v="0"/>
    <n v="1"/>
    <n v="558"/>
    <n v="2"/>
    <x v="3"/>
    <n v="1"/>
    <n v="4"/>
    <n v="75"/>
    <n v="3"/>
    <n v="2"/>
    <x v="3"/>
    <n v="9602"/>
    <n v="3010"/>
    <n v="4"/>
    <n v="11"/>
    <n v="3"/>
    <n v="3"/>
    <n v="80"/>
    <n v="1"/>
    <n v="17"/>
    <n v="2"/>
    <n v="3"/>
    <n v="0"/>
    <n v="1"/>
    <n v="0"/>
  </r>
  <r>
    <x v="1"/>
    <s v="Travel_Rarely"/>
    <x v="4"/>
    <s v="Current Employees"/>
    <x v="1"/>
    <x v="0"/>
    <s v="STAFF-657"/>
    <n v="657"/>
    <x v="0"/>
    <x v="1"/>
    <x v="0"/>
    <s v="No"/>
    <s v="Y"/>
    <n v="0"/>
    <n v="-2"/>
    <n v="0"/>
    <x v="35"/>
    <n v="0"/>
    <m/>
    <n v="0"/>
    <n v="1"/>
    <n v="959"/>
    <n v="1"/>
    <x v="3"/>
    <n v="1"/>
    <n v="4"/>
    <n v="83"/>
    <n v="2"/>
    <n v="1"/>
    <x v="1"/>
    <n v="2836"/>
    <n v="11757"/>
    <n v="1"/>
    <n v="13"/>
    <n v="3"/>
    <n v="4"/>
    <n v="80"/>
    <n v="0"/>
    <n v="1"/>
    <n v="4"/>
    <n v="1"/>
    <n v="0"/>
    <n v="0"/>
    <n v="0"/>
  </r>
  <r>
    <x v="1"/>
    <s v="Travel_Rarely"/>
    <x v="0"/>
    <s v="Current Employees"/>
    <x v="1"/>
    <x v="0"/>
    <s v="STAFF-659"/>
    <n v="659"/>
    <x v="0"/>
    <x v="4"/>
    <x v="1"/>
    <s v="No"/>
    <s v="Y"/>
    <n v="4"/>
    <n v="-2"/>
    <n v="0"/>
    <x v="19"/>
    <n v="0"/>
    <m/>
    <n v="0"/>
    <n v="1"/>
    <n v="622"/>
    <n v="2"/>
    <x v="2"/>
    <n v="1"/>
    <n v="3"/>
    <n v="81"/>
    <n v="3"/>
    <n v="2"/>
    <x v="1"/>
    <n v="4089"/>
    <n v="5718"/>
    <n v="1"/>
    <n v="13"/>
    <n v="3"/>
    <n v="2"/>
    <n v="80"/>
    <n v="2"/>
    <n v="10"/>
    <n v="3"/>
    <n v="10"/>
    <n v="2"/>
    <n v="2"/>
    <n v="2"/>
  </r>
  <r>
    <x v="1"/>
    <s v="Travel_Rarely"/>
    <x v="0"/>
    <s v="Current Employees"/>
    <x v="1"/>
    <x v="1"/>
    <s v="STAFF-661"/>
    <n v="661"/>
    <x v="1"/>
    <x v="7"/>
    <x v="2"/>
    <s v="Yes"/>
    <s v="Y"/>
    <n v="3"/>
    <n v="-2"/>
    <n v="0"/>
    <x v="23"/>
    <n v="0"/>
    <m/>
    <n v="0"/>
    <n v="1"/>
    <n v="782"/>
    <n v="6"/>
    <x v="2"/>
    <n v="1"/>
    <n v="2"/>
    <n v="50"/>
    <n v="2"/>
    <n v="4"/>
    <x v="0"/>
    <n v="16627"/>
    <n v="2671"/>
    <n v="4"/>
    <n v="14"/>
    <n v="3"/>
    <n v="3"/>
    <n v="80"/>
    <n v="1"/>
    <n v="21"/>
    <n v="2"/>
    <n v="1"/>
    <n v="0"/>
    <n v="0"/>
    <n v="0"/>
  </r>
  <r>
    <x v="1"/>
    <s v="Travel_Rarely"/>
    <x v="0"/>
    <s v="Current Employees"/>
    <x v="1"/>
    <x v="0"/>
    <s v="STAFF-662"/>
    <n v="662"/>
    <x v="0"/>
    <x v="1"/>
    <x v="0"/>
    <s v="No"/>
    <s v="Y"/>
    <n v="3"/>
    <n v="-2"/>
    <n v="0"/>
    <x v="8"/>
    <n v="0"/>
    <m/>
    <n v="0"/>
    <n v="1"/>
    <n v="362"/>
    <n v="1"/>
    <x v="1"/>
    <n v="1"/>
    <n v="3"/>
    <n v="43"/>
    <n v="3"/>
    <n v="1"/>
    <x v="1"/>
    <n v="2619"/>
    <n v="14561"/>
    <n v="3"/>
    <n v="17"/>
    <n v="3"/>
    <n v="4"/>
    <n v="80"/>
    <n v="0"/>
    <n v="8"/>
    <n v="2"/>
    <n v="0"/>
    <n v="0"/>
    <n v="0"/>
    <n v="0"/>
  </r>
  <r>
    <x v="1"/>
    <s v="Travel_Frequently"/>
    <x v="0"/>
    <s v="Current Employees"/>
    <x v="1"/>
    <x v="2"/>
    <s v="STAFF-663"/>
    <n v="663"/>
    <x v="1"/>
    <x v="2"/>
    <x v="2"/>
    <s v="Yes"/>
    <s v="Y"/>
    <n v="3"/>
    <n v="-2"/>
    <n v="0"/>
    <x v="23"/>
    <n v="0"/>
    <m/>
    <n v="0"/>
    <n v="1"/>
    <n v="1001"/>
    <n v="9"/>
    <x v="4"/>
    <n v="1"/>
    <n v="4"/>
    <n v="72"/>
    <n v="3"/>
    <n v="2"/>
    <x v="2"/>
    <n v="5679"/>
    <n v="19627"/>
    <n v="3"/>
    <n v="13"/>
    <n v="3"/>
    <n v="2"/>
    <n v="80"/>
    <n v="1"/>
    <n v="10"/>
    <n v="3"/>
    <n v="8"/>
    <n v="7"/>
    <n v="4"/>
    <n v="7"/>
  </r>
  <r>
    <x v="1"/>
    <s v="Travel_Rarely"/>
    <x v="1"/>
    <s v="Current Employees"/>
    <x v="1"/>
    <x v="0"/>
    <s v="STAFF-664"/>
    <n v="664"/>
    <x v="0"/>
    <x v="5"/>
    <x v="1"/>
    <s v="No"/>
    <s v="Y"/>
    <n v="3"/>
    <n v="-2"/>
    <n v="0"/>
    <x v="26"/>
    <n v="0"/>
    <m/>
    <n v="0"/>
    <n v="1"/>
    <n v="1236"/>
    <n v="1"/>
    <x v="2"/>
    <n v="1"/>
    <n v="4"/>
    <n v="40"/>
    <n v="2"/>
    <n v="4"/>
    <x v="1"/>
    <n v="15402"/>
    <n v="17997"/>
    <n v="7"/>
    <n v="11"/>
    <n v="3"/>
    <n v="1"/>
    <n v="80"/>
    <n v="1"/>
    <n v="21"/>
    <n v="1"/>
    <n v="3"/>
    <n v="2"/>
    <n v="0"/>
    <n v="2"/>
  </r>
  <r>
    <x v="1"/>
    <s v="Travel_Rarely"/>
    <x v="0"/>
    <s v="Current Employees"/>
    <x v="2"/>
    <x v="0"/>
    <s v="STAFF-665"/>
    <n v="665"/>
    <x v="0"/>
    <x v="8"/>
    <x v="0"/>
    <s v="No"/>
    <s v="Y"/>
    <n v="1"/>
    <n v="-2"/>
    <n v="0"/>
    <x v="20"/>
    <n v="0"/>
    <m/>
    <n v="0"/>
    <n v="1"/>
    <n v="1112"/>
    <n v="1"/>
    <x v="2"/>
    <n v="1"/>
    <n v="1"/>
    <n v="50"/>
    <n v="2"/>
    <n v="2"/>
    <x v="1"/>
    <n v="5985"/>
    <n v="26894"/>
    <n v="4"/>
    <n v="11"/>
    <n v="3"/>
    <n v="2"/>
    <n v="80"/>
    <n v="0"/>
    <n v="10"/>
    <n v="4"/>
    <n v="2"/>
    <n v="2"/>
    <n v="0"/>
    <n v="2"/>
  </r>
  <r>
    <x v="1"/>
    <s v="Travel_Rarely"/>
    <x v="2"/>
    <s v="Current Employees"/>
    <x v="0"/>
    <x v="4"/>
    <s v="STAFF-666"/>
    <n v="666"/>
    <x v="0"/>
    <x v="6"/>
    <x v="2"/>
    <s v="Yes"/>
    <s v="Y"/>
    <n v="3"/>
    <n v="-2"/>
    <n v="0"/>
    <x v="13"/>
    <n v="0"/>
    <m/>
    <n v="0"/>
    <n v="1"/>
    <n v="204"/>
    <n v="14"/>
    <x v="3"/>
    <n v="1"/>
    <n v="4"/>
    <n v="31"/>
    <n v="3"/>
    <n v="1"/>
    <x v="0"/>
    <n v="2579"/>
    <n v="2912"/>
    <n v="1"/>
    <n v="18"/>
    <n v="3"/>
    <n v="4"/>
    <n v="80"/>
    <n v="2"/>
    <n v="8"/>
    <n v="3"/>
    <n v="8"/>
    <n v="2"/>
    <n v="0"/>
    <n v="6"/>
  </r>
  <r>
    <x v="0"/>
    <s v="Travel_Rarely"/>
    <x v="2"/>
    <s v="Ex-Employees"/>
    <x v="0"/>
    <x v="3"/>
    <s v="STAFF-667"/>
    <n v="667"/>
    <x v="1"/>
    <x v="6"/>
    <x v="2"/>
    <s v="No"/>
    <s v="Y"/>
    <n v="3"/>
    <n v="-2"/>
    <n v="0"/>
    <x v="4"/>
    <n v="1"/>
    <n v="1"/>
    <n v="1"/>
    <n v="0"/>
    <n v="1420"/>
    <n v="2"/>
    <x v="1"/>
    <n v="1"/>
    <n v="3"/>
    <n v="85"/>
    <n v="3"/>
    <n v="1"/>
    <x v="3"/>
    <n v="3041"/>
    <n v="16346"/>
    <n v="0"/>
    <n v="11"/>
    <n v="3"/>
    <n v="2"/>
    <n v="80"/>
    <n v="1"/>
    <n v="5"/>
    <n v="3"/>
    <n v="4"/>
    <n v="3"/>
    <n v="0"/>
    <n v="2"/>
  </r>
  <r>
    <x v="1"/>
    <s v="Travel_Rarely"/>
    <x v="4"/>
    <s v="Current Employees"/>
    <x v="0"/>
    <x v="4"/>
    <s v="STAFF-669"/>
    <n v="669"/>
    <x v="1"/>
    <x v="6"/>
    <x v="0"/>
    <s v="No"/>
    <s v="Y"/>
    <n v="2"/>
    <n v="-2"/>
    <n v="0"/>
    <x v="18"/>
    <n v="0"/>
    <m/>
    <n v="0"/>
    <n v="1"/>
    <n v="1343"/>
    <n v="22"/>
    <x v="1"/>
    <n v="1"/>
    <n v="4"/>
    <n v="49"/>
    <n v="3"/>
    <n v="1"/>
    <x v="0"/>
    <n v="3447"/>
    <n v="24444"/>
    <n v="1"/>
    <n v="11"/>
    <n v="3"/>
    <n v="3"/>
    <n v="80"/>
    <n v="0"/>
    <n v="3"/>
    <n v="3"/>
    <n v="3"/>
    <n v="2"/>
    <n v="1"/>
    <n v="2"/>
  </r>
  <r>
    <x v="1"/>
    <s v="Travel_Rarely"/>
    <x v="0"/>
    <s v="Current Employees"/>
    <x v="1"/>
    <x v="1"/>
    <s v="STAFF-671"/>
    <n v="671"/>
    <x v="1"/>
    <x v="5"/>
    <x v="1"/>
    <s v="Yes"/>
    <s v="Y"/>
    <n v="2"/>
    <n v="-2"/>
    <n v="0"/>
    <x v="20"/>
    <n v="0"/>
    <m/>
    <n v="0"/>
    <n v="1"/>
    <n v="1315"/>
    <n v="3"/>
    <x v="2"/>
    <n v="1"/>
    <n v="4"/>
    <n v="35"/>
    <n v="3"/>
    <n v="5"/>
    <x v="0"/>
    <n v="19513"/>
    <n v="9358"/>
    <n v="4"/>
    <n v="12"/>
    <n v="3"/>
    <n v="1"/>
    <n v="80"/>
    <n v="1"/>
    <n v="26"/>
    <n v="4"/>
    <n v="2"/>
    <n v="2"/>
    <n v="0"/>
    <n v="1"/>
  </r>
  <r>
    <x v="1"/>
    <s v="Travel_Rarely"/>
    <x v="4"/>
    <s v="Current Employees"/>
    <x v="1"/>
    <x v="2"/>
    <s v="STAFF-675"/>
    <n v="675"/>
    <x v="1"/>
    <x v="1"/>
    <x v="1"/>
    <s v="No"/>
    <s v="Y"/>
    <n v="3"/>
    <n v="-2"/>
    <n v="0"/>
    <x v="15"/>
    <n v="0"/>
    <m/>
    <n v="0"/>
    <n v="1"/>
    <n v="604"/>
    <n v="6"/>
    <x v="1"/>
    <n v="1"/>
    <n v="1"/>
    <n v="69"/>
    <n v="3"/>
    <n v="1"/>
    <x v="2"/>
    <n v="2773"/>
    <n v="12145"/>
    <n v="0"/>
    <n v="20"/>
    <n v="4"/>
    <n v="4"/>
    <n v="80"/>
    <n v="0"/>
    <n v="3"/>
    <n v="3"/>
    <n v="2"/>
    <n v="2"/>
    <n v="2"/>
    <n v="2"/>
  </r>
  <r>
    <x v="1"/>
    <s v="Travel_Rarely"/>
    <x v="2"/>
    <s v="Current Employees"/>
    <x v="0"/>
    <x v="3"/>
    <s v="STAFF-677"/>
    <n v="677"/>
    <x v="1"/>
    <x v="0"/>
    <x v="2"/>
    <s v="No"/>
    <s v="Y"/>
    <n v="3"/>
    <n v="-2"/>
    <n v="0"/>
    <x v="3"/>
    <n v="0"/>
    <m/>
    <n v="0"/>
    <n v="1"/>
    <n v="1216"/>
    <n v="8"/>
    <x v="2"/>
    <n v="1"/>
    <n v="3"/>
    <n v="39"/>
    <n v="3"/>
    <n v="2"/>
    <x v="3"/>
    <n v="7104"/>
    <n v="20431"/>
    <n v="0"/>
    <n v="12"/>
    <n v="3"/>
    <n v="4"/>
    <n v="80"/>
    <n v="0"/>
    <n v="6"/>
    <n v="3"/>
    <n v="5"/>
    <n v="0"/>
    <n v="1"/>
    <n v="2"/>
  </r>
  <r>
    <x v="1"/>
    <s v="Travel_Rarely"/>
    <x v="2"/>
    <s v="Current Employees"/>
    <x v="1"/>
    <x v="0"/>
    <s v="STAFF-679"/>
    <n v="679"/>
    <x v="0"/>
    <x v="1"/>
    <x v="1"/>
    <s v="Yes"/>
    <s v="Y"/>
    <n v="2"/>
    <n v="-2"/>
    <n v="0"/>
    <x v="5"/>
    <n v="0"/>
    <m/>
    <n v="0"/>
    <n v="1"/>
    <n v="646"/>
    <n v="9"/>
    <x v="2"/>
    <n v="1"/>
    <n v="1"/>
    <n v="92"/>
    <n v="3"/>
    <n v="2"/>
    <x v="1"/>
    <n v="6322"/>
    <n v="18089"/>
    <n v="1"/>
    <n v="12"/>
    <n v="3"/>
    <n v="4"/>
    <n v="80"/>
    <n v="1"/>
    <n v="6"/>
    <n v="2"/>
    <n v="6"/>
    <n v="4"/>
    <n v="0"/>
    <n v="5"/>
  </r>
  <r>
    <x v="1"/>
    <s v="Travel_Frequently"/>
    <x v="2"/>
    <s v="Current Employees"/>
    <x v="1"/>
    <x v="2"/>
    <s v="STAFF-680"/>
    <n v="680"/>
    <x v="0"/>
    <x v="1"/>
    <x v="2"/>
    <s v="No"/>
    <s v="Y"/>
    <n v="2"/>
    <n v="-2"/>
    <n v="0"/>
    <x v="7"/>
    <n v="0"/>
    <m/>
    <n v="0"/>
    <n v="1"/>
    <n v="160"/>
    <n v="3"/>
    <x v="3"/>
    <n v="1"/>
    <n v="3"/>
    <n v="71"/>
    <n v="3"/>
    <n v="1"/>
    <x v="2"/>
    <n v="2083"/>
    <n v="22653"/>
    <n v="1"/>
    <n v="20"/>
    <n v="4"/>
    <n v="3"/>
    <n v="80"/>
    <n v="1"/>
    <n v="1"/>
    <n v="3"/>
    <n v="1"/>
    <n v="0"/>
    <n v="0"/>
    <n v="0"/>
  </r>
  <r>
    <x v="1"/>
    <s v="Travel_Rarely"/>
    <x v="1"/>
    <s v="Current Employees"/>
    <x v="0"/>
    <x v="2"/>
    <s v="STAFF-682"/>
    <n v="682"/>
    <x v="0"/>
    <x v="0"/>
    <x v="0"/>
    <s v="No"/>
    <s v="Y"/>
    <n v="2"/>
    <n v="-2"/>
    <n v="0"/>
    <x v="16"/>
    <n v="0"/>
    <m/>
    <n v="0"/>
    <n v="1"/>
    <n v="238"/>
    <n v="1"/>
    <x v="1"/>
    <n v="1"/>
    <n v="4"/>
    <n v="34"/>
    <n v="3"/>
    <n v="2"/>
    <x v="2"/>
    <n v="8381"/>
    <n v="7507"/>
    <n v="7"/>
    <n v="20"/>
    <n v="4"/>
    <n v="4"/>
    <n v="80"/>
    <n v="0"/>
    <n v="18"/>
    <n v="4"/>
    <n v="14"/>
    <n v="7"/>
    <n v="8"/>
    <n v="10"/>
  </r>
  <r>
    <x v="1"/>
    <s v="Travel_Rarely"/>
    <x v="2"/>
    <s v="Current Employees"/>
    <x v="1"/>
    <x v="0"/>
    <s v="STAFF-683"/>
    <n v="683"/>
    <x v="1"/>
    <x v="1"/>
    <x v="1"/>
    <s v="No"/>
    <s v="Y"/>
    <n v="4"/>
    <n v="-2"/>
    <n v="0"/>
    <x v="13"/>
    <n v="0"/>
    <m/>
    <n v="0"/>
    <n v="1"/>
    <n v="1397"/>
    <n v="1"/>
    <x v="4"/>
    <n v="1"/>
    <n v="2"/>
    <n v="42"/>
    <n v="3"/>
    <n v="1"/>
    <x v="1"/>
    <n v="2691"/>
    <n v="7660"/>
    <n v="1"/>
    <n v="12"/>
    <n v="3"/>
    <n v="4"/>
    <n v="80"/>
    <n v="1"/>
    <n v="10"/>
    <n v="2"/>
    <n v="10"/>
    <n v="9"/>
    <n v="8"/>
    <n v="8"/>
  </r>
  <r>
    <x v="0"/>
    <s v="Travel_Frequently"/>
    <x v="1"/>
    <s v="Ex-Employees"/>
    <x v="0"/>
    <x v="0"/>
    <s v="STAFF-684"/>
    <n v="684"/>
    <x v="0"/>
    <x v="0"/>
    <x v="1"/>
    <s v="No"/>
    <s v="Y"/>
    <n v="4"/>
    <n v="-2"/>
    <n v="0"/>
    <x v="28"/>
    <n v="1"/>
    <n v="1"/>
    <n v="1"/>
    <n v="0"/>
    <n v="306"/>
    <n v="26"/>
    <x v="2"/>
    <n v="1"/>
    <n v="1"/>
    <n v="100"/>
    <n v="3"/>
    <n v="2"/>
    <x v="1"/>
    <n v="4286"/>
    <n v="5630"/>
    <n v="2"/>
    <n v="14"/>
    <n v="3"/>
    <n v="4"/>
    <n v="80"/>
    <n v="2"/>
    <n v="5"/>
    <n v="3"/>
    <n v="1"/>
    <n v="1"/>
    <n v="0"/>
    <n v="0"/>
  </r>
  <r>
    <x v="1"/>
    <s v="Travel_Rarely"/>
    <x v="2"/>
    <s v="Current Employees"/>
    <x v="1"/>
    <x v="0"/>
    <s v="STAFF-686"/>
    <n v="686"/>
    <x v="0"/>
    <x v="2"/>
    <x v="1"/>
    <s v="Yes"/>
    <s v="Y"/>
    <n v="2"/>
    <n v="-2"/>
    <n v="0"/>
    <x v="25"/>
    <n v="0"/>
    <m/>
    <n v="0"/>
    <n v="1"/>
    <n v="991"/>
    <n v="6"/>
    <x v="3"/>
    <n v="1"/>
    <n v="3"/>
    <n v="71"/>
    <n v="3"/>
    <n v="1"/>
    <x v="1"/>
    <n v="2659"/>
    <n v="17759"/>
    <n v="1"/>
    <n v="13"/>
    <n v="3"/>
    <n v="3"/>
    <n v="80"/>
    <n v="1"/>
    <n v="3"/>
    <n v="3"/>
    <n v="3"/>
    <n v="2"/>
    <n v="0"/>
    <n v="2"/>
  </r>
  <r>
    <x v="1"/>
    <s v="Travel_Rarely"/>
    <x v="0"/>
    <s v="Current Employees"/>
    <x v="1"/>
    <x v="1"/>
    <s v="STAFF-689"/>
    <n v="689"/>
    <x v="1"/>
    <x v="3"/>
    <x v="1"/>
    <s v="No"/>
    <s v="Y"/>
    <n v="2"/>
    <n v="-2"/>
    <n v="0"/>
    <x v="2"/>
    <n v="0"/>
    <m/>
    <n v="0"/>
    <n v="1"/>
    <n v="482"/>
    <n v="3"/>
    <x v="3"/>
    <n v="1"/>
    <n v="3"/>
    <n v="36"/>
    <n v="3"/>
    <n v="3"/>
    <x v="2"/>
    <n v="9434"/>
    <n v="9606"/>
    <n v="1"/>
    <n v="15"/>
    <n v="3"/>
    <n v="3"/>
    <n v="80"/>
    <n v="1"/>
    <n v="10"/>
    <n v="3"/>
    <n v="10"/>
    <n v="7"/>
    <n v="7"/>
    <n v="8"/>
  </r>
  <r>
    <x v="1"/>
    <s v="Travel_Rarely"/>
    <x v="2"/>
    <s v="Current Employees"/>
    <x v="0"/>
    <x v="2"/>
    <s v="STAFF-690"/>
    <n v="690"/>
    <x v="0"/>
    <x v="0"/>
    <x v="1"/>
    <s v="No"/>
    <s v="Y"/>
    <n v="5"/>
    <n v="-2"/>
    <n v="0"/>
    <x v="11"/>
    <n v="0"/>
    <m/>
    <n v="0"/>
    <n v="1"/>
    <n v="1176"/>
    <n v="3"/>
    <x v="0"/>
    <n v="1"/>
    <n v="2"/>
    <n v="62"/>
    <n v="3"/>
    <n v="2"/>
    <x v="2"/>
    <n v="5561"/>
    <n v="3487"/>
    <n v="1"/>
    <n v="14"/>
    <n v="3"/>
    <n v="1"/>
    <n v="80"/>
    <n v="1"/>
    <n v="6"/>
    <n v="2"/>
    <n v="6"/>
    <n v="0"/>
    <n v="1"/>
    <n v="2"/>
  </r>
  <r>
    <x v="1"/>
    <s v="Travel_Rarely"/>
    <x v="0"/>
    <s v="Current Employees"/>
    <x v="1"/>
    <x v="0"/>
    <s v="STAFF-691"/>
    <n v="691"/>
    <x v="1"/>
    <x v="1"/>
    <x v="0"/>
    <s v="No"/>
    <s v="Y"/>
    <n v="3"/>
    <n v="-2"/>
    <n v="0"/>
    <x v="10"/>
    <n v="0"/>
    <m/>
    <n v="0"/>
    <n v="1"/>
    <n v="1017"/>
    <n v="6"/>
    <x v="2"/>
    <n v="1"/>
    <n v="2"/>
    <n v="82"/>
    <n v="1"/>
    <n v="2"/>
    <x v="1"/>
    <n v="6646"/>
    <n v="19368"/>
    <n v="1"/>
    <n v="13"/>
    <n v="3"/>
    <n v="2"/>
    <n v="80"/>
    <n v="0"/>
    <n v="17"/>
    <n v="3"/>
    <n v="17"/>
    <n v="11"/>
    <n v="11"/>
    <n v="8"/>
  </r>
  <r>
    <x v="1"/>
    <s v="Travel_Frequently"/>
    <x v="2"/>
    <s v="Current Employees"/>
    <x v="1"/>
    <x v="0"/>
    <s v="STAFF-692"/>
    <n v="692"/>
    <x v="1"/>
    <x v="4"/>
    <x v="2"/>
    <s v="No"/>
    <s v="Y"/>
    <n v="2"/>
    <n v="-2"/>
    <n v="0"/>
    <x v="3"/>
    <n v="0"/>
    <m/>
    <n v="0"/>
    <n v="1"/>
    <n v="1296"/>
    <n v="6"/>
    <x v="3"/>
    <n v="1"/>
    <n v="3"/>
    <n v="30"/>
    <n v="3"/>
    <n v="2"/>
    <x v="1"/>
    <n v="7725"/>
    <n v="5335"/>
    <n v="3"/>
    <n v="23"/>
    <n v="4"/>
    <n v="3"/>
    <n v="80"/>
    <n v="1"/>
    <n v="15"/>
    <n v="1"/>
    <n v="13"/>
    <n v="11"/>
    <n v="4"/>
    <n v="7"/>
  </r>
  <r>
    <x v="1"/>
    <s v="Travel_Rarely"/>
    <x v="1"/>
    <s v="Current Employees"/>
    <x v="2"/>
    <x v="2"/>
    <s v="STAFF-698"/>
    <n v="698"/>
    <x v="1"/>
    <x v="8"/>
    <x v="1"/>
    <s v="No"/>
    <s v="Y"/>
    <n v="1"/>
    <n v="-2"/>
    <n v="0"/>
    <x v="33"/>
    <n v="0"/>
    <m/>
    <n v="0"/>
    <n v="1"/>
    <n v="397"/>
    <n v="19"/>
    <x v="2"/>
    <n v="1"/>
    <n v="3"/>
    <n v="88"/>
    <n v="3"/>
    <n v="3"/>
    <x v="2"/>
    <n v="10725"/>
    <n v="6729"/>
    <n v="2"/>
    <n v="15"/>
    <n v="3"/>
    <n v="3"/>
    <n v="80"/>
    <n v="1"/>
    <n v="16"/>
    <n v="4"/>
    <n v="9"/>
    <n v="7"/>
    <n v="7"/>
    <n v="1"/>
  </r>
  <r>
    <x v="1"/>
    <s v="Travel_Rarely"/>
    <x v="0"/>
    <s v="Current Employees"/>
    <x v="1"/>
    <x v="2"/>
    <s v="STAFF-699"/>
    <n v="699"/>
    <x v="1"/>
    <x v="3"/>
    <x v="2"/>
    <s v="Yes"/>
    <s v="Y"/>
    <n v="2"/>
    <n v="-2"/>
    <n v="0"/>
    <x v="9"/>
    <n v="0"/>
    <m/>
    <n v="0"/>
    <n v="1"/>
    <n v="913"/>
    <n v="9"/>
    <x v="0"/>
    <n v="1"/>
    <n v="2"/>
    <n v="48"/>
    <n v="2"/>
    <n v="2"/>
    <x v="2"/>
    <n v="8847"/>
    <n v="13934"/>
    <n v="2"/>
    <n v="11"/>
    <n v="3"/>
    <n v="3"/>
    <n v="80"/>
    <n v="1"/>
    <n v="13"/>
    <n v="3"/>
    <n v="3"/>
    <n v="2"/>
    <n v="0"/>
    <n v="2"/>
  </r>
  <r>
    <x v="1"/>
    <s v="Travel_Rarely"/>
    <x v="2"/>
    <s v="Current Employees"/>
    <x v="1"/>
    <x v="2"/>
    <s v="STAFF-700"/>
    <n v="700"/>
    <x v="1"/>
    <x v="1"/>
    <x v="0"/>
    <s v="No"/>
    <s v="Y"/>
    <n v="0"/>
    <n v="-2"/>
    <n v="0"/>
    <x v="4"/>
    <n v="0"/>
    <m/>
    <n v="0"/>
    <n v="1"/>
    <n v="1115"/>
    <n v="3"/>
    <x v="2"/>
    <n v="1"/>
    <n v="1"/>
    <n v="54"/>
    <n v="2"/>
    <n v="1"/>
    <x v="0"/>
    <n v="2045"/>
    <n v="15174"/>
    <n v="0"/>
    <n v="13"/>
    <n v="3"/>
    <n v="4"/>
    <n v="80"/>
    <n v="0"/>
    <n v="5"/>
    <n v="3"/>
    <n v="4"/>
    <n v="2"/>
    <n v="1"/>
    <n v="1"/>
  </r>
  <r>
    <x v="0"/>
    <s v="Travel_Rarely"/>
    <x v="4"/>
    <s v="Ex-Employees"/>
    <x v="1"/>
    <x v="2"/>
    <s v="STAFF-701"/>
    <n v="701"/>
    <x v="1"/>
    <x v="1"/>
    <x v="0"/>
    <s v="Yes"/>
    <s v="Y"/>
    <n v="5"/>
    <n v="-2"/>
    <n v="0"/>
    <x v="35"/>
    <n v="1"/>
    <n v="1"/>
    <n v="1"/>
    <n v="0"/>
    <n v="1362"/>
    <n v="10"/>
    <x v="1"/>
    <n v="1"/>
    <n v="4"/>
    <n v="32"/>
    <n v="3"/>
    <n v="1"/>
    <x v="2"/>
    <n v="1009"/>
    <n v="26999"/>
    <n v="1"/>
    <n v="11"/>
    <n v="3"/>
    <n v="4"/>
    <n v="80"/>
    <n v="0"/>
    <n v="1"/>
    <n v="3"/>
    <n v="1"/>
    <n v="0"/>
    <n v="1"/>
    <n v="1"/>
  </r>
  <r>
    <x v="0"/>
    <s v="Travel_Frequently"/>
    <x v="2"/>
    <s v="Ex-Employees"/>
    <x v="1"/>
    <x v="0"/>
    <s v="STAFF-702"/>
    <n v="702"/>
    <x v="1"/>
    <x v="1"/>
    <x v="0"/>
    <s v="Yes"/>
    <s v="Y"/>
    <n v="3"/>
    <n v="-2"/>
    <n v="0"/>
    <x v="3"/>
    <n v="1"/>
    <n v="1"/>
    <n v="1"/>
    <n v="0"/>
    <n v="1076"/>
    <n v="3"/>
    <x v="3"/>
    <n v="1"/>
    <n v="1"/>
    <n v="70"/>
    <n v="3"/>
    <n v="1"/>
    <x v="1"/>
    <n v="3348"/>
    <n v="3164"/>
    <n v="1"/>
    <n v="11"/>
    <n v="3"/>
    <n v="1"/>
    <n v="80"/>
    <n v="0"/>
    <n v="10"/>
    <n v="3"/>
    <n v="10"/>
    <n v="8"/>
    <n v="9"/>
    <n v="7"/>
  </r>
  <r>
    <x v="1"/>
    <s v="Non-Travel"/>
    <x v="0"/>
    <s v="Current Employees"/>
    <x v="1"/>
    <x v="0"/>
    <s v="STAFF-704"/>
    <n v="704"/>
    <x v="1"/>
    <x v="2"/>
    <x v="1"/>
    <s v="No"/>
    <s v="Y"/>
    <n v="3"/>
    <n v="-2"/>
    <n v="0"/>
    <x v="10"/>
    <n v="0"/>
    <m/>
    <n v="0"/>
    <n v="1"/>
    <n v="727"/>
    <n v="3"/>
    <x v="3"/>
    <n v="1"/>
    <n v="3"/>
    <n v="41"/>
    <n v="2"/>
    <n v="1"/>
    <x v="1"/>
    <n v="1281"/>
    <n v="16900"/>
    <n v="1"/>
    <n v="18"/>
    <n v="3"/>
    <n v="3"/>
    <n v="80"/>
    <n v="2"/>
    <n v="1"/>
    <n v="3"/>
    <n v="1"/>
    <n v="0"/>
    <n v="0"/>
    <n v="0"/>
  </r>
  <r>
    <x v="1"/>
    <s v="Travel_Rarely"/>
    <x v="4"/>
    <s v="Current Employees"/>
    <x v="1"/>
    <x v="2"/>
    <s v="STAFF-705"/>
    <n v="705"/>
    <x v="1"/>
    <x v="1"/>
    <x v="1"/>
    <s v="No"/>
    <s v="Y"/>
    <n v="3"/>
    <n v="-2"/>
    <n v="0"/>
    <x v="30"/>
    <n v="0"/>
    <m/>
    <n v="0"/>
    <n v="1"/>
    <n v="885"/>
    <n v="4"/>
    <x v="3"/>
    <n v="1"/>
    <n v="1"/>
    <n v="58"/>
    <n v="4"/>
    <n v="1"/>
    <x v="2"/>
    <n v="2819"/>
    <n v="8544"/>
    <n v="2"/>
    <n v="16"/>
    <n v="3"/>
    <n v="1"/>
    <n v="80"/>
    <n v="1"/>
    <n v="5"/>
    <n v="4"/>
    <n v="3"/>
    <n v="2"/>
    <n v="0"/>
    <n v="2"/>
  </r>
  <r>
    <x v="1"/>
    <s v="Travel_Rarely"/>
    <x v="2"/>
    <s v="Current Employees"/>
    <x v="0"/>
    <x v="0"/>
    <s v="STAFF-707"/>
    <n v="707"/>
    <x v="1"/>
    <x v="0"/>
    <x v="1"/>
    <s v="No"/>
    <s v="Y"/>
    <n v="4"/>
    <n v="-2"/>
    <n v="0"/>
    <x v="36"/>
    <n v="0"/>
    <m/>
    <n v="0"/>
    <n v="1"/>
    <n v="810"/>
    <n v="8"/>
    <x v="3"/>
    <n v="1"/>
    <n v="4"/>
    <n v="57"/>
    <n v="4"/>
    <n v="2"/>
    <x v="1"/>
    <n v="4851"/>
    <n v="15678"/>
    <n v="0"/>
    <n v="22"/>
    <n v="4"/>
    <n v="3"/>
    <n v="80"/>
    <n v="1"/>
    <n v="4"/>
    <n v="3"/>
    <n v="3"/>
    <n v="2"/>
    <n v="1"/>
    <n v="2"/>
  </r>
  <r>
    <x v="1"/>
    <s v="Travel_Rarely"/>
    <x v="0"/>
    <s v="Current Employees"/>
    <x v="0"/>
    <x v="3"/>
    <s v="STAFF-709"/>
    <n v="709"/>
    <x v="0"/>
    <x v="0"/>
    <x v="0"/>
    <s v="No"/>
    <s v="Y"/>
    <n v="2"/>
    <n v="-2"/>
    <n v="0"/>
    <x v="8"/>
    <n v="0"/>
    <m/>
    <n v="0"/>
    <n v="1"/>
    <n v="243"/>
    <n v="7"/>
    <x v="2"/>
    <n v="1"/>
    <n v="4"/>
    <n v="46"/>
    <n v="2"/>
    <n v="2"/>
    <x v="3"/>
    <n v="4028"/>
    <n v="7791"/>
    <n v="0"/>
    <n v="20"/>
    <n v="4"/>
    <n v="1"/>
    <n v="80"/>
    <n v="0"/>
    <n v="8"/>
    <n v="3"/>
    <n v="7"/>
    <n v="7"/>
    <n v="0"/>
    <n v="5"/>
  </r>
  <r>
    <x v="1"/>
    <s v="Travel_Frequently"/>
    <x v="2"/>
    <s v="Current Employees"/>
    <x v="1"/>
    <x v="0"/>
    <s v="STAFF-710"/>
    <n v="710"/>
    <x v="1"/>
    <x v="1"/>
    <x v="2"/>
    <s v="No"/>
    <s v="Y"/>
    <n v="5"/>
    <n v="-2"/>
    <n v="0"/>
    <x v="11"/>
    <n v="0"/>
    <m/>
    <n v="0"/>
    <n v="1"/>
    <n v="806"/>
    <n v="1"/>
    <x v="2"/>
    <n v="1"/>
    <n v="2"/>
    <n v="76"/>
    <n v="1"/>
    <n v="1"/>
    <x v="0"/>
    <n v="2720"/>
    <n v="18959"/>
    <n v="1"/>
    <n v="18"/>
    <n v="3"/>
    <n v="4"/>
    <n v="80"/>
    <n v="1"/>
    <n v="10"/>
    <n v="3"/>
    <n v="10"/>
    <n v="7"/>
    <n v="2"/>
    <n v="8"/>
  </r>
  <r>
    <x v="1"/>
    <s v="Travel_Rarely"/>
    <x v="1"/>
    <s v="Current Employees"/>
    <x v="0"/>
    <x v="3"/>
    <s v="STAFF-712"/>
    <n v="712"/>
    <x v="1"/>
    <x v="0"/>
    <x v="1"/>
    <s v="No"/>
    <s v="Y"/>
    <n v="3"/>
    <n v="-2"/>
    <n v="0"/>
    <x v="26"/>
    <n v="0"/>
    <m/>
    <n v="0"/>
    <n v="1"/>
    <n v="817"/>
    <n v="2"/>
    <x v="1"/>
    <n v="1"/>
    <n v="2"/>
    <n v="56"/>
    <n v="4"/>
    <n v="2"/>
    <x v="3"/>
    <n v="8120"/>
    <n v="18597"/>
    <n v="3"/>
    <n v="12"/>
    <n v="3"/>
    <n v="4"/>
    <n v="80"/>
    <n v="0"/>
    <n v="12"/>
    <n v="3"/>
    <n v="2"/>
    <n v="2"/>
    <n v="2"/>
    <n v="2"/>
  </r>
  <r>
    <x v="1"/>
    <s v="Travel_Frequently"/>
    <x v="2"/>
    <s v="Current Employees"/>
    <x v="0"/>
    <x v="2"/>
    <s v="STAFF-714"/>
    <n v="714"/>
    <x v="0"/>
    <x v="0"/>
    <x v="2"/>
    <s v="Yes"/>
    <s v="Y"/>
    <n v="3"/>
    <n v="-2"/>
    <n v="0"/>
    <x v="4"/>
    <n v="0"/>
    <m/>
    <n v="0"/>
    <n v="1"/>
    <n v="1410"/>
    <n v="3"/>
    <x v="1"/>
    <n v="1"/>
    <n v="4"/>
    <n v="71"/>
    <n v="4"/>
    <n v="2"/>
    <x v="0"/>
    <n v="4647"/>
    <n v="16673"/>
    <n v="1"/>
    <n v="20"/>
    <n v="4"/>
    <n v="2"/>
    <n v="80"/>
    <n v="2"/>
    <n v="6"/>
    <n v="3"/>
    <n v="6"/>
    <n v="5"/>
    <n v="0"/>
    <n v="4"/>
  </r>
  <r>
    <x v="1"/>
    <s v="Travel_Rarely"/>
    <x v="0"/>
    <s v="Current Employees"/>
    <x v="1"/>
    <x v="0"/>
    <s v="STAFF-715"/>
    <n v="715"/>
    <x v="1"/>
    <x v="1"/>
    <x v="0"/>
    <s v="No"/>
    <s v="Y"/>
    <n v="2"/>
    <n v="-2"/>
    <n v="0"/>
    <x v="2"/>
    <n v="0"/>
    <m/>
    <n v="0"/>
    <n v="1"/>
    <n v="1225"/>
    <n v="10"/>
    <x v="0"/>
    <n v="1"/>
    <n v="4"/>
    <n v="80"/>
    <n v="4"/>
    <n v="1"/>
    <x v="0"/>
    <n v="4680"/>
    <n v="15232"/>
    <n v="3"/>
    <n v="17"/>
    <n v="3"/>
    <n v="1"/>
    <n v="80"/>
    <n v="0"/>
    <n v="4"/>
    <n v="3"/>
    <n v="1"/>
    <n v="0"/>
    <n v="0"/>
    <n v="0"/>
  </r>
  <r>
    <x v="1"/>
    <s v="Travel_Rarely"/>
    <x v="1"/>
    <s v="Current Employees"/>
    <x v="1"/>
    <x v="2"/>
    <s v="STAFF-716"/>
    <n v="716"/>
    <x v="1"/>
    <x v="2"/>
    <x v="1"/>
    <s v="Yes"/>
    <s v="Y"/>
    <n v="3"/>
    <n v="-2"/>
    <n v="0"/>
    <x v="24"/>
    <n v="0"/>
    <m/>
    <n v="0"/>
    <n v="1"/>
    <n v="1207"/>
    <n v="28"/>
    <x v="1"/>
    <n v="1"/>
    <n v="4"/>
    <n v="74"/>
    <n v="4"/>
    <n v="1"/>
    <x v="2"/>
    <n v="3221"/>
    <n v="3297"/>
    <n v="1"/>
    <n v="11"/>
    <n v="3"/>
    <n v="3"/>
    <n v="80"/>
    <n v="3"/>
    <n v="20"/>
    <n v="3"/>
    <n v="20"/>
    <n v="8"/>
    <n v="3"/>
    <n v="8"/>
  </r>
  <r>
    <x v="1"/>
    <s v="Travel_Rarely"/>
    <x v="2"/>
    <s v="Current Employees"/>
    <x v="1"/>
    <x v="2"/>
    <s v="STAFF-717"/>
    <n v="717"/>
    <x v="0"/>
    <x v="4"/>
    <x v="0"/>
    <s v="No"/>
    <s v="Y"/>
    <n v="3"/>
    <n v="-2"/>
    <n v="0"/>
    <x v="13"/>
    <n v="0"/>
    <m/>
    <n v="0"/>
    <n v="1"/>
    <n v="1442"/>
    <n v="9"/>
    <x v="3"/>
    <n v="1"/>
    <n v="4"/>
    <n v="46"/>
    <n v="2"/>
    <n v="3"/>
    <x v="2"/>
    <n v="8621"/>
    <n v="17654"/>
    <n v="1"/>
    <n v="14"/>
    <n v="3"/>
    <n v="2"/>
    <n v="80"/>
    <n v="0"/>
    <n v="9"/>
    <n v="4"/>
    <n v="8"/>
    <n v="7"/>
    <n v="7"/>
    <n v="7"/>
  </r>
  <r>
    <x v="0"/>
    <s v="Travel_Rarely"/>
    <x v="4"/>
    <s v="Ex-Employees"/>
    <x v="0"/>
    <x v="0"/>
    <s v="STAFF-720"/>
    <n v="720"/>
    <x v="0"/>
    <x v="0"/>
    <x v="0"/>
    <s v="No"/>
    <s v="Y"/>
    <n v="3"/>
    <n v="-2"/>
    <n v="0"/>
    <x v="17"/>
    <n v="1"/>
    <n v="1"/>
    <n v="1"/>
    <n v="0"/>
    <n v="693"/>
    <n v="3"/>
    <x v="0"/>
    <n v="1"/>
    <n v="1"/>
    <n v="65"/>
    <n v="3"/>
    <n v="2"/>
    <x v="2"/>
    <n v="4577"/>
    <n v="24785"/>
    <n v="9"/>
    <n v="14"/>
    <n v="3"/>
    <n v="1"/>
    <n v="80"/>
    <n v="0"/>
    <n v="4"/>
    <n v="3"/>
    <n v="2"/>
    <n v="2"/>
    <n v="2"/>
    <n v="0"/>
  </r>
  <r>
    <x v="1"/>
    <s v="Travel_Rarely"/>
    <x v="0"/>
    <s v="Current Employees"/>
    <x v="1"/>
    <x v="4"/>
    <s v="STAFF-721"/>
    <n v="721"/>
    <x v="0"/>
    <x v="4"/>
    <x v="0"/>
    <s v="No"/>
    <s v="Y"/>
    <n v="4"/>
    <n v="-2"/>
    <n v="0"/>
    <x v="22"/>
    <n v="0"/>
    <m/>
    <n v="0"/>
    <n v="1"/>
    <n v="408"/>
    <n v="2"/>
    <x v="2"/>
    <n v="1"/>
    <n v="4"/>
    <n v="80"/>
    <n v="2"/>
    <n v="2"/>
    <x v="0"/>
    <n v="4553"/>
    <n v="20978"/>
    <n v="1"/>
    <n v="11"/>
    <n v="3"/>
    <n v="1"/>
    <n v="80"/>
    <n v="0"/>
    <n v="20"/>
    <n v="3"/>
    <n v="20"/>
    <n v="7"/>
    <n v="11"/>
    <n v="10"/>
  </r>
  <r>
    <x v="1"/>
    <s v="Travel_Rarely"/>
    <x v="2"/>
    <s v="Current Employees"/>
    <x v="0"/>
    <x v="3"/>
    <s v="STAFF-722"/>
    <n v="722"/>
    <x v="1"/>
    <x v="0"/>
    <x v="0"/>
    <s v="No"/>
    <s v="Y"/>
    <n v="2"/>
    <n v="-2"/>
    <n v="0"/>
    <x v="5"/>
    <n v="0"/>
    <m/>
    <n v="0"/>
    <n v="1"/>
    <n v="929"/>
    <n v="10"/>
    <x v="3"/>
    <n v="1"/>
    <n v="4"/>
    <n v="55"/>
    <n v="3"/>
    <n v="2"/>
    <x v="3"/>
    <n v="5396"/>
    <n v="21703"/>
    <n v="1"/>
    <n v="12"/>
    <n v="3"/>
    <n v="4"/>
    <n v="80"/>
    <n v="0"/>
    <n v="10"/>
    <n v="2"/>
    <n v="10"/>
    <n v="7"/>
    <n v="0"/>
    <n v="8"/>
  </r>
  <r>
    <x v="0"/>
    <s v="Travel_Frequently"/>
    <x v="1"/>
    <s v="Ex-Employees"/>
    <x v="0"/>
    <x v="4"/>
    <s v="STAFF-723"/>
    <n v="723"/>
    <x v="1"/>
    <x v="0"/>
    <x v="1"/>
    <s v="Yes"/>
    <s v="Y"/>
    <n v="4"/>
    <n v="-2"/>
    <n v="0"/>
    <x v="24"/>
    <n v="1"/>
    <n v="1"/>
    <n v="1"/>
    <n v="0"/>
    <n v="562"/>
    <n v="8"/>
    <x v="0"/>
    <n v="1"/>
    <n v="4"/>
    <n v="50"/>
    <n v="3"/>
    <n v="2"/>
    <x v="0"/>
    <n v="6796"/>
    <n v="23452"/>
    <n v="3"/>
    <n v="14"/>
    <n v="3"/>
    <n v="1"/>
    <n v="80"/>
    <n v="1"/>
    <n v="18"/>
    <n v="3"/>
    <n v="4"/>
    <n v="3"/>
    <n v="1"/>
    <n v="3"/>
  </r>
  <r>
    <x v="1"/>
    <s v="Travel_Rarely"/>
    <x v="0"/>
    <s v="Current Employees"/>
    <x v="1"/>
    <x v="0"/>
    <s v="STAFF-724"/>
    <n v="724"/>
    <x v="0"/>
    <x v="4"/>
    <x v="0"/>
    <s v="No"/>
    <s v="Y"/>
    <n v="4"/>
    <n v="-2"/>
    <n v="0"/>
    <x v="8"/>
    <n v="0"/>
    <m/>
    <n v="0"/>
    <n v="1"/>
    <n v="827"/>
    <n v="1"/>
    <x v="2"/>
    <n v="1"/>
    <n v="2"/>
    <n v="33"/>
    <n v="4"/>
    <n v="2"/>
    <x v="0"/>
    <n v="7625"/>
    <n v="19383"/>
    <n v="0"/>
    <n v="13"/>
    <n v="3"/>
    <n v="3"/>
    <n v="80"/>
    <n v="0"/>
    <n v="10"/>
    <n v="2"/>
    <n v="9"/>
    <n v="7"/>
    <n v="1"/>
    <n v="8"/>
  </r>
  <r>
    <x v="1"/>
    <s v="Travel_Rarely"/>
    <x v="2"/>
    <s v="Current Employees"/>
    <x v="1"/>
    <x v="0"/>
    <s v="STAFF-725"/>
    <n v="725"/>
    <x v="0"/>
    <x v="3"/>
    <x v="1"/>
    <s v="No"/>
    <s v="Y"/>
    <n v="3"/>
    <n v="-2"/>
    <n v="0"/>
    <x v="4"/>
    <n v="0"/>
    <m/>
    <n v="0"/>
    <n v="1"/>
    <n v="608"/>
    <n v="1"/>
    <x v="0"/>
    <n v="1"/>
    <n v="3"/>
    <n v="68"/>
    <n v="3"/>
    <n v="3"/>
    <x v="2"/>
    <n v="7412"/>
    <n v="6009"/>
    <n v="1"/>
    <n v="11"/>
    <n v="3"/>
    <n v="4"/>
    <n v="80"/>
    <n v="0"/>
    <n v="9"/>
    <n v="3"/>
    <n v="9"/>
    <n v="7"/>
    <n v="0"/>
    <n v="7"/>
  </r>
  <r>
    <x v="1"/>
    <s v="Travel_Rarely"/>
    <x v="2"/>
    <s v="Current Employees"/>
    <x v="1"/>
    <x v="0"/>
    <s v="STAFF-727"/>
    <n v="727"/>
    <x v="0"/>
    <x v="7"/>
    <x v="0"/>
    <s v="No"/>
    <s v="Y"/>
    <n v="6"/>
    <n v="-2"/>
    <n v="0"/>
    <x v="5"/>
    <n v="0"/>
    <m/>
    <n v="0"/>
    <n v="1"/>
    <n v="1018"/>
    <n v="3"/>
    <x v="0"/>
    <n v="1"/>
    <n v="3"/>
    <n v="39"/>
    <n v="3"/>
    <n v="3"/>
    <x v="0"/>
    <n v="11159"/>
    <n v="19373"/>
    <n v="3"/>
    <n v="15"/>
    <n v="3"/>
    <n v="4"/>
    <n v="80"/>
    <n v="0"/>
    <n v="10"/>
    <n v="3"/>
    <n v="7"/>
    <n v="7"/>
    <n v="7"/>
    <n v="7"/>
  </r>
  <r>
    <x v="1"/>
    <s v="Travel_Rarely"/>
    <x v="1"/>
    <s v="Current Employees"/>
    <x v="0"/>
    <x v="3"/>
    <s v="STAFF-728"/>
    <n v="728"/>
    <x v="1"/>
    <x v="0"/>
    <x v="0"/>
    <s v="No"/>
    <s v="Y"/>
    <n v="2"/>
    <n v="-2"/>
    <n v="0"/>
    <x v="40"/>
    <n v="0"/>
    <m/>
    <n v="0"/>
    <n v="1"/>
    <n v="703"/>
    <n v="14"/>
    <x v="2"/>
    <n v="1"/>
    <n v="4"/>
    <n v="42"/>
    <n v="3"/>
    <n v="2"/>
    <x v="3"/>
    <n v="4960"/>
    <n v="11825"/>
    <n v="2"/>
    <n v="12"/>
    <n v="3"/>
    <n v="4"/>
    <n v="80"/>
    <n v="0"/>
    <n v="20"/>
    <n v="3"/>
    <n v="7"/>
    <n v="7"/>
    <n v="1"/>
    <n v="7"/>
  </r>
  <r>
    <x v="1"/>
    <s v="Travel_Frequently"/>
    <x v="0"/>
    <s v="Current Employees"/>
    <x v="0"/>
    <x v="0"/>
    <s v="STAFF-729"/>
    <n v="729"/>
    <x v="1"/>
    <x v="0"/>
    <x v="1"/>
    <s v="Yes"/>
    <s v="Y"/>
    <n v="2"/>
    <n v="-2"/>
    <n v="0"/>
    <x v="32"/>
    <n v="0"/>
    <m/>
    <n v="0"/>
    <n v="1"/>
    <n v="580"/>
    <n v="5"/>
    <x v="2"/>
    <n v="1"/>
    <n v="4"/>
    <n v="48"/>
    <n v="2"/>
    <n v="3"/>
    <x v="2"/>
    <n v="10475"/>
    <n v="23772"/>
    <n v="5"/>
    <n v="21"/>
    <n v="4"/>
    <n v="3"/>
    <n v="80"/>
    <n v="1"/>
    <n v="20"/>
    <n v="3"/>
    <n v="18"/>
    <n v="13"/>
    <n v="1"/>
    <n v="12"/>
  </r>
  <r>
    <x v="1"/>
    <s v="Travel_Rarely"/>
    <x v="1"/>
    <s v="Current Employees"/>
    <x v="1"/>
    <x v="0"/>
    <s v="STAFF-730"/>
    <n v="730"/>
    <x v="1"/>
    <x v="7"/>
    <x v="1"/>
    <s v="No"/>
    <s v="Y"/>
    <n v="3"/>
    <n v="-2"/>
    <n v="0"/>
    <x v="16"/>
    <n v="0"/>
    <m/>
    <n v="0"/>
    <n v="1"/>
    <n v="970"/>
    <n v="7"/>
    <x v="3"/>
    <n v="1"/>
    <n v="3"/>
    <n v="59"/>
    <n v="4"/>
    <n v="4"/>
    <x v="2"/>
    <n v="14814"/>
    <n v="13514"/>
    <n v="3"/>
    <n v="19"/>
    <n v="3"/>
    <n v="3"/>
    <n v="80"/>
    <n v="0"/>
    <n v="32"/>
    <n v="3"/>
    <n v="5"/>
    <n v="1"/>
    <n v="1"/>
    <n v="3"/>
  </r>
  <r>
    <x v="1"/>
    <s v="Travel_Rarely"/>
    <x v="0"/>
    <s v="Current Employees"/>
    <x v="2"/>
    <x v="5"/>
    <s v="STAFF-731"/>
    <n v="731"/>
    <x v="1"/>
    <x v="5"/>
    <x v="2"/>
    <s v="No"/>
    <s v="Y"/>
    <n v="2"/>
    <n v="-2"/>
    <n v="0"/>
    <x v="0"/>
    <n v="0"/>
    <m/>
    <n v="0"/>
    <n v="1"/>
    <n v="427"/>
    <n v="10"/>
    <x v="2"/>
    <n v="1"/>
    <n v="2"/>
    <n v="73"/>
    <n v="2"/>
    <n v="5"/>
    <x v="0"/>
    <n v="19141"/>
    <n v="8861"/>
    <n v="3"/>
    <n v="15"/>
    <n v="3"/>
    <n v="2"/>
    <n v="80"/>
    <n v="3"/>
    <n v="23"/>
    <n v="2"/>
    <n v="21"/>
    <n v="6"/>
    <n v="12"/>
    <n v="6"/>
  </r>
  <r>
    <x v="1"/>
    <s v="Travel_Rarely"/>
    <x v="3"/>
    <s v="Current Employees"/>
    <x v="0"/>
    <x v="3"/>
    <s v="STAFF-732"/>
    <n v="732"/>
    <x v="1"/>
    <x v="0"/>
    <x v="0"/>
    <s v="No"/>
    <s v="Y"/>
    <n v="1"/>
    <n v="-2"/>
    <n v="0"/>
    <x v="42"/>
    <n v="0"/>
    <m/>
    <n v="0"/>
    <n v="1"/>
    <n v="1179"/>
    <n v="16"/>
    <x v="2"/>
    <n v="1"/>
    <n v="1"/>
    <n v="84"/>
    <n v="3"/>
    <n v="2"/>
    <x v="3"/>
    <n v="5405"/>
    <n v="11924"/>
    <n v="8"/>
    <n v="14"/>
    <n v="3"/>
    <n v="4"/>
    <n v="80"/>
    <n v="0"/>
    <n v="10"/>
    <n v="3"/>
    <n v="2"/>
    <n v="2"/>
    <n v="2"/>
    <n v="2"/>
  </r>
  <r>
    <x v="1"/>
    <s v="Travel_Frequently"/>
    <x v="2"/>
    <s v="Current Employees"/>
    <x v="1"/>
    <x v="0"/>
    <s v="STAFF-733"/>
    <n v="733"/>
    <x v="1"/>
    <x v="3"/>
    <x v="2"/>
    <s v="No"/>
    <s v="Y"/>
    <n v="4"/>
    <n v="-2"/>
    <n v="0"/>
    <x v="4"/>
    <n v="0"/>
    <m/>
    <n v="0"/>
    <n v="1"/>
    <n v="294"/>
    <n v="10"/>
    <x v="0"/>
    <n v="1"/>
    <n v="4"/>
    <n v="32"/>
    <n v="3"/>
    <n v="3"/>
    <x v="2"/>
    <n v="8793"/>
    <n v="4809"/>
    <n v="1"/>
    <n v="21"/>
    <n v="4"/>
    <n v="3"/>
    <n v="80"/>
    <n v="2"/>
    <n v="9"/>
    <n v="2"/>
    <n v="9"/>
    <n v="7"/>
    <n v="1"/>
    <n v="7"/>
  </r>
  <r>
    <x v="1"/>
    <s v="Travel_Rarely"/>
    <x v="0"/>
    <s v="Current Employees"/>
    <x v="2"/>
    <x v="5"/>
    <s v="STAFF-734"/>
    <n v="734"/>
    <x v="1"/>
    <x v="5"/>
    <x v="1"/>
    <s v="No"/>
    <s v="Y"/>
    <n v="3"/>
    <n v="-2"/>
    <n v="0"/>
    <x v="0"/>
    <n v="0"/>
    <m/>
    <n v="0"/>
    <n v="1"/>
    <n v="314"/>
    <n v="1"/>
    <x v="3"/>
    <n v="1"/>
    <n v="4"/>
    <n v="59"/>
    <n v="2"/>
    <n v="5"/>
    <x v="2"/>
    <n v="19189"/>
    <n v="19562"/>
    <n v="1"/>
    <n v="12"/>
    <n v="3"/>
    <n v="2"/>
    <n v="80"/>
    <n v="1"/>
    <n v="22"/>
    <n v="3"/>
    <n v="22"/>
    <n v="7"/>
    <n v="2"/>
    <n v="10"/>
  </r>
  <r>
    <x v="1"/>
    <s v="Travel_Rarely"/>
    <x v="1"/>
    <s v="Current Employees"/>
    <x v="0"/>
    <x v="3"/>
    <s v="STAFF-738"/>
    <n v="738"/>
    <x v="1"/>
    <x v="6"/>
    <x v="1"/>
    <s v="No"/>
    <s v="Y"/>
    <n v="2"/>
    <n v="-2"/>
    <n v="0"/>
    <x v="24"/>
    <n v="0"/>
    <m/>
    <n v="0"/>
    <n v="1"/>
    <n v="316"/>
    <n v="8"/>
    <x v="2"/>
    <n v="1"/>
    <n v="4"/>
    <n v="54"/>
    <n v="3"/>
    <n v="1"/>
    <x v="3"/>
    <n v="3875"/>
    <n v="9983"/>
    <n v="7"/>
    <n v="15"/>
    <n v="3"/>
    <n v="4"/>
    <n v="80"/>
    <n v="1"/>
    <n v="4"/>
    <n v="3"/>
    <n v="2"/>
    <n v="2"/>
    <n v="2"/>
    <n v="2"/>
  </r>
  <r>
    <x v="0"/>
    <s v="Travel_Rarely"/>
    <x v="2"/>
    <s v="Ex-Employees"/>
    <x v="1"/>
    <x v="0"/>
    <s v="STAFF-741"/>
    <n v="741"/>
    <x v="0"/>
    <x v="1"/>
    <x v="0"/>
    <s v="Yes"/>
    <s v="Y"/>
    <n v="4"/>
    <n v="-2"/>
    <n v="0"/>
    <x v="14"/>
    <n v="1"/>
    <n v="1"/>
    <n v="1"/>
    <n v="0"/>
    <n v="654"/>
    <n v="1"/>
    <x v="0"/>
    <n v="1"/>
    <n v="1"/>
    <n v="67"/>
    <n v="1"/>
    <n v="1"/>
    <x v="2"/>
    <n v="2216"/>
    <n v="3872"/>
    <n v="7"/>
    <n v="13"/>
    <n v="3"/>
    <n v="4"/>
    <n v="80"/>
    <n v="0"/>
    <n v="10"/>
    <n v="3"/>
    <n v="7"/>
    <n v="7"/>
    <n v="3"/>
    <n v="7"/>
  </r>
  <r>
    <x v="1"/>
    <s v="Non-Travel"/>
    <x v="0"/>
    <s v="Current Employees"/>
    <x v="1"/>
    <x v="0"/>
    <s v="STAFF-742"/>
    <n v="742"/>
    <x v="0"/>
    <x v="7"/>
    <x v="1"/>
    <s v="No"/>
    <s v="Y"/>
    <n v="2"/>
    <n v="-2"/>
    <n v="0"/>
    <x v="9"/>
    <n v="0"/>
    <m/>
    <n v="0"/>
    <n v="1"/>
    <n v="427"/>
    <n v="8"/>
    <x v="3"/>
    <n v="1"/>
    <n v="1"/>
    <n v="63"/>
    <n v="4"/>
    <n v="3"/>
    <x v="2"/>
    <n v="11713"/>
    <n v="20335"/>
    <n v="9"/>
    <n v="14"/>
    <n v="3"/>
    <n v="1"/>
    <n v="80"/>
    <n v="1"/>
    <n v="10"/>
    <n v="3"/>
    <n v="8"/>
    <n v="7"/>
    <n v="0"/>
    <n v="5"/>
  </r>
  <r>
    <x v="1"/>
    <s v="Travel_Rarely"/>
    <x v="0"/>
    <s v="Current Employees"/>
    <x v="1"/>
    <x v="0"/>
    <s v="STAFF-743"/>
    <n v="743"/>
    <x v="0"/>
    <x v="3"/>
    <x v="0"/>
    <s v="Yes"/>
    <s v="Y"/>
    <n v="4"/>
    <n v="-2"/>
    <n v="0"/>
    <x v="8"/>
    <n v="0"/>
    <m/>
    <n v="0"/>
    <n v="1"/>
    <n v="168"/>
    <n v="1"/>
    <x v="3"/>
    <n v="1"/>
    <n v="3"/>
    <n v="81"/>
    <n v="3"/>
    <n v="3"/>
    <x v="2"/>
    <n v="7861"/>
    <n v="15397"/>
    <n v="4"/>
    <n v="14"/>
    <n v="3"/>
    <n v="4"/>
    <n v="80"/>
    <n v="0"/>
    <n v="10"/>
    <n v="4"/>
    <n v="1"/>
    <n v="0"/>
    <n v="0"/>
    <n v="0"/>
  </r>
  <r>
    <x v="1"/>
    <s v="Non-Travel"/>
    <x v="0"/>
    <s v="Current Employees"/>
    <x v="1"/>
    <x v="2"/>
    <s v="STAFF-744"/>
    <n v="744"/>
    <x v="1"/>
    <x v="2"/>
    <x v="0"/>
    <s v="No"/>
    <s v="Y"/>
    <n v="5"/>
    <n v="-2"/>
    <n v="0"/>
    <x v="20"/>
    <n v="0"/>
    <m/>
    <n v="0"/>
    <n v="1"/>
    <n v="381"/>
    <n v="24"/>
    <x v="3"/>
    <n v="1"/>
    <n v="1"/>
    <n v="49"/>
    <n v="1"/>
    <n v="1"/>
    <x v="2"/>
    <n v="3708"/>
    <n v="2104"/>
    <n v="2"/>
    <n v="14"/>
    <n v="3"/>
    <n v="3"/>
    <n v="80"/>
    <n v="0"/>
    <n v="9"/>
    <n v="3"/>
    <n v="5"/>
    <n v="2"/>
    <n v="1"/>
    <n v="4"/>
  </r>
  <r>
    <x v="1"/>
    <s v="Travel_Frequently"/>
    <x v="1"/>
    <s v="Current Employees"/>
    <x v="0"/>
    <x v="2"/>
    <s v="STAFF-746"/>
    <n v="746"/>
    <x v="0"/>
    <x v="0"/>
    <x v="2"/>
    <s v="Yes"/>
    <s v="Y"/>
    <n v="2"/>
    <n v="-2"/>
    <n v="0"/>
    <x v="40"/>
    <n v="0"/>
    <m/>
    <n v="0"/>
    <n v="1"/>
    <n v="217"/>
    <n v="3"/>
    <x v="3"/>
    <n v="1"/>
    <n v="4"/>
    <n v="49"/>
    <n v="3"/>
    <n v="4"/>
    <x v="2"/>
    <n v="13770"/>
    <n v="10225"/>
    <n v="9"/>
    <n v="12"/>
    <n v="3"/>
    <n v="4"/>
    <n v="80"/>
    <n v="2"/>
    <n v="28"/>
    <n v="2"/>
    <n v="22"/>
    <n v="2"/>
    <n v="11"/>
    <n v="13"/>
  </r>
  <r>
    <x v="1"/>
    <s v="Travel_Rarely"/>
    <x v="2"/>
    <s v="Current Employees"/>
    <x v="0"/>
    <x v="3"/>
    <s v="STAFF-747"/>
    <n v="747"/>
    <x v="1"/>
    <x v="0"/>
    <x v="2"/>
    <s v="No"/>
    <s v="Y"/>
    <n v="2"/>
    <n v="-2"/>
    <n v="0"/>
    <x v="7"/>
    <n v="0"/>
    <m/>
    <n v="0"/>
    <n v="1"/>
    <n v="501"/>
    <n v="27"/>
    <x v="4"/>
    <n v="1"/>
    <n v="3"/>
    <n v="99"/>
    <n v="3"/>
    <n v="2"/>
    <x v="3"/>
    <n v="5304"/>
    <n v="25275"/>
    <n v="7"/>
    <n v="23"/>
    <n v="4"/>
    <n v="4"/>
    <n v="80"/>
    <n v="1"/>
    <n v="10"/>
    <n v="2"/>
    <n v="8"/>
    <n v="7"/>
    <n v="7"/>
    <n v="7"/>
  </r>
  <r>
    <x v="1"/>
    <s v="Travel_Rarely"/>
    <x v="2"/>
    <s v="Current Employees"/>
    <x v="0"/>
    <x v="0"/>
    <s v="STAFF-749"/>
    <n v="749"/>
    <x v="1"/>
    <x v="6"/>
    <x v="0"/>
    <s v="No"/>
    <s v="Y"/>
    <n v="6"/>
    <n v="-2"/>
    <n v="0"/>
    <x v="11"/>
    <n v="0"/>
    <m/>
    <n v="0"/>
    <n v="1"/>
    <n v="1396"/>
    <n v="10"/>
    <x v="3"/>
    <n v="1"/>
    <n v="3"/>
    <n v="99"/>
    <n v="3"/>
    <n v="1"/>
    <x v="2"/>
    <n v="2642"/>
    <n v="2755"/>
    <n v="1"/>
    <n v="11"/>
    <n v="3"/>
    <n v="3"/>
    <n v="80"/>
    <n v="0"/>
    <n v="1"/>
    <n v="3"/>
    <n v="1"/>
    <n v="0"/>
    <n v="0"/>
    <n v="0"/>
  </r>
  <r>
    <x v="0"/>
    <s v="Travel_Frequently"/>
    <x v="0"/>
    <s v="Ex-Employees"/>
    <x v="1"/>
    <x v="2"/>
    <s v="STAFF-752"/>
    <n v="752"/>
    <x v="1"/>
    <x v="1"/>
    <x v="2"/>
    <s v="Yes"/>
    <s v="Y"/>
    <n v="2"/>
    <n v="-2"/>
    <n v="0"/>
    <x v="19"/>
    <n v="1"/>
    <n v="1"/>
    <n v="1"/>
    <n v="0"/>
    <n v="933"/>
    <n v="19"/>
    <x v="3"/>
    <n v="1"/>
    <n v="3"/>
    <n v="57"/>
    <n v="4"/>
    <n v="1"/>
    <x v="2"/>
    <n v="2759"/>
    <n v="20366"/>
    <n v="6"/>
    <n v="12"/>
    <n v="3"/>
    <n v="4"/>
    <n v="80"/>
    <n v="0"/>
    <n v="7"/>
    <n v="3"/>
    <n v="2"/>
    <n v="2"/>
    <n v="2"/>
    <n v="2"/>
  </r>
  <r>
    <x v="1"/>
    <s v="Travel_Frequently"/>
    <x v="0"/>
    <s v="Current Employees"/>
    <x v="0"/>
    <x v="0"/>
    <s v="STAFF-754"/>
    <n v="754"/>
    <x v="1"/>
    <x v="0"/>
    <x v="1"/>
    <s v="No"/>
    <s v="Y"/>
    <n v="5"/>
    <n v="-2"/>
    <n v="0"/>
    <x v="23"/>
    <n v="0"/>
    <m/>
    <n v="0"/>
    <n v="1"/>
    <n v="775"/>
    <n v="15"/>
    <x v="3"/>
    <n v="1"/>
    <n v="4"/>
    <n v="47"/>
    <n v="2"/>
    <n v="2"/>
    <x v="0"/>
    <n v="6804"/>
    <n v="23683"/>
    <n v="3"/>
    <n v="18"/>
    <n v="3"/>
    <n v="3"/>
    <n v="80"/>
    <n v="1"/>
    <n v="7"/>
    <n v="3"/>
    <n v="2"/>
    <n v="2"/>
    <n v="2"/>
    <n v="2"/>
  </r>
  <r>
    <x v="1"/>
    <s v="Travel_Rarely"/>
    <x v="2"/>
    <s v="Current Employees"/>
    <x v="1"/>
    <x v="2"/>
    <s v="STAFF-757"/>
    <n v="757"/>
    <x v="0"/>
    <x v="4"/>
    <x v="0"/>
    <s v="No"/>
    <s v="Y"/>
    <n v="2"/>
    <n v="-2"/>
    <n v="0"/>
    <x v="13"/>
    <n v="0"/>
    <m/>
    <n v="0"/>
    <n v="1"/>
    <n v="970"/>
    <n v="8"/>
    <x v="0"/>
    <n v="1"/>
    <n v="2"/>
    <n v="96"/>
    <n v="3"/>
    <n v="2"/>
    <x v="2"/>
    <n v="6142"/>
    <n v="7360"/>
    <n v="3"/>
    <n v="11"/>
    <n v="3"/>
    <n v="4"/>
    <n v="80"/>
    <n v="0"/>
    <n v="10"/>
    <n v="3"/>
    <n v="5"/>
    <n v="1"/>
    <n v="4"/>
    <n v="3"/>
  </r>
  <r>
    <x v="1"/>
    <s v="Travel_Rarely"/>
    <x v="4"/>
    <s v="Current Employees"/>
    <x v="1"/>
    <x v="2"/>
    <s v="STAFF-758"/>
    <n v="758"/>
    <x v="1"/>
    <x v="2"/>
    <x v="1"/>
    <s v="No"/>
    <s v="Y"/>
    <n v="2"/>
    <n v="-2"/>
    <n v="0"/>
    <x v="30"/>
    <n v="0"/>
    <m/>
    <n v="0"/>
    <n v="1"/>
    <n v="650"/>
    <n v="9"/>
    <x v="1"/>
    <n v="1"/>
    <n v="2"/>
    <n v="37"/>
    <n v="3"/>
    <n v="1"/>
    <x v="2"/>
    <n v="2500"/>
    <n v="4344"/>
    <n v="1"/>
    <n v="14"/>
    <n v="3"/>
    <n v="4"/>
    <n v="80"/>
    <n v="1"/>
    <n v="5"/>
    <n v="4"/>
    <n v="4"/>
    <n v="3"/>
    <n v="0"/>
    <n v="2"/>
  </r>
  <r>
    <x v="1"/>
    <s v="Travel_Rarely"/>
    <x v="0"/>
    <s v="Current Employees"/>
    <x v="2"/>
    <x v="5"/>
    <s v="STAFF-760"/>
    <n v="760"/>
    <x v="0"/>
    <x v="8"/>
    <x v="1"/>
    <s v="No"/>
    <s v="Y"/>
    <n v="3"/>
    <n v="-2"/>
    <n v="0"/>
    <x v="22"/>
    <n v="0"/>
    <m/>
    <n v="0"/>
    <n v="1"/>
    <n v="141"/>
    <n v="3"/>
    <x v="3"/>
    <n v="1"/>
    <n v="3"/>
    <n v="44"/>
    <n v="4"/>
    <n v="2"/>
    <x v="2"/>
    <n v="6389"/>
    <n v="18767"/>
    <n v="9"/>
    <n v="15"/>
    <n v="3"/>
    <n v="3"/>
    <n v="80"/>
    <n v="1"/>
    <n v="12"/>
    <n v="1"/>
    <n v="8"/>
    <n v="3"/>
    <n v="3"/>
    <n v="6"/>
  </r>
  <r>
    <x v="1"/>
    <s v="Travel_Rarely"/>
    <x v="3"/>
    <s v="Current Employees"/>
    <x v="1"/>
    <x v="2"/>
    <s v="STAFF-762"/>
    <n v="762"/>
    <x v="1"/>
    <x v="4"/>
    <x v="1"/>
    <s v="No"/>
    <s v="Y"/>
    <n v="1"/>
    <n v="-2"/>
    <n v="0"/>
    <x v="29"/>
    <n v="0"/>
    <m/>
    <n v="0"/>
    <n v="1"/>
    <n v="832"/>
    <n v="9"/>
    <x v="3"/>
    <n v="1"/>
    <n v="3"/>
    <n v="81"/>
    <n v="3"/>
    <n v="4"/>
    <x v="0"/>
    <n v="11103"/>
    <n v="20420"/>
    <n v="7"/>
    <n v="11"/>
    <n v="3"/>
    <n v="3"/>
    <n v="80"/>
    <n v="0"/>
    <n v="30"/>
    <n v="2"/>
    <n v="10"/>
    <n v="7"/>
    <n v="1"/>
    <n v="1"/>
  </r>
  <r>
    <x v="1"/>
    <s v="Travel_Rarely"/>
    <x v="0"/>
    <s v="Current Employees"/>
    <x v="1"/>
    <x v="2"/>
    <s v="STAFF-763"/>
    <n v="763"/>
    <x v="0"/>
    <x v="1"/>
    <x v="0"/>
    <s v="Yes"/>
    <s v="Y"/>
    <n v="2"/>
    <n v="-2"/>
    <n v="0"/>
    <x v="32"/>
    <n v="0"/>
    <m/>
    <n v="0"/>
    <n v="1"/>
    <n v="804"/>
    <n v="2"/>
    <x v="1"/>
    <n v="1"/>
    <n v="4"/>
    <n v="86"/>
    <n v="2"/>
    <n v="1"/>
    <x v="0"/>
    <n v="2342"/>
    <n v="22929"/>
    <n v="0"/>
    <n v="20"/>
    <n v="4"/>
    <n v="4"/>
    <n v="80"/>
    <n v="0"/>
    <n v="5"/>
    <n v="2"/>
    <n v="4"/>
    <n v="2"/>
    <n v="2"/>
    <n v="3"/>
  </r>
  <r>
    <x v="1"/>
    <s v="Travel_Rarely"/>
    <x v="2"/>
    <s v="Current Employees"/>
    <x v="1"/>
    <x v="2"/>
    <s v="STAFF-764"/>
    <n v="764"/>
    <x v="0"/>
    <x v="4"/>
    <x v="0"/>
    <s v="No"/>
    <s v="Y"/>
    <n v="2"/>
    <n v="-2"/>
    <n v="0"/>
    <x v="4"/>
    <n v="0"/>
    <m/>
    <n v="0"/>
    <n v="1"/>
    <n v="975"/>
    <n v="7"/>
    <x v="3"/>
    <n v="1"/>
    <n v="4"/>
    <n v="55"/>
    <n v="2"/>
    <n v="2"/>
    <x v="2"/>
    <n v="6811"/>
    <n v="23398"/>
    <n v="8"/>
    <n v="19"/>
    <n v="3"/>
    <n v="1"/>
    <n v="80"/>
    <n v="0"/>
    <n v="9"/>
    <n v="1"/>
    <n v="7"/>
    <n v="6"/>
    <n v="0"/>
    <n v="7"/>
  </r>
  <r>
    <x v="1"/>
    <s v="Travel_Rarely"/>
    <x v="2"/>
    <s v="Current Employees"/>
    <x v="0"/>
    <x v="3"/>
    <s v="STAFF-766"/>
    <n v="766"/>
    <x v="1"/>
    <x v="6"/>
    <x v="2"/>
    <s v="No"/>
    <s v="Y"/>
    <n v="2"/>
    <n v="-2"/>
    <n v="0"/>
    <x v="11"/>
    <n v="0"/>
    <m/>
    <n v="0"/>
    <n v="1"/>
    <n v="1090"/>
    <n v="10"/>
    <x v="3"/>
    <n v="1"/>
    <n v="4"/>
    <n v="83"/>
    <n v="3"/>
    <n v="1"/>
    <x v="1"/>
    <n v="2297"/>
    <n v="17967"/>
    <n v="1"/>
    <n v="14"/>
    <n v="3"/>
    <n v="4"/>
    <n v="80"/>
    <n v="2"/>
    <n v="2"/>
    <n v="3"/>
    <n v="2"/>
    <n v="2"/>
    <n v="2"/>
    <n v="2"/>
  </r>
  <r>
    <x v="1"/>
    <s v="Travel_Rarely"/>
    <x v="1"/>
    <s v="Current Employees"/>
    <x v="1"/>
    <x v="0"/>
    <s v="STAFF-769"/>
    <n v="769"/>
    <x v="1"/>
    <x v="2"/>
    <x v="0"/>
    <s v="No"/>
    <s v="Y"/>
    <n v="4"/>
    <n v="-2"/>
    <n v="0"/>
    <x v="16"/>
    <n v="0"/>
    <m/>
    <n v="0"/>
    <n v="1"/>
    <n v="346"/>
    <n v="6"/>
    <x v="3"/>
    <n v="1"/>
    <n v="4"/>
    <n v="86"/>
    <n v="3"/>
    <n v="2"/>
    <x v="0"/>
    <n v="2450"/>
    <n v="10919"/>
    <n v="2"/>
    <n v="17"/>
    <n v="3"/>
    <n v="4"/>
    <n v="80"/>
    <n v="0"/>
    <n v="19"/>
    <n v="3"/>
    <n v="2"/>
    <n v="2"/>
    <n v="2"/>
    <n v="2"/>
  </r>
  <r>
    <x v="1"/>
    <s v="Non-Travel"/>
    <x v="0"/>
    <s v="Current Employees"/>
    <x v="1"/>
    <x v="0"/>
    <s v="STAFF-771"/>
    <n v="771"/>
    <x v="0"/>
    <x v="4"/>
    <x v="2"/>
    <s v="No"/>
    <s v="Y"/>
    <n v="2"/>
    <n v="-2"/>
    <n v="0"/>
    <x v="10"/>
    <n v="0"/>
    <m/>
    <n v="0"/>
    <n v="1"/>
    <n v="1225"/>
    <n v="2"/>
    <x v="2"/>
    <n v="1"/>
    <n v="4"/>
    <n v="61"/>
    <n v="3"/>
    <n v="2"/>
    <x v="3"/>
    <n v="5093"/>
    <n v="4761"/>
    <n v="2"/>
    <n v="11"/>
    <n v="3"/>
    <n v="1"/>
    <n v="80"/>
    <n v="1"/>
    <n v="16"/>
    <n v="4"/>
    <n v="1"/>
    <n v="0"/>
    <n v="0"/>
    <n v="0"/>
  </r>
  <r>
    <x v="1"/>
    <s v="Travel_Frequently"/>
    <x v="2"/>
    <s v="Current Employees"/>
    <x v="1"/>
    <x v="0"/>
    <s v="STAFF-772"/>
    <n v="772"/>
    <x v="1"/>
    <x v="2"/>
    <x v="1"/>
    <s v="No"/>
    <s v="Y"/>
    <n v="2"/>
    <n v="-2"/>
    <n v="0"/>
    <x v="5"/>
    <n v="0"/>
    <m/>
    <n v="0"/>
    <n v="1"/>
    <n v="430"/>
    <n v="24"/>
    <x v="2"/>
    <n v="1"/>
    <n v="1"/>
    <n v="80"/>
    <n v="3"/>
    <n v="2"/>
    <x v="3"/>
    <n v="5309"/>
    <n v="21146"/>
    <n v="1"/>
    <n v="15"/>
    <n v="3"/>
    <n v="4"/>
    <n v="80"/>
    <n v="2"/>
    <n v="10"/>
    <n v="3"/>
    <n v="10"/>
    <n v="8"/>
    <n v="4"/>
    <n v="7"/>
  </r>
  <r>
    <x v="1"/>
    <s v="Travel_Rarely"/>
    <x v="0"/>
    <s v="Current Employees"/>
    <x v="1"/>
    <x v="2"/>
    <s v="STAFF-773"/>
    <n v="773"/>
    <x v="1"/>
    <x v="1"/>
    <x v="1"/>
    <s v="Yes"/>
    <s v="Y"/>
    <n v="0"/>
    <n v="-2"/>
    <n v="0"/>
    <x v="8"/>
    <n v="0"/>
    <m/>
    <n v="0"/>
    <n v="1"/>
    <n v="268"/>
    <n v="2"/>
    <x v="4"/>
    <n v="1"/>
    <n v="4"/>
    <n v="92"/>
    <n v="3"/>
    <n v="1"/>
    <x v="2"/>
    <n v="3057"/>
    <n v="20471"/>
    <n v="6"/>
    <n v="13"/>
    <n v="3"/>
    <n v="2"/>
    <n v="80"/>
    <n v="1"/>
    <n v="6"/>
    <n v="1"/>
    <n v="1"/>
    <n v="0"/>
    <n v="0"/>
    <n v="1"/>
  </r>
  <r>
    <x v="1"/>
    <s v="Travel_Rarely"/>
    <x v="2"/>
    <s v="Current Employees"/>
    <x v="1"/>
    <x v="0"/>
    <s v="STAFF-775"/>
    <n v="775"/>
    <x v="0"/>
    <x v="3"/>
    <x v="2"/>
    <s v="No"/>
    <s v="Y"/>
    <n v="3"/>
    <n v="-2"/>
    <n v="0"/>
    <x v="13"/>
    <n v="0"/>
    <m/>
    <n v="0"/>
    <n v="1"/>
    <n v="167"/>
    <n v="8"/>
    <x v="4"/>
    <n v="1"/>
    <n v="2"/>
    <n v="32"/>
    <n v="3"/>
    <n v="2"/>
    <x v="3"/>
    <n v="5121"/>
    <n v="4187"/>
    <n v="3"/>
    <n v="14"/>
    <n v="3"/>
    <n v="3"/>
    <n v="80"/>
    <n v="1"/>
    <n v="7"/>
    <n v="3"/>
    <n v="0"/>
    <n v="0"/>
    <n v="0"/>
    <n v="0"/>
  </r>
  <r>
    <x v="1"/>
    <s v="Travel_Rarely"/>
    <x v="1"/>
    <s v="Current Employees"/>
    <x v="0"/>
    <x v="3"/>
    <s v="STAFF-776"/>
    <n v="776"/>
    <x v="1"/>
    <x v="5"/>
    <x v="1"/>
    <s v="No"/>
    <s v="Y"/>
    <n v="3"/>
    <n v="-2"/>
    <n v="0"/>
    <x v="39"/>
    <n v="0"/>
    <m/>
    <n v="0"/>
    <n v="1"/>
    <n v="621"/>
    <n v="3"/>
    <x v="2"/>
    <n v="1"/>
    <n v="3"/>
    <n v="31"/>
    <n v="2"/>
    <n v="4"/>
    <x v="1"/>
    <n v="16856"/>
    <n v="10084"/>
    <n v="1"/>
    <n v="11"/>
    <n v="3"/>
    <n v="1"/>
    <n v="80"/>
    <n v="0"/>
    <n v="34"/>
    <n v="4"/>
    <n v="34"/>
    <n v="6"/>
    <n v="1"/>
    <n v="16"/>
  </r>
  <r>
    <x v="0"/>
    <s v="Travel_Rarely"/>
    <x v="2"/>
    <s v="Ex-Employees"/>
    <x v="1"/>
    <x v="1"/>
    <s v="STAFF-780"/>
    <n v="780"/>
    <x v="1"/>
    <x v="1"/>
    <x v="0"/>
    <s v="Yes"/>
    <s v="Y"/>
    <n v="2"/>
    <n v="-2"/>
    <n v="0"/>
    <x v="3"/>
    <n v="1"/>
    <n v="1"/>
    <n v="1"/>
    <n v="0"/>
    <n v="527"/>
    <n v="1"/>
    <x v="2"/>
    <n v="1"/>
    <n v="4"/>
    <n v="63"/>
    <n v="3"/>
    <n v="1"/>
    <x v="0"/>
    <n v="2686"/>
    <n v="5207"/>
    <n v="1"/>
    <n v="13"/>
    <n v="3"/>
    <n v="3"/>
    <n v="80"/>
    <n v="0"/>
    <n v="10"/>
    <n v="2"/>
    <n v="10"/>
    <n v="9"/>
    <n v="7"/>
    <n v="8"/>
  </r>
  <r>
    <x v="1"/>
    <s v="Travel_Rarely"/>
    <x v="2"/>
    <s v="Current Employees"/>
    <x v="0"/>
    <x v="2"/>
    <s v="STAFF-781"/>
    <n v="781"/>
    <x v="0"/>
    <x v="0"/>
    <x v="0"/>
    <s v="No"/>
    <s v="Y"/>
    <n v="5"/>
    <n v="-2"/>
    <n v="0"/>
    <x v="36"/>
    <n v="0"/>
    <m/>
    <n v="0"/>
    <n v="1"/>
    <n v="883"/>
    <n v="26"/>
    <x v="1"/>
    <n v="1"/>
    <n v="3"/>
    <n v="32"/>
    <n v="3"/>
    <n v="2"/>
    <x v="0"/>
    <n v="6180"/>
    <n v="22807"/>
    <n v="1"/>
    <n v="23"/>
    <n v="4"/>
    <n v="2"/>
    <n v="80"/>
    <n v="0"/>
    <n v="6"/>
    <n v="2"/>
    <n v="6"/>
    <n v="5"/>
    <n v="1"/>
    <n v="4"/>
  </r>
  <r>
    <x v="1"/>
    <s v="Travel_Rarely"/>
    <x v="1"/>
    <s v="Current Employees"/>
    <x v="0"/>
    <x v="4"/>
    <s v="STAFF-783"/>
    <n v="783"/>
    <x v="1"/>
    <x v="6"/>
    <x v="0"/>
    <s v="No"/>
    <s v="Y"/>
    <n v="3"/>
    <n v="-2"/>
    <n v="0"/>
    <x v="28"/>
    <n v="0"/>
    <m/>
    <n v="0"/>
    <n v="1"/>
    <n v="954"/>
    <n v="2"/>
    <x v="0"/>
    <n v="1"/>
    <n v="4"/>
    <n v="46"/>
    <n v="1"/>
    <n v="2"/>
    <x v="0"/>
    <n v="6632"/>
    <n v="12388"/>
    <n v="0"/>
    <n v="13"/>
    <n v="3"/>
    <n v="1"/>
    <n v="80"/>
    <n v="0"/>
    <n v="9"/>
    <n v="3"/>
    <n v="8"/>
    <n v="7"/>
    <n v="3"/>
    <n v="1"/>
  </r>
  <r>
    <x v="1"/>
    <s v="Travel_Rarely"/>
    <x v="4"/>
    <s v="Current Employees"/>
    <x v="1"/>
    <x v="2"/>
    <s v="STAFF-784"/>
    <n v="784"/>
    <x v="1"/>
    <x v="1"/>
    <x v="0"/>
    <s v="No"/>
    <s v="Y"/>
    <n v="3"/>
    <n v="-2"/>
    <n v="0"/>
    <x v="30"/>
    <n v="0"/>
    <m/>
    <n v="0"/>
    <n v="1"/>
    <n v="310"/>
    <n v="10"/>
    <x v="1"/>
    <n v="1"/>
    <n v="1"/>
    <n v="79"/>
    <n v="4"/>
    <n v="1"/>
    <x v="2"/>
    <n v="3505"/>
    <n v="19630"/>
    <n v="1"/>
    <n v="18"/>
    <n v="3"/>
    <n v="4"/>
    <n v="80"/>
    <n v="0"/>
    <n v="2"/>
    <n v="3"/>
    <n v="2"/>
    <n v="2"/>
    <n v="0"/>
    <n v="2"/>
  </r>
  <r>
    <x v="0"/>
    <s v="Travel_Frequently"/>
    <x v="1"/>
    <s v="Ex-Employees"/>
    <x v="0"/>
    <x v="0"/>
    <s v="STAFF-785"/>
    <n v="785"/>
    <x v="0"/>
    <x v="0"/>
    <x v="0"/>
    <s v="Yes"/>
    <s v="Y"/>
    <n v="2"/>
    <n v="-2"/>
    <n v="0"/>
    <x v="40"/>
    <n v="1"/>
    <n v="1"/>
    <n v="1"/>
    <n v="0"/>
    <n v="719"/>
    <n v="27"/>
    <x v="0"/>
    <n v="1"/>
    <n v="2"/>
    <n v="77"/>
    <n v="4"/>
    <n v="2"/>
    <x v="3"/>
    <n v="6397"/>
    <n v="10339"/>
    <n v="4"/>
    <n v="12"/>
    <n v="3"/>
    <n v="4"/>
    <n v="80"/>
    <n v="0"/>
    <n v="8"/>
    <n v="3"/>
    <n v="5"/>
    <n v="4"/>
    <n v="1"/>
    <n v="3"/>
  </r>
  <r>
    <x v="1"/>
    <s v="Travel_Rarely"/>
    <x v="2"/>
    <s v="Current Employees"/>
    <x v="0"/>
    <x v="1"/>
    <s v="STAFF-786"/>
    <n v="786"/>
    <x v="1"/>
    <x v="0"/>
    <x v="0"/>
    <s v="No"/>
    <s v="Y"/>
    <n v="5"/>
    <n v="-2"/>
    <n v="0"/>
    <x v="13"/>
    <n v="0"/>
    <m/>
    <n v="0"/>
    <n v="1"/>
    <n v="304"/>
    <n v="2"/>
    <x v="3"/>
    <n v="1"/>
    <n v="4"/>
    <n v="60"/>
    <n v="3"/>
    <n v="2"/>
    <x v="0"/>
    <n v="6274"/>
    <n v="18686"/>
    <n v="1"/>
    <n v="22"/>
    <n v="4"/>
    <n v="3"/>
    <n v="80"/>
    <n v="0"/>
    <n v="6"/>
    <n v="3"/>
    <n v="6"/>
    <n v="5"/>
    <n v="1"/>
    <n v="4"/>
  </r>
  <r>
    <x v="0"/>
    <s v="Travel_Rarely"/>
    <x v="3"/>
    <s v="Ex-Employees"/>
    <x v="1"/>
    <x v="2"/>
    <s v="STAFF-787"/>
    <n v="787"/>
    <x v="1"/>
    <x v="5"/>
    <x v="1"/>
    <s v="Yes"/>
    <s v="Y"/>
    <n v="2"/>
    <n v="-2"/>
    <n v="0"/>
    <x v="27"/>
    <n v="1"/>
    <n v="1"/>
    <n v="1"/>
    <n v="0"/>
    <n v="725"/>
    <n v="2"/>
    <x v="3"/>
    <n v="1"/>
    <n v="4"/>
    <n v="78"/>
    <n v="3"/>
    <n v="5"/>
    <x v="2"/>
    <n v="19859"/>
    <n v="21199"/>
    <n v="5"/>
    <n v="13"/>
    <n v="3"/>
    <n v="4"/>
    <n v="80"/>
    <n v="1"/>
    <n v="24"/>
    <n v="3"/>
    <n v="5"/>
    <n v="2"/>
    <n v="1"/>
    <n v="4"/>
  </r>
  <r>
    <x v="1"/>
    <s v="Non-Travel"/>
    <x v="0"/>
    <s v="Current Employees"/>
    <x v="0"/>
    <x v="0"/>
    <s v="STAFF-789"/>
    <n v="789"/>
    <x v="1"/>
    <x v="0"/>
    <x v="0"/>
    <s v="No"/>
    <s v="Y"/>
    <n v="1"/>
    <n v="-2"/>
    <n v="0"/>
    <x v="9"/>
    <n v="0"/>
    <m/>
    <n v="0"/>
    <n v="1"/>
    <n v="1434"/>
    <n v="8"/>
    <x v="2"/>
    <n v="1"/>
    <n v="1"/>
    <n v="76"/>
    <n v="2"/>
    <n v="3"/>
    <x v="3"/>
    <n v="7587"/>
    <n v="14229"/>
    <n v="1"/>
    <n v="15"/>
    <n v="3"/>
    <n v="2"/>
    <n v="80"/>
    <n v="0"/>
    <n v="10"/>
    <n v="3"/>
    <n v="10"/>
    <n v="7"/>
    <n v="0"/>
    <n v="9"/>
  </r>
  <r>
    <x v="1"/>
    <s v="Non-Travel"/>
    <x v="1"/>
    <s v="Current Employees"/>
    <x v="1"/>
    <x v="2"/>
    <s v="STAFF-791"/>
    <n v="791"/>
    <x v="1"/>
    <x v="1"/>
    <x v="1"/>
    <s v="No"/>
    <s v="Y"/>
    <n v="3"/>
    <n v="-2"/>
    <n v="0"/>
    <x v="39"/>
    <n v="0"/>
    <m/>
    <n v="0"/>
    <n v="1"/>
    <n v="715"/>
    <n v="19"/>
    <x v="2"/>
    <n v="1"/>
    <n v="4"/>
    <n v="41"/>
    <n v="3"/>
    <n v="1"/>
    <x v="0"/>
    <n v="4258"/>
    <n v="26589"/>
    <n v="0"/>
    <n v="18"/>
    <n v="3"/>
    <n v="1"/>
    <n v="80"/>
    <n v="1"/>
    <n v="5"/>
    <n v="3"/>
    <n v="4"/>
    <n v="3"/>
    <n v="1"/>
    <n v="2"/>
  </r>
  <r>
    <x v="1"/>
    <s v="Travel_Frequently"/>
    <x v="2"/>
    <s v="Current Employees"/>
    <x v="1"/>
    <x v="0"/>
    <s v="STAFF-792"/>
    <n v="792"/>
    <x v="0"/>
    <x v="2"/>
    <x v="2"/>
    <s v="No"/>
    <s v="Y"/>
    <n v="2"/>
    <n v="-2"/>
    <n v="0"/>
    <x v="25"/>
    <n v="0"/>
    <m/>
    <n v="0"/>
    <n v="1"/>
    <n v="575"/>
    <n v="1"/>
    <x v="0"/>
    <n v="1"/>
    <n v="1"/>
    <n v="71"/>
    <n v="1"/>
    <n v="1"/>
    <x v="3"/>
    <n v="4364"/>
    <n v="5288"/>
    <n v="3"/>
    <n v="14"/>
    <n v="3"/>
    <n v="1"/>
    <n v="80"/>
    <n v="1"/>
    <n v="5"/>
    <n v="3"/>
    <n v="2"/>
    <n v="2"/>
    <n v="2"/>
    <n v="0"/>
  </r>
  <r>
    <x v="1"/>
    <s v="Travel_Rarely"/>
    <x v="2"/>
    <s v="Current Employees"/>
    <x v="1"/>
    <x v="2"/>
    <s v="STAFF-793"/>
    <n v="793"/>
    <x v="0"/>
    <x v="4"/>
    <x v="1"/>
    <s v="No"/>
    <s v="Y"/>
    <n v="3"/>
    <n v="-2"/>
    <n v="0"/>
    <x v="11"/>
    <n v="0"/>
    <m/>
    <n v="0"/>
    <n v="1"/>
    <n v="657"/>
    <n v="27"/>
    <x v="3"/>
    <n v="1"/>
    <n v="2"/>
    <n v="66"/>
    <n v="3"/>
    <n v="2"/>
    <x v="2"/>
    <n v="4335"/>
    <n v="25549"/>
    <n v="4"/>
    <n v="12"/>
    <n v="3"/>
    <n v="1"/>
    <n v="80"/>
    <n v="1"/>
    <n v="11"/>
    <n v="2"/>
    <n v="8"/>
    <n v="7"/>
    <n v="1"/>
    <n v="1"/>
  </r>
  <r>
    <x v="0"/>
    <s v="Travel_Rarely"/>
    <x v="2"/>
    <s v="Ex-Employees"/>
    <x v="0"/>
    <x v="4"/>
    <s v="STAFF-796"/>
    <n v="796"/>
    <x v="1"/>
    <x v="0"/>
    <x v="0"/>
    <s v="No"/>
    <s v="Y"/>
    <n v="2"/>
    <n v="-2"/>
    <n v="0"/>
    <x v="25"/>
    <n v="1"/>
    <n v="1"/>
    <n v="1"/>
    <n v="0"/>
    <n v="1146"/>
    <n v="8"/>
    <x v="3"/>
    <n v="1"/>
    <n v="4"/>
    <n v="38"/>
    <n v="2"/>
    <n v="2"/>
    <x v="0"/>
    <n v="5326"/>
    <n v="3064"/>
    <n v="6"/>
    <n v="17"/>
    <n v="3"/>
    <n v="3"/>
    <n v="80"/>
    <n v="0"/>
    <n v="6"/>
    <n v="2"/>
    <n v="4"/>
    <n v="3"/>
    <n v="1"/>
    <n v="2"/>
  </r>
  <r>
    <x v="1"/>
    <s v="Travel_Rarely"/>
    <x v="2"/>
    <s v="Current Employees"/>
    <x v="1"/>
    <x v="0"/>
    <s v="STAFF-797"/>
    <n v="797"/>
    <x v="0"/>
    <x v="1"/>
    <x v="0"/>
    <s v="No"/>
    <s v="Y"/>
    <n v="2"/>
    <n v="-2"/>
    <n v="0"/>
    <x v="13"/>
    <n v="0"/>
    <m/>
    <n v="0"/>
    <n v="1"/>
    <n v="182"/>
    <n v="1"/>
    <x v="2"/>
    <n v="1"/>
    <n v="2"/>
    <n v="72"/>
    <n v="4"/>
    <n v="1"/>
    <x v="3"/>
    <n v="3280"/>
    <n v="13551"/>
    <n v="2"/>
    <n v="16"/>
    <n v="3"/>
    <n v="3"/>
    <n v="80"/>
    <n v="0"/>
    <n v="10"/>
    <n v="3"/>
    <n v="4"/>
    <n v="2"/>
    <n v="1"/>
    <n v="3"/>
  </r>
  <r>
    <x v="1"/>
    <s v="Travel_Rarely"/>
    <x v="1"/>
    <s v="Current Employees"/>
    <x v="1"/>
    <x v="2"/>
    <s v="STAFF-799"/>
    <n v="799"/>
    <x v="0"/>
    <x v="3"/>
    <x v="2"/>
    <s v="Yes"/>
    <s v="Y"/>
    <n v="4"/>
    <n v="-2"/>
    <n v="0"/>
    <x v="33"/>
    <n v="0"/>
    <m/>
    <n v="0"/>
    <n v="1"/>
    <n v="376"/>
    <n v="19"/>
    <x v="2"/>
    <n v="1"/>
    <n v="4"/>
    <n v="95"/>
    <n v="3"/>
    <n v="2"/>
    <x v="2"/>
    <n v="5485"/>
    <n v="22670"/>
    <n v="9"/>
    <n v="11"/>
    <n v="3"/>
    <n v="2"/>
    <n v="80"/>
    <n v="2"/>
    <n v="9"/>
    <n v="3"/>
    <n v="5"/>
    <n v="3"/>
    <n v="1"/>
    <n v="4"/>
  </r>
  <r>
    <x v="1"/>
    <s v="Travel_Frequently"/>
    <x v="2"/>
    <s v="Current Employees"/>
    <x v="0"/>
    <x v="3"/>
    <s v="STAFF-800"/>
    <n v="800"/>
    <x v="1"/>
    <x v="0"/>
    <x v="1"/>
    <s v="No"/>
    <s v="Y"/>
    <n v="3"/>
    <n v="-2"/>
    <n v="0"/>
    <x v="4"/>
    <n v="0"/>
    <m/>
    <n v="0"/>
    <n v="1"/>
    <n v="829"/>
    <n v="8"/>
    <x v="1"/>
    <n v="1"/>
    <n v="3"/>
    <n v="84"/>
    <n v="3"/>
    <n v="2"/>
    <x v="1"/>
    <n v="4342"/>
    <n v="24008"/>
    <n v="0"/>
    <n v="19"/>
    <n v="3"/>
    <n v="2"/>
    <n v="80"/>
    <n v="1"/>
    <n v="5"/>
    <n v="3"/>
    <n v="4"/>
    <n v="2"/>
    <n v="1"/>
    <n v="1"/>
  </r>
  <r>
    <x v="1"/>
    <s v="Travel_Rarely"/>
    <x v="0"/>
    <s v="Current Employees"/>
    <x v="1"/>
    <x v="0"/>
    <s v="STAFF-802"/>
    <n v="802"/>
    <x v="0"/>
    <x v="1"/>
    <x v="2"/>
    <s v="Yes"/>
    <s v="Y"/>
    <n v="3"/>
    <n v="-2"/>
    <n v="0"/>
    <x v="2"/>
    <n v="0"/>
    <m/>
    <n v="0"/>
    <n v="1"/>
    <n v="571"/>
    <n v="10"/>
    <x v="1"/>
    <n v="1"/>
    <n v="4"/>
    <n v="82"/>
    <n v="3"/>
    <n v="1"/>
    <x v="3"/>
    <n v="2782"/>
    <n v="19905"/>
    <n v="0"/>
    <n v="13"/>
    <n v="3"/>
    <n v="2"/>
    <n v="80"/>
    <n v="2"/>
    <n v="6"/>
    <n v="2"/>
    <n v="5"/>
    <n v="3"/>
    <n v="4"/>
    <n v="3"/>
  </r>
  <r>
    <x v="1"/>
    <s v="Travel_Frequently"/>
    <x v="0"/>
    <s v="Current Employees"/>
    <x v="1"/>
    <x v="0"/>
    <s v="STAFF-803"/>
    <n v="803"/>
    <x v="0"/>
    <x v="3"/>
    <x v="0"/>
    <s v="Yes"/>
    <s v="Y"/>
    <n v="2"/>
    <n v="-2"/>
    <n v="0"/>
    <x v="8"/>
    <n v="0"/>
    <m/>
    <n v="0"/>
    <n v="1"/>
    <n v="240"/>
    <n v="2"/>
    <x v="2"/>
    <n v="1"/>
    <n v="1"/>
    <n v="75"/>
    <n v="4"/>
    <n v="2"/>
    <x v="3"/>
    <n v="5980"/>
    <n v="26085"/>
    <n v="6"/>
    <n v="12"/>
    <n v="3"/>
    <n v="4"/>
    <n v="80"/>
    <n v="0"/>
    <n v="17"/>
    <n v="3"/>
    <n v="15"/>
    <n v="7"/>
    <n v="4"/>
    <n v="12"/>
  </r>
  <r>
    <x v="1"/>
    <s v="Travel_Rarely"/>
    <x v="2"/>
    <s v="Current Employees"/>
    <x v="1"/>
    <x v="2"/>
    <s v="STAFF-804"/>
    <n v="804"/>
    <x v="0"/>
    <x v="1"/>
    <x v="0"/>
    <s v="No"/>
    <s v="Y"/>
    <n v="3"/>
    <n v="-2"/>
    <n v="0"/>
    <x v="13"/>
    <n v="0"/>
    <m/>
    <n v="0"/>
    <n v="1"/>
    <n v="121"/>
    <n v="2"/>
    <x v="2"/>
    <n v="1"/>
    <n v="3"/>
    <n v="86"/>
    <n v="2"/>
    <n v="1"/>
    <x v="2"/>
    <n v="4381"/>
    <n v="7530"/>
    <n v="1"/>
    <n v="11"/>
    <n v="3"/>
    <n v="3"/>
    <n v="80"/>
    <n v="0"/>
    <n v="6"/>
    <n v="3"/>
    <n v="6"/>
    <n v="5"/>
    <n v="1"/>
    <n v="3"/>
  </r>
  <r>
    <x v="1"/>
    <s v="Travel_Rarely"/>
    <x v="0"/>
    <s v="Current Employees"/>
    <x v="0"/>
    <x v="0"/>
    <s v="STAFF-805"/>
    <n v="805"/>
    <x v="0"/>
    <x v="6"/>
    <x v="1"/>
    <s v="No"/>
    <s v="Y"/>
    <n v="1"/>
    <n v="-2"/>
    <n v="0"/>
    <x v="10"/>
    <n v="0"/>
    <m/>
    <n v="0"/>
    <n v="1"/>
    <n v="384"/>
    <n v="8"/>
    <x v="2"/>
    <n v="1"/>
    <n v="1"/>
    <n v="72"/>
    <n v="3"/>
    <n v="1"/>
    <x v="3"/>
    <n v="2572"/>
    <n v="20317"/>
    <n v="1"/>
    <n v="16"/>
    <n v="3"/>
    <n v="2"/>
    <n v="80"/>
    <n v="1"/>
    <n v="3"/>
    <n v="2"/>
    <n v="3"/>
    <n v="2"/>
    <n v="0"/>
    <n v="2"/>
  </r>
  <r>
    <x v="1"/>
    <s v="Travel_Rarely"/>
    <x v="2"/>
    <s v="Current Employees"/>
    <x v="1"/>
    <x v="0"/>
    <s v="STAFF-806"/>
    <n v="806"/>
    <x v="1"/>
    <x v="2"/>
    <x v="1"/>
    <s v="No"/>
    <s v="Y"/>
    <n v="2"/>
    <n v="-2"/>
    <n v="0"/>
    <x v="7"/>
    <n v="0"/>
    <m/>
    <n v="0"/>
    <n v="1"/>
    <n v="921"/>
    <n v="1"/>
    <x v="3"/>
    <n v="1"/>
    <n v="4"/>
    <n v="38"/>
    <n v="1"/>
    <n v="1"/>
    <x v="3"/>
    <n v="3833"/>
    <n v="24375"/>
    <n v="3"/>
    <n v="21"/>
    <n v="4"/>
    <n v="3"/>
    <n v="80"/>
    <n v="2"/>
    <n v="7"/>
    <n v="3"/>
    <n v="2"/>
    <n v="2"/>
    <n v="0"/>
    <n v="2"/>
  </r>
  <r>
    <x v="1"/>
    <s v="Travel_Frequently"/>
    <x v="0"/>
    <s v="Current Employees"/>
    <x v="1"/>
    <x v="2"/>
    <s v="STAFF-807"/>
    <n v="807"/>
    <x v="0"/>
    <x v="4"/>
    <x v="1"/>
    <s v="No"/>
    <s v="Y"/>
    <n v="2"/>
    <n v="-2"/>
    <n v="0"/>
    <x v="32"/>
    <n v="0"/>
    <m/>
    <n v="0"/>
    <n v="1"/>
    <n v="791"/>
    <n v="2"/>
    <x v="0"/>
    <n v="1"/>
    <n v="3"/>
    <n v="38"/>
    <n v="4"/>
    <n v="2"/>
    <x v="2"/>
    <n v="4244"/>
    <n v="9931"/>
    <n v="1"/>
    <n v="24"/>
    <n v="4"/>
    <n v="4"/>
    <n v="80"/>
    <n v="1"/>
    <n v="8"/>
    <n v="3"/>
    <n v="8"/>
    <n v="7"/>
    <n v="3"/>
    <n v="7"/>
  </r>
  <r>
    <x v="1"/>
    <s v="Travel_Rarely"/>
    <x v="2"/>
    <s v="Current Employees"/>
    <x v="0"/>
    <x v="0"/>
    <s v="STAFF-808"/>
    <n v="808"/>
    <x v="0"/>
    <x v="0"/>
    <x v="1"/>
    <s v="No"/>
    <s v="Y"/>
    <n v="1"/>
    <n v="-2"/>
    <n v="0"/>
    <x v="13"/>
    <n v="0"/>
    <m/>
    <n v="0"/>
    <n v="1"/>
    <n v="1111"/>
    <n v="8"/>
    <x v="0"/>
    <n v="1"/>
    <n v="3"/>
    <n v="93"/>
    <n v="3"/>
    <n v="2"/>
    <x v="3"/>
    <n v="6500"/>
    <n v="13305"/>
    <n v="5"/>
    <n v="17"/>
    <n v="3"/>
    <n v="2"/>
    <n v="80"/>
    <n v="1"/>
    <n v="6"/>
    <n v="3"/>
    <n v="3"/>
    <n v="2"/>
    <n v="1"/>
    <n v="2"/>
  </r>
  <r>
    <x v="1"/>
    <s v="Travel_Frequently"/>
    <x v="0"/>
    <s v="Current Employees"/>
    <x v="1"/>
    <x v="0"/>
    <s v="STAFF-809"/>
    <n v="809"/>
    <x v="1"/>
    <x v="5"/>
    <x v="2"/>
    <s v="No"/>
    <s v="Y"/>
    <n v="4"/>
    <n v="-2"/>
    <n v="0"/>
    <x v="19"/>
    <n v="0"/>
    <m/>
    <n v="0"/>
    <n v="1"/>
    <n v="570"/>
    <n v="8"/>
    <x v="3"/>
    <n v="1"/>
    <n v="2"/>
    <n v="66"/>
    <n v="3"/>
    <n v="5"/>
    <x v="3"/>
    <n v="18430"/>
    <n v="16225"/>
    <n v="1"/>
    <n v="13"/>
    <n v="3"/>
    <n v="2"/>
    <n v="80"/>
    <n v="1"/>
    <n v="24"/>
    <n v="2"/>
    <n v="24"/>
    <n v="7"/>
    <n v="14"/>
    <n v="9"/>
  </r>
  <r>
    <x v="0"/>
    <s v="Travel_Rarely"/>
    <x v="4"/>
    <s v="Ex-Employees"/>
    <x v="1"/>
    <x v="0"/>
    <s v="STAFF-811"/>
    <n v="811"/>
    <x v="1"/>
    <x v="2"/>
    <x v="1"/>
    <s v="Yes"/>
    <s v="Y"/>
    <n v="2"/>
    <n v="-2"/>
    <n v="0"/>
    <x v="30"/>
    <n v="1"/>
    <n v="1"/>
    <n v="1"/>
    <n v="0"/>
    <n v="1243"/>
    <n v="6"/>
    <x v="3"/>
    <n v="1"/>
    <n v="3"/>
    <n v="63"/>
    <n v="4"/>
    <n v="1"/>
    <x v="3"/>
    <n v="1601"/>
    <n v="3445"/>
    <n v="1"/>
    <n v="21"/>
    <n v="4"/>
    <n v="3"/>
    <n v="80"/>
    <n v="2"/>
    <n v="1"/>
    <n v="3"/>
    <n v="0"/>
    <n v="0"/>
    <n v="0"/>
    <n v="0"/>
  </r>
  <r>
    <x v="1"/>
    <s v="Non-Travel"/>
    <x v="4"/>
    <s v="Current Employees"/>
    <x v="1"/>
    <x v="0"/>
    <s v="STAFF-812"/>
    <n v="812"/>
    <x v="1"/>
    <x v="2"/>
    <x v="2"/>
    <s v="No"/>
    <s v="Y"/>
    <n v="4"/>
    <n v="-2"/>
    <n v="0"/>
    <x v="17"/>
    <n v="0"/>
    <m/>
    <n v="0"/>
    <n v="1"/>
    <n v="1092"/>
    <n v="9"/>
    <x v="3"/>
    <n v="1"/>
    <n v="3"/>
    <n v="60"/>
    <n v="2"/>
    <n v="1"/>
    <x v="3"/>
    <n v="2694"/>
    <n v="26551"/>
    <n v="1"/>
    <n v="11"/>
    <n v="3"/>
    <n v="3"/>
    <n v="80"/>
    <n v="3"/>
    <n v="1"/>
    <n v="3"/>
    <n v="1"/>
    <n v="0"/>
    <n v="0"/>
    <n v="0"/>
  </r>
  <r>
    <x v="1"/>
    <s v="Travel_Rarely"/>
    <x v="1"/>
    <s v="Current Employees"/>
    <x v="1"/>
    <x v="0"/>
    <s v="STAFF-813"/>
    <n v="813"/>
    <x v="0"/>
    <x v="2"/>
    <x v="1"/>
    <s v="No"/>
    <s v="Y"/>
    <n v="3"/>
    <n v="-2"/>
    <n v="0"/>
    <x v="39"/>
    <n v="0"/>
    <m/>
    <n v="0"/>
    <n v="1"/>
    <n v="1325"/>
    <n v="11"/>
    <x v="2"/>
    <n v="1"/>
    <n v="4"/>
    <n v="82"/>
    <n v="3"/>
    <n v="2"/>
    <x v="3"/>
    <n v="3149"/>
    <n v="21821"/>
    <n v="8"/>
    <n v="20"/>
    <n v="4"/>
    <n v="2"/>
    <n v="80"/>
    <n v="1"/>
    <n v="9"/>
    <n v="3"/>
    <n v="5"/>
    <n v="2"/>
    <n v="1"/>
    <n v="4"/>
  </r>
  <r>
    <x v="1"/>
    <s v="Travel_Rarely"/>
    <x v="1"/>
    <s v="Current Employees"/>
    <x v="1"/>
    <x v="2"/>
    <s v="STAFF-815"/>
    <n v="815"/>
    <x v="1"/>
    <x v="7"/>
    <x v="1"/>
    <s v="No"/>
    <s v="Y"/>
    <n v="3"/>
    <n v="-2"/>
    <n v="0"/>
    <x v="24"/>
    <n v="0"/>
    <m/>
    <n v="0"/>
    <n v="1"/>
    <n v="691"/>
    <n v="2"/>
    <x v="3"/>
    <n v="1"/>
    <n v="3"/>
    <n v="64"/>
    <n v="3"/>
    <n v="4"/>
    <x v="2"/>
    <n v="17639"/>
    <n v="6881"/>
    <n v="5"/>
    <n v="16"/>
    <n v="3"/>
    <n v="4"/>
    <n v="80"/>
    <n v="0"/>
    <n v="30"/>
    <n v="3"/>
    <n v="4"/>
    <n v="3"/>
    <n v="0"/>
    <n v="3"/>
  </r>
  <r>
    <x v="0"/>
    <s v="Travel_Rarely"/>
    <x v="2"/>
    <s v="Ex-Employees"/>
    <x v="1"/>
    <x v="0"/>
    <s v="STAFF-816"/>
    <n v="816"/>
    <x v="0"/>
    <x v="2"/>
    <x v="1"/>
    <s v="Yes"/>
    <s v="Y"/>
    <n v="1"/>
    <n v="-2"/>
    <n v="0"/>
    <x v="11"/>
    <n v="1"/>
    <n v="1"/>
    <n v="1"/>
    <n v="0"/>
    <n v="805"/>
    <n v="1"/>
    <x v="0"/>
    <n v="1"/>
    <n v="2"/>
    <n v="36"/>
    <n v="2"/>
    <n v="1"/>
    <x v="3"/>
    <n v="2319"/>
    <n v="6689"/>
    <n v="1"/>
    <n v="11"/>
    <n v="3"/>
    <n v="4"/>
    <n v="80"/>
    <n v="1"/>
    <n v="1"/>
    <n v="3"/>
    <n v="1"/>
    <n v="0"/>
    <n v="0"/>
    <n v="0"/>
  </r>
  <r>
    <x v="1"/>
    <s v="Travel_Rarely"/>
    <x v="2"/>
    <s v="Current Employees"/>
    <x v="1"/>
    <x v="2"/>
    <s v="STAFF-817"/>
    <n v="817"/>
    <x v="1"/>
    <x v="7"/>
    <x v="1"/>
    <s v="No"/>
    <s v="Y"/>
    <n v="3"/>
    <n v="-2"/>
    <n v="0"/>
    <x v="3"/>
    <n v="0"/>
    <m/>
    <n v="0"/>
    <n v="1"/>
    <n v="213"/>
    <n v="7"/>
    <x v="3"/>
    <n v="1"/>
    <n v="3"/>
    <n v="49"/>
    <n v="3"/>
    <n v="3"/>
    <x v="2"/>
    <n v="11691"/>
    <n v="25995"/>
    <n v="0"/>
    <n v="11"/>
    <n v="3"/>
    <n v="4"/>
    <n v="80"/>
    <n v="0"/>
    <n v="14"/>
    <n v="4"/>
    <n v="13"/>
    <n v="9"/>
    <n v="3"/>
    <n v="7"/>
  </r>
  <r>
    <x v="0"/>
    <s v="Travel_Rarely"/>
    <x v="2"/>
    <s v="Ex-Employees"/>
    <x v="0"/>
    <x v="3"/>
    <s v="STAFF-819"/>
    <n v="819"/>
    <x v="0"/>
    <x v="0"/>
    <x v="0"/>
    <s v="No"/>
    <s v="Y"/>
    <n v="3"/>
    <n v="-2"/>
    <n v="0"/>
    <x v="3"/>
    <n v="1"/>
    <n v="1"/>
    <n v="1"/>
    <n v="0"/>
    <n v="118"/>
    <n v="16"/>
    <x v="3"/>
    <n v="1"/>
    <n v="1"/>
    <n v="69"/>
    <n v="3"/>
    <n v="2"/>
    <x v="1"/>
    <n v="5324"/>
    <n v="26507"/>
    <n v="5"/>
    <n v="15"/>
    <n v="3"/>
    <n v="3"/>
    <n v="80"/>
    <n v="0"/>
    <n v="6"/>
    <n v="3"/>
    <n v="3"/>
    <n v="2"/>
    <n v="0"/>
    <n v="2"/>
  </r>
  <r>
    <x v="1"/>
    <s v="Travel_Rarely"/>
    <x v="1"/>
    <s v="Current Employees"/>
    <x v="1"/>
    <x v="1"/>
    <s v="STAFF-820"/>
    <n v="820"/>
    <x v="0"/>
    <x v="5"/>
    <x v="1"/>
    <s v="Yes"/>
    <s v="Y"/>
    <n v="3"/>
    <n v="-2"/>
    <n v="0"/>
    <x v="40"/>
    <n v="0"/>
    <m/>
    <n v="0"/>
    <n v="1"/>
    <n v="202"/>
    <n v="2"/>
    <x v="0"/>
    <n v="1"/>
    <n v="3"/>
    <n v="33"/>
    <n v="3"/>
    <n v="4"/>
    <x v="0"/>
    <n v="16752"/>
    <n v="12982"/>
    <n v="1"/>
    <n v="11"/>
    <n v="3"/>
    <n v="3"/>
    <n v="80"/>
    <n v="1"/>
    <n v="26"/>
    <n v="2"/>
    <n v="26"/>
    <n v="14"/>
    <n v="3"/>
    <n v="0"/>
  </r>
  <r>
    <x v="1"/>
    <s v="Travel_Rarely"/>
    <x v="0"/>
    <s v="Current Employees"/>
    <x v="1"/>
    <x v="1"/>
    <s v="STAFF-823"/>
    <n v="823"/>
    <x v="0"/>
    <x v="3"/>
    <x v="1"/>
    <s v="No"/>
    <s v="Y"/>
    <n v="2"/>
    <n v="-2"/>
    <n v="0"/>
    <x v="9"/>
    <n v="0"/>
    <m/>
    <n v="0"/>
    <n v="1"/>
    <n v="676"/>
    <n v="1"/>
    <x v="3"/>
    <n v="1"/>
    <n v="3"/>
    <n v="35"/>
    <n v="3"/>
    <n v="2"/>
    <x v="2"/>
    <n v="5228"/>
    <n v="23361"/>
    <n v="0"/>
    <n v="15"/>
    <n v="3"/>
    <n v="1"/>
    <n v="80"/>
    <n v="1"/>
    <n v="10"/>
    <n v="3"/>
    <n v="9"/>
    <n v="7"/>
    <n v="0"/>
    <n v="5"/>
  </r>
  <r>
    <x v="1"/>
    <s v="Travel_Rarely"/>
    <x v="2"/>
    <s v="Current Employees"/>
    <x v="1"/>
    <x v="0"/>
    <s v="STAFF-824"/>
    <n v="824"/>
    <x v="1"/>
    <x v="1"/>
    <x v="1"/>
    <s v="No"/>
    <s v="Y"/>
    <n v="3"/>
    <n v="-2"/>
    <n v="0"/>
    <x v="11"/>
    <n v="0"/>
    <m/>
    <n v="0"/>
    <n v="1"/>
    <n v="1252"/>
    <n v="23"/>
    <x v="0"/>
    <n v="1"/>
    <n v="3"/>
    <n v="81"/>
    <n v="4"/>
    <n v="1"/>
    <x v="3"/>
    <n v="2700"/>
    <n v="23779"/>
    <n v="1"/>
    <n v="24"/>
    <n v="4"/>
    <n v="3"/>
    <n v="80"/>
    <n v="1"/>
    <n v="10"/>
    <n v="3"/>
    <n v="10"/>
    <n v="7"/>
    <n v="0"/>
    <n v="7"/>
  </r>
  <r>
    <x v="0"/>
    <s v="Travel_Rarely"/>
    <x v="3"/>
    <s v="Ex-Employees"/>
    <x v="1"/>
    <x v="0"/>
    <s v="STAFF-825"/>
    <n v="825"/>
    <x v="1"/>
    <x v="7"/>
    <x v="0"/>
    <s v="Yes"/>
    <s v="Y"/>
    <n v="2"/>
    <n v="-2"/>
    <n v="0"/>
    <x v="34"/>
    <n v="1"/>
    <n v="1"/>
    <n v="1"/>
    <n v="0"/>
    <n v="286"/>
    <n v="2"/>
    <x v="2"/>
    <n v="1"/>
    <n v="4"/>
    <n v="31"/>
    <n v="3"/>
    <n v="5"/>
    <x v="3"/>
    <n v="19246"/>
    <n v="25761"/>
    <n v="7"/>
    <n v="12"/>
    <n v="3"/>
    <n v="4"/>
    <n v="80"/>
    <n v="0"/>
    <n v="40"/>
    <n v="3"/>
    <n v="31"/>
    <n v="15"/>
    <n v="13"/>
    <n v="8"/>
  </r>
  <r>
    <x v="1"/>
    <s v="Travel_Rarely"/>
    <x v="0"/>
    <s v="Current Employees"/>
    <x v="1"/>
    <x v="0"/>
    <s v="STAFF-826"/>
    <n v="826"/>
    <x v="0"/>
    <x v="1"/>
    <x v="0"/>
    <s v="No"/>
    <s v="Y"/>
    <n v="0"/>
    <n v="-2"/>
    <n v="0"/>
    <x v="10"/>
    <n v="0"/>
    <m/>
    <n v="0"/>
    <n v="1"/>
    <n v="1258"/>
    <n v="1"/>
    <x v="2"/>
    <n v="1"/>
    <n v="4"/>
    <n v="40"/>
    <n v="4"/>
    <n v="1"/>
    <x v="3"/>
    <n v="2506"/>
    <n v="13301"/>
    <n v="3"/>
    <n v="13"/>
    <n v="3"/>
    <n v="3"/>
    <n v="80"/>
    <n v="0"/>
    <n v="7"/>
    <n v="3"/>
    <n v="2"/>
    <n v="2"/>
    <n v="2"/>
    <n v="2"/>
  </r>
  <r>
    <x v="1"/>
    <s v="Travel_Rarely"/>
    <x v="0"/>
    <s v="Current Employees"/>
    <x v="1"/>
    <x v="0"/>
    <s v="STAFF-827"/>
    <n v="827"/>
    <x v="0"/>
    <x v="3"/>
    <x v="1"/>
    <s v="Yes"/>
    <s v="Y"/>
    <n v="4"/>
    <n v="-2"/>
    <n v="0"/>
    <x v="19"/>
    <n v="0"/>
    <m/>
    <n v="0"/>
    <n v="1"/>
    <n v="932"/>
    <n v="1"/>
    <x v="0"/>
    <n v="1"/>
    <n v="4"/>
    <n v="43"/>
    <n v="2"/>
    <n v="2"/>
    <x v="3"/>
    <n v="6062"/>
    <n v="4051"/>
    <n v="9"/>
    <n v="13"/>
    <n v="3"/>
    <n v="4"/>
    <n v="80"/>
    <n v="1"/>
    <n v="8"/>
    <n v="3"/>
    <n v="4"/>
    <n v="3"/>
    <n v="0"/>
    <n v="2"/>
  </r>
  <r>
    <x v="0"/>
    <s v="Travel_Rarely"/>
    <x v="2"/>
    <s v="Ex-Employees"/>
    <x v="1"/>
    <x v="2"/>
    <s v="STAFF-828"/>
    <n v="828"/>
    <x v="1"/>
    <x v="1"/>
    <x v="0"/>
    <s v="No"/>
    <s v="Y"/>
    <n v="3"/>
    <n v="-2"/>
    <n v="0"/>
    <x v="14"/>
    <n v="1"/>
    <n v="1"/>
    <n v="1"/>
    <n v="0"/>
    <n v="890"/>
    <n v="2"/>
    <x v="2"/>
    <n v="1"/>
    <n v="3"/>
    <n v="46"/>
    <n v="3"/>
    <n v="1"/>
    <x v="2"/>
    <n v="4382"/>
    <n v="16374"/>
    <n v="6"/>
    <n v="17"/>
    <n v="3"/>
    <n v="4"/>
    <n v="80"/>
    <n v="0"/>
    <n v="5"/>
    <n v="2"/>
    <n v="2"/>
    <n v="2"/>
    <n v="2"/>
    <n v="1"/>
  </r>
  <r>
    <x v="1"/>
    <s v="Travel_Rarely"/>
    <x v="0"/>
    <s v="Current Employees"/>
    <x v="2"/>
    <x v="5"/>
    <s v="STAFF-829"/>
    <n v="829"/>
    <x v="1"/>
    <x v="8"/>
    <x v="1"/>
    <s v="No"/>
    <s v="Y"/>
    <n v="2"/>
    <n v="-2"/>
    <n v="0"/>
    <x v="9"/>
    <n v="0"/>
    <m/>
    <n v="0"/>
    <n v="1"/>
    <n v="1041"/>
    <n v="13"/>
    <x v="3"/>
    <n v="1"/>
    <n v="3"/>
    <n v="36"/>
    <n v="3"/>
    <n v="1"/>
    <x v="2"/>
    <n v="2143"/>
    <n v="25527"/>
    <n v="4"/>
    <n v="13"/>
    <n v="3"/>
    <n v="2"/>
    <n v="80"/>
    <n v="1"/>
    <n v="8"/>
    <n v="3"/>
    <n v="5"/>
    <n v="2"/>
    <n v="0"/>
    <n v="4"/>
  </r>
  <r>
    <x v="1"/>
    <s v="Travel_Rarely"/>
    <x v="2"/>
    <s v="Current Employees"/>
    <x v="1"/>
    <x v="0"/>
    <s v="STAFF-830"/>
    <n v="830"/>
    <x v="0"/>
    <x v="3"/>
    <x v="1"/>
    <s v="No"/>
    <s v="Y"/>
    <n v="3"/>
    <n v="-2"/>
    <n v="0"/>
    <x v="5"/>
    <n v="0"/>
    <m/>
    <n v="0"/>
    <n v="1"/>
    <n v="859"/>
    <n v="4"/>
    <x v="3"/>
    <n v="1"/>
    <n v="3"/>
    <n v="98"/>
    <n v="2"/>
    <n v="2"/>
    <x v="3"/>
    <n v="6162"/>
    <n v="19124"/>
    <n v="1"/>
    <n v="12"/>
    <n v="3"/>
    <n v="3"/>
    <n v="80"/>
    <n v="1"/>
    <n v="14"/>
    <n v="3"/>
    <n v="14"/>
    <n v="13"/>
    <n v="6"/>
    <n v="8"/>
  </r>
  <r>
    <x v="1"/>
    <s v="Travel_Frequently"/>
    <x v="0"/>
    <s v="Current Employees"/>
    <x v="1"/>
    <x v="2"/>
    <s v="STAFF-832"/>
    <n v="832"/>
    <x v="1"/>
    <x v="2"/>
    <x v="0"/>
    <s v="No"/>
    <s v="Y"/>
    <n v="6"/>
    <n v="-2"/>
    <n v="0"/>
    <x v="32"/>
    <n v="0"/>
    <m/>
    <n v="0"/>
    <n v="1"/>
    <n v="720"/>
    <n v="16"/>
    <x v="2"/>
    <n v="1"/>
    <n v="1"/>
    <n v="51"/>
    <n v="2"/>
    <n v="2"/>
    <x v="2"/>
    <n v="5094"/>
    <n v="11983"/>
    <n v="6"/>
    <n v="14"/>
    <n v="3"/>
    <n v="4"/>
    <n v="80"/>
    <n v="0"/>
    <n v="10"/>
    <n v="3"/>
    <n v="1"/>
    <n v="0"/>
    <n v="0"/>
    <n v="0"/>
  </r>
  <r>
    <x v="1"/>
    <s v="Travel_Rarely"/>
    <x v="2"/>
    <s v="Current Employees"/>
    <x v="1"/>
    <x v="2"/>
    <s v="STAFF-833"/>
    <n v="833"/>
    <x v="0"/>
    <x v="3"/>
    <x v="0"/>
    <s v="Yes"/>
    <s v="Y"/>
    <n v="4"/>
    <n v="-2"/>
    <n v="0"/>
    <x v="7"/>
    <n v="0"/>
    <m/>
    <n v="0"/>
    <n v="1"/>
    <n v="946"/>
    <n v="2"/>
    <x v="3"/>
    <n v="1"/>
    <n v="3"/>
    <n v="52"/>
    <n v="2"/>
    <n v="2"/>
    <x v="0"/>
    <n v="6877"/>
    <n v="20234"/>
    <n v="5"/>
    <n v="24"/>
    <n v="4"/>
    <n v="2"/>
    <n v="80"/>
    <n v="0"/>
    <n v="12"/>
    <n v="2"/>
    <n v="0"/>
    <n v="0"/>
    <n v="0"/>
    <n v="0"/>
  </r>
  <r>
    <x v="1"/>
    <s v="Travel_Rarely"/>
    <x v="1"/>
    <s v="Current Employees"/>
    <x v="1"/>
    <x v="0"/>
    <s v="STAFF-834"/>
    <n v="834"/>
    <x v="0"/>
    <x v="1"/>
    <x v="0"/>
    <s v="No"/>
    <s v="Y"/>
    <n v="3"/>
    <n v="-2"/>
    <n v="0"/>
    <x v="28"/>
    <n v="0"/>
    <m/>
    <n v="0"/>
    <n v="1"/>
    <n v="252"/>
    <n v="2"/>
    <x v="3"/>
    <n v="1"/>
    <n v="2"/>
    <n v="95"/>
    <n v="2"/>
    <n v="1"/>
    <x v="3"/>
    <n v="2274"/>
    <n v="6153"/>
    <n v="1"/>
    <n v="14"/>
    <n v="3"/>
    <n v="4"/>
    <n v="80"/>
    <n v="0"/>
    <n v="1"/>
    <n v="3"/>
    <n v="1"/>
    <n v="0"/>
    <n v="0"/>
    <n v="0"/>
  </r>
  <r>
    <x v="1"/>
    <s v="Travel_Rarely"/>
    <x v="0"/>
    <s v="Current Employees"/>
    <x v="1"/>
    <x v="0"/>
    <s v="STAFF-836"/>
    <n v="836"/>
    <x v="1"/>
    <x v="3"/>
    <x v="1"/>
    <s v="No"/>
    <s v="Y"/>
    <n v="3"/>
    <n v="-2"/>
    <n v="0"/>
    <x v="19"/>
    <n v="0"/>
    <m/>
    <n v="0"/>
    <n v="1"/>
    <n v="933"/>
    <n v="29"/>
    <x v="3"/>
    <n v="1"/>
    <n v="2"/>
    <n v="98"/>
    <n v="3"/>
    <n v="2"/>
    <x v="3"/>
    <n v="4434"/>
    <n v="11806"/>
    <n v="1"/>
    <n v="13"/>
    <n v="3"/>
    <n v="4"/>
    <n v="80"/>
    <n v="1"/>
    <n v="10"/>
    <n v="2"/>
    <n v="9"/>
    <n v="8"/>
    <n v="7"/>
    <n v="8"/>
  </r>
  <r>
    <x v="1"/>
    <s v="Travel_Frequently"/>
    <x v="0"/>
    <s v="Current Employees"/>
    <x v="1"/>
    <x v="0"/>
    <s v="STAFF-837"/>
    <n v="837"/>
    <x v="1"/>
    <x v="4"/>
    <x v="2"/>
    <s v="No"/>
    <s v="Y"/>
    <n v="3"/>
    <n v="-2"/>
    <n v="0"/>
    <x v="8"/>
    <n v="0"/>
    <m/>
    <n v="0"/>
    <n v="1"/>
    <n v="471"/>
    <n v="12"/>
    <x v="3"/>
    <n v="1"/>
    <n v="1"/>
    <n v="45"/>
    <n v="2"/>
    <n v="2"/>
    <x v="3"/>
    <n v="6288"/>
    <n v="4284"/>
    <n v="2"/>
    <n v="15"/>
    <n v="3"/>
    <n v="3"/>
    <n v="80"/>
    <n v="1"/>
    <n v="13"/>
    <n v="2"/>
    <n v="4"/>
    <n v="3"/>
    <n v="1"/>
    <n v="2"/>
  </r>
  <r>
    <x v="1"/>
    <s v="Travel_Frequently"/>
    <x v="2"/>
    <s v="Current Employees"/>
    <x v="1"/>
    <x v="0"/>
    <s v="STAFF-838"/>
    <n v="838"/>
    <x v="0"/>
    <x v="1"/>
    <x v="0"/>
    <s v="No"/>
    <s v="Y"/>
    <n v="3"/>
    <n v="-2"/>
    <n v="0"/>
    <x v="13"/>
    <n v="0"/>
    <m/>
    <n v="0"/>
    <n v="1"/>
    <n v="702"/>
    <n v="16"/>
    <x v="2"/>
    <n v="1"/>
    <n v="3"/>
    <n v="100"/>
    <n v="2"/>
    <n v="1"/>
    <x v="3"/>
    <n v="2553"/>
    <n v="8306"/>
    <n v="1"/>
    <n v="16"/>
    <n v="3"/>
    <n v="3"/>
    <n v="80"/>
    <n v="0"/>
    <n v="6"/>
    <n v="3"/>
    <n v="5"/>
    <n v="2"/>
    <n v="1"/>
    <n v="3"/>
  </r>
  <r>
    <x v="0"/>
    <s v="Travel_Rarely"/>
    <x v="1"/>
    <s v="Ex-Employees"/>
    <x v="0"/>
    <x v="3"/>
    <s v="STAFF-840"/>
    <n v="840"/>
    <x v="0"/>
    <x v="0"/>
    <x v="1"/>
    <s v="No"/>
    <s v="Y"/>
    <n v="3"/>
    <n v="-2"/>
    <n v="0"/>
    <x v="1"/>
    <n v="1"/>
    <n v="1"/>
    <n v="1"/>
    <n v="0"/>
    <n v="1184"/>
    <n v="11"/>
    <x v="3"/>
    <n v="1"/>
    <n v="3"/>
    <n v="43"/>
    <n v="3"/>
    <n v="3"/>
    <x v="1"/>
    <n v="7654"/>
    <n v="5860"/>
    <n v="1"/>
    <n v="18"/>
    <n v="3"/>
    <n v="1"/>
    <n v="80"/>
    <n v="2"/>
    <n v="9"/>
    <n v="4"/>
    <n v="9"/>
    <n v="8"/>
    <n v="7"/>
    <n v="7"/>
  </r>
  <r>
    <x v="0"/>
    <s v="Travel_Rarely"/>
    <x v="3"/>
    <s v="Ex-Employees"/>
    <x v="0"/>
    <x v="2"/>
    <s v="STAFF-842"/>
    <n v="842"/>
    <x v="1"/>
    <x v="0"/>
    <x v="0"/>
    <s v="No"/>
    <s v="Y"/>
    <n v="3"/>
    <n v="-2"/>
    <n v="0"/>
    <x v="27"/>
    <n v="1"/>
    <n v="1"/>
    <n v="1"/>
    <n v="0"/>
    <n v="436"/>
    <n v="2"/>
    <x v="1"/>
    <n v="1"/>
    <n v="3"/>
    <n v="37"/>
    <n v="3"/>
    <n v="2"/>
    <x v="0"/>
    <n v="5160"/>
    <n v="21519"/>
    <n v="4"/>
    <n v="16"/>
    <n v="3"/>
    <n v="3"/>
    <n v="80"/>
    <n v="0"/>
    <n v="12"/>
    <n v="2"/>
    <n v="9"/>
    <n v="7"/>
    <n v="7"/>
    <n v="3"/>
  </r>
  <r>
    <x v="1"/>
    <s v="Travel_Rarely"/>
    <x v="0"/>
    <s v="Current Employees"/>
    <x v="1"/>
    <x v="0"/>
    <s v="STAFF-843"/>
    <n v="843"/>
    <x v="1"/>
    <x v="7"/>
    <x v="1"/>
    <s v="No"/>
    <s v="Y"/>
    <n v="3"/>
    <n v="-2"/>
    <n v="0"/>
    <x v="23"/>
    <n v="0"/>
    <m/>
    <n v="0"/>
    <n v="1"/>
    <n v="589"/>
    <n v="14"/>
    <x v="0"/>
    <n v="1"/>
    <n v="2"/>
    <n v="94"/>
    <n v="3"/>
    <n v="4"/>
    <x v="3"/>
    <n v="17159"/>
    <n v="5200"/>
    <n v="6"/>
    <n v="24"/>
    <n v="4"/>
    <n v="3"/>
    <n v="80"/>
    <n v="1"/>
    <n v="22"/>
    <n v="3"/>
    <n v="4"/>
    <n v="1"/>
    <n v="1"/>
    <n v="0"/>
  </r>
  <r>
    <x v="1"/>
    <s v="Travel_Rarely"/>
    <x v="2"/>
    <s v="Current Employees"/>
    <x v="1"/>
    <x v="4"/>
    <s v="STAFF-844"/>
    <n v="844"/>
    <x v="1"/>
    <x v="7"/>
    <x v="2"/>
    <s v="Yes"/>
    <s v="Y"/>
    <n v="3"/>
    <n v="-2"/>
    <n v="0"/>
    <x v="4"/>
    <n v="0"/>
    <m/>
    <n v="0"/>
    <n v="1"/>
    <n v="269"/>
    <n v="5"/>
    <x v="1"/>
    <n v="1"/>
    <n v="4"/>
    <n v="42"/>
    <n v="2"/>
    <n v="3"/>
    <x v="0"/>
    <n v="12808"/>
    <n v="8842"/>
    <n v="1"/>
    <n v="16"/>
    <n v="3"/>
    <n v="2"/>
    <n v="80"/>
    <n v="1"/>
    <n v="9"/>
    <n v="3"/>
    <n v="9"/>
    <n v="8"/>
    <n v="0"/>
    <n v="8"/>
  </r>
  <r>
    <x v="1"/>
    <s v="Travel_Rarely"/>
    <x v="0"/>
    <s v="Current Employees"/>
    <x v="1"/>
    <x v="1"/>
    <s v="STAFF-845"/>
    <n v="845"/>
    <x v="1"/>
    <x v="3"/>
    <x v="0"/>
    <s v="No"/>
    <s v="Y"/>
    <n v="3"/>
    <n v="-2"/>
    <n v="0"/>
    <x v="10"/>
    <n v="0"/>
    <m/>
    <n v="0"/>
    <n v="1"/>
    <n v="950"/>
    <n v="7"/>
    <x v="3"/>
    <n v="1"/>
    <n v="3"/>
    <n v="59"/>
    <n v="3"/>
    <n v="3"/>
    <x v="2"/>
    <n v="10221"/>
    <n v="18869"/>
    <n v="3"/>
    <n v="21"/>
    <n v="4"/>
    <n v="2"/>
    <n v="80"/>
    <n v="0"/>
    <n v="17"/>
    <n v="4"/>
    <n v="8"/>
    <n v="5"/>
    <n v="1"/>
    <n v="6"/>
  </r>
  <r>
    <x v="1"/>
    <s v="Travel_Rarely"/>
    <x v="2"/>
    <s v="Current Employees"/>
    <x v="0"/>
    <x v="3"/>
    <s v="STAFF-846"/>
    <n v="846"/>
    <x v="0"/>
    <x v="0"/>
    <x v="1"/>
    <s v="Yes"/>
    <s v="Y"/>
    <n v="2"/>
    <n v="-2"/>
    <n v="0"/>
    <x v="14"/>
    <n v="0"/>
    <m/>
    <n v="0"/>
    <n v="1"/>
    <n v="760"/>
    <n v="2"/>
    <x v="2"/>
    <n v="1"/>
    <n v="2"/>
    <n v="81"/>
    <n v="3"/>
    <n v="2"/>
    <x v="1"/>
    <n v="4779"/>
    <n v="3698"/>
    <n v="1"/>
    <n v="20"/>
    <n v="4"/>
    <n v="1"/>
    <n v="80"/>
    <n v="0"/>
    <n v="8"/>
    <n v="3"/>
    <n v="8"/>
    <n v="7"/>
    <n v="7"/>
    <n v="5"/>
  </r>
  <r>
    <x v="1"/>
    <s v="Travel_Rarely"/>
    <x v="2"/>
    <s v="Current Employees"/>
    <x v="2"/>
    <x v="5"/>
    <s v="STAFF-847"/>
    <n v="847"/>
    <x v="1"/>
    <x v="8"/>
    <x v="1"/>
    <s v="No"/>
    <s v="Y"/>
    <n v="1"/>
    <n v="-2"/>
    <n v="0"/>
    <x v="13"/>
    <n v="0"/>
    <m/>
    <n v="0"/>
    <n v="1"/>
    <n v="829"/>
    <n v="3"/>
    <x v="0"/>
    <n v="1"/>
    <n v="3"/>
    <n v="88"/>
    <n v="3"/>
    <n v="1"/>
    <x v="0"/>
    <n v="3737"/>
    <n v="2243"/>
    <n v="0"/>
    <n v="19"/>
    <n v="3"/>
    <n v="3"/>
    <n v="80"/>
    <n v="1"/>
    <n v="4"/>
    <n v="1"/>
    <n v="3"/>
    <n v="2"/>
    <n v="0"/>
    <n v="2"/>
  </r>
  <r>
    <x v="0"/>
    <s v="Travel_Frequently"/>
    <x v="2"/>
    <s v="Ex-Employees"/>
    <x v="1"/>
    <x v="2"/>
    <s v="STAFF-848"/>
    <n v="848"/>
    <x v="0"/>
    <x v="1"/>
    <x v="1"/>
    <s v="Yes"/>
    <s v="Y"/>
    <n v="2"/>
    <n v="-2"/>
    <n v="0"/>
    <x v="25"/>
    <n v="1"/>
    <n v="1"/>
    <n v="1"/>
    <n v="0"/>
    <n v="887"/>
    <n v="5"/>
    <x v="0"/>
    <n v="1"/>
    <n v="3"/>
    <n v="88"/>
    <n v="2"/>
    <n v="1"/>
    <x v="2"/>
    <n v="2366"/>
    <n v="20898"/>
    <n v="1"/>
    <n v="14"/>
    <n v="3"/>
    <n v="1"/>
    <n v="80"/>
    <n v="1"/>
    <n v="8"/>
    <n v="3"/>
    <n v="8"/>
    <n v="7"/>
    <n v="1"/>
    <n v="7"/>
  </r>
  <r>
    <x v="1"/>
    <s v="Non-Travel"/>
    <x v="2"/>
    <s v="Current Employees"/>
    <x v="1"/>
    <x v="2"/>
    <s v="STAFF-850"/>
    <n v="850"/>
    <x v="1"/>
    <x v="1"/>
    <x v="1"/>
    <s v="No"/>
    <s v="Y"/>
    <n v="6"/>
    <n v="-2"/>
    <n v="0"/>
    <x v="4"/>
    <n v="0"/>
    <m/>
    <n v="0"/>
    <n v="1"/>
    <n v="443"/>
    <n v="3"/>
    <x v="3"/>
    <n v="1"/>
    <n v="4"/>
    <n v="50"/>
    <n v="3"/>
    <n v="1"/>
    <x v="0"/>
    <n v="1706"/>
    <n v="16571"/>
    <n v="1"/>
    <n v="11"/>
    <n v="3"/>
    <n v="3"/>
    <n v="80"/>
    <n v="3"/>
    <n v="0"/>
    <n v="2"/>
    <n v="0"/>
    <n v="0"/>
    <n v="0"/>
    <n v="0"/>
  </r>
  <r>
    <x v="1"/>
    <s v="Travel_Rarely"/>
    <x v="1"/>
    <s v="Current Employees"/>
    <x v="0"/>
    <x v="3"/>
    <s v="STAFF-851"/>
    <n v="851"/>
    <x v="0"/>
    <x v="5"/>
    <x v="1"/>
    <s v="No"/>
    <s v="Y"/>
    <n v="2"/>
    <n v="-2"/>
    <n v="0"/>
    <x v="31"/>
    <n v="0"/>
    <m/>
    <n v="0"/>
    <n v="1"/>
    <n v="1318"/>
    <n v="26"/>
    <x v="2"/>
    <n v="1"/>
    <n v="1"/>
    <n v="66"/>
    <n v="3"/>
    <n v="4"/>
    <x v="1"/>
    <n v="16307"/>
    <n v="5594"/>
    <n v="2"/>
    <n v="14"/>
    <n v="3"/>
    <n v="3"/>
    <n v="80"/>
    <n v="1"/>
    <n v="29"/>
    <n v="2"/>
    <n v="20"/>
    <n v="6"/>
    <n v="4"/>
    <n v="17"/>
  </r>
  <r>
    <x v="1"/>
    <s v="Travel_Rarely"/>
    <x v="0"/>
    <s v="Current Employees"/>
    <x v="1"/>
    <x v="2"/>
    <s v="STAFF-852"/>
    <n v="852"/>
    <x v="1"/>
    <x v="4"/>
    <x v="0"/>
    <s v="No"/>
    <s v="Y"/>
    <n v="2"/>
    <n v="-2"/>
    <n v="0"/>
    <x v="20"/>
    <n v="0"/>
    <m/>
    <n v="0"/>
    <n v="1"/>
    <n v="625"/>
    <n v="4"/>
    <x v="3"/>
    <n v="1"/>
    <n v="4"/>
    <n v="50"/>
    <n v="3"/>
    <n v="2"/>
    <x v="2"/>
    <n v="5933"/>
    <n v="5197"/>
    <n v="9"/>
    <n v="12"/>
    <n v="3"/>
    <n v="4"/>
    <n v="80"/>
    <n v="0"/>
    <n v="10"/>
    <n v="2"/>
    <n v="5"/>
    <n v="2"/>
    <n v="2"/>
    <n v="3"/>
  </r>
  <r>
    <x v="1"/>
    <s v="Travel_Rarely"/>
    <x v="2"/>
    <s v="Current Employees"/>
    <x v="1"/>
    <x v="2"/>
    <s v="STAFF-854"/>
    <n v="854"/>
    <x v="1"/>
    <x v="1"/>
    <x v="0"/>
    <s v="No"/>
    <s v="Y"/>
    <n v="3"/>
    <n v="-2"/>
    <n v="0"/>
    <x v="36"/>
    <n v="0"/>
    <m/>
    <n v="0"/>
    <n v="1"/>
    <n v="180"/>
    <n v="2"/>
    <x v="1"/>
    <n v="1"/>
    <n v="1"/>
    <n v="65"/>
    <n v="4"/>
    <n v="1"/>
    <x v="2"/>
    <n v="3424"/>
    <n v="21632"/>
    <n v="7"/>
    <n v="13"/>
    <n v="3"/>
    <n v="3"/>
    <n v="80"/>
    <n v="0"/>
    <n v="6"/>
    <n v="2"/>
    <n v="4"/>
    <n v="3"/>
    <n v="0"/>
    <n v="1"/>
  </r>
  <r>
    <x v="1"/>
    <s v="Travel_Rarely"/>
    <x v="2"/>
    <s v="Current Employees"/>
    <x v="0"/>
    <x v="2"/>
    <s v="STAFF-855"/>
    <n v="855"/>
    <x v="1"/>
    <x v="0"/>
    <x v="2"/>
    <s v="No"/>
    <s v="Y"/>
    <n v="5"/>
    <n v="-2"/>
    <n v="0"/>
    <x v="3"/>
    <n v="0"/>
    <m/>
    <n v="0"/>
    <n v="1"/>
    <n v="586"/>
    <n v="1"/>
    <x v="3"/>
    <n v="1"/>
    <n v="1"/>
    <n v="48"/>
    <n v="4"/>
    <n v="2"/>
    <x v="2"/>
    <n v="4037"/>
    <n v="21816"/>
    <n v="1"/>
    <n v="22"/>
    <n v="4"/>
    <n v="1"/>
    <n v="80"/>
    <n v="1"/>
    <n v="9"/>
    <n v="3"/>
    <n v="9"/>
    <n v="8"/>
    <n v="0"/>
    <n v="8"/>
  </r>
  <r>
    <x v="1"/>
    <s v="Travel_Rarely"/>
    <x v="0"/>
    <s v="Current Employees"/>
    <x v="1"/>
    <x v="2"/>
    <s v="STAFF-856"/>
    <n v="856"/>
    <x v="0"/>
    <x v="1"/>
    <x v="0"/>
    <s v="No"/>
    <s v="Y"/>
    <n v="3"/>
    <n v="-2"/>
    <n v="0"/>
    <x v="10"/>
    <n v="0"/>
    <m/>
    <n v="0"/>
    <n v="1"/>
    <n v="1343"/>
    <n v="27"/>
    <x v="1"/>
    <n v="1"/>
    <n v="3"/>
    <n v="53"/>
    <n v="2"/>
    <n v="1"/>
    <x v="2"/>
    <n v="2559"/>
    <n v="17852"/>
    <n v="1"/>
    <n v="11"/>
    <n v="3"/>
    <n v="4"/>
    <n v="80"/>
    <n v="0"/>
    <n v="6"/>
    <n v="2"/>
    <n v="6"/>
    <n v="5"/>
    <n v="1"/>
    <n v="1"/>
  </r>
  <r>
    <x v="1"/>
    <s v="Travel_Rarely"/>
    <x v="0"/>
    <s v="Current Employees"/>
    <x v="0"/>
    <x v="0"/>
    <s v="STAFF-857"/>
    <n v="857"/>
    <x v="1"/>
    <x v="0"/>
    <x v="1"/>
    <s v="Yes"/>
    <s v="Y"/>
    <n v="1"/>
    <n v="-2"/>
    <n v="0"/>
    <x v="9"/>
    <n v="0"/>
    <m/>
    <n v="0"/>
    <n v="1"/>
    <n v="928"/>
    <n v="1"/>
    <x v="0"/>
    <n v="1"/>
    <n v="2"/>
    <n v="56"/>
    <n v="3"/>
    <n v="2"/>
    <x v="3"/>
    <n v="6201"/>
    <n v="2823"/>
    <n v="1"/>
    <n v="14"/>
    <n v="3"/>
    <n v="4"/>
    <n v="80"/>
    <n v="1"/>
    <n v="18"/>
    <n v="2"/>
    <n v="18"/>
    <n v="14"/>
    <n v="4"/>
    <n v="11"/>
  </r>
  <r>
    <x v="1"/>
    <s v="Travel_Rarely"/>
    <x v="2"/>
    <s v="Current Employees"/>
    <x v="0"/>
    <x v="0"/>
    <s v="STAFF-859"/>
    <n v="859"/>
    <x v="1"/>
    <x v="0"/>
    <x v="2"/>
    <s v="No"/>
    <s v="Y"/>
    <n v="3"/>
    <n v="-2"/>
    <n v="0"/>
    <x v="5"/>
    <n v="0"/>
    <m/>
    <n v="0"/>
    <n v="1"/>
    <n v="117"/>
    <n v="13"/>
    <x v="2"/>
    <n v="1"/>
    <n v="2"/>
    <n v="73"/>
    <n v="3"/>
    <n v="2"/>
    <x v="3"/>
    <n v="4403"/>
    <n v="9250"/>
    <n v="2"/>
    <n v="11"/>
    <n v="3"/>
    <n v="3"/>
    <n v="80"/>
    <n v="1"/>
    <n v="8"/>
    <n v="2"/>
    <n v="5"/>
    <n v="2"/>
    <n v="0"/>
    <n v="3"/>
  </r>
  <r>
    <x v="1"/>
    <s v="Travel_Frequently"/>
    <x v="2"/>
    <s v="Current Employees"/>
    <x v="1"/>
    <x v="0"/>
    <s v="STAFF-861"/>
    <n v="861"/>
    <x v="1"/>
    <x v="1"/>
    <x v="2"/>
    <s v="No"/>
    <s v="Y"/>
    <n v="3"/>
    <n v="-2"/>
    <n v="0"/>
    <x v="7"/>
    <n v="0"/>
    <m/>
    <n v="0"/>
    <n v="1"/>
    <n v="1012"/>
    <n v="5"/>
    <x v="2"/>
    <n v="1"/>
    <n v="2"/>
    <n v="75"/>
    <n v="2"/>
    <n v="1"/>
    <x v="3"/>
    <n v="3761"/>
    <n v="2373"/>
    <n v="9"/>
    <n v="12"/>
    <n v="3"/>
    <n v="2"/>
    <n v="80"/>
    <n v="1"/>
    <n v="10"/>
    <n v="2"/>
    <n v="5"/>
    <n v="4"/>
    <n v="0"/>
    <n v="3"/>
  </r>
  <r>
    <x v="1"/>
    <s v="Travel_Rarely"/>
    <x v="1"/>
    <s v="Current Employees"/>
    <x v="0"/>
    <x v="3"/>
    <s v="STAFF-862"/>
    <n v="862"/>
    <x v="0"/>
    <x v="0"/>
    <x v="1"/>
    <s v="Yes"/>
    <s v="Y"/>
    <n v="3"/>
    <n v="-2"/>
    <n v="0"/>
    <x v="16"/>
    <n v="0"/>
    <m/>
    <n v="0"/>
    <n v="1"/>
    <n v="661"/>
    <n v="7"/>
    <x v="0"/>
    <n v="1"/>
    <n v="1"/>
    <n v="78"/>
    <n v="2"/>
    <n v="3"/>
    <x v="1"/>
    <n v="10934"/>
    <n v="20715"/>
    <n v="7"/>
    <n v="18"/>
    <n v="3"/>
    <n v="4"/>
    <n v="80"/>
    <n v="1"/>
    <n v="35"/>
    <n v="3"/>
    <n v="5"/>
    <n v="2"/>
    <n v="0"/>
    <n v="4"/>
  </r>
  <r>
    <x v="1"/>
    <s v="Travel_Rarely"/>
    <x v="1"/>
    <s v="Current Employees"/>
    <x v="0"/>
    <x v="3"/>
    <s v="STAFF-864"/>
    <n v="864"/>
    <x v="1"/>
    <x v="0"/>
    <x v="2"/>
    <s v="Yes"/>
    <s v="Y"/>
    <n v="2"/>
    <n v="-2"/>
    <n v="0"/>
    <x v="28"/>
    <n v="0"/>
    <m/>
    <n v="0"/>
    <n v="1"/>
    <n v="930"/>
    <n v="9"/>
    <x v="3"/>
    <n v="1"/>
    <n v="4"/>
    <n v="74"/>
    <n v="3"/>
    <n v="3"/>
    <x v="1"/>
    <n v="10761"/>
    <n v="19239"/>
    <n v="4"/>
    <n v="12"/>
    <n v="3"/>
    <n v="3"/>
    <n v="80"/>
    <n v="1"/>
    <n v="18"/>
    <n v="3"/>
    <n v="5"/>
    <n v="4"/>
    <n v="0"/>
    <n v="2"/>
  </r>
  <r>
    <x v="1"/>
    <s v="Travel_Rarely"/>
    <x v="2"/>
    <s v="Current Employees"/>
    <x v="1"/>
    <x v="2"/>
    <s v="STAFF-865"/>
    <n v="865"/>
    <x v="0"/>
    <x v="1"/>
    <x v="1"/>
    <s v="No"/>
    <s v="Y"/>
    <n v="3"/>
    <n v="-2"/>
    <n v="0"/>
    <x v="5"/>
    <n v="0"/>
    <m/>
    <n v="0"/>
    <n v="1"/>
    <n v="638"/>
    <n v="8"/>
    <x v="0"/>
    <n v="1"/>
    <n v="3"/>
    <n v="91"/>
    <n v="4"/>
    <n v="2"/>
    <x v="2"/>
    <n v="5175"/>
    <n v="22162"/>
    <n v="5"/>
    <n v="12"/>
    <n v="3"/>
    <n v="3"/>
    <n v="80"/>
    <n v="1"/>
    <n v="9"/>
    <n v="2"/>
    <n v="5"/>
    <n v="3"/>
    <n v="1"/>
    <n v="3"/>
  </r>
  <r>
    <x v="1"/>
    <s v="Travel_Frequently"/>
    <x v="1"/>
    <s v="Current Employees"/>
    <x v="1"/>
    <x v="2"/>
    <s v="STAFF-867"/>
    <n v="867"/>
    <x v="0"/>
    <x v="3"/>
    <x v="1"/>
    <s v="No"/>
    <s v="Y"/>
    <n v="3"/>
    <n v="-2"/>
    <n v="0"/>
    <x v="39"/>
    <n v="0"/>
    <m/>
    <n v="0"/>
    <n v="1"/>
    <n v="890"/>
    <n v="25"/>
    <x v="2"/>
    <n v="1"/>
    <n v="3"/>
    <n v="81"/>
    <n v="2"/>
    <n v="4"/>
    <x v="0"/>
    <n v="13826"/>
    <n v="19028"/>
    <n v="3"/>
    <n v="22"/>
    <n v="4"/>
    <n v="3"/>
    <n v="80"/>
    <n v="0"/>
    <n v="31"/>
    <n v="3"/>
    <n v="9"/>
    <n v="8"/>
    <n v="0"/>
    <n v="0"/>
  </r>
  <r>
    <x v="1"/>
    <s v="Travel_Rarely"/>
    <x v="0"/>
    <s v="Current Employees"/>
    <x v="0"/>
    <x v="3"/>
    <s v="STAFF-868"/>
    <n v="868"/>
    <x v="1"/>
    <x v="0"/>
    <x v="2"/>
    <s v="No"/>
    <s v="Y"/>
    <n v="2"/>
    <n v="-2"/>
    <n v="0"/>
    <x v="2"/>
    <n v="0"/>
    <m/>
    <n v="0"/>
    <n v="1"/>
    <n v="342"/>
    <n v="16"/>
    <x v="2"/>
    <n v="1"/>
    <n v="4"/>
    <n v="66"/>
    <n v="2"/>
    <n v="2"/>
    <x v="1"/>
    <n v="6334"/>
    <n v="24558"/>
    <n v="4"/>
    <n v="19"/>
    <n v="3"/>
    <n v="4"/>
    <n v="80"/>
    <n v="2"/>
    <n v="9"/>
    <n v="3"/>
    <n v="1"/>
    <n v="0"/>
    <n v="0"/>
    <n v="0"/>
  </r>
  <r>
    <x v="1"/>
    <s v="Travel_Rarely"/>
    <x v="2"/>
    <s v="Current Employees"/>
    <x v="2"/>
    <x v="2"/>
    <s v="STAFF-869"/>
    <n v="869"/>
    <x v="1"/>
    <x v="8"/>
    <x v="2"/>
    <s v="No"/>
    <s v="Y"/>
    <n v="6"/>
    <n v="-2"/>
    <n v="0"/>
    <x v="14"/>
    <n v="0"/>
    <m/>
    <n v="0"/>
    <n v="1"/>
    <n v="1169"/>
    <n v="8"/>
    <x v="0"/>
    <n v="1"/>
    <n v="2"/>
    <n v="63"/>
    <n v="2"/>
    <n v="1"/>
    <x v="0"/>
    <n v="4936"/>
    <n v="23965"/>
    <n v="1"/>
    <n v="13"/>
    <n v="3"/>
    <n v="4"/>
    <n v="80"/>
    <n v="1"/>
    <n v="6"/>
    <n v="3"/>
    <n v="5"/>
    <n v="1"/>
    <n v="0"/>
    <n v="4"/>
  </r>
  <r>
    <x v="1"/>
    <s v="Travel_Rarely"/>
    <x v="4"/>
    <s v="Current Employees"/>
    <x v="1"/>
    <x v="0"/>
    <s v="STAFF-872"/>
    <n v="872"/>
    <x v="1"/>
    <x v="3"/>
    <x v="1"/>
    <s v="No"/>
    <s v="Y"/>
    <n v="2"/>
    <n v="-2"/>
    <n v="0"/>
    <x v="15"/>
    <n v="0"/>
    <m/>
    <n v="0"/>
    <n v="1"/>
    <n v="1230"/>
    <n v="1"/>
    <x v="0"/>
    <n v="1"/>
    <n v="4"/>
    <n v="33"/>
    <n v="2"/>
    <n v="2"/>
    <x v="3"/>
    <n v="4775"/>
    <n v="19146"/>
    <n v="6"/>
    <n v="22"/>
    <n v="4"/>
    <n v="1"/>
    <n v="80"/>
    <n v="2"/>
    <n v="4"/>
    <n v="1"/>
    <n v="2"/>
    <n v="2"/>
    <n v="2"/>
    <n v="2"/>
  </r>
  <r>
    <x v="1"/>
    <s v="Travel_Rarely"/>
    <x v="0"/>
    <s v="Current Employees"/>
    <x v="1"/>
    <x v="0"/>
    <s v="STAFF-874"/>
    <n v="874"/>
    <x v="1"/>
    <x v="2"/>
    <x v="1"/>
    <s v="Yes"/>
    <s v="Y"/>
    <n v="2"/>
    <n v="-2"/>
    <n v="0"/>
    <x v="20"/>
    <n v="0"/>
    <m/>
    <n v="0"/>
    <n v="1"/>
    <n v="986"/>
    <n v="8"/>
    <x v="2"/>
    <n v="1"/>
    <n v="1"/>
    <n v="62"/>
    <n v="4"/>
    <n v="1"/>
    <x v="3"/>
    <n v="2818"/>
    <n v="5044"/>
    <n v="2"/>
    <n v="24"/>
    <n v="4"/>
    <n v="3"/>
    <n v="80"/>
    <n v="1"/>
    <n v="10"/>
    <n v="2"/>
    <n v="3"/>
    <n v="2"/>
    <n v="0"/>
    <n v="2"/>
  </r>
  <r>
    <x v="1"/>
    <s v="Travel_Frequently"/>
    <x v="0"/>
    <s v="Current Employees"/>
    <x v="1"/>
    <x v="2"/>
    <s v="STAFF-875"/>
    <n v="875"/>
    <x v="1"/>
    <x v="1"/>
    <x v="0"/>
    <s v="Yes"/>
    <s v="Y"/>
    <n v="2"/>
    <n v="-2"/>
    <n v="0"/>
    <x v="19"/>
    <n v="0"/>
    <m/>
    <n v="0"/>
    <n v="1"/>
    <n v="1271"/>
    <n v="2"/>
    <x v="1"/>
    <n v="1"/>
    <n v="2"/>
    <n v="35"/>
    <n v="3"/>
    <n v="1"/>
    <x v="0"/>
    <n v="2515"/>
    <n v="9068"/>
    <n v="5"/>
    <n v="14"/>
    <n v="3"/>
    <n v="4"/>
    <n v="80"/>
    <n v="0"/>
    <n v="8"/>
    <n v="3"/>
    <n v="2"/>
    <n v="1"/>
    <n v="2"/>
    <n v="2"/>
  </r>
  <r>
    <x v="1"/>
    <s v="Travel_Rarely"/>
    <x v="0"/>
    <s v="Current Employees"/>
    <x v="2"/>
    <x v="0"/>
    <s v="STAFF-878"/>
    <n v="878"/>
    <x v="1"/>
    <x v="8"/>
    <x v="1"/>
    <s v="No"/>
    <s v="Y"/>
    <n v="3"/>
    <n v="-2"/>
    <n v="0"/>
    <x v="9"/>
    <n v="0"/>
    <m/>
    <n v="0"/>
    <n v="1"/>
    <n v="1278"/>
    <n v="8"/>
    <x v="3"/>
    <n v="1"/>
    <n v="1"/>
    <n v="77"/>
    <n v="2"/>
    <n v="1"/>
    <x v="3"/>
    <n v="2342"/>
    <n v="8635"/>
    <n v="0"/>
    <n v="21"/>
    <n v="4"/>
    <n v="3"/>
    <n v="80"/>
    <n v="0"/>
    <n v="6"/>
    <n v="3"/>
    <n v="5"/>
    <n v="4"/>
    <n v="0"/>
    <n v="3"/>
  </r>
  <r>
    <x v="1"/>
    <s v="Travel_Rarely"/>
    <x v="2"/>
    <s v="Current Employees"/>
    <x v="0"/>
    <x v="1"/>
    <s v="STAFF-879"/>
    <n v="879"/>
    <x v="1"/>
    <x v="0"/>
    <x v="1"/>
    <s v="Yes"/>
    <s v="Y"/>
    <n v="3"/>
    <n v="-2"/>
    <n v="0"/>
    <x v="36"/>
    <n v="0"/>
    <m/>
    <n v="0"/>
    <n v="1"/>
    <n v="141"/>
    <n v="3"/>
    <x v="1"/>
    <n v="1"/>
    <n v="3"/>
    <n v="98"/>
    <n v="3"/>
    <n v="2"/>
    <x v="2"/>
    <n v="4194"/>
    <n v="14363"/>
    <n v="1"/>
    <n v="18"/>
    <n v="3"/>
    <n v="4"/>
    <n v="80"/>
    <n v="0"/>
    <n v="5"/>
    <n v="3"/>
    <n v="5"/>
    <n v="3"/>
    <n v="0"/>
    <n v="3"/>
  </r>
  <r>
    <x v="1"/>
    <s v="Travel_Rarely"/>
    <x v="0"/>
    <s v="Current Employees"/>
    <x v="1"/>
    <x v="0"/>
    <s v="STAFF-880"/>
    <n v="880"/>
    <x v="0"/>
    <x v="3"/>
    <x v="1"/>
    <s v="Yes"/>
    <s v="Y"/>
    <n v="2"/>
    <n v="-2"/>
    <n v="0"/>
    <x v="10"/>
    <n v="0"/>
    <m/>
    <n v="0"/>
    <n v="1"/>
    <n v="607"/>
    <n v="9"/>
    <x v="3"/>
    <n v="1"/>
    <n v="4"/>
    <n v="66"/>
    <n v="2"/>
    <n v="3"/>
    <x v="3"/>
    <n v="10685"/>
    <n v="23457"/>
    <n v="1"/>
    <n v="20"/>
    <n v="4"/>
    <n v="2"/>
    <n v="80"/>
    <n v="1"/>
    <n v="17"/>
    <n v="3"/>
    <n v="17"/>
    <n v="14"/>
    <n v="5"/>
    <n v="15"/>
  </r>
  <r>
    <x v="0"/>
    <s v="Travel_Frequently"/>
    <x v="0"/>
    <s v="Ex-Employees"/>
    <x v="1"/>
    <x v="0"/>
    <s v="STAFF-881"/>
    <n v="881"/>
    <x v="0"/>
    <x v="1"/>
    <x v="2"/>
    <s v="Yes"/>
    <s v="Y"/>
    <n v="3"/>
    <n v="-2"/>
    <n v="0"/>
    <x v="10"/>
    <n v="1"/>
    <n v="1"/>
    <n v="1"/>
    <n v="0"/>
    <n v="130"/>
    <n v="25"/>
    <x v="2"/>
    <n v="1"/>
    <n v="4"/>
    <n v="96"/>
    <n v="3"/>
    <n v="1"/>
    <x v="3"/>
    <n v="2022"/>
    <n v="16612"/>
    <n v="1"/>
    <n v="19"/>
    <n v="3"/>
    <n v="1"/>
    <n v="80"/>
    <n v="1"/>
    <n v="10"/>
    <n v="2"/>
    <n v="10"/>
    <n v="2"/>
    <n v="7"/>
    <n v="8"/>
  </r>
  <r>
    <x v="1"/>
    <s v="Non-Travel"/>
    <x v="2"/>
    <s v="Current Employees"/>
    <x v="1"/>
    <x v="0"/>
    <s v="STAFF-882"/>
    <n v="882"/>
    <x v="1"/>
    <x v="2"/>
    <x v="2"/>
    <s v="No"/>
    <s v="Y"/>
    <n v="2"/>
    <n v="-2"/>
    <n v="0"/>
    <x v="5"/>
    <n v="0"/>
    <m/>
    <n v="0"/>
    <n v="1"/>
    <n v="300"/>
    <n v="1"/>
    <x v="3"/>
    <n v="1"/>
    <n v="4"/>
    <n v="61"/>
    <n v="3"/>
    <n v="1"/>
    <x v="3"/>
    <n v="2314"/>
    <n v="9148"/>
    <n v="0"/>
    <n v="12"/>
    <n v="3"/>
    <n v="2"/>
    <n v="80"/>
    <n v="1"/>
    <n v="4"/>
    <n v="3"/>
    <n v="3"/>
    <n v="0"/>
    <n v="0"/>
    <n v="2"/>
  </r>
  <r>
    <x v="1"/>
    <s v="Travel_Rarely"/>
    <x v="2"/>
    <s v="Current Employees"/>
    <x v="0"/>
    <x v="3"/>
    <s v="STAFF-885"/>
    <n v="885"/>
    <x v="1"/>
    <x v="0"/>
    <x v="1"/>
    <s v="No"/>
    <s v="Y"/>
    <n v="1"/>
    <n v="-2"/>
    <n v="0"/>
    <x v="36"/>
    <n v="0"/>
    <m/>
    <n v="0"/>
    <n v="1"/>
    <n v="583"/>
    <n v="4"/>
    <x v="1"/>
    <n v="1"/>
    <n v="3"/>
    <n v="87"/>
    <n v="2"/>
    <n v="2"/>
    <x v="1"/>
    <n v="4256"/>
    <n v="18154"/>
    <n v="1"/>
    <n v="12"/>
    <n v="3"/>
    <n v="1"/>
    <n v="80"/>
    <n v="0"/>
    <n v="5"/>
    <n v="4"/>
    <n v="5"/>
    <n v="2"/>
    <n v="0"/>
    <n v="3"/>
  </r>
  <r>
    <x v="1"/>
    <s v="Travel_Rarely"/>
    <x v="1"/>
    <s v="Current Employees"/>
    <x v="1"/>
    <x v="4"/>
    <s v="STAFF-887"/>
    <n v="887"/>
    <x v="0"/>
    <x v="1"/>
    <x v="1"/>
    <s v="No"/>
    <s v="Y"/>
    <n v="2"/>
    <n v="-2"/>
    <n v="0"/>
    <x v="1"/>
    <n v="0"/>
    <m/>
    <n v="0"/>
    <n v="1"/>
    <n v="1418"/>
    <n v="1"/>
    <x v="3"/>
    <n v="1"/>
    <n v="4"/>
    <n v="36"/>
    <n v="3"/>
    <n v="1"/>
    <x v="0"/>
    <n v="3580"/>
    <n v="10554"/>
    <n v="2"/>
    <n v="16"/>
    <n v="3"/>
    <n v="2"/>
    <n v="80"/>
    <n v="1"/>
    <n v="7"/>
    <n v="3"/>
    <n v="4"/>
    <n v="2"/>
    <n v="0"/>
    <n v="2"/>
  </r>
  <r>
    <x v="1"/>
    <s v="Non-Travel"/>
    <x v="4"/>
    <s v="Current Employees"/>
    <x v="1"/>
    <x v="0"/>
    <s v="STAFF-888"/>
    <n v="888"/>
    <x v="1"/>
    <x v="2"/>
    <x v="1"/>
    <s v="No"/>
    <s v="Y"/>
    <n v="2"/>
    <n v="-2"/>
    <n v="0"/>
    <x v="17"/>
    <n v="0"/>
    <m/>
    <n v="0"/>
    <n v="1"/>
    <n v="1269"/>
    <n v="4"/>
    <x v="1"/>
    <n v="1"/>
    <n v="1"/>
    <n v="46"/>
    <n v="2"/>
    <n v="1"/>
    <x v="3"/>
    <n v="3162"/>
    <n v="10778"/>
    <n v="0"/>
    <n v="17"/>
    <n v="3"/>
    <n v="4"/>
    <n v="80"/>
    <n v="0"/>
    <n v="6"/>
    <n v="2"/>
    <n v="5"/>
    <n v="2"/>
    <n v="3"/>
    <n v="4"/>
  </r>
  <r>
    <x v="1"/>
    <s v="Travel_Frequently"/>
    <x v="2"/>
    <s v="Current Employees"/>
    <x v="0"/>
    <x v="0"/>
    <s v="STAFF-889"/>
    <n v="889"/>
    <x v="1"/>
    <x v="0"/>
    <x v="1"/>
    <s v="No"/>
    <s v="Y"/>
    <n v="3"/>
    <n v="-2"/>
    <n v="0"/>
    <x v="5"/>
    <n v="0"/>
    <m/>
    <n v="0"/>
    <n v="1"/>
    <n v="379"/>
    <n v="5"/>
    <x v="0"/>
    <n v="1"/>
    <n v="2"/>
    <n v="48"/>
    <n v="3"/>
    <n v="2"/>
    <x v="3"/>
    <n v="6524"/>
    <n v="8891"/>
    <n v="1"/>
    <n v="14"/>
    <n v="3"/>
    <n v="4"/>
    <n v="80"/>
    <n v="1"/>
    <n v="10"/>
    <n v="3"/>
    <n v="10"/>
    <n v="8"/>
    <n v="5"/>
    <n v="3"/>
  </r>
  <r>
    <x v="1"/>
    <s v="Travel_Rarely"/>
    <x v="0"/>
    <s v="Current Employees"/>
    <x v="0"/>
    <x v="3"/>
    <s v="STAFF-893"/>
    <n v="893"/>
    <x v="1"/>
    <x v="6"/>
    <x v="1"/>
    <s v="No"/>
    <s v="Y"/>
    <n v="3"/>
    <n v="-2"/>
    <n v="0"/>
    <x v="8"/>
    <n v="0"/>
    <m/>
    <n v="0"/>
    <n v="1"/>
    <n v="395"/>
    <n v="9"/>
    <x v="3"/>
    <n v="1"/>
    <n v="2"/>
    <n v="98"/>
    <n v="2"/>
    <n v="1"/>
    <x v="1"/>
    <n v="2899"/>
    <n v="12102"/>
    <n v="0"/>
    <n v="19"/>
    <n v="3"/>
    <n v="4"/>
    <n v="80"/>
    <n v="1"/>
    <n v="3"/>
    <n v="3"/>
    <n v="2"/>
    <n v="2"/>
    <n v="1"/>
    <n v="2"/>
  </r>
  <r>
    <x v="1"/>
    <s v="Travel_Rarely"/>
    <x v="0"/>
    <s v="Current Employees"/>
    <x v="1"/>
    <x v="0"/>
    <s v="STAFF-894"/>
    <n v="894"/>
    <x v="0"/>
    <x v="2"/>
    <x v="1"/>
    <s v="Yes"/>
    <s v="Y"/>
    <n v="1"/>
    <n v="-2"/>
    <n v="0"/>
    <x v="19"/>
    <n v="0"/>
    <m/>
    <n v="0"/>
    <n v="1"/>
    <n v="1265"/>
    <n v="3"/>
    <x v="3"/>
    <n v="1"/>
    <n v="3"/>
    <n v="95"/>
    <n v="4"/>
    <n v="2"/>
    <x v="3"/>
    <n v="5231"/>
    <n v="23726"/>
    <n v="2"/>
    <n v="13"/>
    <n v="3"/>
    <n v="2"/>
    <n v="80"/>
    <n v="1"/>
    <n v="17"/>
    <n v="2"/>
    <n v="5"/>
    <n v="3"/>
    <n v="1"/>
    <n v="3"/>
  </r>
  <r>
    <x v="1"/>
    <s v="Travel_Rarely"/>
    <x v="2"/>
    <s v="Current Employees"/>
    <x v="1"/>
    <x v="0"/>
    <s v="STAFF-895"/>
    <n v="895"/>
    <x v="1"/>
    <x v="1"/>
    <x v="1"/>
    <s v="Yes"/>
    <s v="Y"/>
    <n v="2"/>
    <n v="-2"/>
    <n v="0"/>
    <x v="12"/>
    <n v="0"/>
    <m/>
    <n v="0"/>
    <n v="1"/>
    <n v="1222"/>
    <n v="11"/>
    <x v="2"/>
    <n v="1"/>
    <n v="4"/>
    <n v="48"/>
    <n v="3"/>
    <n v="1"/>
    <x v="3"/>
    <n v="2356"/>
    <n v="14871"/>
    <n v="3"/>
    <n v="19"/>
    <n v="3"/>
    <n v="2"/>
    <n v="80"/>
    <n v="1"/>
    <n v="8"/>
    <n v="3"/>
    <n v="6"/>
    <n v="4"/>
    <n v="0"/>
    <n v="2"/>
  </r>
  <r>
    <x v="0"/>
    <s v="Travel_Rarely"/>
    <x v="2"/>
    <s v="Ex-Employees"/>
    <x v="0"/>
    <x v="2"/>
    <s v="STAFF-896"/>
    <n v="896"/>
    <x v="0"/>
    <x v="6"/>
    <x v="2"/>
    <s v="Yes"/>
    <s v="Y"/>
    <n v="3"/>
    <n v="-2"/>
    <n v="0"/>
    <x v="11"/>
    <n v="1"/>
    <n v="1"/>
    <n v="1"/>
    <n v="0"/>
    <n v="341"/>
    <n v="1"/>
    <x v="3"/>
    <n v="1"/>
    <n v="2"/>
    <n v="48"/>
    <n v="2"/>
    <n v="1"/>
    <x v="2"/>
    <n v="2800"/>
    <n v="23522"/>
    <n v="6"/>
    <n v="19"/>
    <n v="3"/>
    <n v="3"/>
    <n v="80"/>
    <n v="3"/>
    <n v="5"/>
    <n v="3"/>
    <n v="3"/>
    <n v="2"/>
    <n v="0"/>
    <n v="2"/>
  </r>
  <r>
    <x v="1"/>
    <s v="Travel_Rarely"/>
    <x v="1"/>
    <s v="Current Employees"/>
    <x v="0"/>
    <x v="3"/>
    <s v="STAFF-897"/>
    <n v="897"/>
    <x v="1"/>
    <x v="0"/>
    <x v="1"/>
    <s v="No"/>
    <s v="Y"/>
    <n v="3"/>
    <n v="-2"/>
    <n v="0"/>
    <x v="16"/>
    <n v="0"/>
    <m/>
    <n v="0"/>
    <n v="1"/>
    <n v="868"/>
    <n v="8"/>
    <x v="3"/>
    <n v="1"/>
    <n v="1"/>
    <n v="73"/>
    <n v="3"/>
    <n v="4"/>
    <x v="1"/>
    <n v="11836"/>
    <n v="22789"/>
    <n v="5"/>
    <n v="14"/>
    <n v="3"/>
    <n v="3"/>
    <n v="80"/>
    <n v="1"/>
    <n v="28"/>
    <n v="3"/>
    <n v="2"/>
    <n v="0"/>
    <n v="2"/>
    <n v="2"/>
  </r>
  <r>
    <x v="1"/>
    <s v="Travel_Rarely"/>
    <x v="0"/>
    <s v="Current Employees"/>
    <x v="1"/>
    <x v="4"/>
    <s v="STAFF-899"/>
    <n v="899"/>
    <x v="1"/>
    <x v="3"/>
    <x v="1"/>
    <s v="No"/>
    <s v="Y"/>
    <n v="2"/>
    <n v="-2"/>
    <n v="0"/>
    <x v="10"/>
    <n v="0"/>
    <m/>
    <n v="0"/>
    <n v="1"/>
    <n v="672"/>
    <n v="25"/>
    <x v="3"/>
    <n v="1"/>
    <n v="4"/>
    <n v="78"/>
    <n v="2"/>
    <n v="3"/>
    <x v="0"/>
    <n v="10903"/>
    <n v="9129"/>
    <n v="3"/>
    <n v="16"/>
    <n v="3"/>
    <n v="1"/>
    <n v="80"/>
    <n v="0"/>
    <n v="16"/>
    <n v="3"/>
    <n v="13"/>
    <n v="10"/>
    <n v="4"/>
    <n v="8"/>
  </r>
  <r>
    <x v="1"/>
    <s v="Travel_Frequently"/>
    <x v="0"/>
    <s v="Current Employees"/>
    <x v="0"/>
    <x v="2"/>
    <s v="STAFF-900"/>
    <n v="900"/>
    <x v="0"/>
    <x v="6"/>
    <x v="1"/>
    <s v="No"/>
    <s v="Y"/>
    <n v="3"/>
    <n v="-2"/>
    <n v="0"/>
    <x v="2"/>
    <n v="0"/>
    <m/>
    <n v="0"/>
    <n v="1"/>
    <n v="1231"/>
    <n v="21"/>
    <x v="0"/>
    <n v="1"/>
    <n v="3"/>
    <n v="54"/>
    <n v="3"/>
    <n v="1"/>
    <x v="0"/>
    <n v="2973"/>
    <n v="21222"/>
    <n v="5"/>
    <n v="15"/>
    <n v="3"/>
    <n v="2"/>
    <n v="80"/>
    <n v="1"/>
    <n v="10"/>
    <n v="3"/>
    <n v="5"/>
    <n v="4"/>
    <n v="0"/>
    <n v="0"/>
  </r>
  <r>
    <x v="1"/>
    <s v="Travel_Rarely"/>
    <x v="1"/>
    <s v="Current Employees"/>
    <x v="1"/>
    <x v="0"/>
    <s v="STAFF-901"/>
    <n v="901"/>
    <x v="0"/>
    <x v="7"/>
    <x v="0"/>
    <s v="No"/>
    <s v="Y"/>
    <n v="0"/>
    <n v="-2"/>
    <n v="0"/>
    <x v="16"/>
    <n v="0"/>
    <m/>
    <n v="0"/>
    <n v="1"/>
    <n v="102"/>
    <n v="23"/>
    <x v="2"/>
    <n v="1"/>
    <n v="4"/>
    <n v="72"/>
    <n v="3"/>
    <n v="4"/>
    <x v="3"/>
    <n v="14275"/>
    <n v="20206"/>
    <n v="6"/>
    <n v="18"/>
    <n v="3"/>
    <n v="3"/>
    <n v="80"/>
    <n v="0"/>
    <n v="33"/>
    <n v="3"/>
    <n v="12"/>
    <n v="9"/>
    <n v="3"/>
    <n v="8"/>
  </r>
  <r>
    <x v="1"/>
    <s v="Travel_Frequently"/>
    <x v="0"/>
    <s v="Current Employees"/>
    <x v="1"/>
    <x v="0"/>
    <s v="STAFF-902"/>
    <n v="902"/>
    <x v="0"/>
    <x v="4"/>
    <x v="1"/>
    <s v="No"/>
    <s v="Y"/>
    <n v="2"/>
    <n v="-2"/>
    <n v="0"/>
    <x v="23"/>
    <n v="0"/>
    <m/>
    <n v="0"/>
    <n v="1"/>
    <n v="422"/>
    <n v="1"/>
    <x v="3"/>
    <n v="1"/>
    <n v="4"/>
    <n v="33"/>
    <n v="3"/>
    <n v="2"/>
    <x v="3"/>
    <n v="5562"/>
    <n v="21782"/>
    <n v="4"/>
    <n v="13"/>
    <n v="3"/>
    <n v="2"/>
    <n v="80"/>
    <n v="1"/>
    <n v="12"/>
    <n v="2"/>
    <n v="5"/>
    <n v="2"/>
    <n v="2"/>
    <n v="2"/>
  </r>
  <r>
    <x v="1"/>
    <s v="Travel_Rarely"/>
    <x v="1"/>
    <s v="Current Employees"/>
    <x v="0"/>
    <x v="3"/>
    <s v="STAFF-903"/>
    <n v="903"/>
    <x v="0"/>
    <x v="0"/>
    <x v="1"/>
    <s v="Yes"/>
    <s v="Y"/>
    <n v="2"/>
    <n v="-2"/>
    <n v="0"/>
    <x v="40"/>
    <n v="0"/>
    <m/>
    <n v="0"/>
    <n v="1"/>
    <n v="249"/>
    <n v="2"/>
    <x v="0"/>
    <n v="1"/>
    <n v="3"/>
    <n v="35"/>
    <n v="3"/>
    <n v="2"/>
    <x v="1"/>
    <n v="4537"/>
    <n v="17783"/>
    <n v="0"/>
    <n v="22"/>
    <n v="4"/>
    <n v="1"/>
    <n v="80"/>
    <n v="1"/>
    <n v="8"/>
    <n v="3"/>
    <n v="7"/>
    <n v="6"/>
    <n v="7"/>
    <n v="7"/>
  </r>
  <r>
    <x v="1"/>
    <s v="Non-Travel"/>
    <x v="0"/>
    <s v="Current Employees"/>
    <x v="0"/>
    <x v="2"/>
    <s v="STAFF-904"/>
    <n v="904"/>
    <x v="1"/>
    <x v="0"/>
    <x v="0"/>
    <s v="Yes"/>
    <s v="Y"/>
    <n v="2"/>
    <n v="-2"/>
    <n v="0"/>
    <x v="2"/>
    <n v="0"/>
    <m/>
    <n v="0"/>
    <n v="1"/>
    <n v="1252"/>
    <n v="19"/>
    <x v="0"/>
    <n v="1"/>
    <n v="1"/>
    <n v="32"/>
    <n v="3"/>
    <n v="3"/>
    <x v="2"/>
    <n v="7642"/>
    <n v="4814"/>
    <n v="1"/>
    <n v="13"/>
    <n v="3"/>
    <n v="4"/>
    <n v="80"/>
    <n v="0"/>
    <n v="10"/>
    <n v="3"/>
    <n v="10"/>
    <n v="0"/>
    <n v="0"/>
    <n v="9"/>
  </r>
  <r>
    <x v="1"/>
    <s v="Non-Travel"/>
    <x v="1"/>
    <s v="Current Employees"/>
    <x v="1"/>
    <x v="0"/>
    <s v="STAFF-905"/>
    <n v="905"/>
    <x v="1"/>
    <x v="5"/>
    <x v="2"/>
    <s v="No"/>
    <s v="Y"/>
    <n v="3"/>
    <n v="-2"/>
    <n v="0"/>
    <x v="24"/>
    <n v="0"/>
    <m/>
    <n v="0"/>
    <n v="1"/>
    <n v="881"/>
    <n v="2"/>
    <x v="2"/>
    <n v="1"/>
    <n v="1"/>
    <n v="98"/>
    <n v="3"/>
    <n v="4"/>
    <x v="3"/>
    <n v="17924"/>
    <n v="4544"/>
    <n v="1"/>
    <n v="11"/>
    <n v="3"/>
    <n v="4"/>
    <n v="80"/>
    <n v="1"/>
    <n v="31"/>
    <n v="3"/>
    <n v="31"/>
    <n v="6"/>
    <n v="14"/>
    <n v="7"/>
  </r>
  <r>
    <x v="1"/>
    <s v="Travel_Rarely"/>
    <x v="0"/>
    <s v="Current Employees"/>
    <x v="2"/>
    <x v="0"/>
    <s v="STAFF-909"/>
    <n v="909"/>
    <x v="0"/>
    <x v="8"/>
    <x v="1"/>
    <s v="No"/>
    <s v="Y"/>
    <n v="2"/>
    <n v="-2"/>
    <n v="0"/>
    <x v="22"/>
    <n v="0"/>
    <m/>
    <n v="0"/>
    <n v="1"/>
    <n v="1383"/>
    <n v="2"/>
    <x v="3"/>
    <n v="1"/>
    <n v="4"/>
    <n v="42"/>
    <n v="2"/>
    <n v="2"/>
    <x v="3"/>
    <n v="5204"/>
    <n v="7790"/>
    <n v="8"/>
    <n v="11"/>
    <n v="3"/>
    <n v="3"/>
    <n v="80"/>
    <n v="2"/>
    <n v="13"/>
    <n v="3"/>
    <n v="5"/>
    <n v="4"/>
    <n v="0"/>
    <n v="4"/>
  </r>
  <r>
    <x v="1"/>
    <s v="Travel_Rarely"/>
    <x v="2"/>
    <s v="Current Employees"/>
    <x v="2"/>
    <x v="5"/>
    <s v="STAFF-910"/>
    <n v="910"/>
    <x v="1"/>
    <x v="8"/>
    <x v="2"/>
    <s v="Yes"/>
    <s v="Y"/>
    <n v="4"/>
    <n v="-2"/>
    <n v="0"/>
    <x v="3"/>
    <n v="0"/>
    <m/>
    <n v="0"/>
    <n v="1"/>
    <n v="1075"/>
    <n v="3"/>
    <x v="0"/>
    <n v="1"/>
    <n v="4"/>
    <n v="57"/>
    <n v="3"/>
    <n v="1"/>
    <x v="2"/>
    <n v="2277"/>
    <n v="22650"/>
    <n v="3"/>
    <n v="11"/>
    <n v="3"/>
    <n v="3"/>
    <n v="80"/>
    <n v="1"/>
    <n v="7"/>
    <n v="4"/>
    <n v="4"/>
    <n v="3"/>
    <n v="0"/>
    <n v="3"/>
  </r>
  <r>
    <x v="0"/>
    <s v="Travel_Rarely"/>
    <x v="2"/>
    <s v="Ex-Employees"/>
    <x v="1"/>
    <x v="0"/>
    <s v="STAFF-911"/>
    <n v="911"/>
    <x v="1"/>
    <x v="2"/>
    <x v="0"/>
    <s v="Yes"/>
    <s v="Y"/>
    <n v="2"/>
    <n v="-2"/>
    <n v="0"/>
    <x v="5"/>
    <n v="1"/>
    <n v="1"/>
    <n v="1"/>
    <n v="0"/>
    <n v="374"/>
    <n v="25"/>
    <x v="2"/>
    <n v="1"/>
    <n v="1"/>
    <n v="87"/>
    <n v="3"/>
    <n v="1"/>
    <x v="3"/>
    <n v="2795"/>
    <n v="18016"/>
    <n v="1"/>
    <n v="24"/>
    <n v="4"/>
    <n v="3"/>
    <n v="80"/>
    <n v="0"/>
    <n v="1"/>
    <n v="1"/>
    <n v="1"/>
    <n v="0"/>
    <n v="0"/>
    <n v="1"/>
  </r>
  <r>
    <x v="1"/>
    <s v="Travel_Rarely"/>
    <x v="2"/>
    <s v="Current Employees"/>
    <x v="1"/>
    <x v="2"/>
    <s v="STAFF-912"/>
    <n v="912"/>
    <x v="0"/>
    <x v="2"/>
    <x v="2"/>
    <s v="No"/>
    <s v="Y"/>
    <n v="5"/>
    <n v="-2"/>
    <n v="0"/>
    <x v="11"/>
    <n v="0"/>
    <m/>
    <n v="0"/>
    <n v="1"/>
    <n v="1086"/>
    <n v="7"/>
    <x v="1"/>
    <n v="1"/>
    <n v="1"/>
    <n v="62"/>
    <n v="2"/>
    <n v="1"/>
    <x v="0"/>
    <n v="2532"/>
    <n v="6054"/>
    <n v="6"/>
    <n v="14"/>
    <n v="3"/>
    <n v="3"/>
    <n v="80"/>
    <n v="3"/>
    <n v="8"/>
    <n v="3"/>
    <n v="4"/>
    <n v="3"/>
    <n v="0"/>
    <n v="3"/>
  </r>
  <r>
    <x v="1"/>
    <s v="Travel_Rarely"/>
    <x v="0"/>
    <s v="Current Employees"/>
    <x v="1"/>
    <x v="0"/>
    <s v="STAFF-913"/>
    <n v="913"/>
    <x v="1"/>
    <x v="1"/>
    <x v="1"/>
    <s v="Yes"/>
    <s v="Y"/>
    <n v="0"/>
    <n v="-2"/>
    <n v="0"/>
    <x v="20"/>
    <n v="0"/>
    <m/>
    <n v="0"/>
    <n v="1"/>
    <n v="661"/>
    <n v="9"/>
    <x v="0"/>
    <n v="1"/>
    <n v="2"/>
    <n v="61"/>
    <n v="3"/>
    <n v="1"/>
    <x v="3"/>
    <n v="2559"/>
    <n v="7508"/>
    <n v="1"/>
    <n v="13"/>
    <n v="3"/>
    <n v="4"/>
    <n v="80"/>
    <n v="0"/>
    <n v="8"/>
    <n v="3"/>
    <n v="8"/>
    <n v="7"/>
    <n v="7"/>
    <n v="1"/>
  </r>
  <r>
    <x v="1"/>
    <s v="Travel_Rarely"/>
    <x v="2"/>
    <s v="Current Employees"/>
    <x v="0"/>
    <x v="2"/>
    <s v="STAFF-916"/>
    <n v="916"/>
    <x v="1"/>
    <x v="0"/>
    <x v="0"/>
    <s v="No"/>
    <s v="Y"/>
    <n v="3"/>
    <n v="-2"/>
    <n v="0"/>
    <x v="14"/>
    <n v="0"/>
    <m/>
    <n v="0"/>
    <n v="1"/>
    <n v="821"/>
    <n v="5"/>
    <x v="2"/>
    <n v="1"/>
    <n v="1"/>
    <n v="98"/>
    <n v="3"/>
    <n v="2"/>
    <x v="0"/>
    <n v="4908"/>
    <n v="24252"/>
    <n v="1"/>
    <n v="14"/>
    <n v="3"/>
    <n v="2"/>
    <n v="80"/>
    <n v="0"/>
    <n v="4"/>
    <n v="3"/>
    <n v="4"/>
    <n v="2"/>
    <n v="0"/>
    <n v="2"/>
  </r>
  <r>
    <x v="0"/>
    <s v="Travel_Frequently"/>
    <x v="3"/>
    <s v="Ex-Employees"/>
    <x v="1"/>
    <x v="0"/>
    <s v="STAFF-918"/>
    <n v="918"/>
    <x v="1"/>
    <x v="2"/>
    <x v="2"/>
    <s v="Yes"/>
    <s v="Y"/>
    <n v="3"/>
    <n v="-2"/>
    <n v="0"/>
    <x v="34"/>
    <n v="1"/>
    <n v="1"/>
    <n v="1"/>
    <n v="0"/>
    <n v="781"/>
    <n v="2"/>
    <x v="1"/>
    <n v="1"/>
    <n v="4"/>
    <n v="57"/>
    <n v="2"/>
    <n v="1"/>
    <x v="3"/>
    <n v="2380"/>
    <n v="13384"/>
    <n v="9"/>
    <n v="14"/>
    <n v="3"/>
    <n v="4"/>
    <n v="80"/>
    <n v="1"/>
    <n v="3"/>
    <n v="2"/>
    <n v="1"/>
    <n v="0"/>
    <n v="0"/>
    <n v="0"/>
  </r>
  <r>
    <x v="1"/>
    <s v="Travel_Rarely"/>
    <x v="0"/>
    <s v="Current Employees"/>
    <x v="1"/>
    <x v="0"/>
    <s v="STAFF-920"/>
    <n v="920"/>
    <x v="0"/>
    <x v="3"/>
    <x v="2"/>
    <s v="No"/>
    <s v="Y"/>
    <n v="2"/>
    <n v="-2"/>
    <n v="0"/>
    <x v="23"/>
    <n v="0"/>
    <m/>
    <n v="0"/>
    <n v="1"/>
    <n v="177"/>
    <n v="8"/>
    <x v="3"/>
    <n v="1"/>
    <n v="1"/>
    <n v="55"/>
    <n v="3"/>
    <n v="2"/>
    <x v="3"/>
    <n v="4765"/>
    <n v="23814"/>
    <n v="4"/>
    <n v="21"/>
    <n v="4"/>
    <n v="3"/>
    <n v="80"/>
    <n v="1"/>
    <n v="4"/>
    <n v="4"/>
    <n v="1"/>
    <n v="0"/>
    <n v="0"/>
    <n v="0"/>
  </r>
  <r>
    <x v="0"/>
    <s v="Travel_Rarely"/>
    <x v="4"/>
    <s v="Ex-Employees"/>
    <x v="0"/>
    <x v="2"/>
    <s v="STAFF-922"/>
    <n v="922"/>
    <x v="0"/>
    <x v="6"/>
    <x v="0"/>
    <s v="No"/>
    <s v="Y"/>
    <n v="3"/>
    <n v="-2"/>
    <n v="0"/>
    <x v="35"/>
    <n v="1"/>
    <n v="1"/>
    <n v="1"/>
    <n v="0"/>
    <n v="500"/>
    <n v="2"/>
    <x v="3"/>
    <n v="1"/>
    <n v="3"/>
    <n v="49"/>
    <n v="2"/>
    <n v="1"/>
    <x v="2"/>
    <n v="2044"/>
    <n v="22052"/>
    <n v="1"/>
    <n v="13"/>
    <n v="3"/>
    <n v="4"/>
    <n v="80"/>
    <n v="0"/>
    <n v="2"/>
    <n v="2"/>
    <n v="2"/>
    <n v="2"/>
    <n v="0"/>
    <n v="2"/>
  </r>
  <r>
    <x v="0"/>
    <s v="Travel_Rarely"/>
    <x v="4"/>
    <s v="Ex-Employees"/>
    <x v="1"/>
    <x v="1"/>
    <s v="STAFF-923"/>
    <n v="923"/>
    <x v="0"/>
    <x v="1"/>
    <x v="0"/>
    <s v="No"/>
    <s v="Y"/>
    <n v="3"/>
    <n v="-2"/>
    <n v="0"/>
    <x v="18"/>
    <n v="1"/>
    <n v="1"/>
    <n v="1"/>
    <n v="0"/>
    <n v="1427"/>
    <n v="18"/>
    <x v="1"/>
    <n v="1"/>
    <n v="4"/>
    <n v="65"/>
    <n v="3"/>
    <n v="1"/>
    <x v="0"/>
    <n v="2693"/>
    <n v="8870"/>
    <n v="1"/>
    <n v="19"/>
    <n v="3"/>
    <n v="1"/>
    <n v="80"/>
    <n v="0"/>
    <n v="1"/>
    <n v="2"/>
    <n v="1"/>
    <n v="0"/>
    <n v="0"/>
    <n v="0"/>
  </r>
  <r>
    <x v="1"/>
    <s v="Travel_Rarely"/>
    <x v="0"/>
    <s v="Current Employees"/>
    <x v="1"/>
    <x v="0"/>
    <s v="STAFF-924"/>
    <n v="924"/>
    <x v="1"/>
    <x v="4"/>
    <x v="1"/>
    <s v="Yes"/>
    <s v="Y"/>
    <n v="2"/>
    <n v="-2"/>
    <n v="0"/>
    <x v="9"/>
    <n v="0"/>
    <m/>
    <n v="0"/>
    <n v="1"/>
    <n v="1425"/>
    <n v="14"/>
    <x v="1"/>
    <n v="1"/>
    <n v="3"/>
    <n v="68"/>
    <n v="3"/>
    <n v="2"/>
    <x v="3"/>
    <n v="6586"/>
    <n v="4821"/>
    <n v="0"/>
    <n v="17"/>
    <n v="3"/>
    <n v="1"/>
    <n v="80"/>
    <n v="1"/>
    <n v="17"/>
    <n v="2"/>
    <n v="16"/>
    <n v="8"/>
    <n v="4"/>
    <n v="11"/>
  </r>
  <r>
    <x v="1"/>
    <s v="Travel_Rarely"/>
    <x v="1"/>
    <s v="Current Employees"/>
    <x v="0"/>
    <x v="0"/>
    <s v="STAFF-925"/>
    <n v="925"/>
    <x v="0"/>
    <x v="6"/>
    <x v="0"/>
    <s v="Yes"/>
    <s v="Y"/>
    <n v="3"/>
    <n v="-2"/>
    <n v="0"/>
    <x v="40"/>
    <n v="0"/>
    <m/>
    <n v="0"/>
    <n v="1"/>
    <n v="1454"/>
    <n v="2"/>
    <x v="2"/>
    <n v="1"/>
    <n v="4"/>
    <n v="65"/>
    <n v="2"/>
    <n v="1"/>
    <x v="3"/>
    <n v="3294"/>
    <n v="13137"/>
    <n v="1"/>
    <n v="18"/>
    <n v="3"/>
    <n v="1"/>
    <n v="80"/>
    <n v="0"/>
    <n v="3"/>
    <n v="2"/>
    <n v="3"/>
    <n v="2"/>
    <n v="1"/>
    <n v="2"/>
  </r>
  <r>
    <x v="0"/>
    <s v="Travel_Rarely"/>
    <x v="4"/>
    <s v="Ex-Employees"/>
    <x v="1"/>
    <x v="0"/>
    <s v="STAFF-926"/>
    <n v="926"/>
    <x v="0"/>
    <x v="3"/>
    <x v="1"/>
    <s v="Yes"/>
    <s v="Y"/>
    <n v="3"/>
    <n v="-2"/>
    <n v="0"/>
    <x v="15"/>
    <n v="1"/>
    <n v="1"/>
    <n v="1"/>
    <n v="0"/>
    <n v="617"/>
    <n v="3"/>
    <x v="1"/>
    <n v="1"/>
    <n v="2"/>
    <n v="34"/>
    <n v="3"/>
    <n v="2"/>
    <x v="3"/>
    <n v="4171"/>
    <n v="10022"/>
    <n v="0"/>
    <n v="19"/>
    <n v="3"/>
    <n v="1"/>
    <n v="80"/>
    <n v="1"/>
    <n v="4"/>
    <n v="4"/>
    <n v="3"/>
    <n v="2"/>
    <n v="0"/>
    <n v="2"/>
  </r>
  <r>
    <x v="0"/>
    <s v="Travel_Rarely"/>
    <x v="0"/>
    <s v="Ex-Employees"/>
    <x v="1"/>
    <x v="0"/>
    <s v="STAFF-927"/>
    <n v="927"/>
    <x v="0"/>
    <x v="2"/>
    <x v="2"/>
    <s v="Yes"/>
    <s v="Y"/>
    <n v="1"/>
    <n v="-2"/>
    <n v="0"/>
    <x v="0"/>
    <n v="1"/>
    <n v="1"/>
    <n v="1"/>
    <n v="0"/>
    <n v="1085"/>
    <n v="2"/>
    <x v="2"/>
    <n v="1"/>
    <n v="2"/>
    <n v="57"/>
    <n v="1"/>
    <n v="1"/>
    <x v="3"/>
    <n v="2778"/>
    <n v="17725"/>
    <n v="4"/>
    <n v="13"/>
    <n v="3"/>
    <n v="3"/>
    <n v="80"/>
    <n v="1"/>
    <n v="10"/>
    <n v="2"/>
    <n v="7"/>
    <n v="7"/>
    <n v="1"/>
    <n v="0"/>
  </r>
  <r>
    <x v="1"/>
    <s v="Travel_Rarely"/>
    <x v="2"/>
    <s v="Current Employees"/>
    <x v="1"/>
    <x v="2"/>
    <s v="STAFF-930"/>
    <n v="930"/>
    <x v="0"/>
    <x v="1"/>
    <x v="2"/>
    <s v="No"/>
    <s v="Y"/>
    <n v="2"/>
    <n v="-2"/>
    <n v="0"/>
    <x v="14"/>
    <n v="0"/>
    <m/>
    <n v="0"/>
    <n v="1"/>
    <n v="995"/>
    <n v="9"/>
    <x v="3"/>
    <n v="1"/>
    <n v="3"/>
    <n v="77"/>
    <n v="3"/>
    <n v="1"/>
    <x v="2"/>
    <n v="2377"/>
    <n v="9834"/>
    <n v="5"/>
    <n v="18"/>
    <n v="3"/>
    <n v="2"/>
    <n v="80"/>
    <n v="1"/>
    <n v="6"/>
    <n v="3"/>
    <n v="2"/>
    <n v="2"/>
    <n v="2"/>
    <n v="2"/>
  </r>
  <r>
    <x v="0"/>
    <s v="Travel_Rarely"/>
    <x v="0"/>
    <s v="Ex-Employees"/>
    <x v="1"/>
    <x v="2"/>
    <s v="STAFF-932"/>
    <n v="932"/>
    <x v="1"/>
    <x v="2"/>
    <x v="1"/>
    <s v="Yes"/>
    <s v="Y"/>
    <n v="2"/>
    <n v="-2"/>
    <n v="0"/>
    <x v="22"/>
    <n v="1"/>
    <n v="1"/>
    <n v="1"/>
    <n v="0"/>
    <n v="1122"/>
    <n v="6"/>
    <x v="3"/>
    <n v="1"/>
    <n v="4"/>
    <n v="70"/>
    <n v="3"/>
    <n v="1"/>
    <x v="2"/>
    <n v="2404"/>
    <n v="4303"/>
    <n v="7"/>
    <n v="21"/>
    <n v="4"/>
    <n v="4"/>
    <n v="80"/>
    <n v="0"/>
    <n v="8"/>
    <n v="1"/>
    <n v="2"/>
    <n v="2"/>
    <n v="2"/>
    <n v="2"/>
  </r>
  <r>
    <x v="1"/>
    <s v="Travel_Rarely"/>
    <x v="2"/>
    <s v="Current Employees"/>
    <x v="1"/>
    <x v="0"/>
    <s v="STAFF-933"/>
    <n v="933"/>
    <x v="0"/>
    <x v="1"/>
    <x v="0"/>
    <s v="No"/>
    <s v="Y"/>
    <n v="2"/>
    <n v="-2"/>
    <n v="0"/>
    <x v="4"/>
    <n v="0"/>
    <m/>
    <n v="0"/>
    <n v="1"/>
    <n v="618"/>
    <n v="4"/>
    <x v="3"/>
    <n v="1"/>
    <n v="2"/>
    <n v="76"/>
    <n v="3"/>
    <n v="1"/>
    <x v="3"/>
    <n v="2318"/>
    <n v="17808"/>
    <n v="1"/>
    <n v="19"/>
    <n v="3"/>
    <n v="3"/>
    <n v="80"/>
    <n v="0"/>
    <n v="1"/>
    <n v="3"/>
    <n v="1"/>
    <n v="1"/>
    <n v="0"/>
    <n v="0"/>
  </r>
  <r>
    <x v="1"/>
    <s v="Travel_Rarely"/>
    <x v="2"/>
    <s v="Current Employees"/>
    <x v="1"/>
    <x v="0"/>
    <s v="STAFF-934"/>
    <n v="934"/>
    <x v="1"/>
    <x v="2"/>
    <x v="2"/>
    <s v="No"/>
    <s v="Y"/>
    <n v="3"/>
    <n v="-2"/>
    <n v="0"/>
    <x v="13"/>
    <n v="0"/>
    <m/>
    <n v="0"/>
    <n v="1"/>
    <n v="546"/>
    <n v="10"/>
    <x v="3"/>
    <n v="1"/>
    <n v="2"/>
    <n v="83"/>
    <n v="3"/>
    <n v="1"/>
    <x v="3"/>
    <n v="2008"/>
    <n v="6896"/>
    <n v="1"/>
    <n v="14"/>
    <n v="3"/>
    <n v="2"/>
    <n v="80"/>
    <n v="2"/>
    <n v="1"/>
    <n v="3"/>
    <n v="1"/>
    <n v="0"/>
    <n v="1"/>
    <n v="0"/>
  </r>
  <r>
    <x v="1"/>
    <s v="Travel_Rarely"/>
    <x v="0"/>
    <s v="Current Employees"/>
    <x v="0"/>
    <x v="2"/>
    <s v="STAFF-936"/>
    <n v="936"/>
    <x v="0"/>
    <x v="0"/>
    <x v="0"/>
    <s v="No"/>
    <s v="Y"/>
    <n v="6"/>
    <n v="-2"/>
    <n v="0"/>
    <x v="19"/>
    <n v="0"/>
    <m/>
    <n v="0"/>
    <n v="1"/>
    <n v="462"/>
    <n v="14"/>
    <x v="0"/>
    <n v="1"/>
    <n v="3"/>
    <n v="68"/>
    <n v="2"/>
    <n v="2"/>
    <x v="2"/>
    <n v="6244"/>
    <n v="7824"/>
    <n v="7"/>
    <n v="17"/>
    <n v="3"/>
    <n v="1"/>
    <n v="80"/>
    <n v="0"/>
    <n v="10"/>
    <n v="3"/>
    <n v="5"/>
    <n v="4"/>
    <n v="0"/>
    <n v="3"/>
  </r>
  <r>
    <x v="1"/>
    <s v="Travel_Rarely"/>
    <x v="2"/>
    <s v="Current Employees"/>
    <x v="1"/>
    <x v="1"/>
    <s v="STAFF-939"/>
    <n v="939"/>
    <x v="1"/>
    <x v="1"/>
    <x v="0"/>
    <s v="Yes"/>
    <s v="Y"/>
    <n v="1"/>
    <n v="-2"/>
    <n v="0"/>
    <x v="3"/>
    <n v="0"/>
    <m/>
    <n v="0"/>
    <n v="1"/>
    <n v="1198"/>
    <n v="1"/>
    <x v="2"/>
    <n v="1"/>
    <n v="3"/>
    <n v="100"/>
    <n v="2"/>
    <n v="1"/>
    <x v="2"/>
    <n v="2799"/>
    <n v="3339"/>
    <n v="3"/>
    <n v="11"/>
    <n v="3"/>
    <n v="2"/>
    <n v="80"/>
    <n v="0"/>
    <n v="6"/>
    <n v="3"/>
    <n v="3"/>
    <n v="2"/>
    <n v="0"/>
    <n v="2"/>
  </r>
  <r>
    <x v="1"/>
    <s v="Travel_Rarely"/>
    <x v="3"/>
    <s v="Current Employees"/>
    <x v="1"/>
    <x v="4"/>
    <s v="STAFF-940"/>
    <n v="940"/>
    <x v="0"/>
    <x v="4"/>
    <x v="2"/>
    <s v="Yes"/>
    <s v="Y"/>
    <n v="3"/>
    <n v="-2"/>
    <n v="0"/>
    <x v="34"/>
    <n v="0"/>
    <m/>
    <n v="0"/>
    <n v="1"/>
    <n v="1272"/>
    <n v="5"/>
    <x v="3"/>
    <n v="1"/>
    <n v="4"/>
    <n v="37"/>
    <n v="2"/>
    <n v="3"/>
    <x v="0"/>
    <n v="10552"/>
    <n v="9255"/>
    <n v="2"/>
    <n v="13"/>
    <n v="3"/>
    <n v="4"/>
    <n v="80"/>
    <n v="1"/>
    <n v="24"/>
    <n v="3"/>
    <n v="6"/>
    <n v="0"/>
    <n v="0"/>
    <n v="4"/>
  </r>
  <r>
    <x v="1"/>
    <s v="Travel_Rarely"/>
    <x v="2"/>
    <s v="Current Employees"/>
    <x v="0"/>
    <x v="0"/>
    <s v="STAFF-941"/>
    <n v="941"/>
    <x v="1"/>
    <x v="6"/>
    <x v="1"/>
    <s v="No"/>
    <s v="Y"/>
    <n v="2"/>
    <n v="-2"/>
    <n v="0"/>
    <x v="12"/>
    <n v="0"/>
    <m/>
    <n v="0"/>
    <n v="1"/>
    <n v="154"/>
    <n v="7"/>
    <x v="2"/>
    <n v="1"/>
    <n v="2"/>
    <n v="41"/>
    <n v="2"/>
    <n v="1"/>
    <x v="3"/>
    <n v="2329"/>
    <n v="11737"/>
    <n v="3"/>
    <n v="15"/>
    <n v="3"/>
    <n v="2"/>
    <n v="80"/>
    <n v="0"/>
    <n v="13"/>
    <n v="4"/>
    <n v="7"/>
    <n v="7"/>
    <n v="5"/>
    <n v="2"/>
  </r>
  <r>
    <x v="1"/>
    <s v="Travel_Rarely"/>
    <x v="0"/>
    <s v="Current Employees"/>
    <x v="1"/>
    <x v="0"/>
    <s v="STAFF-942"/>
    <n v="942"/>
    <x v="0"/>
    <x v="4"/>
    <x v="1"/>
    <s v="Yes"/>
    <s v="Y"/>
    <n v="2"/>
    <n v="-2"/>
    <n v="0"/>
    <x v="10"/>
    <n v="0"/>
    <m/>
    <n v="0"/>
    <n v="1"/>
    <n v="1137"/>
    <n v="21"/>
    <x v="1"/>
    <n v="1"/>
    <n v="4"/>
    <n v="51"/>
    <n v="3"/>
    <n v="2"/>
    <x v="3"/>
    <n v="4014"/>
    <n v="19170"/>
    <n v="1"/>
    <n v="25"/>
    <n v="4"/>
    <n v="4"/>
    <n v="80"/>
    <n v="1"/>
    <n v="10"/>
    <n v="1"/>
    <n v="10"/>
    <n v="6"/>
    <n v="0"/>
    <n v="7"/>
  </r>
  <r>
    <x v="1"/>
    <s v="Travel_Rarely"/>
    <x v="1"/>
    <s v="Current Employees"/>
    <x v="1"/>
    <x v="1"/>
    <s v="STAFF-944"/>
    <n v="944"/>
    <x v="0"/>
    <x v="2"/>
    <x v="1"/>
    <s v="No"/>
    <s v="Y"/>
    <n v="3"/>
    <n v="-2"/>
    <n v="0"/>
    <x v="1"/>
    <n v="0"/>
    <m/>
    <n v="0"/>
    <n v="1"/>
    <n v="527"/>
    <n v="8"/>
    <x v="0"/>
    <n v="1"/>
    <n v="1"/>
    <n v="51"/>
    <n v="3"/>
    <n v="3"/>
    <x v="2"/>
    <n v="7403"/>
    <n v="22477"/>
    <n v="4"/>
    <n v="11"/>
    <n v="3"/>
    <n v="3"/>
    <n v="80"/>
    <n v="1"/>
    <n v="29"/>
    <n v="2"/>
    <n v="26"/>
    <n v="9"/>
    <n v="1"/>
    <n v="7"/>
  </r>
  <r>
    <x v="1"/>
    <s v="Travel_Rarely"/>
    <x v="1"/>
    <s v="Current Employees"/>
    <x v="1"/>
    <x v="2"/>
    <s v="STAFF-945"/>
    <n v="945"/>
    <x v="1"/>
    <x v="1"/>
    <x v="1"/>
    <s v="No"/>
    <s v="Y"/>
    <n v="2"/>
    <n v="-2"/>
    <n v="0"/>
    <x v="26"/>
    <n v="0"/>
    <m/>
    <n v="0"/>
    <n v="1"/>
    <n v="1469"/>
    <n v="20"/>
    <x v="2"/>
    <n v="1"/>
    <n v="4"/>
    <n v="51"/>
    <n v="3"/>
    <n v="1"/>
    <x v="2"/>
    <n v="2259"/>
    <n v="5543"/>
    <n v="4"/>
    <n v="17"/>
    <n v="3"/>
    <n v="1"/>
    <n v="80"/>
    <n v="2"/>
    <n v="13"/>
    <n v="2"/>
    <n v="0"/>
    <n v="0"/>
    <n v="0"/>
    <n v="0"/>
  </r>
  <r>
    <x v="1"/>
    <s v="Non-Travel"/>
    <x v="2"/>
    <s v="Current Employees"/>
    <x v="0"/>
    <x v="3"/>
    <s v="STAFF-947"/>
    <n v="947"/>
    <x v="0"/>
    <x v="0"/>
    <x v="1"/>
    <s v="No"/>
    <s v="Y"/>
    <n v="2"/>
    <n v="-2"/>
    <n v="0"/>
    <x v="12"/>
    <n v="0"/>
    <m/>
    <n v="0"/>
    <n v="1"/>
    <n v="1188"/>
    <n v="20"/>
    <x v="0"/>
    <n v="1"/>
    <n v="4"/>
    <n v="45"/>
    <n v="3"/>
    <n v="2"/>
    <x v="1"/>
    <n v="6932"/>
    <n v="24406"/>
    <n v="1"/>
    <n v="13"/>
    <n v="3"/>
    <n v="4"/>
    <n v="80"/>
    <n v="1"/>
    <n v="9"/>
    <n v="2"/>
    <n v="9"/>
    <n v="8"/>
    <n v="0"/>
    <n v="0"/>
  </r>
  <r>
    <x v="1"/>
    <s v="Travel_Rarely"/>
    <x v="0"/>
    <s v="Current Employees"/>
    <x v="1"/>
    <x v="1"/>
    <s v="STAFF-949"/>
    <n v="949"/>
    <x v="1"/>
    <x v="1"/>
    <x v="0"/>
    <s v="No"/>
    <s v="Y"/>
    <n v="6"/>
    <n v="-2"/>
    <n v="0"/>
    <x v="9"/>
    <n v="0"/>
    <m/>
    <n v="0"/>
    <n v="1"/>
    <n v="188"/>
    <n v="7"/>
    <x v="2"/>
    <n v="1"/>
    <n v="2"/>
    <n v="65"/>
    <n v="3"/>
    <n v="1"/>
    <x v="0"/>
    <n v="4678"/>
    <n v="23293"/>
    <n v="2"/>
    <n v="18"/>
    <n v="3"/>
    <n v="3"/>
    <n v="80"/>
    <n v="0"/>
    <n v="8"/>
    <n v="3"/>
    <n v="6"/>
    <n v="2"/>
    <n v="0"/>
    <n v="1"/>
  </r>
  <r>
    <x v="1"/>
    <s v="Travel_Rarely"/>
    <x v="0"/>
    <s v="Current Employees"/>
    <x v="1"/>
    <x v="4"/>
    <s v="STAFF-950"/>
    <n v="950"/>
    <x v="0"/>
    <x v="7"/>
    <x v="1"/>
    <s v="No"/>
    <s v="Y"/>
    <n v="3"/>
    <n v="-2"/>
    <n v="0"/>
    <x v="8"/>
    <n v="0"/>
    <m/>
    <n v="0"/>
    <n v="1"/>
    <n v="1333"/>
    <n v="1"/>
    <x v="3"/>
    <n v="1"/>
    <n v="4"/>
    <n v="80"/>
    <n v="3"/>
    <n v="3"/>
    <x v="0"/>
    <n v="13582"/>
    <n v="16292"/>
    <n v="1"/>
    <n v="13"/>
    <n v="3"/>
    <n v="2"/>
    <n v="80"/>
    <n v="1"/>
    <n v="15"/>
    <n v="3"/>
    <n v="15"/>
    <n v="12"/>
    <n v="5"/>
    <n v="11"/>
  </r>
  <r>
    <x v="1"/>
    <s v="Non-Travel"/>
    <x v="2"/>
    <s v="Current Employees"/>
    <x v="1"/>
    <x v="0"/>
    <s v="STAFF-951"/>
    <n v="951"/>
    <x v="0"/>
    <x v="2"/>
    <x v="1"/>
    <s v="No"/>
    <s v="Y"/>
    <n v="3"/>
    <n v="-2"/>
    <n v="0"/>
    <x v="5"/>
    <n v="0"/>
    <m/>
    <n v="0"/>
    <n v="1"/>
    <n v="1184"/>
    <n v="1"/>
    <x v="3"/>
    <n v="1"/>
    <n v="3"/>
    <n v="70"/>
    <n v="2"/>
    <n v="1"/>
    <x v="3"/>
    <n v="2332"/>
    <n v="3974"/>
    <n v="6"/>
    <n v="20"/>
    <n v="4"/>
    <n v="3"/>
    <n v="80"/>
    <n v="0"/>
    <n v="5"/>
    <n v="3"/>
    <n v="3"/>
    <n v="0"/>
    <n v="0"/>
    <n v="2"/>
  </r>
  <r>
    <x v="0"/>
    <s v="Travel_Rarely"/>
    <x v="2"/>
    <s v="Ex-Employees"/>
    <x v="0"/>
    <x v="3"/>
    <s v="STAFF-952"/>
    <n v="952"/>
    <x v="1"/>
    <x v="6"/>
    <x v="1"/>
    <s v="Yes"/>
    <s v="Y"/>
    <n v="2"/>
    <n v="-2"/>
    <n v="0"/>
    <x v="36"/>
    <n v="1"/>
    <n v="1"/>
    <n v="1"/>
    <n v="0"/>
    <n v="867"/>
    <n v="19"/>
    <x v="0"/>
    <n v="1"/>
    <n v="3"/>
    <n v="36"/>
    <n v="2"/>
    <n v="1"/>
    <x v="1"/>
    <n v="2413"/>
    <n v="18798"/>
    <n v="1"/>
    <n v="18"/>
    <n v="3"/>
    <n v="3"/>
    <n v="80"/>
    <n v="3"/>
    <n v="1"/>
    <n v="3"/>
    <n v="1"/>
    <n v="0"/>
    <n v="0"/>
    <n v="0"/>
  </r>
  <r>
    <x v="1"/>
    <s v="Travel_Rarely"/>
    <x v="0"/>
    <s v="Current Employees"/>
    <x v="0"/>
    <x v="3"/>
    <s v="STAFF-954"/>
    <n v="954"/>
    <x v="1"/>
    <x v="0"/>
    <x v="2"/>
    <s v="No"/>
    <s v="Y"/>
    <n v="2"/>
    <n v="-2"/>
    <n v="0"/>
    <x v="32"/>
    <n v="0"/>
    <m/>
    <n v="0"/>
    <n v="1"/>
    <n v="658"/>
    <n v="10"/>
    <x v="2"/>
    <n v="1"/>
    <n v="1"/>
    <n v="67"/>
    <n v="2"/>
    <n v="3"/>
    <x v="1"/>
    <n v="9705"/>
    <n v="20652"/>
    <n v="2"/>
    <n v="12"/>
    <n v="3"/>
    <n v="2"/>
    <n v="80"/>
    <n v="1"/>
    <n v="11"/>
    <n v="2"/>
    <n v="1"/>
    <n v="0"/>
    <n v="0"/>
    <n v="0"/>
  </r>
  <r>
    <x v="1"/>
    <s v="Travel_Frequently"/>
    <x v="2"/>
    <s v="Current Employees"/>
    <x v="0"/>
    <x v="2"/>
    <s v="STAFF-956"/>
    <n v="956"/>
    <x v="1"/>
    <x v="0"/>
    <x v="0"/>
    <s v="No"/>
    <s v="Y"/>
    <n v="2"/>
    <n v="-2"/>
    <n v="0"/>
    <x v="25"/>
    <n v="0"/>
    <m/>
    <n v="0"/>
    <n v="1"/>
    <n v="1283"/>
    <n v="1"/>
    <x v="3"/>
    <n v="1"/>
    <n v="3"/>
    <n v="52"/>
    <n v="2"/>
    <n v="2"/>
    <x v="2"/>
    <n v="4294"/>
    <n v="11148"/>
    <n v="1"/>
    <n v="12"/>
    <n v="3"/>
    <n v="2"/>
    <n v="80"/>
    <n v="0"/>
    <n v="7"/>
    <n v="3"/>
    <n v="7"/>
    <n v="7"/>
    <n v="0"/>
    <n v="7"/>
  </r>
  <r>
    <x v="1"/>
    <s v="Travel_Rarely"/>
    <x v="0"/>
    <s v="Current Employees"/>
    <x v="1"/>
    <x v="2"/>
    <s v="STAFF-957"/>
    <n v="957"/>
    <x v="1"/>
    <x v="2"/>
    <x v="0"/>
    <s v="Yes"/>
    <s v="Y"/>
    <n v="3"/>
    <n v="-2"/>
    <n v="0"/>
    <x v="0"/>
    <n v="0"/>
    <m/>
    <n v="0"/>
    <n v="1"/>
    <n v="263"/>
    <n v="6"/>
    <x v="3"/>
    <n v="1"/>
    <n v="4"/>
    <n v="59"/>
    <n v="3"/>
    <n v="1"/>
    <x v="2"/>
    <n v="4721"/>
    <n v="3119"/>
    <n v="2"/>
    <n v="13"/>
    <n v="3"/>
    <n v="3"/>
    <n v="80"/>
    <n v="0"/>
    <n v="20"/>
    <n v="3"/>
    <n v="18"/>
    <n v="13"/>
    <n v="2"/>
    <n v="17"/>
  </r>
  <r>
    <x v="1"/>
    <s v="Travel_Rarely"/>
    <x v="0"/>
    <s v="Current Employees"/>
    <x v="1"/>
    <x v="2"/>
    <s v="STAFF-958"/>
    <n v="958"/>
    <x v="1"/>
    <x v="2"/>
    <x v="0"/>
    <s v="No"/>
    <s v="Y"/>
    <n v="6"/>
    <n v="-2"/>
    <n v="0"/>
    <x v="9"/>
    <n v="0"/>
    <m/>
    <n v="0"/>
    <n v="1"/>
    <n v="938"/>
    <n v="2"/>
    <x v="2"/>
    <n v="1"/>
    <n v="3"/>
    <n v="79"/>
    <n v="3"/>
    <n v="1"/>
    <x v="2"/>
    <n v="2519"/>
    <n v="12287"/>
    <n v="4"/>
    <n v="21"/>
    <n v="4"/>
    <n v="3"/>
    <n v="80"/>
    <n v="0"/>
    <n v="16"/>
    <n v="3"/>
    <n v="11"/>
    <n v="8"/>
    <n v="3"/>
    <n v="9"/>
  </r>
  <r>
    <x v="0"/>
    <s v="Travel_Rarely"/>
    <x v="4"/>
    <s v="Ex-Employees"/>
    <x v="0"/>
    <x v="1"/>
    <s v="STAFF-959"/>
    <n v="959"/>
    <x v="1"/>
    <x v="6"/>
    <x v="0"/>
    <s v="Yes"/>
    <s v="Y"/>
    <n v="3"/>
    <n v="-2"/>
    <n v="0"/>
    <x v="37"/>
    <n v="1"/>
    <n v="1"/>
    <n v="1"/>
    <n v="0"/>
    <n v="419"/>
    <n v="21"/>
    <x v="3"/>
    <n v="1"/>
    <n v="4"/>
    <n v="37"/>
    <n v="2"/>
    <n v="1"/>
    <x v="2"/>
    <n v="2121"/>
    <n v="9947"/>
    <n v="1"/>
    <n v="13"/>
    <n v="3"/>
    <n v="2"/>
    <n v="80"/>
    <n v="0"/>
    <n v="1"/>
    <n v="4"/>
    <n v="1"/>
    <n v="0"/>
    <n v="0"/>
    <n v="0"/>
  </r>
  <r>
    <x v="0"/>
    <s v="Travel_Rarely"/>
    <x v="4"/>
    <s v="Ex-Employees"/>
    <x v="1"/>
    <x v="4"/>
    <s v="STAFF-960"/>
    <n v="960"/>
    <x v="1"/>
    <x v="2"/>
    <x v="0"/>
    <s v="No"/>
    <s v="Y"/>
    <n v="2"/>
    <n v="-2"/>
    <n v="0"/>
    <x v="35"/>
    <n v="1"/>
    <n v="1"/>
    <n v="1"/>
    <n v="0"/>
    <n v="129"/>
    <n v="4"/>
    <x v="3"/>
    <n v="1"/>
    <n v="4"/>
    <n v="84"/>
    <n v="3"/>
    <n v="1"/>
    <x v="0"/>
    <n v="2973"/>
    <n v="13008"/>
    <n v="1"/>
    <n v="19"/>
    <n v="3"/>
    <n v="2"/>
    <n v="80"/>
    <n v="0"/>
    <n v="1"/>
    <n v="3"/>
    <n v="1"/>
    <n v="0"/>
    <n v="0"/>
    <n v="0"/>
  </r>
  <r>
    <x v="1"/>
    <s v="Travel_Rarely"/>
    <x v="2"/>
    <s v="Current Employees"/>
    <x v="1"/>
    <x v="2"/>
    <s v="STAFF-961"/>
    <n v="961"/>
    <x v="0"/>
    <x v="4"/>
    <x v="1"/>
    <s v="Yes"/>
    <s v="Y"/>
    <n v="2"/>
    <n v="-2"/>
    <n v="0"/>
    <x v="12"/>
    <n v="0"/>
    <m/>
    <n v="0"/>
    <n v="1"/>
    <n v="616"/>
    <n v="12"/>
    <x v="3"/>
    <n v="1"/>
    <n v="4"/>
    <n v="41"/>
    <n v="3"/>
    <n v="2"/>
    <x v="0"/>
    <n v="5855"/>
    <n v="17369"/>
    <n v="0"/>
    <n v="11"/>
    <n v="3"/>
    <n v="3"/>
    <n v="80"/>
    <n v="2"/>
    <n v="10"/>
    <n v="1"/>
    <n v="9"/>
    <n v="7"/>
    <n v="8"/>
    <n v="5"/>
  </r>
  <r>
    <x v="1"/>
    <s v="Travel_Frequently"/>
    <x v="0"/>
    <s v="Current Employees"/>
    <x v="1"/>
    <x v="2"/>
    <s v="STAFF-964"/>
    <n v="964"/>
    <x v="1"/>
    <x v="1"/>
    <x v="2"/>
    <s v="Yes"/>
    <s v="Y"/>
    <n v="2"/>
    <n v="-2"/>
    <n v="0"/>
    <x v="32"/>
    <n v="0"/>
    <m/>
    <n v="0"/>
    <n v="1"/>
    <n v="1469"/>
    <n v="9"/>
    <x v="2"/>
    <n v="1"/>
    <n v="4"/>
    <n v="35"/>
    <n v="3"/>
    <n v="1"/>
    <x v="2"/>
    <n v="3617"/>
    <n v="25063"/>
    <n v="8"/>
    <n v="14"/>
    <n v="3"/>
    <n v="4"/>
    <n v="80"/>
    <n v="1"/>
    <n v="3"/>
    <n v="3"/>
    <n v="1"/>
    <n v="1"/>
    <n v="0"/>
    <n v="0"/>
  </r>
  <r>
    <x v="1"/>
    <s v="Travel_Rarely"/>
    <x v="2"/>
    <s v="Current Employees"/>
    <x v="1"/>
    <x v="2"/>
    <s v="STAFF-966"/>
    <n v="966"/>
    <x v="0"/>
    <x v="3"/>
    <x v="1"/>
    <s v="No"/>
    <s v="Y"/>
    <n v="2"/>
    <n v="-2"/>
    <n v="0"/>
    <x v="5"/>
    <n v="0"/>
    <m/>
    <n v="0"/>
    <n v="1"/>
    <n v="498"/>
    <n v="3"/>
    <x v="2"/>
    <n v="1"/>
    <n v="3"/>
    <n v="93"/>
    <n v="3"/>
    <n v="2"/>
    <x v="2"/>
    <n v="6725"/>
    <n v="13554"/>
    <n v="1"/>
    <n v="12"/>
    <n v="3"/>
    <n v="3"/>
    <n v="80"/>
    <n v="1"/>
    <n v="8"/>
    <n v="4"/>
    <n v="8"/>
    <n v="7"/>
    <n v="6"/>
    <n v="3"/>
  </r>
  <r>
    <x v="0"/>
    <s v="Travel_Rarely"/>
    <x v="0"/>
    <s v="Ex-Employees"/>
    <x v="0"/>
    <x v="0"/>
    <s v="STAFF-967"/>
    <n v="967"/>
    <x v="1"/>
    <x v="0"/>
    <x v="1"/>
    <s v="Yes"/>
    <s v="Y"/>
    <n v="6"/>
    <n v="-2"/>
    <n v="0"/>
    <x v="9"/>
    <n v="1"/>
    <n v="1"/>
    <n v="1"/>
    <n v="0"/>
    <n v="530"/>
    <n v="3"/>
    <x v="1"/>
    <n v="1"/>
    <n v="3"/>
    <n v="51"/>
    <n v="2"/>
    <n v="3"/>
    <x v="3"/>
    <n v="10325"/>
    <n v="5518"/>
    <n v="1"/>
    <n v="11"/>
    <n v="3"/>
    <n v="1"/>
    <n v="80"/>
    <n v="1"/>
    <n v="16"/>
    <n v="3"/>
    <n v="16"/>
    <n v="7"/>
    <n v="3"/>
    <n v="7"/>
  </r>
  <r>
    <x v="1"/>
    <s v="Travel_Rarely"/>
    <x v="2"/>
    <s v="Current Employees"/>
    <x v="1"/>
    <x v="0"/>
    <s v="STAFF-969"/>
    <n v="969"/>
    <x v="0"/>
    <x v="4"/>
    <x v="0"/>
    <s v="No"/>
    <s v="Y"/>
    <n v="3"/>
    <n v="-2"/>
    <n v="0"/>
    <x v="3"/>
    <n v="0"/>
    <m/>
    <n v="0"/>
    <n v="1"/>
    <n v="1069"/>
    <n v="1"/>
    <x v="3"/>
    <n v="1"/>
    <n v="2"/>
    <n v="42"/>
    <n v="2"/>
    <n v="2"/>
    <x v="3"/>
    <n v="6949"/>
    <n v="12291"/>
    <n v="0"/>
    <n v="14"/>
    <n v="3"/>
    <n v="1"/>
    <n v="80"/>
    <n v="0"/>
    <n v="6"/>
    <n v="3"/>
    <n v="5"/>
    <n v="0"/>
    <n v="1"/>
    <n v="4"/>
  </r>
  <r>
    <x v="0"/>
    <s v="Travel_Rarely"/>
    <x v="0"/>
    <s v="Ex-Employees"/>
    <x v="0"/>
    <x v="0"/>
    <s v="STAFF-970"/>
    <n v="970"/>
    <x v="1"/>
    <x v="0"/>
    <x v="1"/>
    <s v="No"/>
    <s v="Y"/>
    <n v="2"/>
    <n v="-2"/>
    <n v="0"/>
    <x v="2"/>
    <n v="1"/>
    <n v="1"/>
    <n v="1"/>
    <n v="0"/>
    <n v="625"/>
    <n v="1"/>
    <x v="2"/>
    <n v="1"/>
    <n v="1"/>
    <n v="46"/>
    <n v="2"/>
    <n v="3"/>
    <x v="3"/>
    <n v="10609"/>
    <n v="14922"/>
    <n v="5"/>
    <n v="11"/>
    <n v="3"/>
    <n v="3"/>
    <n v="80"/>
    <n v="0"/>
    <n v="17"/>
    <n v="1"/>
    <n v="14"/>
    <n v="1"/>
    <n v="11"/>
    <n v="7"/>
  </r>
  <r>
    <x v="1"/>
    <s v="Non-Travel"/>
    <x v="1"/>
    <s v="Current Employees"/>
    <x v="1"/>
    <x v="0"/>
    <s v="STAFF-972"/>
    <n v="972"/>
    <x v="1"/>
    <x v="2"/>
    <x v="1"/>
    <s v="No"/>
    <s v="Y"/>
    <n v="5"/>
    <n v="-2"/>
    <n v="0"/>
    <x v="28"/>
    <n v="0"/>
    <m/>
    <n v="0"/>
    <n v="1"/>
    <n v="805"/>
    <n v="4"/>
    <x v="0"/>
    <n v="1"/>
    <n v="3"/>
    <n v="57"/>
    <n v="3"/>
    <n v="2"/>
    <x v="3"/>
    <n v="4447"/>
    <n v="23163"/>
    <n v="1"/>
    <n v="12"/>
    <n v="3"/>
    <n v="2"/>
    <n v="80"/>
    <n v="0"/>
    <n v="9"/>
    <n v="2"/>
    <n v="9"/>
    <n v="7"/>
    <n v="0"/>
    <n v="8"/>
  </r>
  <r>
    <x v="1"/>
    <s v="Travel_Frequently"/>
    <x v="2"/>
    <s v="Current Employees"/>
    <x v="0"/>
    <x v="4"/>
    <s v="STAFF-974"/>
    <n v="974"/>
    <x v="0"/>
    <x v="6"/>
    <x v="1"/>
    <s v="No"/>
    <s v="Y"/>
    <n v="5"/>
    <n v="-2"/>
    <n v="0"/>
    <x v="11"/>
    <n v="0"/>
    <m/>
    <n v="0"/>
    <n v="1"/>
    <n v="1404"/>
    <n v="20"/>
    <x v="3"/>
    <n v="1"/>
    <n v="4"/>
    <n v="84"/>
    <n v="3"/>
    <n v="1"/>
    <x v="0"/>
    <n v="2157"/>
    <n v="18203"/>
    <n v="1"/>
    <n v="15"/>
    <n v="3"/>
    <n v="2"/>
    <n v="80"/>
    <n v="1"/>
    <n v="3"/>
    <n v="3"/>
    <n v="3"/>
    <n v="1"/>
    <n v="0"/>
    <n v="2"/>
  </r>
  <r>
    <x v="1"/>
    <s v="Travel_Rarely"/>
    <x v="0"/>
    <s v="Current Employees"/>
    <x v="0"/>
    <x v="2"/>
    <s v="STAFF-975"/>
    <n v="975"/>
    <x v="0"/>
    <x v="0"/>
    <x v="1"/>
    <s v="No"/>
    <s v="Y"/>
    <n v="3"/>
    <n v="-2"/>
    <n v="0"/>
    <x v="10"/>
    <n v="0"/>
    <m/>
    <n v="0"/>
    <n v="1"/>
    <n v="1219"/>
    <n v="18"/>
    <x v="3"/>
    <n v="1"/>
    <n v="3"/>
    <n v="86"/>
    <n v="3"/>
    <n v="2"/>
    <x v="2"/>
    <n v="4601"/>
    <n v="6179"/>
    <n v="1"/>
    <n v="16"/>
    <n v="3"/>
    <n v="2"/>
    <n v="80"/>
    <n v="0"/>
    <n v="5"/>
    <n v="3"/>
    <n v="5"/>
    <n v="2"/>
    <n v="1"/>
    <n v="0"/>
  </r>
  <r>
    <x v="1"/>
    <s v="Travel_Rarely"/>
    <x v="1"/>
    <s v="Current Employees"/>
    <x v="1"/>
    <x v="0"/>
    <s v="STAFF-976"/>
    <n v="976"/>
    <x v="1"/>
    <x v="5"/>
    <x v="1"/>
    <s v="No"/>
    <s v="Y"/>
    <n v="2"/>
    <n v="-2"/>
    <n v="0"/>
    <x v="39"/>
    <n v="0"/>
    <m/>
    <n v="0"/>
    <n v="1"/>
    <n v="1053"/>
    <n v="1"/>
    <x v="0"/>
    <n v="1"/>
    <n v="4"/>
    <n v="70"/>
    <n v="3"/>
    <n v="4"/>
    <x v="3"/>
    <n v="17099"/>
    <n v="13829"/>
    <n v="2"/>
    <n v="15"/>
    <n v="3"/>
    <n v="2"/>
    <n v="80"/>
    <n v="1"/>
    <n v="26"/>
    <n v="2"/>
    <n v="9"/>
    <n v="8"/>
    <n v="7"/>
    <n v="8"/>
  </r>
  <r>
    <x v="0"/>
    <s v="Travel_Rarely"/>
    <x v="3"/>
    <s v="Ex-Employees"/>
    <x v="1"/>
    <x v="4"/>
    <s v="STAFF-977"/>
    <n v="977"/>
    <x v="1"/>
    <x v="1"/>
    <x v="0"/>
    <s v="No"/>
    <s v="Y"/>
    <n v="4"/>
    <n v="-2"/>
    <n v="0"/>
    <x v="34"/>
    <n v="1"/>
    <n v="1"/>
    <n v="1"/>
    <n v="0"/>
    <n v="289"/>
    <n v="2"/>
    <x v="3"/>
    <n v="1"/>
    <n v="4"/>
    <n v="51"/>
    <n v="3"/>
    <n v="1"/>
    <x v="0"/>
    <n v="2479"/>
    <n v="26227"/>
    <n v="4"/>
    <n v="24"/>
    <n v="4"/>
    <n v="1"/>
    <n v="80"/>
    <n v="0"/>
    <n v="7"/>
    <n v="3"/>
    <n v="1"/>
    <n v="0"/>
    <n v="0"/>
    <n v="0"/>
  </r>
  <r>
    <x v="1"/>
    <s v="Travel_Rarely"/>
    <x v="1"/>
    <s v="Current Employees"/>
    <x v="0"/>
    <x v="2"/>
    <s v="STAFF-981"/>
    <n v="981"/>
    <x v="1"/>
    <x v="5"/>
    <x v="2"/>
    <s v="No"/>
    <s v="Y"/>
    <n v="3"/>
    <n v="-2"/>
    <n v="0"/>
    <x v="16"/>
    <n v="0"/>
    <m/>
    <n v="0"/>
    <n v="1"/>
    <n v="1376"/>
    <n v="2"/>
    <x v="0"/>
    <n v="1"/>
    <n v="3"/>
    <n v="45"/>
    <n v="3"/>
    <n v="4"/>
    <x v="2"/>
    <n v="14852"/>
    <n v="13938"/>
    <n v="6"/>
    <n v="13"/>
    <n v="3"/>
    <n v="3"/>
    <n v="80"/>
    <n v="1"/>
    <n v="22"/>
    <n v="4"/>
    <n v="17"/>
    <n v="13"/>
    <n v="15"/>
    <n v="2"/>
  </r>
  <r>
    <x v="1"/>
    <s v="Travel_Rarely"/>
    <x v="2"/>
    <s v="Current Employees"/>
    <x v="0"/>
    <x v="1"/>
    <s v="STAFF-982"/>
    <n v="982"/>
    <x v="1"/>
    <x v="0"/>
    <x v="2"/>
    <s v="No"/>
    <s v="Y"/>
    <n v="2"/>
    <n v="-2"/>
    <n v="0"/>
    <x v="7"/>
    <n v="0"/>
    <m/>
    <n v="0"/>
    <n v="1"/>
    <n v="231"/>
    <n v="8"/>
    <x v="0"/>
    <n v="1"/>
    <n v="3"/>
    <n v="62"/>
    <n v="3"/>
    <n v="3"/>
    <x v="2"/>
    <n v="7264"/>
    <n v="9977"/>
    <n v="5"/>
    <n v="11"/>
    <n v="3"/>
    <n v="1"/>
    <n v="80"/>
    <n v="1"/>
    <n v="10"/>
    <n v="4"/>
    <n v="8"/>
    <n v="4"/>
    <n v="7"/>
    <n v="7"/>
  </r>
  <r>
    <x v="1"/>
    <s v="Non-Travel"/>
    <x v="0"/>
    <s v="Current Employees"/>
    <x v="0"/>
    <x v="4"/>
    <s v="STAFF-983"/>
    <n v="983"/>
    <x v="0"/>
    <x v="0"/>
    <x v="0"/>
    <s v="Yes"/>
    <s v="Y"/>
    <n v="1"/>
    <n v="-2"/>
    <n v="0"/>
    <x v="8"/>
    <n v="0"/>
    <m/>
    <n v="0"/>
    <n v="1"/>
    <n v="152"/>
    <n v="10"/>
    <x v="3"/>
    <n v="1"/>
    <n v="4"/>
    <n v="85"/>
    <n v="3"/>
    <n v="2"/>
    <x v="0"/>
    <n v="5666"/>
    <n v="19899"/>
    <n v="1"/>
    <n v="13"/>
    <n v="3"/>
    <n v="2"/>
    <n v="80"/>
    <n v="0"/>
    <n v="6"/>
    <n v="3"/>
    <n v="5"/>
    <n v="3"/>
    <n v="1"/>
    <n v="3"/>
  </r>
  <r>
    <x v="1"/>
    <s v="Travel_Rarely"/>
    <x v="0"/>
    <s v="Current Employees"/>
    <x v="0"/>
    <x v="0"/>
    <s v="STAFF-984"/>
    <n v="984"/>
    <x v="1"/>
    <x v="0"/>
    <x v="2"/>
    <s v="No"/>
    <s v="Y"/>
    <n v="2"/>
    <n v="-2"/>
    <n v="0"/>
    <x v="10"/>
    <n v="0"/>
    <m/>
    <n v="0"/>
    <n v="1"/>
    <n v="882"/>
    <n v="3"/>
    <x v="2"/>
    <n v="1"/>
    <n v="4"/>
    <n v="92"/>
    <n v="3"/>
    <n v="3"/>
    <x v="3"/>
    <n v="7823"/>
    <n v="6812"/>
    <n v="6"/>
    <n v="13"/>
    <n v="3"/>
    <n v="2"/>
    <n v="80"/>
    <n v="1"/>
    <n v="12"/>
    <n v="3"/>
    <n v="10"/>
    <n v="9"/>
    <n v="0"/>
    <n v="8"/>
  </r>
  <r>
    <x v="1"/>
    <s v="Travel_Rarely"/>
    <x v="0"/>
    <s v="Current Employees"/>
    <x v="0"/>
    <x v="0"/>
    <s v="STAFF-985"/>
    <n v="985"/>
    <x v="1"/>
    <x v="0"/>
    <x v="0"/>
    <s v="No"/>
    <s v="Y"/>
    <n v="3"/>
    <n v="-2"/>
    <n v="0"/>
    <x v="22"/>
    <n v="0"/>
    <m/>
    <n v="0"/>
    <n v="1"/>
    <n v="903"/>
    <n v="2"/>
    <x v="4"/>
    <n v="1"/>
    <n v="1"/>
    <n v="41"/>
    <n v="4"/>
    <n v="3"/>
    <x v="3"/>
    <n v="7880"/>
    <n v="2560"/>
    <n v="0"/>
    <n v="18"/>
    <n v="3"/>
    <n v="4"/>
    <n v="80"/>
    <n v="0"/>
    <n v="9"/>
    <n v="3"/>
    <n v="8"/>
    <n v="7"/>
    <n v="0"/>
    <n v="7"/>
  </r>
  <r>
    <x v="0"/>
    <s v="Non-Travel"/>
    <x v="0"/>
    <s v="Ex-Employees"/>
    <x v="0"/>
    <x v="0"/>
    <s v="STAFF-986"/>
    <n v="986"/>
    <x v="0"/>
    <x v="0"/>
    <x v="0"/>
    <s v="Yes"/>
    <s v="Y"/>
    <n v="2"/>
    <n v="-2"/>
    <n v="0"/>
    <x v="32"/>
    <n v="1"/>
    <n v="1"/>
    <n v="1"/>
    <n v="0"/>
    <n v="1479"/>
    <n v="24"/>
    <x v="3"/>
    <n v="1"/>
    <n v="2"/>
    <n v="100"/>
    <n v="4"/>
    <n v="4"/>
    <x v="3"/>
    <n v="13194"/>
    <n v="17071"/>
    <n v="4"/>
    <n v="16"/>
    <n v="3"/>
    <n v="4"/>
    <n v="80"/>
    <n v="0"/>
    <n v="22"/>
    <n v="2"/>
    <n v="1"/>
    <n v="0"/>
    <n v="0"/>
    <n v="0"/>
  </r>
  <r>
    <x v="1"/>
    <s v="Travel_Frequently"/>
    <x v="1"/>
    <s v="Current Employees"/>
    <x v="1"/>
    <x v="2"/>
    <s v="STAFF-987"/>
    <n v="987"/>
    <x v="1"/>
    <x v="3"/>
    <x v="2"/>
    <s v="Yes"/>
    <s v="Y"/>
    <n v="3"/>
    <n v="-2"/>
    <n v="0"/>
    <x v="40"/>
    <n v="0"/>
    <m/>
    <n v="0"/>
    <n v="1"/>
    <n v="1379"/>
    <n v="16"/>
    <x v="2"/>
    <n v="1"/>
    <n v="3"/>
    <n v="64"/>
    <n v="4"/>
    <n v="2"/>
    <x v="2"/>
    <n v="5067"/>
    <n v="6759"/>
    <n v="1"/>
    <n v="19"/>
    <n v="3"/>
    <n v="3"/>
    <n v="80"/>
    <n v="0"/>
    <n v="20"/>
    <n v="4"/>
    <n v="19"/>
    <n v="10"/>
    <n v="2"/>
    <n v="7"/>
  </r>
  <r>
    <x v="1"/>
    <s v="Non-Travel"/>
    <x v="0"/>
    <s v="Current Employees"/>
    <x v="0"/>
    <x v="4"/>
    <s v="STAFF-990"/>
    <n v="990"/>
    <x v="1"/>
    <x v="0"/>
    <x v="2"/>
    <s v="No"/>
    <s v="Y"/>
    <n v="3"/>
    <n v="-2"/>
    <n v="0"/>
    <x v="9"/>
    <n v="0"/>
    <m/>
    <n v="0"/>
    <n v="1"/>
    <n v="1229"/>
    <n v="8"/>
    <x v="2"/>
    <n v="1"/>
    <n v="4"/>
    <n v="84"/>
    <n v="3"/>
    <n v="2"/>
    <x v="0"/>
    <n v="5079"/>
    <n v="25952"/>
    <n v="4"/>
    <n v="13"/>
    <n v="3"/>
    <n v="4"/>
    <n v="80"/>
    <n v="2"/>
    <n v="12"/>
    <n v="3"/>
    <n v="7"/>
    <n v="7"/>
    <n v="0"/>
    <n v="7"/>
  </r>
  <r>
    <x v="0"/>
    <s v="Non-Travel"/>
    <x v="2"/>
    <s v="Ex-Employees"/>
    <x v="1"/>
    <x v="2"/>
    <s v="STAFF-991"/>
    <n v="991"/>
    <x v="1"/>
    <x v="1"/>
    <x v="0"/>
    <s v="Yes"/>
    <s v="Y"/>
    <n v="0"/>
    <n v="-2"/>
    <n v="0"/>
    <x v="12"/>
    <n v="1"/>
    <n v="1"/>
    <n v="1"/>
    <n v="0"/>
    <n v="335"/>
    <n v="9"/>
    <x v="0"/>
    <n v="1"/>
    <n v="3"/>
    <n v="46"/>
    <n v="2"/>
    <n v="1"/>
    <x v="2"/>
    <n v="2321"/>
    <n v="10322"/>
    <n v="0"/>
    <n v="22"/>
    <n v="4"/>
    <n v="1"/>
    <n v="80"/>
    <n v="0"/>
    <n v="4"/>
    <n v="3"/>
    <n v="3"/>
    <n v="2"/>
    <n v="1"/>
    <n v="2"/>
  </r>
  <r>
    <x v="1"/>
    <s v="Non-Travel"/>
    <x v="2"/>
    <s v="Current Employees"/>
    <x v="0"/>
    <x v="0"/>
    <s v="STAFF-992"/>
    <n v="992"/>
    <x v="1"/>
    <x v="5"/>
    <x v="0"/>
    <s v="No"/>
    <s v="Y"/>
    <n v="2"/>
    <n v="-2"/>
    <n v="0"/>
    <x v="3"/>
    <n v="0"/>
    <m/>
    <n v="0"/>
    <n v="1"/>
    <n v="722"/>
    <n v="17"/>
    <x v="3"/>
    <n v="1"/>
    <n v="4"/>
    <n v="38"/>
    <n v="3"/>
    <n v="4"/>
    <x v="3"/>
    <n v="17444"/>
    <n v="20489"/>
    <n v="1"/>
    <n v="11"/>
    <n v="3"/>
    <n v="4"/>
    <n v="80"/>
    <n v="0"/>
    <n v="10"/>
    <n v="3"/>
    <n v="10"/>
    <n v="8"/>
    <n v="6"/>
    <n v="0"/>
  </r>
  <r>
    <x v="0"/>
    <s v="Travel_Rarely"/>
    <x v="2"/>
    <s v="Ex-Employees"/>
    <x v="1"/>
    <x v="0"/>
    <s v="STAFF-994"/>
    <n v="994"/>
    <x v="0"/>
    <x v="1"/>
    <x v="0"/>
    <s v="Yes"/>
    <s v="Y"/>
    <n v="5"/>
    <n v="-2"/>
    <n v="0"/>
    <x v="11"/>
    <n v="1"/>
    <n v="1"/>
    <n v="1"/>
    <n v="0"/>
    <n v="906"/>
    <n v="10"/>
    <x v="3"/>
    <n v="1"/>
    <n v="4"/>
    <n v="92"/>
    <n v="2"/>
    <n v="1"/>
    <x v="3"/>
    <n v="2404"/>
    <n v="11479"/>
    <n v="6"/>
    <n v="20"/>
    <n v="4"/>
    <n v="3"/>
    <n v="80"/>
    <n v="0"/>
    <n v="3"/>
    <n v="3"/>
    <n v="0"/>
    <n v="0"/>
    <n v="0"/>
    <n v="0"/>
  </r>
  <r>
    <x v="1"/>
    <s v="Travel_Rarely"/>
    <x v="2"/>
    <s v="Current Employees"/>
    <x v="1"/>
    <x v="0"/>
    <s v="STAFF-995"/>
    <n v="995"/>
    <x v="0"/>
    <x v="1"/>
    <x v="0"/>
    <s v="No"/>
    <s v="Y"/>
    <n v="4"/>
    <n v="-2"/>
    <n v="0"/>
    <x v="3"/>
    <n v="0"/>
    <m/>
    <n v="0"/>
    <n v="1"/>
    <n v="461"/>
    <n v="13"/>
    <x v="1"/>
    <n v="1"/>
    <n v="2"/>
    <n v="53"/>
    <n v="3"/>
    <n v="1"/>
    <x v="3"/>
    <n v="3452"/>
    <n v="17241"/>
    <n v="3"/>
    <n v="18"/>
    <n v="3"/>
    <n v="1"/>
    <n v="80"/>
    <n v="0"/>
    <n v="5"/>
    <n v="3"/>
    <n v="3"/>
    <n v="2"/>
    <n v="0"/>
    <n v="2"/>
  </r>
  <r>
    <x v="1"/>
    <s v="Travel_Rarely"/>
    <x v="1"/>
    <s v="Current Employees"/>
    <x v="1"/>
    <x v="2"/>
    <s v="STAFF-996"/>
    <n v="996"/>
    <x v="0"/>
    <x v="2"/>
    <x v="2"/>
    <s v="No"/>
    <s v="Y"/>
    <n v="2"/>
    <n v="-2"/>
    <n v="0"/>
    <x v="28"/>
    <n v="0"/>
    <m/>
    <n v="0"/>
    <n v="1"/>
    <n v="974"/>
    <n v="1"/>
    <x v="2"/>
    <n v="1"/>
    <n v="4"/>
    <n v="91"/>
    <n v="3"/>
    <n v="1"/>
    <x v="0"/>
    <n v="2270"/>
    <n v="11005"/>
    <n v="3"/>
    <n v="14"/>
    <n v="3"/>
    <n v="4"/>
    <n v="80"/>
    <n v="2"/>
    <n v="8"/>
    <n v="3"/>
    <n v="5"/>
    <n v="3"/>
    <n v="0"/>
    <n v="2"/>
  </r>
  <r>
    <x v="1"/>
    <s v="Travel_Rarely"/>
    <x v="1"/>
    <s v="Current Employees"/>
    <x v="1"/>
    <x v="2"/>
    <s v="STAFF-997"/>
    <n v="997"/>
    <x v="1"/>
    <x v="7"/>
    <x v="2"/>
    <s v="No"/>
    <s v="Y"/>
    <n v="1"/>
    <n v="-2"/>
    <n v="0"/>
    <x v="24"/>
    <n v="0"/>
    <m/>
    <n v="0"/>
    <n v="1"/>
    <n v="1126"/>
    <n v="1"/>
    <x v="0"/>
    <n v="1"/>
    <n v="4"/>
    <n v="66"/>
    <n v="3"/>
    <n v="4"/>
    <x v="0"/>
    <n v="17399"/>
    <n v="6615"/>
    <n v="9"/>
    <n v="22"/>
    <n v="4"/>
    <n v="3"/>
    <n v="80"/>
    <n v="1"/>
    <n v="32"/>
    <n v="2"/>
    <n v="5"/>
    <n v="4"/>
    <n v="1"/>
    <n v="3"/>
  </r>
  <r>
    <x v="1"/>
    <s v="Travel_Frequently"/>
    <x v="2"/>
    <s v="Current Employees"/>
    <x v="1"/>
    <x v="1"/>
    <s v="STAFF-998"/>
    <n v="998"/>
    <x v="0"/>
    <x v="4"/>
    <x v="1"/>
    <s v="Yes"/>
    <s v="Y"/>
    <n v="2"/>
    <n v="-2"/>
    <n v="0"/>
    <x v="3"/>
    <n v="0"/>
    <m/>
    <n v="0"/>
    <n v="1"/>
    <n v="827"/>
    <n v="1"/>
    <x v="2"/>
    <n v="1"/>
    <n v="3"/>
    <n v="84"/>
    <n v="4"/>
    <n v="2"/>
    <x v="2"/>
    <n v="5488"/>
    <n v="20161"/>
    <n v="1"/>
    <n v="13"/>
    <n v="3"/>
    <n v="1"/>
    <n v="80"/>
    <n v="1"/>
    <n v="6"/>
    <n v="3"/>
    <n v="6"/>
    <n v="5"/>
    <n v="1"/>
    <n v="2"/>
  </r>
  <r>
    <x v="1"/>
    <s v="Travel_Frequently"/>
    <x v="0"/>
    <s v="Current Employees"/>
    <x v="1"/>
    <x v="2"/>
    <s v="STAFF-999"/>
    <n v="999"/>
    <x v="1"/>
    <x v="7"/>
    <x v="2"/>
    <s v="No"/>
    <s v="Y"/>
    <n v="2"/>
    <n v="-2"/>
    <n v="0"/>
    <x v="0"/>
    <n v="0"/>
    <m/>
    <n v="0"/>
    <n v="1"/>
    <n v="840"/>
    <n v="9"/>
    <x v="3"/>
    <n v="1"/>
    <n v="1"/>
    <n v="64"/>
    <n v="3"/>
    <n v="5"/>
    <x v="2"/>
    <n v="19419"/>
    <n v="3735"/>
    <n v="2"/>
    <n v="17"/>
    <n v="3"/>
    <n v="2"/>
    <n v="80"/>
    <n v="1"/>
    <n v="21"/>
    <n v="4"/>
    <n v="18"/>
    <n v="16"/>
    <n v="0"/>
    <n v="11"/>
  </r>
  <r>
    <x v="1"/>
    <s v="Travel_Rarely"/>
    <x v="2"/>
    <s v="Current Employees"/>
    <x v="1"/>
    <x v="4"/>
    <s v="STAFF-1001"/>
    <n v="1001"/>
    <x v="0"/>
    <x v="2"/>
    <x v="1"/>
    <s v="No"/>
    <s v="Y"/>
    <n v="2"/>
    <n v="-2"/>
    <n v="0"/>
    <x v="4"/>
    <n v="0"/>
    <m/>
    <n v="0"/>
    <n v="1"/>
    <n v="1134"/>
    <n v="16"/>
    <x v="2"/>
    <n v="1"/>
    <n v="4"/>
    <n v="37"/>
    <n v="3"/>
    <n v="1"/>
    <x v="0"/>
    <n v="2811"/>
    <n v="12086"/>
    <n v="9"/>
    <n v="14"/>
    <n v="3"/>
    <n v="2"/>
    <n v="80"/>
    <n v="1"/>
    <n v="4"/>
    <n v="3"/>
    <n v="2"/>
    <n v="2"/>
    <n v="2"/>
    <n v="2"/>
  </r>
  <r>
    <x v="1"/>
    <s v="Non-Travel"/>
    <x v="1"/>
    <s v="Current Employees"/>
    <x v="1"/>
    <x v="0"/>
    <s v="STAFF-1002"/>
    <n v="1002"/>
    <x v="1"/>
    <x v="2"/>
    <x v="1"/>
    <s v="Yes"/>
    <s v="Y"/>
    <n v="2"/>
    <n v="-2"/>
    <n v="0"/>
    <x v="28"/>
    <n v="0"/>
    <m/>
    <n v="0"/>
    <n v="1"/>
    <n v="248"/>
    <n v="23"/>
    <x v="0"/>
    <n v="1"/>
    <n v="4"/>
    <n v="42"/>
    <n v="3"/>
    <n v="2"/>
    <x v="3"/>
    <n v="3633"/>
    <n v="14039"/>
    <n v="1"/>
    <n v="15"/>
    <n v="3"/>
    <n v="3"/>
    <n v="80"/>
    <n v="1"/>
    <n v="9"/>
    <n v="3"/>
    <n v="9"/>
    <n v="8"/>
    <n v="0"/>
    <n v="8"/>
  </r>
  <r>
    <x v="1"/>
    <s v="Travel_Rarely"/>
    <x v="1"/>
    <s v="Current Employees"/>
    <x v="0"/>
    <x v="0"/>
    <s v="STAFF-1003"/>
    <n v="1003"/>
    <x v="0"/>
    <x v="0"/>
    <x v="0"/>
    <s v="Yes"/>
    <s v="Y"/>
    <n v="0"/>
    <n v="-2"/>
    <n v="0"/>
    <x v="40"/>
    <n v="0"/>
    <m/>
    <n v="0"/>
    <n v="1"/>
    <n v="955"/>
    <n v="4"/>
    <x v="0"/>
    <n v="1"/>
    <n v="4"/>
    <n v="83"/>
    <n v="3"/>
    <n v="2"/>
    <x v="3"/>
    <n v="4163"/>
    <n v="8571"/>
    <n v="1"/>
    <n v="17"/>
    <n v="3"/>
    <n v="3"/>
    <n v="80"/>
    <n v="0"/>
    <n v="9"/>
    <n v="3"/>
    <n v="9"/>
    <n v="0"/>
    <n v="0"/>
    <n v="7"/>
  </r>
  <r>
    <x v="0"/>
    <s v="Travel_Rarely"/>
    <x v="2"/>
    <s v="Ex-Employees"/>
    <x v="1"/>
    <x v="0"/>
    <s v="STAFF-1004"/>
    <n v="1004"/>
    <x v="0"/>
    <x v="1"/>
    <x v="1"/>
    <s v="Yes"/>
    <s v="Y"/>
    <n v="2"/>
    <n v="-2"/>
    <n v="0"/>
    <x v="7"/>
    <n v="1"/>
    <n v="1"/>
    <n v="1"/>
    <n v="0"/>
    <n v="138"/>
    <n v="22"/>
    <x v="3"/>
    <n v="1"/>
    <n v="1"/>
    <n v="48"/>
    <n v="3"/>
    <n v="1"/>
    <x v="3"/>
    <n v="2132"/>
    <n v="11539"/>
    <n v="4"/>
    <n v="11"/>
    <n v="3"/>
    <n v="2"/>
    <n v="80"/>
    <n v="0"/>
    <n v="7"/>
    <n v="3"/>
    <n v="5"/>
    <n v="2"/>
    <n v="0"/>
    <n v="1"/>
  </r>
  <r>
    <x v="1"/>
    <s v="Travel_Rarely"/>
    <x v="1"/>
    <s v="Current Employees"/>
    <x v="1"/>
    <x v="0"/>
    <s v="STAFF-1005"/>
    <n v="1005"/>
    <x v="1"/>
    <x v="3"/>
    <x v="1"/>
    <s v="Yes"/>
    <s v="Y"/>
    <n v="2"/>
    <n v="-2"/>
    <n v="0"/>
    <x v="24"/>
    <n v="0"/>
    <m/>
    <n v="0"/>
    <n v="1"/>
    <n v="939"/>
    <n v="24"/>
    <x v="3"/>
    <n v="1"/>
    <n v="4"/>
    <n v="95"/>
    <n v="3"/>
    <n v="4"/>
    <x v="3"/>
    <n v="13973"/>
    <n v="4161"/>
    <n v="3"/>
    <n v="18"/>
    <n v="3"/>
    <n v="4"/>
    <n v="80"/>
    <n v="1"/>
    <n v="22"/>
    <n v="3"/>
    <n v="12"/>
    <n v="11"/>
    <n v="1"/>
    <n v="5"/>
  </r>
  <r>
    <x v="1"/>
    <s v="Travel_Frequently"/>
    <x v="0"/>
    <s v="Current Employees"/>
    <x v="1"/>
    <x v="2"/>
    <s v="STAFF-1006"/>
    <n v="1006"/>
    <x v="1"/>
    <x v="1"/>
    <x v="1"/>
    <s v="No"/>
    <s v="Y"/>
    <n v="0"/>
    <n v="-2"/>
    <n v="0"/>
    <x v="8"/>
    <n v="0"/>
    <m/>
    <n v="0"/>
    <n v="1"/>
    <n v="1391"/>
    <n v="10"/>
    <x v="1"/>
    <n v="1"/>
    <n v="3"/>
    <n v="66"/>
    <n v="3"/>
    <n v="1"/>
    <x v="2"/>
    <n v="2684"/>
    <n v="12127"/>
    <n v="0"/>
    <n v="17"/>
    <n v="3"/>
    <n v="2"/>
    <n v="80"/>
    <n v="1"/>
    <n v="3"/>
    <n v="2"/>
    <n v="2"/>
    <n v="1"/>
    <n v="0"/>
    <n v="2"/>
  </r>
  <r>
    <x v="1"/>
    <s v="Travel_Rarely"/>
    <x v="1"/>
    <s v="Current Employees"/>
    <x v="1"/>
    <x v="2"/>
    <s v="STAFF-1007"/>
    <n v="1007"/>
    <x v="1"/>
    <x v="3"/>
    <x v="2"/>
    <s v="No"/>
    <s v="Y"/>
    <n v="3"/>
    <n v="-2"/>
    <n v="0"/>
    <x v="21"/>
    <n v="0"/>
    <m/>
    <n v="0"/>
    <n v="1"/>
    <n v="566"/>
    <n v="7"/>
    <x v="0"/>
    <n v="1"/>
    <n v="4"/>
    <n v="75"/>
    <n v="3"/>
    <n v="3"/>
    <x v="2"/>
    <n v="10845"/>
    <n v="24208"/>
    <n v="6"/>
    <n v="13"/>
    <n v="3"/>
    <n v="2"/>
    <n v="80"/>
    <n v="1"/>
    <n v="13"/>
    <n v="3"/>
    <n v="8"/>
    <n v="7"/>
    <n v="0"/>
    <n v="7"/>
  </r>
  <r>
    <x v="1"/>
    <s v="Travel_Rarely"/>
    <x v="4"/>
    <s v="Current Employees"/>
    <x v="1"/>
    <x v="2"/>
    <s v="STAFF-1009"/>
    <n v="1009"/>
    <x v="0"/>
    <x v="3"/>
    <x v="2"/>
    <s v="No"/>
    <s v="Y"/>
    <n v="6"/>
    <n v="-2"/>
    <n v="0"/>
    <x v="17"/>
    <n v="0"/>
    <m/>
    <n v="0"/>
    <n v="1"/>
    <n v="1206"/>
    <n v="17"/>
    <x v="1"/>
    <n v="1"/>
    <n v="4"/>
    <n v="41"/>
    <n v="2"/>
    <n v="2"/>
    <x v="2"/>
    <n v="4377"/>
    <n v="24117"/>
    <n v="1"/>
    <n v="15"/>
    <n v="3"/>
    <n v="2"/>
    <n v="80"/>
    <n v="2"/>
    <n v="5"/>
    <n v="3"/>
    <n v="4"/>
    <n v="2"/>
    <n v="3"/>
    <n v="2"/>
  </r>
  <r>
    <x v="0"/>
    <s v="Travel_Rarely"/>
    <x v="0"/>
    <s v="Ex-Employees"/>
    <x v="1"/>
    <x v="1"/>
    <s v="STAFF-1010"/>
    <n v="1010"/>
    <x v="1"/>
    <x v="2"/>
    <x v="2"/>
    <s v="Yes"/>
    <s v="Y"/>
    <n v="2"/>
    <n v="-2"/>
    <n v="0"/>
    <x v="10"/>
    <n v="1"/>
    <n v="1"/>
    <n v="1"/>
    <n v="0"/>
    <n v="622"/>
    <n v="14"/>
    <x v="2"/>
    <n v="1"/>
    <n v="3"/>
    <n v="39"/>
    <n v="2"/>
    <n v="1"/>
    <x v="2"/>
    <n v="3743"/>
    <n v="10074"/>
    <n v="1"/>
    <n v="24"/>
    <n v="4"/>
    <n v="4"/>
    <n v="80"/>
    <n v="1"/>
    <n v="5"/>
    <n v="1"/>
    <n v="4"/>
    <n v="2"/>
    <n v="0"/>
    <n v="2"/>
  </r>
  <r>
    <x v="1"/>
    <s v="Travel_Frequently"/>
    <x v="2"/>
    <s v="Current Employees"/>
    <x v="1"/>
    <x v="0"/>
    <s v="STAFF-1011"/>
    <n v="1011"/>
    <x v="0"/>
    <x v="3"/>
    <x v="1"/>
    <s v="No"/>
    <s v="Y"/>
    <n v="1"/>
    <n v="-2"/>
    <n v="0"/>
    <x v="12"/>
    <n v="0"/>
    <m/>
    <n v="0"/>
    <n v="1"/>
    <n v="853"/>
    <n v="1"/>
    <x v="1"/>
    <n v="1"/>
    <n v="3"/>
    <n v="96"/>
    <n v="3"/>
    <n v="2"/>
    <x v="3"/>
    <n v="4148"/>
    <n v="11275"/>
    <n v="1"/>
    <n v="12"/>
    <n v="3"/>
    <n v="3"/>
    <n v="80"/>
    <n v="1"/>
    <n v="4"/>
    <n v="3"/>
    <n v="4"/>
    <n v="3"/>
    <n v="0"/>
    <n v="3"/>
  </r>
  <r>
    <x v="1"/>
    <s v="Non-Travel"/>
    <x v="4"/>
    <s v="Current Employees"/>
    <x v="1"/>
    <x v="0"/>
    <s v="STAFF-1012"/>
    <n v="1012"/>
    <x v="1"/>
    <x v="1"/>
    <x v="0"/>
    <s v="No"/>
    <s v="Y"/>
    <n v="2"/>
    <n v="-2"/>
    <n v="0"/>
    <x v="41"/>
    <n v="0"/>
    <m/>
    <n v="0"/>
    <n v="1"/>
    <n v="287"/>
    <n v="5"/>
    <x v="0"/>
    <n v="1"/>
    <n v="2"/>
    <n v="73"/>
    <n v="3"/>
    <n v="1"/>
    <x v="3"/>
    <n v="1051"/>
    <n v="13493"/>
    <n v="1"/>
    <n v="15"/>
    <n v="3"/>
    <n v="4"/>
    <n v="80"/>
    <n v="0"/>
    <n v="0"/>
    <n v="3"/>
    <n v="0"/>
    <n v="0"/>
    <n v="0"/>
    <n v="0"/>
  </r>
  <r>
    <x v="1"/>
    <s v="Travel_Rarely"/>
    <x v="1"/>
    <s v="Current Employees"/>
    <x v="1"/>
    <x v="4"/>
    <s v="STAFF-1013"/>
    <n v="1013"/>
    <x v="0"/>
    <x v="3"/>
    <x v="1"/>
    <s v="No"/>
    <s v="Y"/>
    <n v="2"/>
    <n v="-2"/>
    <n v="0"/>
    <x v="33"/>
    <n v="0"/>
    <m/>
    <n v="0"/>
    <n v="1"/>
    <n v="1441"/>
    <n v="17"/>
    <x v="3"/>
    <n v="1"/>
    <n v="4"/>
    <n v="56"/>
    <n v="3"/>
    <n v="3"/>
    <x v="0"/>
    <n v="10739"/>
    <n v="13943"/>
    <n v="8"/>
    <n v="11"/>
    <n v="3"/>
    <n v="3"/>
    <n v="80"/>
    <n v="1"/>
    <n v="22"/>
    <n v="3"/>
    <n v="10"/>
    <n v="7"/>
    <n v="0"/>
    <n v="8"/>
  </r>
  <r>
    <x v="1"/>
    <s v="Travel_Rarely"/>
    <x v="0"/>
    <s v="Current Employees"/>
    <x v="1"/>
    <x v="2"/>
    <s v="STAFF-1014"/>
    <n v="1014"/>
    <x v="0"/>
    <x v="4"/>
    <x v="2"/>
    <s v="Yes"/>
    <s v="Y"/>
    <n v="3"/>
    <n v="-2"/>
    <n v="0"/>
    <x v="10"/>
    <n v="0"/>
    <m/>
    <n v="0"/>
    <n v="1"/>
    <n v="583"/>
    <n v="25"/>
    <x v="2"/>
    <n v="1"/>
    <n v="3"/>
    <n v="57"/>
    <n v="3"/>
    <n v="3"/>
    <x v="2"/>
    <n v="10388"/>
    <n v="6975"/>
    <n v="1"/>
    <n v="11"/>
    <n v="3"/>
    <n v="3"/>
    <n v="80"/>
    <n v="1"/>
    <n v="16"/>
    <n v="2"/>
    <n v="16"/>
    <n v="10"/>
    <n v="10"/>
    <n v="1"/>
  </r>
  <r>
    <x v="1"/>
    <s v="Travel_Rarely"/>
    <x v="2"/>
    <s v="Current Employees"/>
    <x v="1"/>
    <x v="0"/>
    <s v="STAFF-1015"/>
    <n v="1015"/>
    <x v="0"/>
    <x v="7"/>
    <x v="1"/>
    <s v="Yes"/>
    <s v="Y"/>
    <n v="4"/>
    <n v="-2"/>
    <n v="0"/>
    <x v="7"/>
    <n v="0"/>
    <m/>
    <n v="0"/>
    <n v="1"/>
    <n v="153"/>
    <n v="8"/>
    <x v="0"/>
    <n v="1"/>
    <n v="2"/>
    <n v="73"/>
    <n v="4"/>
    <n v="3"/>
    <x v="3"/>
    <n v="11416"/>
    <n v="17802"/>
    <n v="0"/>
    <n v="12"/>
    <n v="3"/>
    <n v="3"/>
    <n v="80"/>
    <n v="3"/>
    <n v="9"/>
    <n v="2"/>
    <n v="8"/>
    <n v="7"/>
    <n v="1"/>
    <n v="7"/>
  </r>
  <r>
    <x v="0"/>
    <s v="Travel_Rarely"/>
    <x v="4"/>
    <s v="Ex-Employees"/>
    <x v="1"/>
    <x v="2"/>
    <s v="STAFF-1016"/>
    <n v="1016"/>
    <x v="0"/>
    <x v="1"/>
    <x v="0"/>
    <s v="Yes"/>
    <s v="Y"/>
    <n v="2"/>
    <n v="-2"/>
    <n v="0"/>
    <x v="35"/>
    <n v="1"/>
    <n v="1"/>
    <n v="1"/>
    <n v="0"/>
    <n v="1097"/>
    <n v="11"/>
    <x v="3"/>
    <n v="1"/>
    <n v="4"/>
    <n v="98"/>
    <n v="2"/>
    <n v="1"/>
    <x v="2"/>
    <n v="2600"/>
    <n v="18275"/>
    <n v="1"/>
    <n v="15"/>
    <n v="3"/>
    <n v="1"/>
    <n v="80"/>
    <n v="0"/>
    <n v="1"/>
    <n v="3"/>
    <n v="1"/>
    <n v="0"/>
    <n v="0"/>
    <n v="0"/>
  </r>
  <r>
    <x v="0"/>
    <s v="Travel_Frequently"/>
    <x v="2"/>
    <s v="Ex-Employees"/>
    <x v="1"/>
    <x v="2"/>
    <s v="STAFF-1017"/>
    <n v="1017"/>
    <x v="0"/>
    <x v="2"/>
    <x v="0"/>
    <s v="No"/>
    <s v="Y"/>
    <n v="3"/>
    <n v="-2"/>
    <n v="0"/>
    <x v="7"/>
    <n v="1"/>
    <n v="1"/>
    <n v="1"/>
    <n v="0"/>
    <n v="109"/>
    <n v="5"/>
    <x v="3"/>
    <n v="1"/>
    <n v="2"/>
    <n v="60"/>
    <n v="3"/>
    <n v="1"/>
    <x v="2"/>
    <n v="2422"/>
    <n v="25725"/>
    <n v="0"/>
    <n v="17"/>
    <n v="3"/>
    <n v="1"/>
    <n v="80"/>
    <n v="0"/>
    <n v="4"/>
    <n v="3"/>
    <n v="3"/>
    <n v="2"/>
    <n v="1"/>
    <n v="2"/>
  </r>
  <r>
    <x v="1"/>
    <s v="Travel_Rarely"/>
    <x v="2"/>
    <s v="Current Employees"/>
    <x v="1"/>
    <x v="2"/>
    <s v="STAFF-1018"/>
    <n v="1018"/>
    <x v="1"/>
    <x v="3"/>
    <x v="1"/>
    <s v="No"/>
    <s v="Y"/>
    <n v="2"/>
    <n v="-2"/>
    <n v="0"/>
    <x v="25"/>
    <n v="0"/>
    <m/>
    <n v="0"/>
    <n v="1"/>
    <n v="1066"/>
    <n v="2"/>
    <x v="0"/>
    <n v="1"/>
    <n v="4"/>
    <n v="32"/>
    <n v="4"/>
    <n v="2"/>
    <x v="0"/>
    <n v="5472"/>
    <n v="3334"/>
    <n v="1"/>
    <n v="12"/>
    <n v="3"/>
    <n v="2"/>
    <n v="80"/>
    <n v="0"/>
    <n v="8"/>
    <n v="3"/>
    <n v="8"/>
    <n v="7"/>
    <n v="1"/>
    <n v="3"/>
  </r>
  <r>
    <x v="1"/>
    <s v="Travel_Rarely"/>
    <x v="4"/>
    <s v="Current Employees"/>
    <x v="1"/>
    <x v="0"/>
    <s v="STAFF-1019"/>
    <n v="1019"/>
    <x v="1"/>
    <x v="2"/>
    <x v="1"/>
    <s v="No"/>
    <s v="Y"/>
    <n v="3"/>
    <n v="-2"/>
    <n v="0"/>
    <x v="15"/>
    <n v="0"/>
    <m/>
    <n v="0"/>
    <n v="1"/>
    <n v="217"/>
    <n v="8"/>
    <x v="1"/>
    <n v="1"/>
    <n v="2"/>
    <n v="94"/>
    <n v="1"/>
    <n v="1"/>
    <x v="3"/>
    <n v="2451"/>
    <n v="6881"/>
    <n v="1"/>
    <n v="15"/>
    <n v="3"/>
    <n v="1"/>
    <n v="80"/>
    <n v="1"/>
    <n v="4"/>
    <n v="2"/>
    <n v="4"/>
    <n v="3"/>
    <n v="1"/>
    <n v="1"/>
  </r>
  <r>
    <x v="1"/>
    <s v="Travel_Rarely"/>
    <x v="1"/>
    <s v="Current Employees"/>
    <x v="1"/>
    <x v="0"/>
    <s v="STAFF-1022"/>
    <n v="1022"/>
    <x v="1"/>
    <x v="4"/>
    <x v="0"/>
    <s v="No"/>
    <s v="Y"/>
    <n v="0"/>
    <n v="-2"/>
    <n v="0"/>
    <x v="26"/>
    <n v="0"/>
    <m/>
    <n v="0"/>
    <n v="1"/>
    <n v="277"/>
    <n v="6"/>
    <x v="3"/>
    <n v="1"/>
    <n v="1"/>
    <n v="97"/>
    <n v="2"/>
    <n v="2"/>
    <x v="3"/>
    <n v="4240"/>
    <n v="13119"/>
    <n v="2"/>
    <n v="13"/>
    <n v="3"/>
    <n v="4"/>
    <n v="80"/>
    <n v="0"/>
    <n v="19"/>
    <n v="3"/>
    <n v="2"/>
    <n v="2"/>
    <n v="2"/>
    <n v="2"/>
  </r>
  <r>
    <x v="1"/>
    <s v="Travel_Rarely"/>
    <x v="1"/>
    <s v="Current Employees"/>
    <x v="1"/>
    <x v="0"/>
    <s v="STAFF-1024"/>
    <n v="1024"/>
    <x v="1"/>
    <x v="4"/>
    <x v="0"/>
    <s v="No"/>
    <s v="Y"/>
    <n v="3"/>
    <n v="-2"/>
    <n v="0"/>
    <x v="26"/>
    <n v="0"/>
    <m/>
    <n v="0"/>
    <n v="1"/>
    <n v="1355"/>
    <n v="4"/>
    <x v="2"/>
    <n v="1"/>
    <n v="3"/>
    <n v="78"/>
    <n v="2"/>
    <n v="3"/>
    <x v="3"/>
    <n v="10999"/>
    <n v="22245"/>
    <n v="7"/>
    <n v="14"/>
    <n v="3"/>
    <n v="2"/>
    <n v="80"/>
    <n v="0"/>
    <n v="27"/>
    <n v="3"/>
    <n v="15"/>
    <n v="11"/>
    <n v="4"/>
    <n v="8"/>
  </r>
  <r>
    <x v="1"/>
    <s v="Travel_Rarely"/>
    <x v="0"/>
    <s v="Current Employees"/>
    <x v="1"/>
    <x v="2"/>
    <s v="STAFF-1025"/>
    <n v="1025"/>
    <x v="0"/>
    <x v="3"/>
    <x v="0"/>
    <s v="No"/>
    <s v="Y"/>
    <n v="6"/>
    <n v="-2"/>
    <n v="0"/>
    <x v="0"/>
    <n v="0"/>
    <m/>
    <n v="0"/>
    <n v="1"/>
    <n v="549"/>
    <n v="7"/>
    <x v="0"/>
    <n v="1"/>
    <n v="4"/>
    <n v="42"/>
    <n v="3"/>
    <n v="2"/>
    <x v="2"/>
    <n v="5003"/>
    <n v="23371"/>
    <n v="6"/>
    <n v="14"/>
    <n v="3"/>
    <n v="2"/>
    <n v="80"/>
    <n v="0"/>
    <n v="8"/>
    <n v="3"/>
    <n v="2"/>
    <n v="2"/>
    <n v="2"/>
    <n v="1"/>
  </r>
  <r>
    <x v="1"/>
    <s v="Travel_Rarely"/>
    <x v="0"/>
    <s v="Current Employees"/>
    <x v="1"/>
    <x v="0"/>
    <s v="STAFF-1026"/>
    <n v="1026"/>
    <x v="0"/>
    <x v="3"/>
    <x v="1"/>
    <s v="No"/>
    <s v="Y"/>
    <n v="3"/>
    <n v="-2"/>
    <n v="0"/>
    <x v="22"/>
    <n v="0"/>
    <m/>
    <n v="0"/>
    <n v="1"/>
    <n v="466"/>
    <n v="1"/>
    <x v="1"/>
    <n v="1"/>
    <n v="4"/>
    <n v="65"/>
    <n v="2"/>
    <n v="4"/>
    <x v="3"/>
    <n v="12742"/>
    <n v="7060"/>
    <n v="1"/>
    <n v="16"/>
    <n v="3"/>
    <n v="3"/>
    <n v="80"/>
    <n v="1"/>
    <n v="21"/>
    <n v="3"/>
    <n v="21"/>
    <n v="6"/>
    <n v="11"/>
    <n v="8"/>
  </r>
  <r>
    <x v="1"/>
    <s v="Travel_Rarely"/>
    <x v="2"/>
    <s v="Current Employees"/>
    <x v="1"/>
    <x v="0"/>
    <s v="STAFF-1027"/>
    <n v="1027"/>
    <x v="0"/>
    <x v="3"/>
    <x v="1"/>
    <s v="No"/>
    <s v="Y"/>
    <n v="2"/>
    <n v="-2"/>
    <n v="0"/>
    <x v="4"/>
    <n v="0"/>
    <m/>
    <n v="0"/>
    <n v="1"/>
    <n v="1055"/>
    <n v="2"/>
    <x v="2"/>
    <n v="1"/>
    <n v="1"/>
    <n v="47"/>
    <n v="3"/>
    <n v="2"/>
    <x v="3"/>
    <n v="4227"/>
    <n v="4658"/>
    <n v="0"/>
    <n v="18"/>
    <n v="3"/>
    <n v="2"/>
    <n v="80"/>
    <n v="1"/>
    <n v="4"/>
    <n v="3"/>
    <n v="3"/>
    <n v="2"/>
    <n v="2"/>
    <n v="2"/>
  </r>
  <r>
    <x v="1"/>
    <s v="Travel_Rarely"/>
    <x v="0"/>
    <s v="Current Employees"/>
    <x v="1"/>
    <x v="1"/>
    <s v="STAFF-1028"/>
    <n v="1028"/>
    <x v="1"/>
    <x v="2"/>
    <x v="2"/>
    <s v="No"/>
    <s v="Y"/>
    <n v="4"/>
    <n v="-2"/>
    <n v="0"/>
    <x v="10"/>
    <n v="0"/>
    <m/>
    <n v="0"/>
    <n v="1"/>
    <n v="802"/>
    <n v="10"/>
    <x v="3"/>
    <n v="1"/>
    <n v="2"/>
    <n v="45"/>
    <n v="3"/>
    <n v="1"/>
    <x v="0"/>
    <n v="3917"/>
    <n v="9541"/>
    <n v="1"/>
    <n v="20"/>
    <n v="4"/>
    <n v="1"/>
    <n v="80"/>
    <n v="1"/>
    <n v="3"/>
    <n v="2"/>
    <n v="3"/>
    <n v="2"/>
    <n v="1"/>
    <n v="2"/>
  </r>
  <r>
    <x v="1"/>
    <s v="Travel_Rarely"/>
    <x v="0"/>
    <s v="Current Employees"/>
    <x v="0"/>
    <x v="3"/>
    <s v="STAFF-1029"/>
    <n v="1029"/>
    <x v="1"/>
    <x v="5"/>
    <x v="1"/>
    <s v="No"/>
    <s v="Y"/>
    <n v="3"/>
    <n v="-2"/>
    <n v="0"/>
    <x v="19"/>
    <n v="0"/>
    <m/>
    <n v="0"/>
    <n v="1"/>
    <n v="265"/>
    <n v="5"/>
    <x v="0"/>
    <n v="1"/>
    <n v="4"/>
    <n v="90"/>
    <n v="3"/>
    <n v="5"/>
    <x v="1"/>
    <n v="18303"/>
    <n v="7770"/>
    <n v="6"/>
    <n v="13"/>
    <n v="3"/>
    <n v="2"/>
    <n v="80"/>
    <n v="0"/>
    <n v="21"/>
    <n v="4"/>
    <n v="1"/>
    <n v="0"/>
    <n v="0"/>
    <n v="0"/>
  </r>
  <r>
    <x v="1"/>
    <s v="Travel_Rarely"/>
    <x v="1"/>
    <s v="Current Employees"/>
    <x v="1"/>
    <x v="0"/>
    <s v="STAFF-1030"/>
    <n v="1030"/>
    <x v="1"/>
    <x v="2"/>
    <x v="1"/>
    <s v="No"/>
    <s v="Y"/>
    <n v="5"/>
    <n v="-2"/>
    <n v="0"/>
    <x v="24"/>
    <n v="0"/>
    <m/>
    <n v="0"/>
    <n v="1"/>
    <n v="804"/>
    <n v="9"/>
    <x v="3"/>
    <n v="1"/>
    <n v="1"/>
    <n v="64"/>
    <n v="3"/>
    <n v="1"/>
    <x v="3"/>
    <n v="2380"/>
    <n v="20165"/>
    <n v="4"/>
    <n v="18"/>
    <n v="3"/>
    <n v="2"/>
    <n v="80"/>
    <n v="0"/>
    <n v="8"/>
    <n v="3"/>
    <n v="1"/>
    <n v="0"/>
    <n v="0"/>
    <n v="0"/>
  </r>
  <r>
    <x v="1"/>
    <s v="Travel_Rarely"/>
    <x v="3"/>
    <s v="Current Employees"/>
    <x v="1"/>
    <x v="0"/>
    <s v="STAFF-1032"/>
    <n v="1032"/>
    <x v="0"/>
    <x v="3"/>
    <x v="0"/>
    <s v="Yes"/>
    <s v="Y"/>
    <n v="4"/>
    <n v="-2"/>
    <n v="0"/>
    <x v="6"/>
    <n v="0"/>
    <m/>
    <n v="0"/>
    <n v="1"/>
    <n v="715"/>
    <n v="2"/>
    <x v="3"/>
    <n v="1"/>
    <n v="3"/>
    <n v="69"/>
    <n v="2"/>
    <n v="4"/>
    <x v="3"/>
    <n v="13726"/>
    <n v="21829"/>
    <n v="3"/>
    <n v="13"/>
    <n v="3"/>
    <n v="1"/>
    <n v="80"/>
    <n v="0"/>
    <n v="30"/>
    <n v="3"/>
    <n v="5"/>
    <n v="3"/>
    <n v="4"/>
    <n v="3"/>
  </r>
  <r>
    <x v="0"/>
    <s v="Travel_Rarely"/>
    <x v="0"/>
    <s v="Ex-Employees"/>
    <x v="1"/>
    <x v="2"/>
    <s v="STAFF-1033"/>
    <n v="1033"/>
    <x v="0"/>
    <x v="4"/>
    <x v="1"/>
    <s v="No"/>
    <s v="Y"/>
    <n v="2"/>
    <n v="-2"/>
    <n v="0"/>
    <x v="2"/>
    <n v="1"/>
    <n v="1"/>
    <n v="1"/>
    <n v="0"/>
    <n v="1141"/>
    <n v="11"/>
    <x v="0"/>
    <n v="1"/>
    <n v="1"/>
    <n v="61"/>
    <n v="1"/>
    <n v="2"/>
    <x v="2"/>
    <n v="4777"/>
    <n v="14382"/>
    <n v="5"/>
    <n v="15"/>
    <n v="3"/>
    <n v="1"/>
    <n v="80"/>
    <n v="0"/>
    <n v="15"/>
    <n v="1"/>
    <n v="1"/>
    <n v="0"/>
    <n v="0"/>
    <n v="0"/>
  </r>
  <r>
    <x v="1"/>
    <s v="Travel_Frequently"/>
    <x v="3"/>
    <s v="Current Employees"/>
    <x v="1"/>
    <x v="2"/>
    <s v="STAFF-1034"/>
    <n v="1034"/>
    <x v="1"/>
    <x v="4"/>
    <x v="1"/>
    <s v="Yes"/>
    <s v="Y"/>
    <n v="3"/>
    <n v="-2"/>
    <n v="0"/>
    <x v="27"/>
    <n v="0"/>
    <m/>
    <n v="0"/>
    <n v="1"/>
    <n v="135"/>
    <n v="18"/>
    <x v="2"/>
    <n v="1"/>
    <n v="3"/>
    <n v="62"/>
    <n v="3"/>
    <n v="2"/>
    <x v="2"/>
    <n v="6385"/>
    <n v="12992"/>
    <n v="3"/>
    <n v="14"/>
    <n v="3"/>
    <n v="4"/>
    <n v="80"/>
    <n v="2"/>
    <n v="17"/>
    <n v="3"/>
    <n v="8"/>
    <n v="7"/>
    <n v="6"/>
    <n v="7"/>
  </r>
  <r>
    <x v="1"/>
    <s v="Non-Travel"/>
    <x v="0"/>
    <s v="Current Employees"/>
    <x v="1"/>
    <x v="0"/>
    <s v="STAFF-1035"/>
    <n v="1035"/>
    <x v="0"/>
    <x v="7"/>
    <x v="2"/>
    <s v="No"/>
    <s v="Y"/>
    <n v="3"/>
    <n v="-2"/>
    <n v="0"/>
    <x v="0"/>
    <n v="0"/>
    <m/>
    <n v="0"/>
    <n v="1"/>
    <n v="247"/>
    <n v="7"/>
    <x v="1"/>
    <n v="1"/>
    <n v="2"/>
    <n v="55"/>
    <n v="1"/>
    <n v="5"/>
    <x v="3"/>
    <n v="19973"/>
    <n v="20284"/>
    <n v="1"/>
    <n v="22"/>
    <n v="4"/>
    <n v="2"/>
    <n v="80"/>
    <n v="2"/>
    <n v="21"/>
    <n v="3"/>
    <n v="21"/>
    <n v="16"/>
    <n v="5"/>
    <n v="10"/>
  </r>
  <r>
    <x v="1"/>
    <s v="Travel_Rarely"/>
    <x v="0"/>
    <s v="Current Employees"/>
    <x v="0"/>
    <x v="0"/>
    <s v="STAFF-1036"/>
    <n v="1036"/>
    <x v="1"/>
    <x v="0"/>
    <x v="0"/>
    <s v="Yes"/>
    <s v="Y"/>
    <n v="1"/>
    <n v="-2"/>
    <n v="0"/>
    <x v="8"/>
    <n v="0"/>
    <m/>
    <n v="0"/>
    <n v="1"/>
    <n v="1035"/>
    <n v="3"/>
    <x v="2"/>
    <n v="1"/>
    <n v="2"/>
    <n v="42"/>
    <n v="3"/>
    <n v="2"/>
    <x v="3"/>
    <n v="6861"/>
    <n v="4981"/>
    <n v="8"/>
    <n v="12"/>
    <n v="3"/>
    <n v="3"/>
    <n v="80"/>
    <n v="0"/>
    <n v="19"/>
    <n v="3"/>
    <n v="1"/>
    <n v="0"/>
    <n v="0"/>
    <n v="0"/>
  </r>
  <r>
    <x v="0"/>
    <s v="Non-Travel"/>
    <x v="2"/>
    <s v="Ex-Employees"/>
    <x v="0"/>
    <x v="2"/>
    <s v="STAFF-1037"/>
    <n v="1037"/>
    <x v="1"/>
    <x v="0"/>
    <x v="0"/>
    <s v="No"/>
    <s v="Y"/>
    <n v="6"/>
    <n v="-2"/>
    <n v="0"/>
    <x v="25"/>
    <n v="1"/>
    <n v="1"/>
    <n v="1"/>
    <n v="0"/>
    <n v="265"/>
    <n v="29"/>
    <x v="0"/>
    <n v="1"/>
    <n v="2"/>
    <n v="79"/>
    <n v="1"/>
    <n v="2"/>
    <x v="2"/>
    <n v="4969"/>
    <n v="21813"/>
    <n v="8"/>
    <n v="18"/>
    <n v="3"/>
    <n v="4"/>
    <n v="80"/>
    <n v="0"/>
    <n v="7"/>
    <n v="3"/>
    <n v="2"/>
    <n v="2"/>
    <n v="2"/>
    <n v="2"/>
  </r>
  <r>
    <x v="0"/>
    <s v="Travel_Rarely"/>
    <x v="1"/>
    <s v="Ex-Employees"/>
    <x v="0"/>
    <x v="3"/>
    <s v="STAFF-1038"/>
    <n v="1038"/>
    <x v="0"/>
    <x v="5"/>
    <x v="1"/>
    <s v="No"/>
    <s v="Y"/>
    <n v="3"/>
    <n v="-2"/>
    <n v="0"/>
    <x v="39"/>
    <n v="1"/>
    <n v="1"/>
    <n v="1"/>
    <n v="0"/>
    <n v="266"/>
    <n v="2"/>
    <x v="1"/>
    <n v="1"/>
    <n v="1"/>
    <n v="57"/>
    <n v="1"/>
    <n v="5"/>
    <x v="1"/>
    <n v="19845"/>
    <n v="25846"/>
    <n v="1"/>
    <n v="15"/>
    <n v="3"/>
    <n v="4"/>
    <n v="80"/>
    <n v="1"/>
    <n v="33"/>
    <n v="3"/>
    <n v="32"/>
    <n v="14"/>
    <n v="6"/>
    <n v="9"/>
  </r>
  <r>
    <x v="1"/>
    <s v="Travel_Rarely"/>
    <x v="0"/>
    <s v="Current Employees"/>
    <x v="0"/>
    <x v="2"/>
    <s v="STAFF-1039"/>
    <n v="1039"/>
    <x v="0"/>
    <x v="0"/>
    <x v="1"/>
    <s v="Yes"/>
    <s v="Y"/>
    <n v="2"/>
    <n v="-2"/>
    <n v="0"/>
    <x v="20"/>
    <n v="0"/>
    <m/>
    <n v="0"/>
    <n v="1"/>
    <n v="1448"/>
    <n v="28"/>
    <x v="3"/>
    <n v="1"/>
    <n v="4"/>
    <n v="53"/>
    <n v="4"/>
    <n v="4"/>
    <x v="0"/>
    <n v="13320"/>
    <n v="11737"/>
    <n v="3"/>
    <n v="18"/>
    <n v="3"/>
    <n v="3"/>
    <n v="80"/>
    <n v="1"/>
    <n v="23"/>
    <n v="3"/>
    <n v="12"/>
    <n v="11"/>
    <n v="11"/>
    <n v="11"/>
  </r>
  <r>
    <x v="1"/>
    <s v="Non-Travel"/>
    <x v="1"/>
    <s v="Current Employees"/>
    <x v="0"/>
    <x v="0"/>
    <s v="STAFF-1040"/>
    <n v="1040"/>
    <x v="0"/>
    <x v="0"/>
    <x v="1"/>
    <s v="No"/>
    <s v="Y"/>
    <n v="3"/>
    <n v="-2"/>
    <n v="0"/>
    <x v="24"/>
    <n v="0"/>
    <m/>
    <n v="0"/>
    <n v="1"/>
    <n v="145"/>
    <n v="1"/>
    <x v="3"/>
    <n v="1"/>
    <n v="4"/>
    <n v="95"/>
    <n v="3"/>
    <n v="2"/>
    <x v="3"/>
    <n v="6347"/>
    <n v="24920"/>
    <n v="0"/>
    <n v="12"/>
    <n v="3"/>
    <n v="1"/>
    <n v="80"/>
    <n v="1"/>
    <n v="19"/>
    <n v="3"/>
    <n v="18"/>
    <n v="7"/>
    <n v="0"/>
    <n v="13"/>
  </r>
  <r>
    <x v="0"/>
    <s v="Travel_Rarely"/>
    <x v="0"/>
    <s v="Ex-Employees"/>
    <x v="1"/>
    <x v="0"/>
    <s v="STAFF-1042"/>
    <n v="1042"/>
    <x v="0"/>
    <x v="2"/>
    <x v="0"/>
    <s v="No"/>
    <s v="Y"/>
    <n v="1"/>
    <n v="-2"/>
    <n v="0"/>
    <x v="9"/>
    <n v="1"/>
    <n v="1"/>
    <n v="1"/>
    <n v="0"/>
    <n v="885"/>
    <n v="16"/>
    <x v="2"/>
    <n v="1"/>
    <n v="3"/>
    <n v="43"/>
    <n v="4"/>
    <n v="1"/>
    <x v="3"/>
    <n v="2743"/>
    <n v="8269"/>
    <n v="1"/>
    <n v="16"/>
    <n v="3"/>
    <n v="3"/>
    <n v="80"/>
    <n v="0"/>
    <n v="18"/>
    <n v="3"/>
    <n v="17"/>
    <n v="13"/>
    <n v="15"/>
    <n v="14"/>
  </r>
  <r>
    <x v="1"/>
    <s v="Travel_Frequently"/>
    <x v="0"/>
    <s v="Current Employees"/>
    <x v="1"/>
    <x v="2"/>
    <s v="STAFF-1043"/>
    <n v="1043"/>
    <x v="0"/>
    <x v="3"/>
    <x v="0"/>
    <s v="Yes"/>
    <s v="Y"/>
    <n v="2"/>
    <n v="-2"/>
    <n v="0"/>
    <x v="22"/>
    <n v="0"/>
    <m/>
    <n v="0"/>
    <n v="1"/>
    <n v="945"/>
    <n v="22"/>
    <x v="3"/>
    <n v="1"/>
    <n v="4"/>
    <n v="82"/>
    <n v="3"/>
    <n v="3"/>
    <x v="2"/>
    <n v="10880"/>
    <n v="5083"/>
    <n v="1"/>
    <n v="13"/>
    <n v="3"/>
    <n v="3"/>
    <n v="80"/>
    <n v="0"/>
    <n v="21"/>
    <n v="3"/>
    <n v="21"/>
    <n v="6"/>
    <n v="2"/>
    <n v="8"/>
  </r>
  <r>
    <x v="1"/>
    <s v="Non-Travel"/>
    <x v="2"/>
    <s v="Current Employees"/>
    <x v="0"/>
    <x v="0"/>
    <s v="STAFF-1044"/>
    <n v="1044"/>
    <x v="0"/>
    <x v="6"/>
    <x v="0"/>
    <s v="No"/>
    <s v="Y"/>
    <n v="2"/>
    <n v="-2"/>
    <n v="0"/>
    <x v="3"/>
    <n v="0"/>
    <m/>
    <n v="0"/>
    <n v="1"/>
    <n v="1038"/>
    <n v="8"/>
    <x v="1"/>
    <n v="1"/>
    <n v="2"/>
    <n v="88"/>
    <n v="2"/>
    <n v="1"/>
    <x v="3"/>
    <n v="2342"/>
    <n v="21437"/>
    <n v="0"/>
    <n v="19"/>
    <n v="3"/>
    <n v="4"/>
    <n v="80"/>
    <n v="0"/>
    <n v="3"/>
    <n v="2"/>
    <n v="2"/>
    <n v="2"/>
    <n v="2"/>
    <n v="2"/>
  </r>
  <r>
    <x v="1"/>
    <s v="Travel_Rarely"/>
    <x v="1"/>
    <s v="Current Employees"/>
    <x v="0"/>
    <x v="0"/>
    <s v="STAFF-1045"/>
    <n v="1045"/>
    <x v="0"/>
    <x v="5"/>
    <x v="1"/>
    <s v="No"/>
    <s v="Y"/>
    <n v="4"/>
    <n v="-2"/>
    <n v="0"/>
    <x v="28"/>
    <n v="0"/>
    <m/>
    <n v="0"/>
    <n v="1"/>
    <n v="1234"/>
    <n v="11"/>
    <x v="0"/>
    <n v="1"/>
    <n v="4"/>
    <n v="90"/>
    <n v="3"/>
    <n v="4"/>
    <x v="3"/>
    <n v="17650"/>
    <n v="5404"/>
    <n v="3"/>
    <n v="13"/>
    <n v="3"/>
    <n v="2"/>
    <n v="80"/>
    <n v="1"/>
    <n v="26"/>
    <n v="4"/>
    <n v="9"/>
    <n v="3"/>
    <n v="1"/>
    <n v="1"/>
  </r>
  <r>
    <x v="1"/>
    <s v="Non-Travel"/>
    <x v="2"/>
    <s v="Current Employees"/>
    <x v="1"/>
    <x v="2"/>
    <s v="STAFF-1046"/>
    <n v="1046"/>
    <x v="0"/>
    <x v="2"/>
    <x v="0"/>
    <s v="No"/>
    <s v="Y"/>
    <n v="2"/>
    <n v="-2"/>
    <n v="0"/>
    <x v="5"/>
    <n v="0"/>
    <m/>
    <n v="0"/>
    <n v="1"/>
    <n v="1109"/>
    <n v="29"/>
    <x v="2"/>
    <n v="1"/>
    <n v="4"/>
    <n v="69"/>
    <n v="3"/>
    <n v="1"/>
    <x v="2"/>
    <n v="4025"/>
    <n v="11135"/>
    <n v="9"/>
    <n v="12"/>
    <n v="3"/>
    <n v="2"/>
    <n v="80"/>
    <n v="0"/>
    <n v="10"/>
    <n v="3"/>
    <n v="8"/>
    <n v="7"/>
    <n v="7"/>
    <n v="7"/>
  </r>
  <r>
    <x v="1"/>
    <s v="Travel_Rarely"/>
    <x v="2"/>
    <s v="Current Employees"/>
    <x v="0"/>
    <x v="3"/>
    <s v="STAFF-1047"/>
    <n v="1047"/>
    <x v="1"/>
    <x v="0"/>
    <x v="2"/>
    <s v="No"/>
    <s v="Y"/>
    <n v="2"/>
    <n v="-2"/>
    <n v="0"/>
    <x v="13"/>
    <n v="0"/>
    <m/>
    <n v="0"/>
    <n v="1"/>
    <n v="216"/>
    <n v="1"/>
    <x v="2"/>
    <n v="1"/>
    <n v="2"/>
    <n v="75"/>
    <n v="4"/>
    <n v="2"/>
    <x v="1"/>
    <n v="9725"/>
    <n v="12278"/>
    <n v="0"/>
    <n v="11"/>
    <n v="3"/>
    <n v="4"/>
    <n v="80"/>
    <n v="1"/>
    <n v="16"/>
    <n v="2"/>
    <n v="15"/>
    <n v="1"/>
    <n v="0"/>
    <n v="9"/>
  </r>
  <r>
    <x v="1"/>
    <s v="Travel_Rarely"/>
    <x v="3"/>
    <s v="Current Employees"/>
    <x v="0"/>
    <x v="4"/>
    <s v="STAFF-1048"/>
    <n v="1048"/>
    <x v="1"/>
    <x v="5"/>
    <x v="1"/>
    <s v="Yes"/>
    <s v="Y"/>
    <n v="1"/>
    <n v="-2"/>
    <n v="0"/>
    <x v="6"/>
    <n v="0"/>
    <m/>
    <n v="0"/>
    <n v="1"/>
    <n v="1089"/>
    <n v="1"/>
    <x v="0"/>
    <n v="1"/>
    <n v="4"/>
    <n v="66"/>
    <n v="3"/>
    <n v="3"/>
    <x v="0"/>
    <n v="11904"/>
    <n v="11038"/>
    <n v="3"/>
    <n v="14"/>
    <n v="3"/>
    <n v="3"/>
    <n v="80"/>
    <n v="1"/>
    <n v="14"/>
    <n v="1"/>
    <n v="6"/>
    <n v="4"/>
    <n v="0"/>
    <n v="4"/>
  </r>
  <r>
    <x v="1"/>
    <s v="Travel_Rarely"/>
    <x v="1"/>
    <s v="Current Employees"/>
    <x v="2"/>
    <x v="2"/>
    <s v="STAFF-1049"/>
    <n v="1049"/>
    <x v="1"/>
    <x v="8"/>
    <x v="0"/>
    <s v="No"/>
    <s v="Y"/>
    <n v="3"/>
    <n v="-2"/>
    <n v="0"/>
    <x v="28"/>
    <n v="0"/>
    <m/>
    <n v="0"/>
    <n v="1"/>
    <n v="788"/>
    <n v="24"/>
    <x v="2"/>
    <n v="1"/>
    <n v="2"/>
    <n v="36"/>
    <n v="3"/>
    <n v="1"/>
    <x v="2"/>
    <n v="2177"/>
    <n v="8318"/>
    <n v="1"/>
    <n v="16"/>
    <n v="3"/>
    <n v="1"/>
    <n v="80"/>
    <n v="0"/>
    <n v="6"/>
    <n v="3"/>
    <n v="6"/>
    <n v="3"/>
    <n v="0"/>
    <n v="4"/>
  </r>
  <r>
    <x v="1"/>
    <s v="Travel_Frequently"/>
    <x v="1"/>
    <s v="Current Employees"/>
    <x v="0"/>
    <x v="3"/>
    <s v="STAFF-1050"/>
    <n v="1050"/>
    <x v="0"/>
    <x v="0"/>
    <x v="1"/>
    <s v="No"/>
    <s v="Y"/>
    <n v="2"/>
    <n v="-2"/>
    <n v="0"/>
    <x v="16"/>
    <n v="0"/>
    <m/>
    <n v="0"/>
    <n v="1"/>
    <n v="124"/>
    <n v="2"/>
    <x v="3"/>
    <n v="1"/>
    <n v="3"/>
    <n v="38"/>
    <n v="2"/>
    <n v="3"/>
    <x v="1"/>
    <n v="7525"/>
    <n v="23537"/>
    <n v="2"/>
    <n v="12"/>
    <n v="3"/>
    <n v="1"/>
    <n v="80"/>
    <n v="1"/>
    <n v="30"/>
    <n v="3"/>
    <n v="15"/>
    <n v="7"/>
    <n v="6"/>
    <n v="12"/>
  </r>
  <r>
    <x v="0"/>
    <s v="Travel_Rarely"/>
    <x v="0"/>
    <s v="Ex-Employees"/>
    <x v="1"/>
    <x v="1"/>
    <s v="STAFF-1052"/>
    <n v="1052"/>
    <x v="1"/>
    <x v="2"/>
    <x v="2"/>
    <s v="No"/>
    <s v="Y"/>
    <n v="3"/>
    <n v="-2"/>
    <n v="0"/>
    <x v="9"/>
    <n v="1"/>
    <n v="1"/>
    <n v="1"/>
    <n v="0"/>
    <n v="660"/>
    <n v="15"/>
    <x v="3"/>
    <n v="1"/>
    <n v="1"/>
    <n v="81"/>
    <n v="3"/>
    <n v="2"/>
    <x v="2"/>
    <n v="4834"/>
    <n v="7858"/>
    <n v="7"/>
    <n v="14"/>
    <n v="3"/>
    <n v="2"/>
    <n v="80"/>
    <n v="1"/>
    <n v="9"/>
    <n v="2"/>
    <n v="1"/>
    <n v="0"/>
    <n v="0"/>
    <n v="0"/>
  </r>
  <r>
    <x v="0"/>
    <s v="Travel_Frequently"/>
    <x v="2"/>
    <s v="Ex-Employees"/>
    <x v="1"/>
    <x v="0"/>
    <s v="STAFF-1053"/>
    <n v="1053"/>
    <x v="1"/>
    <x v="1"/>
    <x v="1"/>
    <s v="Yes"/>
    <s v="Y"/>
    <n v="2"/>
    <n v="-2"/>
    <n v="0"/>
    <x v="25"/>
    <n v="1"/>
    <n v="1"/>
    <n v="1"/>
    <n v="0"/>
    <n v="342"/>
    <n v="2"/>
    <x v="3"/>
    <n v="1"/>
    <n v="1"/>
    <n v="57"/>
    <n v="3"/>
    <n v="1"/>
    <x v="3"/>
    <n v="2042"/>
    <n v="15346"/>
    <n v="6"/>
    <n v="14"/>
    <n v="3"/>
    <n v="2"/>
    <n v="80"/>
    <n v="1"/>
    <n v="6"/>
    <n v="3"/>
    <n v="3"/>
    <n v="2"/>
    <n v="1"/>
    <n v="2"/>
  </r>
  <r>
    <x v="1"/>
    <s v="Travel_Rarely"/>
    <x v="2"/>
    <s v="Current Employees"/>
    <x v="0"/>
    <x v="0"/>
    <s v="STAFF-1055"/>
    <n v="1055"/>
    <x v="0"/>
    <x v="6"/>
    <x v="1"/>
    <s v="Yes"/>
    <s v="Y"/>
    <n v="2"/>
    <n v="-2"/>
    <n v="0"/>
    <x v="13"/>
    <n v="0"/>
    <m/>
    <n v="0"/>
    <n v="1"/>
    <n v="1333"/>
    <n v="10"/>
    <x v="2"/>
    <n v="1"/>
    <n v="3"/>
    <n v="87"/>
    <n v="3"/>
    <n v="1"/>
    <x v="3"/>
    <n v="2220"/>
    <n v="18410"/>
    <n v="1"/>
    <n v="19"/>
    <n v="3"/>
    <n v="4"/>
    <n v="80"/>
    <n v="1"/>
    <n v="1"/>
    <n v="3"/>
    <n v="1"/>
    <n v="1"/>
    <n v="0"/>
    <n v="0"/>
  </r>
  <r>
    <x v="1"/>
    <s v="Travel_Rarely"/>
    <x v="2"/>
    <s v="Current Employees"/>
    <x v="0"/>
    <x v="2"/>
    <s v="STAFF-1056"/>
    <n v="1056"/>
    <x v="1"/>
    <x v="6"/>
    <x v="1"/>
    <s v="No"/>
    <s v="Y"/>
    <n v="5"/>
    <n v="-2"/>
    <n v="0"/>
    <x v="14"/>
    <n v="0"/>
    <m/>
    <n v="0"/>
    <n v="1"/>
    <n v="1144"/>
    <n v="10"/>
    <x v="1"/>
    <n v="1"/>
    <n v="4"/>
    <n v="74"/>
    <n v="3"/>
    <n v="1"/>
    <x v="2"/>
    <n v="1052"/>
    <n v="23384"/>
    <n v="1"/>
    <n v="22"/>
    <n v="4"/>
    <n v="2"/>
    <n v="80"/>
    <n v="0"/>
    <n v="1"/>
    <n v="3"/>
    <n v="1"/>
    <n v="0"/>
    <n v="0"/>
    <n v="0"/>
  </r>
  <r>
    <x v="1"/>
    <s v="Travel_Frequently"/>
    <x v="0"/>
    <s v="Current Employees"/>
    <x v="1"/>
    <x v="1"/>
    <s v="STAFF-1060"/>
    <n v="1060"/>
    <x v="1"/>
    <x v="1"/>
    <x v="1"/>
    <s v="No"/>
    <s v="Y"/>
    <n v="2"/>
    <n v="-2"/>
    <n v="0"/>
    <x v="8"/>
    <n v="0"/>
    <m/>
    <n v="0"/>
    <n v="1"/>
    <n v="1186"/>
    <n v="3"/>
    <x v="2"/>
    <n v="1"/>
    <n v="3"/>
    <n v="44"/>
    <n v="3"/>
    <n v="1"/>
    <x v="2"/>
    <n v="2821"/>
    <n v="2997"/>
    <n v="3"/>
    <n v="16"/>
    <n v="3"/>
    <n v="1"/>
    <n v="80"/>
    <n v="1"/>
    <n v="8"/>
    <n v="3"/>
    <n v="2"/>
    <n v="2"/>
    <n v="2"/>
    <n v="2"/>
  </r>
  <r>
    <x v="1"/>
    <s v="Travel_Rarely"/>
    <x v="1"/>
    <s v="Current Employees"/>
    <x v="1"/>
    <x v="2"/>
    <s v="STAFF-1061"/>
    <n v="1061"/>
    <x v="1"/>
    <x v="7"/>
    <x v="1"/>
    <s v="Yes"/>
    <s v="Y"/>
    <n v="2"/>
    <n v="-2"/>
    <n v="0"/>
    <x v="24"/>
    <n v="0"/>
    <m/>
    <n v="0"/>
    <n v="1"/>
    <n v="1464"/>
    <n v="2"/>
    <x v="2"/>
    <n v="1"/>
    <n v="2"/>
    <n v="62"/>
    <n v="3"/>
    <n v="5"/>
    <x v="2"/>
    <n v="19237"/>
    <n v="12853"/>
    <n v="2"/>
    <n v="11"/>
    <n v="3"/>
    <n v="4"/>
    <n v="80"/>
    <n v="1"/>
    <n v="29"/>
    <n v="2"/>
    <n v="8"/>
    <n v="1"/>
    <n v="7"/>
    <n v="7"/>
  </r>
  <r>
    <x v="1"/>
    <s v="Travel_Rarely"/>
    <x v="0"/>
    <s v="Current Employees"/>
    <x v="1"/>
    <x v="1"/>
    <s v="STAFF-1062"/>
    <n v="1062"/>
    <x v="0"/>
    <x v="4"/>
    <x v="0"/>
    <s v="No"/>
    <s v="Y"/>
    <n v="3"/>
    <n v="-2"/>
    <n v="0"/>
    <x v="2"/>
    <n v="0"/>
    <m/>
    <n v="0"/>
    <n v="1"/>
    <n v="124"/>
    <n v="3"/>
    <x v="3"/>
    <n v="1"/>
    <n v="4"/>
    <n v="35"/>
    <n v="3"/>
    <n v="2"/>
    <x v="2"/>
    <n v="4107"/>
    <n v="13848"/>
    <n v="3"/>
    <n v="15"/>
    <n v="3"/>
    <n v="1"/>
    <n v="80"/>
    <n v="0"/>
    <n v="8"/>
    <n v="2"/>
    <n v="4"/>
    <n v="3"/>
    <n v="0"/>
    <n v="1"/>
  </r>
  <r>
    <x v="1"/>
    <s v="Travel_Rarely"/>
    <x v="0"/>
    <s v="Current Employees"/>
    <x v="0"/>
    <x v="3"/>
    <s v="STAFF-1066"/>
    <n v="1066"/>
    <x v="1"/>
    <x v="0"/>
    <x v="1"/>
    <s v="No"/>
    <s v="Y"/>
    <n v="3"/>
    <n v="-2"/>
    <n v="0"/>
    <x v="32"/>
    <n v="0"/>
    <m/>
    <n v="0"/>
    <n v="1"/>
    <n v="300"/>
    <n v="26"/>
    <x v="3"/>
    <n v="1"/>
    <n v="3"/>
    <n v="74"/>
    <n v="3"/>
    <n v="2"/>
    <x v="1"/>
    <n v="8396"/>
    <n v="22217"/>
    <n v="1"/>
    <n v="14"/>
    <n v="3"/>
    <n v="2"/>
    <n v="80"/>
    <n v="1"/>
    <n v="8"/>
    <n v="2"/>
    <n v="7"/>
    <n v="7"/>
    <n v="7"/>
    <n v="5"/>
  </r>
  <r>
    <x v="1"/>
    <s v="Travel_Frequently"/>
    <x v="2"/>
    <s v="Current Employees"/>
    <x v="1"/>
    <x v="2"/>
    <s v="STAFF-1068"/>
    <n v="1068"/>
    <x v="0"/>
    <x v="1"/>
    <x v="2"/>
    <s v="No"/>
    <s v="Y"/>
    <n v="5"/>
    <n v="-2"/>
    <n v="0"/>
    <x v="25"/>
    <n v="0"/>
    <m/>
    <n v="0"/>
    <n v="1"/>
    <n v="921"/>
    <n v="1"/>
    <x v="1"/>
    <n v="1"/>
    <n v="1"/>
    <n v="66"/>
    <n v="2"/>
    <n v="1"/>
    <x v="2"/>
    <n v="2007"/>
    <n v="25265"/>
    <n v="1"/>
    <n v="13"/>
    <n v="3"/>
    <n v="3"/>
    <n v="80"/>
    <n v="2"/>
    <n v="5"/>
    <n v="3"/>
    <n v="5"/>
    <n v="3"/>
    <n v="1"/>
    <n v="3"/>
  </r>
  <r>
    <x v="1"/>
    <s v="Travel_Rarely"/>
    <x v="1"/>
    <s v="Current Employees"/>
    <x v="1"/>
    <x v="2"/>
    <s v="STAFF-1069"/>
    <n v="1069"/>
    <x v="1"/>
    <x v="7"/>
    <x v="2"/>
    <s v="No"/>
    <s v="Y"/>
    <n v="0"/>
    <n v="-2"/>
    <n v="0"/>
    <x v="21"/>
    <n v="0"/>
    <m/>
    <n v="0"/>
    <n v="1"/>
    <n v="430"/>
    <n v="1"/>
    <x v="2"/>
    <n v="1"/>
    <n v="4"/>
    <n v="40"/>
    <n v="3"/>
    <n v="5"/>
    <x v="0"/>
    <n v="19627"/>
    <n v="21445"/>
    <n v="9"/>
    <n v="17"/>
    <n v="3"/>
    <n v="4"/>
    <n v="80"/>
    <n v="2"/>
    <n v="23"/>
    <n v="3"/>
    <n v="2"/>
    <n v="2"/>
    <n v="2"/>
    <n v="2"/>
  </r>
  <r>
    <x v="1"/>
    <s v="Travel_Rarely"/>
    <x v="1"/>
    <s v="Current Employees"/>
    <x v="0"/>
    <x v="0"/>
    <s v="STAFF-1070"/>
    <n v="1070"/>
    <x v="0"/>
    <x v="0"/>
    <x v="1"/>
    <s v="No"/>
    <s v="Y"/>
    <n v="4"/>
    <n v="-2"/>
    <n v="0"/>
    <x v="33"/>
    <n v="0"/>
    <m/>
    <n v="0"/>
    <n v="1"/>
    <n v="1082"/>
    <n v="2"/>
    <x v="2"/>
    <n v="1"/>
    <n v="3"/>
    <n v="41"/>
    <n v="2"/>
    <n v="3"/>
    <x v="3"/>
    <n v="10686"/>
    <n v="8392"/>
    <n v="6"/>
    <n v="11"/>
    <n v="3"/>
    <n v="2"/>
    <n v="80"/>
    <n v="1"/>
    <n v="13"/>
    <n v="3"/>
    <n v="9"/>
    <n v="4"/>
    <n v="7"/>
    <n v="0"/>
  </r>
  <r>
    <x v="1"/>
    <s v="Travel_Frequently"/>
    <x v="3"/>
    <s v="Current Employees"/>
    <x v="1"/>
    <x v="2"/>
    <s v="STAFF-1071"/>
    <n v="1071"/>
    <x v="0"/>
    <x v="1"/>
    <x v="1"/>
    <s v="No"/>
    <s v="Y"/>
    <n v="4"/>
    <n v="-2"/>
    <n v="0"/>
    <x v="29"/>
    <n v="0"/>
    <m/>
    <n v="0"/>
    <n v="1"/>
    <n v="1240"/>
    <n v="9"/>
    <x v="3"/>
    <n v="1"/>
    <n v="1"/>
    <n v="63"/>
    <n v="3"/>
    <n v="1"/>
    <x v="2"/>
    <n v="2942"/>
    <n v="12154"/>
    <n v="2"/>
    <n v="19"/>
    <n v="3"/>
    <n v="2"/>
    <n v="80"/>
    <n v="1"/>
    <n v="18"/>
    <n v="3"/>
    <n v="5"/>
    <n v="4"/>
    <n v="0"/>
    <n v="3"/>
  </r>
  <r>
    <x v="1"/>
    <s v="Travel_Rarely"/>
    <x v="0"/>
    <s v="Current Employees"/>
    <x v="1"/>
    <x v="2"/>
    <s v="STAFF-1073"/>
    <n v="1073"/>
    <x v="0"/>
    <x v="3"/>
    <x v="0"/>
    <s v="No"/>
    <s v="Y"/>
    <n v="2"/>
    <n v="-2"/>
    <n v="0"/>
    <x v="9"/>
    <n v="0"/>
    <m/>
    <n v="0"/>
    <n v="1"/>
    <n v="796"/>
    <n v="12"/>
    <x v="4"/>
    <n v="1"/>
    <n v="4"/>
    <n v="51"/>
    <n v="2"/>
    <n v="3"/>
    <x v="0"/>
    <n v="8858"/>
    <n v="15669"/>
    <n v="0"/>
    <n v="11"/>
    <n v="3"/>
    <n v="2"/>
    <n v="80"/>
    <n v="0"/>
    <n v="15"/>
    <n v="2"/>
    <n v="14"/>
    <n v="8"/>
    <n v="7"/>
    <n v="8"/>
  </r>
  <r>
    <x v="1"/>
    <s v="Non-Travel"/>
    <x v="3"/>
    <s v="Current Employees"/>
    <x v="1"/>
    <x v="2"/>
    <s v="STAFF-1074"/>
    <n v="1074"/>
    <x v="1"/>
    <x v="5"/>
    <x v="0"/>
    <s v="No"/>
    <s v="Y"/>
    <n v="3"/>
    <n v="-2"/>
    <n v="0"/>
    <x v="27"/>
    <n v="0"/>
    <m/>
    <n v="0"/>
    <n v="1"/>
    <n v="444"/>
    <n v="2"/>
    <x v="1"/>
    <n v="1"/>
    <n v="3"/>
    <n v="40"/>
    <n v="2"/>
    <n v="4"/>
    <x v="2"/>
    <n v="16756"/>
    <n v="17323"/>
    <n v="7"/>
    <n v="15"/>
    <n v="3"/>
    <n v="2"/>
    <n v="80"/>
    <n v="0"/>
    <n v="31"/>
    <n v="4"/>
    <n v="9"/>
    <n v="7"/>
    <n v="6"/>
    <n v="2"/>
  </r>
  <r>
    <x v="1"/>
    <s v="Travel_Rarely"/>
    <x v="0"/>
    <s v="Current Employees"/>
    <x v="0"/>
    <x v="2"/>
    <s v="STAFF-1076"/>
    <n v="1076"/>
    <x v="1"/>
    <x v="0"/>
    <x v="2"/>
    <s v="No"/>
    <s v="Y"/>
    <n v="5"/>
    <n v="-2"/>
    <n v="0"/>
    <x v="23"/>
    <n v="0"/>
    <m/>
    <n v="0"/>
    <n v="1"/>
    <n v="415"/>
    <n v="25"/>
    <x v="3"/>
    <n v="1"/>
    <n v="3"/>
    <n v="79"/>
    <n v="2"/>
    <n v="3"/>
    <x v="0"/>
    <n v="10798"/>
    <n v="5268"/>
    <n v="5"/>
    <n v="13"/>
    <n v="3"/>
    <n v="3"/>
    <n v="80"/>
    <n v="1"/>
    <n v="18"/>
    <n v="3"/>
    <n v="1"/>
    <n v="0"/>
    <n v="0"/>
    <n v="0"/>
  </r>
  <r>
    <x v="0"/>
    <s v="Travel_Frequently"/>
    <x v="4"/>
    <s v="Ex-Employees"/>
    <x v="0"/>
    <x v="3"/>
    <s v="STAFF-1077"/>
    <n v="1077"/>
    <x v="0"/>
    <x v="6"/>
    <x v="0"/>
    <s v="Yes"/>
    <s v="Y"/>
    <n v="3"/>
    <n v="-2"/>
    <n v="0"/>
    <x v="35"/>
    <n v="1"/>
    <n v="1"/>
    <n v="1"/>
    <n v="0"/>
    <n v="769"/>
    <n v="9"/>
    <x v="3"/>
    <n v="1"/>
    <n v="4"/>
    <n v="54"/>
    <n v="3"/>
    <n v="1"/>
    <x v="1"/>
    <n v="2323"/>
    <n v="17205"/>
    <n v="1"/>
    <n v="14"/>
    <n v="3"/>
    <n v="2"/>
    <n v="80"/>
    <n v="0"/>
    <n v="2"/>
    <n v="3"/>
    <n v="2"/>
    <n v="2"/>
    <n v="0"/>
    <n v="2"/>
  </r>
  <r>
    <x v="0"/>
    <s v="Travel_Rarely"/>
    <x v="4"/>
    <s v="Ex-Employees"/>
    <x v="1"/>
    <x v="0"/>
    <s v="STAFF-1079"/>
    <n v="1079"/>
    <x v="0"/>
    <x v="2"/>
    <x v="0"/>
    <s v="No"/>
    <s v="Y"/>
    <n v="6"/>
    <n v="-2"/>
    <n v="0"/>
    <x v="18"/>
    <n v="1"/>
    <n v="1"/>
    <n v="1"/>
    <n v="0"/>
    <n v="1334"/>
    <n v="10"/>
    <x v="3"/>
    <n v="1"/>
    <n v="3"/>
    <n v="36"/>
    <n v="2"/>
    <n v="1"/>
    <x v="3"/>
    <n v="1416"/>
    <n v="17258"/>
    <n v="1"/>
    <n v="13"/>
    <n v="3"/>
    <n v="1"/>
    <n v="80"/>
    <n v="0"/>
    <n v="1"/>
    <n v="2"/>
    <n v="1"/>
    <n v="0"/>
    <n v="1"/>
    <n v="0"/>
  </r>
  <r>
    <x v="1"/>
    <s v="Travel_Rarely"/>
    <x v="1"/>
    <s v="Current Employees"/>
    <x v="1"/>
    <x v="0"/>
    <s v="STAFF-1080"/>
    <n v="1080"/>
    <x v="0"/>
    <x v="1"/>
    <x v="2"/>
    <s v="Yes"/>
    <s v="Y"/>
    <n v="2"/>
    <n v="-2"/>
    <n v="0"/>
    <x v="21"/>
    <n v="0"/>
    <m/>
    <n v="0"/>
    <n v="1"/>
    <n v="1003"/>
    <n v="8"/>
    <x v="2"/>
    <n v="1"/>
    <n v="4"/>
    <n v="74"/>
    <n v="2"/>
    <n v="2"/>
    <x v="3"/>
    <n v="4615"/>
    <n v="21029"/>
    <n v="8"/>
    <n v="23"/>
    <n v="4"/>
    <n v="1"/>
    <n v="80"/>
    <n v="3"/>
    <n v="19"/>
    <n v="3"/>
    <n v="16"/>
    <n v="13"/>
    <n v="1"/>
    <n v="7"/>
  </r>
  <r>
    <x v="0"/>
    <s v="Travel_Rarely"/>
    <x v="1"/>
    <s v="Ex-Employees"/>
    <x v="1"/>
    <x v="0"/>
    <s v="STAFF-1081"/>
    <n v="1081"/>
    <x v="1"/>
    <x v="1"/>
    <x v="1"/>
    <s v="Yes"/>
    <s v="Y"/>
    <n v="2"/>
    <n v="-2"/>
    <n v="0"/>
    <x v="31"/>
    <n v="1"/>
    <n v="1"/>
    <n v="1"/>
    <n v="0"/>
    <n v="1323"/>
    <n v="4"/>
    <x v="2"/>
    <n v="1"/>
    <n v="1"/>
    <n v="34"/>
    <n v="3"/>
    <n v="1"/>
    <x v="3"/>
    <n v="2461"/>
    <n v="10332"/>
    <n v="9"/>
    <n v="12"/>
    <n v="3"/>
    <n v="3"/>
    <n v="80"/>
    <n v="3"/>
    <n v="18"/>
    <n v="4"/>
    <n v="10"/>
    <n v="0"/>
    <n v="2"/>
    <n v="7"/>
  </r>
  <r>
    <x v="0"/>
    <s v="Non-Travel"/>
    <x v="2"/>
    <s v="Ex-Employees"/>
    <x v="1"/>
    <x v="4"/>
    <s v="STAFF-1082"/>
    <n v="1082"/>
    <x v="1"/>
    <x v="4"/>
    <x v="0"/>
    <s v="No"/>
    <s v="Y"/>
    <n v="2"/>
    <n v="-2"/>
    <n v="0"/>
    <x v="14"/>
    <n v="1"/>
    <n v="1"/>
    <n v="1"/>
    <n v="0"/>
    <n v="1366"/>
    <n v="24"/>
    <x v="0"/>
    <n v="1"/>
    <n v="4"/>
    <n v="72"/>
    <n v="2"/>
    <n v="3"/>
    <x v="0"/>
    <n v="8722"/>
    <n v="12355"/>
    <n v="1"/>
    <n v="12"/>
    <n v="3"/>
    <n v="1"/>
    <n v="80"/>
    <n v="0"/>
    <n v="10"/>
    <n v="2"/>
    <n v="10"/>
    <n v="7"/>
    <n v="1"/>
    <n v="9"/>
  </r>
  <r>
    <x v="1"/>
    <s v="Travel_Rarely"/>
    <x v="2"/>
    <s v="Current Employees"/>
    <x v="1"/>
    <x v="2"/>
    <s v="STAFF-1083"/>
    <n v="1083"/>
    <x v="1"/>
    <x v="2"/>
    <x v="1"/>
    <s v="No"/>
    <s v="Y"/>
    <n v="2"/>
    <n v="-2"/>
    <n v="0"/>
    <x v="25"/>
    <n v="0"/>
    <m/>
    <n v="0"/>
    <n v="1"/>
    <n v="192"/>
    <n v="1"/>
    <x v="0"/>
    <n v="1"/>
    <n v="1"/>
    <n v="59"/>
    <n v="2"/>
    <n v="1"/>
    <x v="2"/>
    <n v="3955"/>
    <n v="11141"/>
    <n v="1"/>
    <n v="16"/>
    <n v="3"/>
    <n v="1"/>
    <n v="80"/>
    <n v="2"/>
    <n v="6"/>
    <n v="3"/>
    <n v="5"/>
    <n v="3"/>
    <n v="1"/>
    <n v="3"/>
  </r>
  <r>
    <x v="1"/>
    <s v="Travel_Rarely"/>
    <x v="2"/>
    <s v="Current Employees"/>
    <x v="1"/>
    <x v="1"/>
    <s v="STAFF-1084"/>
    <n v="1084"/>
    <x v="1"/>
    <x v="3"/>
    <x v="1"/>
    <s v="No"/>
    <s v="Y"/>
    <n v="1"/>
    <n v="-2"/>
    <n v="0"/>
    <x v="7"/>
    <n v="0"/>
    <m/>
    <n v="0"/>
    <n v="1"/>
    <n v="1176"/>
    <n v="20"/>
    <x v="3"/>
    <n v="1"/>
    <n v="3"/>
    <n v="85"/>
    <n v="3"/>
    <n v="2"/>
    <x v="2"/>
    <n v="9957"/>
    <n v="9096"/>
    <n v="0"/>
    <n v="15"/>
    <n v="3"/>
    <n v="3"/>
    <n v="80"/>
    <n v="1"/>
    <n v="7"/>
    <n v="2"/>
    <n v="6"/>
    <n v="2"/>
    <n v="0"/>
    <n v="2"/>
  </r>
  <r>
    <x v="1"/>
    <s v="Travel_Rarely"/>
    <x v="0"/>
    <s v="Current Employees"/>
    <x v="1"/>
    <x v="4"/>
    <s v="STAFF-1085"/>
    <n v="1085"/>
    <x v="0"/>
    <x v="1"/>
    <x v="1"/>
    <s v="No"/>
    <s v="Y"/>
    <n v="3"/>
    <n v="-2"/>
    <n v="0"/>
    <x v="0"/>
    <n v="0"/>
    <m/>
    <n v="0"/>
    <n v="1"/>
    <n v="509"/>
    <n v="7"/>
    <x v="0"/>
    <n v="1"/>
    <n v="4"/>
    <n v="43"/>
    <n v="4"/>
    <n v="1"/>
    <x v="0"/>
    <n v="3376"/>
    <n v="18863"/>
    <n v="1"/>
    <n v="13"/>
    <n v="3"/>
    <n v="3"/>
    <n v="80"/>
    <n v="0"/>
    <n v="10"/>
    <n v="3"/>
    <n v="10"/>
    <n v="6"/>
    <n v="0"/>
    <n v="8"/>
  </r>
  <r>
    <x v="1"/>
    <s v="Travel_Rarely"/>
    <x v="0"/>
    <s v="Current Employees"/>
    <x v="1"/>
    <x v="0"/>
    <s v="STAFF-1088"/>
    <n v="1088"/>
    <x v="0"/>
    <x v="4"/>
    <x v="1"/>
    <s v="No"/>
    <s v="Y"/>
    <n v="4"/>
    <n v="-2"/>
    <n v="0"/>
    <x v="8"/>
    <n v="0"/>
    <m/>
    <n v="0"/>
    <n v="1"/>
    <n v="330"/>
    <n v="17"/>
    <x v="1"/>
    <n v="1"/>
    <n v="3"/>
    <n v="65"/>
    <n v="2"/>
    <n v="3"/>
    <x v="3"/>
    <n v="8823"/>
    <n v="24608"/>
    <n v="0"/>
    <n v="18"/>
    <n v="3"/>
    <n v="1"/>
    <n v="80"/>
    <n v="1"/>
    <n v="20"/>
    <n v="2"/>
    <n v="19"/>
    <n v="9"/>
    <n v="1"/>
    <n v="9"/>
  </r>
  <r>
    <x v="1"/>
    <s v="Travel_Rarely"/>
    <x v="0"/>
    <s v="Current Employees"/>
    <x v="1"/>
    <x v="4"/>
    <s v="STAFF-1092"/>
    <n v="1092"/>
    <x v="1"/>
    <x v="4"/>
    <x v="1"/>
    <s v="No"/>
    <s v="Y"/>
    <n v="6"/>
    <n v="-2"/>
    <n v="0"/>
    <x v="32"/>
    <n v="0"/>
    <m/>
    <n v="0"/>
    <n v="1"/>
    <n v="1492"/>
    <n v="20"/>
    <x v="2"/>
    <n v="1"/>
    <n v="4"/>
    <n v="61"/>
    <n v="3"/>
    <n v="3"/>
    <x v="0"/>
    <n v="10322"/>
    <n v="26542"/>
    <n v="4"/>
    <n v="20"/>
    <n v="4"/>
    <n v="4"/>
    <n v="80"/>
    <n v="1"/>
    <n v="14"/>
    <n v="3"/>
    <n v="11"/>
    <n v="10"/>
    <n v="11"/>
    <n v="1"/>
  </r>
  <r>
    <x v="1"/>
    <s v="Non-Travel"/>
    <x v="2"/>
    <s v="Current Employees"/>
    <x v="1"/>
    <x v="0"/>
    <s v="STAFF-1094"/>
    <n v="1094"/>
    <x v="1"/>
    <x v="2"/>
    <x v="1"/>
    <s v="No"/>
    <s v="Y"/>
    <n v="4"/>
    <n v="-2"/>
    <n v="0"/>
    <x v="4"/>
    <n v="0"/>
    <m/>
    <n v="0"/>
    <n v="1"/>
    <n v="1277"/>
    <n v="8"/>
    <x v="4"/>
    <n v="1"/>
    <n v="1"/>
    <n v="87"/>
    <n v="1"/>
    <n v="1"/>
    <x v="3"/>
    <n v="4621"/>
    <n v="5869"/>
    <n v="1"/>
    <n v="19"/>
    <n v="3"/>
    <n v="4"/>
    <n v="80"/>
    <n v="3"/>
    <n v="3"/>
    <n v="3"/>
    <n v="3"/>
    <n v="2"/>
    <n v="1"/>
    <n v="2"/>
  </r>
  <r>
    <x v="1"/>
    <s v="Travel_Frequently"/>
    <x v="3"/>
    <s v="Current Employees"/>
    <x v="1"/>
    <x v="0"/>
    <s v="STAFF-1096"/>
    <n v="1096"/>
    <x v="1"/>
    <x v="3"/>
    <x v="1"/>
    <s v="No"/>
    <s v="Y"/>
    <n v="4"/>
    <n v="-2"/>
    <n v="0"/>
    <x v="27"/>
    <n v="0"/>
    <m/>
    <n v="0"/>
    <n v="1"/>
    <n v="1091"/>
    <n v="2"/>
    <x v="1"/>
    <n v="1"/>
    <n v="4"/>
    <n v="65"/>
    <n v="3"/>
    <n v="3"/>
    <x v="3"/>
    <n v="10976"/>
    <n v="15813"/>
    <n v="3"/>
    <n v="18"/>
    <n v="3"/>
    <n v="2"/>
    <n v="80"/>
    <n v="1"/>
    <n v="23"/>
    <n v="3"/>
    <n v="3"/>
    <n v="2"/>
    <n v="1"/>
    <n v="2"/>
  </r>
  <r>
    <x v="1"/>
    <s v="Travel_Rarely"/>
    <x v="2"/>
    <s v="Current Employees"/>
    <x v="1"/>
    <x v="1"/>
    <s v="STAFF-1097"/>
    <n v="1097"/>
    <x v="0"/>
    <x v="1"/>
    <x v="0"/>
    <s v="No"/>
    <s v="Y"/>
    <n v="4"/>
    <n v="-2"/>
    <n v="0"/>
    <x v="14"/>
    <n v="0"/>
    <m/>
    <n v="0"/>
    <n v="1"/>
    <n v="857"/>
    <n v="10"/>
    <x v="3"/>
    <n v="1"/>
    <n v="3"/>
    <n v="59"/>
    <n v="3"/>
    <n v="2"/>
    <x v="2"/>
    <n v="3660"/>
    <n v="7909"/>
    <n v="3"/>
    <n v="13"/>
    <n v="3"/>
    <n v="4"/>
    <n v="80"/>
    <n v="0"/>
    <n v="10"/>
    <n v="4"/>
    <n v="8"/>
    <n v="7"/>
    <n v="1"/>
    <n v="7"/>
  </r>
  <r>
    <x v="0"/>
    <s v="Travel_Rarely"/>
    <x v="0"/>
    <s v="Ex-Employees"/>
    <x v="2"/>
    <x v="2"/>
    <s v="STAFF-1098"/>
    <n v="1098"/>
    <x v="1"/>
    <x v="8"/>
    <x v="1"/>
    <s v="No"/>
    <s v="Y"/>
    <n v="1"/>
    <n v="-2"/>
    <n v="0"/>
    <x v="20"/>
    <n v="1"/>
    <n v="1"/>
    <n v="1"/>
    <n v="0"/>
    <n v="1376"/>
    <n v="1"/>
    <x v="0"/>
    <n v="1"/>
    <n v="2"/>
    <n v="91"/>
    <n v="2"/>
    <n v="3"/>
    <x v="2"/>
    <n v="10482"/>
    <n v="2326"/>
    <n v="9"/>
    <n v="14"/>
    <n v="3"/>
    <n v="4"/>
    <n v="80"/>
    <n v="1"/>
    <n v="24"/>
    <n v="3"/>
    <n v="20"/>
    <n v="6"/>
    <n v="3"/>
    <n v="6"/>
  </r>
  <r>
    <x v="1"/>
    <s v="Travel_Rarely"/>
    <x v="2"/>
    <s v="Current Employees"/>
    <x v="1"/>
    <x v="0"/>
    <s v="STAFF-1099"/>
    <n v="1099"/>
    <x v="1"/>
    <x v="4"/>
    <x v="2"/>
    <s v="No"/>
    <s v="Y"/>
    <n v="2"/>
    <n v="-2"/>
    <n v="0"/>
    <x v="3"/>
    <n v="0"/>
    <m/>
    <n v="0"/>
    <n v="1"/>
    <n v="654"/>
    <n v="5"/>
    <x v="3"/>
    <n v="1"/>
    <n v="4"/>
    <n v="34"/>
    <n v="2"/>
    <n v="3"/>
    <x v="3"/>
    <n v="7119"/>
    <n v="21214"/>
    <n v="4"/>
    <n v="15"/>
    <n v="3"/>
    <n v="3"/>
    <n v="80"/>
    <n v="1"/>
    <n v="9"/>
    <n v="3"/>
    <n v="3"/>
    <n v="2"/>
    <n v="1"/>
    <n v="2"/>
  </r>
  <r>
    <x v="0"/>
    <s v="Travel_Rarely"/>
    <x v="0"/>
    <s v="Ex-Employees"/>
    <x v="0"/>
    <x v="4"/>
    <s v="STAFF-1100"/>
    <n v="1100"/>
    <x v="1"/>
    <x v="0"/>
    <x v="0"/>
    <s v="Yes"/>
    <s v="Y"/>
    <n v="2"/>
    <n v="-2"/>
    <n v="0"/>
    <x v="10"/>
    <n v="1"/>
    <n v="1"/>
    <n v="1"/>
    <n v="0"/>
    <n v="1204"/>
    <n v="4"/>
    <x v="3"/>
    <n v="1"/>
    <n v="4"/>
    <n v="86"/>
    <n v="3"/>
    <n v="3"/>
    <x v="0"/>
    <n v="9582"/>
    <n v="10333"/>
    <n v="0"/>
    <n v="22"/>
    <n v="4"/>
    <n v="1"/>
    <n v="80"/>
    <n v="0"/>
    <n v="9"/>
    <n v="3"/>
    <n v="8"/>
    <n v="7"/>
    <n v="4"/>
    <n v="7"/>
  </r>
  <r>
    <x v="0"/>
    <s v="Travel_Frequently"/>
    <x v="2"/>
    <s v="Ex-Employees"/>
    <x v="1"/>
    <x v="2"/>
    <s v="STAFF-1101"/>
    <n v="1101"/>
    <x v="0"/>
    <x v="1"/>
    <x v="0"/>
    <s v="No"/>
    <s v="Y"/>
    <n v="4"/>
    <n v="-2"/>
    <n v="0"/>
    <x v="3"/>
    <n v="1"/>
    <n v="1"/>
    <n v="1"/>
    <n v="0"/>
    <n v="827"/>
    <n v="29"/>
    <x v="2"/>
    <n v="1"/>
    <n v="1"/>
    <n v="54"/>
    <n v="2"/>
    <n v="2"/>
    <x v="2"/>
    <n v="4508"/>
    <n v="3129"/>
    <n v="1"/>
    <n v="22"/>
    <n v="4"/>
    <n v="2"/>
    <n v="80"/>
    <n v="0"/>
    <n v="14"/>
    <n v="3"/>
    <n v="13"/>
    <n v="7"/>
    <n v="3"/>
    <n v="8"/>
  </r>
  <r>
    <x v="1"/>
    <s v="Travel_Rarely"/>
    <x v="2"/>
    <s v="Current Employees"/>
    <x v="1"/>
    <x v="0"/>
    <s v="STAFF-1102"/>
    <n v="1102"/>
    <x v="1"/>
    <x v="2"/>
    <x v="2"/>
    <s v="No"/>
    <s v="Y"/>
    <n v="5"/>
    <n v="-2"/>
    <n v="0"/>
    <x v="14"/>
    <n v="0"/>
    <m/>
    <n v="0"/>
    <n v="1"/>
    <n v="895"/>
    <n v="15"/>
    <x v="0"/>
    <n v="1"/>
    <n v="1"/>
    <n v="50"/>
    <n v="3"/>
    <n v="1"/>
    <x v="3"/>
    <n v="2207"/>
    <n v="22482"/>
    <n v="1"/>
    <n v="16"/>
    <n v="3"/>
    <n v="4"/>
    <n v="80"/>
    <n v="1"/>
    <n v="4"/>
    <n v="2"/>
    <n v="4"/>
    <n v="2"/>
    <n v="2"/>
    <n v="2"/>
  </r>
  <r>
    <x v="1"/>
    <s v="Travel_Frequently"/>
    <x v="2"/>
    <s v="Current Employees"/>
    <x v="1"/>
    <x v="0"/>
    <s v="STAFF-1103"/>
    <n v="1103"/>
    <x v="1"/>
    <x v="4"/>
    <x v="0"/>
    <s v="No"/>
    <s v="Y"/>
    <n v="1"/>
    <n v="-2"/>
    <n v="0"/>
    <x v="13"/>
    <n v="0"/>
    <m/>
    <n v="0"/>
    <n v="1"/>
    <n v="618"/>
    <n v="3"/>
    <x v="1"/>
    <n v="1"/>
    <n v="1"/>
    <n v="45"/>
    <n v="3"/>
    <n v="2"/>
    <x v="3"/>
    <n v="7756"/>
    <n v="22266"/>
    <n v="0"/>
    <n v="17"/>
    <n v="3"/>
    <n v="3"/>
    <n v="80"/>
    <n v="0"/>
    <n v="7"/>
    <n v="2"/>
    <n v="6"/>
    <n v="2"/>
    <n v="0"/>
    <n v="4"/>
  </r>
  <r>
    <x v="1"/>
    <s v="Travel_Rarely"/>
    <x v="0"/>
    <s v="Current Employees"/>
    <x v="0"/>
    <x v="0"/>
    <s v="STAFF-1105"/>
    <n v="1105"/>
    <x v="0"/>
    <x v="0"/>
    <x v="2"/>
    <s v="Yes"/>
    <s v="Y"/>
    <n v="5"/>
    <n v="-2"/>
    <n v="0"/>
    <x v="2"/>
    <n v="0"/>
    <m/>
    <n v="0"/>
    <n v="1"/>
    <n v="309"/>
    <n v="10"/>
    <x v="2"/>
    <n v="1"/>
    <n v="4"/>
    <n v="88"/>
    <n v="2"/>
    <n v="2"/>
    <x v="3"/>
    <n v="6694"/>
    <n v="24223"/>
    <n v="2"/>
    <n v="14"/>
    <n v="3"/>
    <n v="3"/>
    <n v="80"/>
    <n v="3"/>
    <n v="8"/>
    <n v="3"/>
    <n v="1"/>
    <n v="0"/>
    <n v="0"/>
    <n v="0"/>
  </r>
  <r>
    <x v="0"/>
    <s v="Travel_Rarely"/>
    <x v="2"/>
    <s v="Ex-Employees"/>
    <x v="1"/>
    <x v="4"/>
    <s v="STAFF-1106"/>
    <n v="1106"/>
    <x v="1"/>
    <x v="2"/>
    <x v="1"/>
    <s v="Yes"/>
    <s v="Y"/>
    <n v="3"/>
    <n v="-2"/>
    <n v="0"/>
    <x v="36"/>
    <n v="1"/>
    <n v="1"/>
    <n v="1"/>
    <n v="0"/>
    <n v="1219"/>
    <n v="4"/>
    <x v="1"/>
    <n v="1"/>
    <n v="4"/>
    <n v="32"/>
    <n v="3"/>
    <n v="1"/>
    <x v="0"/>
    <n v="3691"/>
    <n v="4605"/>
    <n v="1"/>
    <n v="15"/>
    <n v="3"/>
    <n v="2"/>
    <n v="80"/>
    <n v="1"/>
    <n v="7"/>
    <n v="4"/>
    <n v="7"/>
    <n v="7"/>
    <n v="5"/>
    <n v="6"/>
  </r>
  <r>
    <x v="0"/>
    <s v="Travel_Rarely"/>
    <x v="2"/>
    <s v="Ex-Employees"/>
    <x v="1"/>
    <x v="2"/>
    <s v="STAFF-1107"/>
    <n v="1107"/>
    <x v="1"/>
    <x v="2"/>
    <x v="2"/>
    <s v="No"/>
    <s v="Y"/>
    <n v="0"/>
    <n v="-2"/>
    <n v="0"/>
    <x v="25"/>
    <n v="1"/>
    <n v="1"/>
    <n v="1"/>
    <n v="0"/>
    <n v="1330"/>
    <n v="21"/>
    <x v="3"/>
    <n v="1"/>
    <n v="1"/>
    <n v="37"/>
    <n v="3"/>
    <n v="1"/>
    <x v="2"/>
    <n v="2377"/>
    <n v="19373"/>
    <n v="1"/>
    <n v="20"/>
    <n v="4"/>
    <n v="3"/>
    <n v="80"/>
    <n v="1"/>
    <n v="1"/>
    <n v="2"/>
    <n v="1"/>
    <n v="1"/>
    <n v="0"/>
    <n v="0"/>
  </r>
  <r>
    <x v="0"/>
    <s v="Travel_Rarely"/>
    <x v="2"/>
    <s v="Ex-Employees"/>
    <x v="1"/>
    <x v="2"/>
    <s v="STAFF-1108"/>
    <n v="1108"/>
    <x v="1"/>
    <x v="1"/>
    <x v="0"/>
    <s v="Yes"/>
    <s v="Y"/>
    <n v="0"/>
    <n v="-2"/>
    <n v="0"/>
    <x v="3"/>
    <n v="1"/>
    <n v="1"/>
    <n v="1"/>
    <n v="0"/>
    <n v="1017"/>
    <n v="25"/>
    <x v="3"/>
    <n v="1"/>
    <n v="1"/>
    <n v="55"/>
    <n v="2"/>
    <n v="1"/>
    <x v="2"/>
    <n v="2313"/>
    <n v="2993"/>
    <n v="4"/>
    <n v="20"/>
    <n v="4"/>
    <n v="2"/>
    <n v="80"/>
    <n v="0"/>
    <n v="5"/>
    <n v="3"/>
    <n v="2"/>
    <n v="2"/>
    <n v="2"/>
    <n v="2"/>
  </r>
  <r>
    <x v="1"/>
    <s v="Travel_Rarely"/>
    <x v="0"/>
    <s v="Current Employees"/>
    <x v="1"/>
    <x v="2"/>
    <s v="STAFF-1109"/>
    <n v="1109"/>
    <x v="1"/>
    <x v="5"/>
    <x v="1"/>
    <s v="No"/>
    <s v="Y"/>
    <n v="3"/>
    <n v="-2"/>
    <n v="0"/>
    <x v="19"/>
    <n v="0"/>
    <m/>
    <n v="0"/>
    <n v="1"/>
    <n v="469"/>
    <n v="2"/>
    <x v="0"/>
    <n v="1"/>
    <n v="4"/>
    <n v="35"/>
    <n v="3"/>
    <n v="4"/>
    <x v="2"/>
    <n v="17665"/>
    <n v="14399"/>
    <n v="0"/>
    <n v="17"/>
    <n v="3"/>
    <n v="4"/>
    <n v="80"/>
    <n v="1"/>
    <n v="23"/>
    <n v="3"/>
    <n v="22"/>
    <n v="6"/>
    <n v="13"/>
    <n v="7"/>
  </r>
  <r>
    <x v="0"/>
    <s v="Travel_Frequently"/>
    <x v="2"/>
    <s v="Ex-Employees"/>
    <x v="1"/>
    <x v="2"/>
    <s v="STAFF-1111"/>
    <n v="1111"/>
    <x v="1"/>
    <x v="2"/>
    <x v="2"/>
    <s v="No"/>
    <s v="Y"/>
    <n v="2"/>
    <n v="-2"/>
    <n v="0"/>
    <x v="14"/>
    <n v="1"/>
    <n v="1"/>
    <n v="1"/>
    <n v="0"/>
    <n v="1009"/>
    <n v="1"/>
    <x v="3"/>
    <n v="1"/>
    <n v="1"/>
    <n v="45"/>
    <n v="2"/>
    <n v="1"/>
    <x v="2"/>
    <n v="2596"/>
    <n v="7160"/>
    <n v="1"/>
    <n v="15"/>
    <n v="3"/>
    <n v="1"/>
    <n v="80"/>
    <n v="2"/>
    <n v="1"/>
    <n v="3"/>
    <n v="1"/>
    <n v="0"/>
    <n v="0"/>
    <n v="0"/>
  </r>
  <r>
    <x v="0"/>
    <s v="Travel_Frequently"/>
    <x v="1"/>
    <s v="Ex-Employees"/>
    <x v="0"/>
    <x v="1"/>
    <s v="STAFF-1113"/>
    <n v="1113"/>
    <x v="1"/>
    <x v="0"/>
    <x v="0"/>
    <s v="Yes"/>
    <s v="Y"/>
    <n v="4"/>
    <n v="-2"/>
    <n v="0"/>
    <x v="24"/>
    <n v="1"/>
    <n v="1"/>
    <n v="1"/>
    <n v="0"/>
    <n v="959"/>
    <n v="1"/>
    <x v="2"/>
    <n v="1"/>
    <n v="4"/>
    <n v="81"/>
    <n v="3"/>
    <n v="2"/>
    <x v="2"/>
    <n v="4728"/>
    <n v="17251"/>
    <n v="3"/>
    <n v="14"/>
    <n v="3"/>
    <n v="4"/>
    <n v="80"/>
    <n v="0"/>
    <n v="5"/>
    <n v="3"/>
    <n v="0"/>
    <n v="0"/>
    <n v="0"/>
    <n v="0"/>
  </r>
  <r>
    <x v="1"/>
    <s v="Travel_Frequently"/>
    <x v="2"/>
    <s v="Current Employees"/>
    <x v="0"/>
    <x v="0"/>
    <s v="STAFF-1114"/>
    <n v="1114"/>
    <x v="0"/>
    <x v="0"/>
    <x v="1"/>
    <s v="No"/>
    <s v="Y"/>
    <n v="3"/>
    <n v="-2"/>
    <n v="0"/>
    <x v="3"/>
    <n v="0"/>
    <m/>
    <n v="0"/>
    <n v="1"/>
    <n v="970"/>
    <n v="7"/>
    <x v="3"/>
    <n v="1"/>
    <n v="4"/>
    <n v="30"/>
    <n v="3"/>
    <n v="2"/>
    <x v="3"/>
    <n v="4302"/>
    <n v="13401"/>
    <n v="0"/>
    <n v="17"/>
    <n v="3"/>
    <n v="3"/>
    <n v="80"/>
    <n v="1"/>
    <n v="4"/>
    <n v="3"/>
    <n v="3"/>
    <n v="2"/>
    <n v="0"/>
    <n v="2"/>
  </r>
  <r>
    <x v="1"/>
    <s v="Non-Travel"/>
    <x v="2"/>
    <s v="Current Employees"/>
    <x v="1"/>
    <x v="0"/>
    <s v="STAFF-1115"/>
    <n v="1115"/>
    <x v="1"/>
    <x v="1"/>
    <x v="1"/>
    <s v="No"/>
    <s v="Y"/>
    <n v="2"/>
    <n v="-2"/>
    <n v="0"/>
    <x v="13"/>
    <n v="0"/>
    <m/>
    <n v="0"/>
    <n v="1"/>
    <n v="697"/>
    <n v="3"/>
    <x v="2"/>
    <n v="1"/>
    <n v="3"/>
    <n v="40"/>
    <n v="2"/>
    <n v="1"/>
    <x v="3"/>
    <n v="2979"/>
    <n v="22478"/>
    <n v="3"/>
    <n v="17"/>
    <n v="3"/>
    <n v="4"/>
    <n v="80"/>
    <n v="3"/>
    <n v="6"/>
    <n v="3"/>
    <n v="0"/>
    <n v="0"/>
    <n v="0"/>
    <n v="0"/>
  </r>
  <r>
    <x v="1"/>
    <s v="Non-Travel"/>
    <x v="1"/>
    <s v="Current Employees"/>
    <x v="1"/>
    <x v="2"/>
    <s v="STAFF-1116"/>
    <n v="1116"/>
    <x v="1"/>
    <x v="5"/>
    <x v="0"/>
    <s v="No"/>
    <s v="Y"/>
    <n v="3"/>
    <n v="-2"/>
    <n v="0"/>
    <x v="26"/>
    <n v="0"/>
    <m/>
    <n v="0"/>
    <n v="1"/>
    <n v="1262"/>
    <n v="1"/>
    <x v="2"/>
    <n v="1"/>
    <n v="1"/>
    <n v="35"/>
    <n v="4"/>
    <n v="4"/>
    <x v="0"/>
    <n v="16885"/>
    <n v="16154"/>
    <n v="2"/>
    <n v="22"/>
    <n v="4"/>
    <n v="3"/>
    <n v="80"/>
    <n v="0"/>
    <n v="27"/>
    <n v="2"/>
    <n v="5"/>
    <n v="4"/>
    <n v="2"/>
    <n v="1"/>
  </r>
  <r>
    <x v="1"/>
    <s v="Non-Travel"/>
    <x v="1"/>
    <s v="Current Employees"/>
    <x v="0"/>
    <x v="0"/>
    <s v="STAFF-1117"/>
    <n v="1117"/>
    <x v="0"/>
    <x v="0"/>
    <x v="1"/>
    <s v="No"/>
    <s v="Y"/>
    <n v="2"/>
    <n v="-2"/>
    <n v="0"/>
    <x v="28"/>
    <n v="0"/>
    <m/>
    <n v="0"/>
    <n v="1"/>
    <n v="1050"/>
    <n v="9"/>
    <x v="2"/>
    <n v="1"/>
    <n v="2"/>
    <n v="65"/>
    <n v="2"/>
    <n v="2"/>
    <x v="3"/>
    <n v="5593"/>
    <n v="17970"/>
    <n v="1"/>
    <n v="13"/>
    <n v="3"/>
    <n v="4"/>
    <n v="80"/>
    <n v="1"/>
    <n v="15"/>
    <n v="3"/>
    <n v="15"/>
    <n v="10"/>
    <n v="4"/>
    <n v="12"/>
  </r>
  <r>
    <x v="1"/>
    <s v="Travel_Rarely"/>
    <x v="1"/>
    <s v="Current Employees"/>
    <x v="1"/>
    <x v="0"/>
    <s v="STAFF-1118"/>
    <n v="1118"/>
    <x v="1"/>
    <x v="4"/>
    <x v="0"/>
    <s v="No"/>
    <s v="Y"/>
    <n v="4"/>
    <n v="-2"/>
    <n v="0"/>
    <x v="39"/>
    <n v="0"/>
    <m/>
    <n v="0"/>
    <n v="1"/>
    <n v="994"/>
    <n v="7"/>
    <x v="2"/>
    <n v="1"/>
    <n v="2"/>
    <n v="87"/>
    <n v="3"/>
    <n v="3"/>
    <x v="3"/>
    <n v="10445"/>
    <n v="15322"/>
    <n v="7"/>
    <n v="19"/>
    <n v="3"/>
    <n v="4"/>
    <n v="80"/>
    <n v="0"/>
    <n v="18"/>
    <n v="3"/>
    <n v="8"/>
    <n v="6"/>
    <n v="4"/>
    <n v="0"/>
  </r>
  <r>
    <x v="1"/>
    <s v="Travel_Rarely"/>
    <x v="0"/>
    <s v="Current Employees"/>
    <x v="0"/>
    <x v="3"/>
    <s v="STAFF-1119"/>
    <n v="1119"/>
    <x v="1"/>
    <x v="0"/>
    <x v="2"/>
    <s v="Yes"/>
    <s v="Y"/>
    <n v="2"/>
    <n v="-2"/>
    <n v="0"/>
    <x v="8"/>
    <n v="0"/>
    <m/>
    <n v="0"/>
    <n v="1"/>
    <n v="770"/>
    <n v="10"/>
    <x v="2"/>
    <n v="1"/>
    <n v="3"/>
    <n v="73"/>
    <n v="2"/>
    <n v="3"/>
    <x v="1"/>
    <n v="8740"/>
    <n v="5569"/>
    <n v="0"/>
    <n v="14"/>
    <n v="3"/>
    <n v="2"/>
    <n v="80"/>
    <n v="2"/>
    <n v="9"/>
    <n v="3"/>
    <n v="8"/>
    <n v="7"/>
    <n v="2"/>
    <n v="7"/>
  </r>
  <r>
    <x v="1"/>
    <s v="Travel_Rarely"/>
    <x v="2"/>
    <s v="Current Employees"/>
    <x v="1"/>
    <x v="0"/>
    <s v="STAFF-1120"/>
    <n v="1120"/>
    <x v="0"/>
    <x v="1"/>
    <x v="2"/>
    <s v="No"/>
    <s v="Y"/>
    <n v="1"/>
    <n v="-2"/>
    <n v="0"/>
    <x v="11"/>
    <n v="0"/>
    <m/>
    <n v="0"/>
    <n v="1"/>
    <n v="1107"/>
    <n v="28"/>
    <x v="2"/>
    <n v="1"/>
    <n v="3"/>
    <n v="93"/>
    <n v="3"/>
    <n v="1"/>
    <x v="3"/>
    <n v="2514"/>
    <n v="26968"/>
    <n v="4"/>
    <n v="22"/>
    <n v="4"/>
    <n v="1"/>
    <n v="80"/>
    <n v="1"/>
    <n v="11"/>
    <n v="3"/>
    <n v="7"/>
    <n v="5"/>
    <n v="1"/>
    <n v="7"/>
  </r>
  <r>
    <x v="1"/>
    <s v="Travel_Rarely"/>
    <x v="2"/>
    <s v="Current Employees"/>
    <x v="1"/>
    <x v="2"/>
    <s v="STAFF-1121"/>
    <n v="1121"/>
    <x v="0"/>
    <x v="3"/>
    <x v="2"/>
    <s v="No"/>
    <s v="Y"/>
    <n v="3"/>
    <n v="-2"/>
    <n v="0"/>
    <x v="14"/>
    <n v="0"/>
    <m/>
    <n v="0"/>
    <n v="1"/>
    <n v="950"/>
    <n v="3"/>
    <x v="3"/>
    <n v="1"/>
    <n v="4"/>
    <n v="93"/>
    <n v="3"/>
    <n v="3"/>
    <x v="2"/>
    <n v="7655"/>
    <n v="8039"/>
    <n v="0"/>
    <n v="17"/>
    <n v="3"/>
    <n v="2"/>
    <n v="80"/>
    <n v="3"/>
    <n v="10"/>
    <n v="2"/>
    <n v="9"/>
    <n v="7"/>
    <n v="1"/>
    <n v="7"/>
  </r>
  <r>
    <x v="1"/>
    <s v="Travel_Rarely"/>
    <x v="1"/>
    <s v="Current Employees"/>
    <x v="0"/>
    <x v="3"/>
    <s v="STAFF-1124"/>
    <n v="1124"/>
    <x v="1"/>
    <x v="5"/>
    <x v="1"/>
    <s v="No"/>
    <s v="Y"/>
    <n v="3"/>
    <n v="-2"/>
    <n v="0"/>
    <x v="21"/>
    <n v="0"/>
    <m/>
    <n v="0"/>
    <n v="1"/>
    <n v="406"/>
    <n v="3"/>
    <x v="1"/>
    <n v="1"/>
    <n v="1"/>
    <n v="52"/>
    <n v="3"/>
    <n v="4"/>
    <x v="1"/>
    <n v="17465"/>
    <n v="15596"/>
    <n v="3"/>
    <n v="12"/>
    <n v="3"/>
    <n v="4"/>
    <n v="80"/>
    <n v="1"/>
    <n v="23"/>
    <n v="3"/>
    <n v="12"/>
    <n v="9"/>
    <n v="4"/>
    <n v="9"/>
  </r>
  <r>
    <x v="1"/>
    <s v="Travel_Rarely"/>
    <x v="0"/>
    <s v="Current Employees"/>
    <x v="0"/>
    <x v="3"/>
    <s v="STAFF-1125"/>
    <n v="1125"/>
    <x v="1"/>
    <x v="0"/>
    <x v="0"/>
    <s v="No"/>
    <s v="Y"/>
    <n v="2"/>
    <n v="-2"/>
    <n v="0"/>
    <x v="8"/>
    <n v="0"/>
    <m/>
    <n v="0"/>
    <n v="1"/>
    <n v="130"/>
    <n v="2"/>
    <x v="0"/>
    <n v="1"/>
    <n v="4"/>
    <n v="32"/>
    <n v="3"/>
    <n v="3"/>
    <x v="1"/>
    <n v="7351"/>
    <n v="20619"/>
    <n v="7"/>
    <n v="16"/>
    <n v="3"/>
    <n v="3"/>
    <n v="80"/>
    <n v="0"/>
    <n v="10"/>
    <n v="3"/>
    <n v="1"/>
    <n v="0"/>
    <n v="0"/>
    <n v="0"/>
  </r>
  <r>
    <x v="1"/>
    <s v="Travel_Frequently"/>
    <x v="0"/>
    <s v="Current Employees"/>
    <x v="1"/>
    <x v="0"/>
    <s v="STAFF-1126"/>
    <n v="1126"/>
    <x v="0"/>
    <x v="3"/>
    <x v="1"/>
    <s v="No"/>
    <s v="Y"/>
    <n v="1"/>
    <n v="-2"/>
    <n v="0"/>
    <x v="23"/>
    <n v="0"/>
    <m/>
    <n v="0"/>
    <n v="1"/>
    <n v="1082"/>
    <n v="27"/>
    <x v="3"/>
    <n v="1"/>
    <n v="3"/>
    <n v="83"/>
    <n v="3"/>
    <n v="3"/>
    <x v="3"/>
    <n v="10820"/>
    <n v="11535"/>
    <n v="8"/>
    <n v="11"/>
    <n v="3"/>
    <n v="3"/>
    <n v="80"/>
    <n v="1"/>
    <n v="18"/>
    <n v="3"/>
    <n v="8"/>
    <n v="7"/>
    <n v="0"/>
    <n v="1"/>
  </r>
  <r>
    <x v="0"/>
    <s v="Travel_Frequently"/>
    <x v="0"/>
    <s v="Ex-Employees"/>
    <x v="1"/>
    <x v="0"/>
    <s v="STAFF-1127"/>
    <n v="1127"/>
    <x v="1"/>
    <x v="4"/>
    <x v="2"/>
    <s v="No"/>
    <s v="Y"/>
    <n v="4"/>
    <n v="-2"/>
    <n v="0"/>
    <x v="22"/>
    <n v="1"/>
    <n v="1"/>
    <n v="1"/>
    <n v="0"/>
    <n v="203"/>
    <n v="2"/>
    <x v="3"/>
    <n v="1"/>
    <n v="1"/>
    <n v="84"/>
    <n v="3"/>
    <n v="4"/>
    <x v="3"/>
    <n v="12169"/>
    <n v="13547"/>
    <n v="7"/>
    <n v="11"/>
    <n v="3"/>
    <n v="4"/>
    <n v="80"/>
    <n v="3"/>
    <n v="21"/>
    <n v="3"/>
    <n v="18"/>
    <n v="7"/>
    <n v="11"/>
    <n v="5"/>
  </r>
  <r>
    <x v="1"/>
    <s v="Travel_Rarely"/>
    <x v="0"/>
    <s v="Current Employees"/>
    <x v="1"/>
    <x v="2"/>
    <s v="STAFF-1128"/>
    <n v="1128"/>
    <x v="1"/>
    <x v="7"/>
    <x v="0"/>
    <s v="No"/>
    <s v="Y"/>
    <n v="2"/>
    <n v="-2"/>
    <n v="0"/>
    <x v="32"/>
    <n v="0"/>
    <m/>
    <n v="0"/>
    <n v="1"/>
    <n v="1308"/>
    <n v="14"/>
    <x v="3"/>
    <n v="1"/>
    <n v="3"/>
    <n v="44"/>
    <n v="2"/>
    <n v="5"/>
    <x v="2"/>
    <n v="19626"/>
    <n v="17544"/>
    <n v="1"/>
    <n v="14"/>
    <n v="3"/>
    <n v="1"/>
    <n v="80"/>
    <n v="0"/>
    <n v="21"/>
    <n v="4"/>
    <n v="20"/>
    <n v="7"/>
    <n v="4"/>
    <n v="9"/>
  </r>
  <r>
    <x v="1"/>
    <s v="Travel_Rarely"/>
    <x v="4"/>
    <s v="Current Employees"/>
    <x v="1"/>
    <x v="4"/>
    <s v="STAFF-1131"/>
    <n v="1131"/>
    <x v="0"/>
    <x v="1"/>
    <x v="0"/>
    <s v="Yes"/>
    <s v="Y"/>
    <n v="6"/>
    <n v="-2"/>
    <n v="0"/>
    <x v="18"/>
    <n v="0"/>
    <m/>
    <n v="0"/>
    <n v="1"/>
    <n v="984"/>
    <n v="1"/>
    <x v="1"/>
    <n v="1"/>
    <n v="4"/>
    <n v="70"/>
    <n v="2"/>
    <n v="1"/>
    <x v="0"/>
    <n v="2070"/>
    <n v="25326"/>
    <n v="1"/>
    <n v="11"/>
    <n v="3"/>
    <n v="3"/>
    <n v="80"/>
    <n v="0"/>
    <n v="2"/>
    <n v="4"/>
    <n v="2"/>
    <n v="2"/>
    <n v="2"/>
    <n v="2"/>
  </r>
  <r>
    <x v="1"/>
    <s v="Non-Travel"/>
    <x v="0"/>
    <s v="Current Employees"/>
    <x v="1"/>
    <x v="0"/>
    <s v="STAFF-1132"/>
    <n v="1132"/>
    <x v="1"/>
    <x v="2"/>
    <x v="0"/>
    <s v="No"/>
    <s v="Y"/>
    <n v="2"/>
    <n v="-2"/>
    <n v="0"/>
    <x v="22"/>
    <n v="0"/>
    <m/>
    <n v="0"/>
    <n v="1"/>
    <n v="439"/>
    <n v="9"/>
    <x v="3"/>
    <n v="1"/>
    <n v="3"/>
    <n v="70"/>
    <n v="3"/>
    <n v="2"/>
    <x v="3"/>
    <n v="6782"/>
    <n v="8770"/>
    <n v="9"/>
    <n v="15"/>
    <n v="3"/>
    <n v="3"/>
    <n v="80"/>
    <n v="0"/>
    <n v="9"/>
    <n v="2"/>
    <n v="5"/>
    <n v="4"/>
    <n v="0"/>
    <n v="3"/>
  </r>
  <r>
    <x v="1"/>
    <s v="Non-Travel"/>
    <x v="0"/>
    <s v="Current Employees"/>
    <x v="1"/>
    <x v="0"/>
    <s v="STAFF-1133"/>
    <n v="1133"/>
    <x v="1"/>
    <x v="3"/>
    <x v="0"/>
    <s v="No"/>
    <s v="Y"/>
    <n v="0"/>
    <n v="-2"/>
    <n v="0"/>
    <x v="9"/>
    <n v="0"/>
    <m/>
    <n v="0"/>
    <n v="1"/>
    <n v="217"/>
    <n v="18"/>
    <x v="2"/>
    <n v="1"/>
    <n v="1"/>
    <n v="78"/>
    <n v="3"/>
    <n v="2"/>
    <x v="3"/>
    <n v="7779"/>
    <n v="23238"/>
    <n v="2"/>
    <n v="20"/>
    <n v="4"/>
    <n v="1"/>
    <n v="80"/>
    <n v="0"/>
    <n v="18"/>
    <n v="3"/>
    <n v="11"/>
    <n v="9"/>
    <n v="0"/>
    <n v="9"/>
  </r>
  <r>
    <x v="1"/>
    <s v="Travel_Frequently"/>
    <x v="2"/>
    <s v="Current Employees"/>
    <x v="0"/>
    <x v="0"/>
    <s v="STAFF-1135"/>
    <n v="1135"/>
    <x v="1"/>
    <x v="6"/>
    <x v="1"/>
    <s v="No"/>
    <s v="Y"/>
    <n v="4"/>
    <n v="-2"/>
    <n v="0"/>
    <x v="12"/>
    <n v="0"/>
    <m/>
    <n v="0"/>
    <n v="1"/>
    <n v="793"/>
    <n v="20"/>
    <x v="3"/>
    <n v="1"/>
    <n v="3"/>
    <n v="67"/>
    <n v="4"/>
    <n v="1"/>
    <x v="3"/>
    <n v="2791"/>
    <n v="21981"/>
    <n v="0"/>
    <n v="12"/>
    <n v="3"/>
    <n v="1"/>
    <n v="80"/>
    <n v="1"/>
    <n v="3"/>
    <n v="3"/>
    <n v="2"/>
    <n v="2"/>
    <n v="2"/>
    <n v="2"/>
  </r>
  <r>
    <x v="1"/>
    <s v="Travel_Rarely"/>
    <x v="2"/>
    <s v="Current Employees"/>
    <x v="1"/>
    <x v="0"/>
    <s v="STAFF-1136"/>
    <n v="1136"/>
    <x v="1"/>
    <x v="1"/>
    <x v="1"/>
    <s v="No"/>
    <s v="Y"/>
    <n v="2"/>
    <n v="-2"/>
    <n v="0"/>
    <x v="14"/>
    <n v="0"/>
    <m/>
    <n v="0"/>
    <n v="1"/>
    <n v="1451"/>
    <n v="2"/>
    <x v="1"/>
    <n v="1"/>
    <n v="1"/>
    <n v="67"/>
    <n v="2"/>
    <n v="1"/>
    <x v="3"/>
    <n v="3201"/>
    <n v="19911"/>
    <n v="0"/>
    <n v="17"/>
    <n v="3"/>
    <n v="1"/>
    <n v="80"/>
    <n v="0"/>
    <n v="6"/>
    <n v="1"/>
    <n v="5"/>
    <n v="3"/>
    <n v="0"/>
    <n v="4"/>
  </r>
  <r>
    <x v="1"/>
    <s v="Travel_Frequently"/>
    <x v="0"/>
    <s v="Current Employees"/>
    <x v="0"/>
    <x v="3"/>
    <s v="STAFF-1137"/>
    <n v="1137"/>
    <x v="1"/>
    <x v="0"/>
    <x v="2"/>
    <s v="No"/>
    <s v="Y"/>
    <n v="3"/>
    <n v="-2"/>
    <n v="0"/>
    <x v="10"/>
    <n v="0"/>
    <m/>
    <n v="0"/>
    <n v="1"/>
    <n v="1182"/>
    <n v="11"/>
    <x v="0"/>
    <n v="1"/>
    <n v="4"/>
    <n v="54"/>
    <n v="3"/>
    <n v="2"/>
    <x v="1"/>
    <n v="4968"/>
    <n v="18500"/>
    <n v="1"/>
    <n v="11"/>
    <n v="3"/>
    <n v="4"/>
    <n v="80"/>
    <n v="1"/>
    <n v="5"/>
    <n v="3"/>
    <n v="5"/>
    <n v="2"/>
    <n v="0"/>
    <n v="2"/>
  </r>
  <r>
    <x v="1"/>
    <s v="Travel_Rarely"/>
    <x v="1"/>
    <s v="Current Employees"/>
    <x v="0"/>
    <x v="4"/>
    <s v="STAFF-1138"/>
    <n v="1138"/>
    <x v="1"/>
    <x v="0"/>
    <x v="1"/>
    <s v="No"/>
    <s v="Y"/>
    <n v="3"/>
    <n v="-2"/>
    <n v="0"/>
    <x v="1"/>
    <n v="0"/>
    <m/>
    <n v="0"/>
    <n v="1"/>
    <n v="174"/>
    <n v="8"/>
    <x v="2"/>
    <n v="1"/>
    <n v="4"/>
    <n v="56"/>
    <n v="2"/>
    <n v="4"/>
    <x v="0"/>
    <n v="13120"/>
    <n v="11879"/>
    <n v="6"/>
    <n v="17"/>
    <n v="3"/>
    <n v="2"/>
    <n v="80"/>
    <n v="1"/>
    <n v="22"/>
    <n v="3"/>
    <n v="9"/>
    <n v="8"/>
    <n v="2"/>
    <n v="3"/>
  </r>
  <r>
    <x v="1"/>
    <s v="Travel_Frequently"/>
    <x v="2"/>
    <s v="Current Employees"/>
    <x v="1"/>
    <x v="0"/>
    <s v="STAFF-1140"/>
    <n v="1140"/>
    <x v="1"/>
    <x v="3"/>
    <x v="0"/>
    <s v="No"/>
    <s v="Y"/>
    <n v="3"/>
    <n v="-2"/>
    <n v="0"/>
    <x v="13"/>
    <n v="0"/>
    <m/>
    <n v="0"/>
    <n v="1"/>
    <n v="1003"/>
    <n v="2"/>
    <x v="0"/>
    <n v="1"/>
    <n v="4"/>
    <n v="95"/>
    <n v="3"/>
    <n v="2"/>
    <x v="3"/>
    <n v="4033"/>
    <n v="15834"/>
    <n v="2"/>
    <n v="11"/>
    <n v="3"/>
    <n v="4"/>
    <n v="80"/>
    <n v="0"/>
    <n v="5"/>
    <n v="2"/>
    <n v="3"/>
    <n v="2"/>
    <n v="0"/>
    <n v="2"/>
  </r>
  <r>
    <x v="1"/>
    <s v="Travel_Frequently"/>
    <x v="2"/>
    <s v="Current Employees"/>
    <x v="1"/>
    <x v="0"/>
    <s v="STAFF-1143"/>
    <n v="1143"/>
    <x v="0"/>
    <x v="1"/>
    <x v="2"/>
    <s v="No"/>
    <s v="Y"/>
    <n v="2"/>
    <n v="-2"/>
    <n v="0"/>
    <x v="11"/>
    <n v="0"/>
    <m/>
    <n v="0"/>
    <n v="1"/>
    <n v="490"/>
    <n v="10"/>
    <x v="3"/>
    <n v="1"/>
    <n v="4"/>
    <n v="61"/>
    <n v="3"/>
    <n v="1"/>
    <x v="3"/>
    <n v="3291"/>
    <n v="17940"/>
    <n v="0"/>
    <n v="14"/>
    <n v="3"/>
    <n v="4"/>
    <n v="80"/>
    <n v="2"/>
    <n v="8"/>
    <n v="2"/>
    <n v="7"/>
    <n v="5"/>
    <n v="1"/>
    <n v="1"/>
  </r>
  <r>
    <x v="1"/>
    <s v="Travel_Rarely"/>
    <x v="0"/>
    <s v="Current Employees"/>
    <x v="1"/>
    <x v="2"/>
    <s v="STAFF-1148"/>
    <n v="1148"/>
    <x v="1"/>
    <x v="2"/>
    <x v="0"/>
    <s v="No"/>
    <s v="Y"/>
    <n v="3"/>
    <n v="-2"/>
    <n v="0"/>
    <x v="19"/>
    <n v="0"/>
    <m/>
    <n v="0"/>
    <n v="1"/>
    <n v="188"/>
    <n v="29"/>
    <x v="3"/>
    <n v="1"/>
    <n v="2"/>
    <n v="56"/>
    <n v="1"/>
    <n v="2"/>
    <x v="0"/>
    <n v="4272"/>
    <n v="9558"/>
    <n v="4"/>
    <n v="19"/>
    <n v="3"/>
    <n v="1"/>
    <n v="80"/>
    <n v="0"/>
    <n v="16"/>
    <n v="3"/>
    <n v="1"/>
    <n v="0"/>
    <n v="0"/>
    <n v="0"/>
  </r>
  <r>
    <x v="1"/>
    <s v="Travel_Rarely"/>
    <x v="2"/>
    <s v="Current Employees"/>
    <x v="1"/>
    <x v="2"/>
    <s v="STAFF-1150"/>
    <n v="1150"/>
    <x v="1"/>
    <x v="3"/>
    <x v="1"/>
    <s v="Yes"/>
    <s v="Y"/>
    <n v="2"/>
    <n v="-2"/>
    <n v="0"/>
    <x v="11"/>
    <n v="0"/>
    <m/>
    <n v="0"/>
    <n v="1"/>
    <n v="718"/>
    <n v="8"/>
    <x v="1"/>
    <n v="1"/>
    <n v="2"/>
    <n v="79"/>
    <n v="2"/>
    <n v="2"/>
    <x v="0"/>
    <n v="5056"/>
    <n v="17689"/>
    <n v="1"/>
    <n v="15"/>
    <n v="3"/>
    <n v="3"/>
    <n v="80"/>
    <n v="1"/>
    <n v="10"/>
    <n v="2"/>
    <n v="10"/>
    <n v="7"/>
    <n v="1"/>
    <n v="2"/>
  </r>
  <r>
    <x v="1"/>
    <s v="Travel_Rarely"/>
    <x v="0"/>
    <s v="Current Employees"/>
    <x v="2"/>
    <x v="5"/>
    <s v="STAFF-1152"/>
    <n v="1152"/>
    <x v="1"/>
    <x v="8"/>
    <x v="1"/>
    <s v="No"/>
    <s v="Y"/>
    <n v="2"/>
    <n v="-2"/>
    <n v="0"/>
    <x v="8"/>
    <n v="0"/>
    <m/>
    <n v="0"/>
    <n v="1"/>
    <n v="433"/>
    <n v="1"/>
    <x v="3"/>
    <n v="1"/>
    <n v="3"/>
    <n v="37"/>
    <n v="4"/>
    <n v="1"/>
    <x v="2"/>
    <n v="2844"/>
    <n v="6004"/>
    <n v="1"/>
    <n v="13"/>
    <n v="3"/>
    <n v="4"/>
    <n v="80"/>
    <n v="1"/>
    <n v="7"/>
    <n v="4"/>
    <n v="7"/>
    <n v="6"/>
    <n v="5"/>
    <n v="0"/>
  </r>
  <r>
    <x v="1"/>
    <s v="Travel_Frequently"/>
    <x v="2"/>
    <s v="Current Employees"/>
    <x v="1"/>
    <x v="0"/>
    <s v="STAFF-1154"/>
    <n v="1154"/>
    <x v="1"/>
    <x v="1"/>
    <x v="2"/>
    <s v="Yes"/>
    <s v="Y"/>
    <n v="2"/>
    <n v="-2"/>
    <n v="0"/>
    <x v="14"/>
    <n v="0"/>
    <m/>
    <n v="0"/>
    <n v="1"/>
    <n v="773"/>
    <n v="6"/>
    <x v="3"/>
    <n v="1"/>
    <n v="3"/>
    <n v="39"/>
    <n v="2"/>
    <n v="1"/>
    <x v="3"/>
    <n v="2703"/>
    <n v="22088"/>
    <n v="1"/>
    <n v="14"/>
    <n v="3"/>
    <n v="4"/>
    <n v="80"/>
    <n v="1"/>
    <n v="3"/>
    <n v="3"/>
    <n v="3"/>
    <n v="1"/>
    <n v="0"/>
    <n v="2"/>
  </r>
  <r>
    <x v="0"/>
    <s v="Non-Travel"/>
    <x v="4"/>
    <s v="Ex-Employees"/>
    <x v="1"/>
    <x v="2"/>
    <s v="STAFF-1156"/>
    <n v="1156"/>
    <x v="1"/>
    <x v="2"/>
    <x v="0"/>
    <s v="No"/>
    <s v="Y"/>
    <n v="0"/>
    <n v="-2"/>
    <n v="0"/>
    <x v="41"/>
    <n v="1"/>
    <n v="1"/>
    <n v="1"/>
    <n v="0"/>
    <n v="247"/>
    <n v="8"/>
    <x v="1"/>
    <n v="1"/>
    <n v="3"/>
    <n v="80"/>
    <n v="3"/>
    <n v="1"/>
    <x v="2"/>
    <n v="1904"/>
    <n v="13556"/>
    <n v="1"/>
    <n v="12"/>
    <n v="3"/>
    <n v="4"/>
    <n v="80"/>
    <n v="0"/>
    <n v="0"/>
    <n v="3"/>
    <n v="0"/>
    <n v="0"/>
    <n v="0"/>
    <n v="0"/>
  </r>
  <r>
    <x v="0"/>
    <s v="Travel_Rarely"/>
    <x v="2"/>
    <s v="Ex-Employees"/>
    <x v="0"/>
    <x v="3"/>
    <s v="STAFF-1157"/>
    <n v="1157"/>
    <x v="0"/>
    <x v="0"/>
    <x v="0"/>
    <s v="Yes"/>
    <s v="Y"/>
    <n v="3"/>
    <n v="-2"/>
    <n v="0"/>
    <x v="3"/>
    <n v="1"/>
    <n v="1"/>
    <n v="1"/>
    <n v="0"/>
    <n v="603"/>
    <n v="9"/>
    <x v="2"/>
    <n v="1"/>
    <n v="1"/>
    <n v="77"/>
    <n v="3"/>
    <n v="2"/>
    <x v="1"/>
    <n v="8224"/>
    <n v="18385"/>
    <n v="0"/>
    <n v="17"/>
    <n v="3"/>
    <n v="1"/>
    <n v="80"/>
    <n v="0"/>
    <n v="6"/>
    <n v="3"/>
    <n v="5"/>
    <n v="2"/>
    <n v="0"/>
    <n v="3"/>
  </r>
  <r>
    <x v="1"/>
    <s v="Travel_Rarely"/>
    <x v="0"/>
    <s v="Current Employees"/>
    <x v="1"/>
    <x v="0"/>
    <s v="STAFF-1158"/>
    <n v="1158"/>
    <x v="1"/>
    <x v="2"/>
    <x v="1"/>
    <s v="Yes"/>
    <s v="Y"/>
    <n v="4"/>
    <n v="-2"/>
    <n v="0"/>
    <x v="0"/>
    <n v="0"/>
    <m/>
    <n v="0"/>
    <n v="1"/>
    <n v="167"/>
    <n v="12"/>
    <x v="2"/>
    <n v="1"/>
    <n v="2"/>
    <n v="46"/>
    <n v="3"/>
    <n v="1"/>
    <x v="3"/>
    <n v="4766"/>
    <n v="9051"/>
    <n v="3"/>
    <n v="11"/>
    <n v="3"/>
    <n v="1"/>
    <n v="80"/>
    <n v="1"/>
    <n v="6"/>
    <n v="3"/>
    <n v="1"/>
    <n v="0"/>
    <n v="0"/>
    <n v="0"/>
  </r>
  <r>
    <x v="0"/>
    <s v="Travel_Frequently"/>
    <x v="2"/>
    <s v="Ex-Employees"/>
    <x v="1"/>
    <x v="2"/>
    <s v="STAFF-1160"/>
    <n v="1160"/>
    <x v="1"/>
    <x v="2"/>
    <x v="1"/>
    <s v="No"/>
    <s v="Y"/>
    <n v="5"/>
    <n v="-2"/>
    <n v="0"/>
    <x v="12"/>
    <n v="1"/>
    <n v="1"/>
    <n v="1"/>
    <n v="0"/>
    <n v="874"/>
    <n v="15"/>
    <x v="3"/>
    <n v="1"/>
    <n v="3"/>
    <n v="72"/>
    <n v="3"/>
    <n v="1"/>
    <x v="2"/>
    <n v="2610"/>
    <n v="6233"/>
    <n v="1"/>
    <n v="12"/>
    <n v="3"/>
    <n v="3"/>
    <n v="80"/>
    <n v="1"/>
    <n v="2"/>
    <n v="2"/>
    <n v="2"/>
    <n v="2"/>
    <n v="2"/>
    <n v="2"/>
  </r>
  <r>
    <x v="1"/>
    <s v="Travel_Rarely"/>
    <x v="0"/>
    <s v="Current Employees"/>
    <x v="1"/>
    <x v="2"/>
    <s v="STAFF-1161"/>
    <n v="1161"/>
    <x v="0"/>
    <x v="4"/>
    <x v="2"/>
    <s v="No"/>
    <s v="Y"/>
    <n v="2"/>
    <n v="-2"/>
    <n v="0"/>
    <x v="2"/>
    <n v="0"/>
    <m/>
    <n v="0"/>
    <n v="1"/>
    <n v="367"/>
    <n v="25"/>
    <x v="0"/>
    <n v="1"/>
    <n v="3"/>
    <n v="52"/>
    <n v="2"/>
    <n v="2"/>
    <x v="0"/>
    <n v="5731"/>
    <n v="17171"/>
    <n v="7"/>
    <n v="13"/>
    <n v="3"/>
    <n v="3"/>
    <n v="80"/>
    <n v="2"/>
    <n v="9"/>
    <n v="3"/>
    <n v="6"/>
    <n v="2"/>
    <n v="1"/>
    <n v="3"/>
  </r>
  <r>
    <x v="1"/>
    <s v="Travel_Rarely"/>
    <x v="2"/>
    <s v="Current Employees"/>
    <x v="1"/>
    <x v="0"/>
    <s v="STAFF-1162"/>
    <n v="1162"/>
    <x v="1"/>
    <x v="1"/>
    <x v="1"/>
    <s v="No"/>
    <s v="Y"/>
    <n v="0"/>
    <n v="-2"/>
    <n v="0"/>
    <x v="4"/>
    <n v="0"/>
    <m/>
    <n v="0"/>
    <n v="1"/>
    <n v="199"/>
    <n v="6"/>
    <x v="3"/>
    <n v="1"/>
    <n v="4"/>
    <n v="55"/>
    <n v="2"/>
    <n v="1"/>
    <x v="3"/>
    <n v="2539"/>
    <n v="7950"/>
    <n v="1"/>
    <n v="13"/>
    <n v="3"/>
    <n v="3"/>
    <n v="80"/>
    <n v="1"/>
    <n v="4"/>
    <n v="3"/>
    <n v="4"/>
    <n v="2"/>
    <n v="2"/>
    <n v="2"/>
  </r>
  <r>
    <x v="1"/>
    <s v="Travel_Rarely"/>
    <x v="2"/>
    <s v="Current Employees"/>
    <x v="0"/>
    <x v="0"/>
    <s v="STAFF-1163"/>
    <n v="1163"/>
    <x v="0"/>
    <x v="0"/>
    <x v="1"/>
    <s v="No"/>
    <s v="Y"/>
    <n v="3"/>
    <n v="-2"/>
    <n v="0"/>
    <x v="13"/>
    <n v="0"/>
    <m/>
    <n v="0"/>
    <n v="1"/>
    <n v="1400"/>
    <n v="9"/>
    <x v="1"/>
    <n v="1"/>
    <n v="2"/>
    <n v="70"/>
    <n v="3"/>
    <n v="2"/>
    <x v="3"/>
    <n v="5714"/>
    <n v="5829"/>
    <n v="1"/>
    <n v="20"/>
    <n v="4"/>
    <n v="1"/>
    <n v="80"/>
    <n v="0"/>
    <n v="6"/>
    <n v="2"/>
    <n v="6"/>
    <n v="5"/>
    <n v="1"/>
    <n v="3"/>
  </r>
  <r>
    <x v="1"/>
    <s v="Travel_Rarely"/>
    <x v="0"/>
    <s v="Current Employees"/>
    <x v="2"/>
    <x v="4"/>
    <s v="STAFF-1164"/>
    <n v="1164"/>
    <x v="1"/>
    <x v="8"/>
    <x v="0"/>
    <s v="No"/>
    <s v="Y"/>
    <n v="2"/>
    <n v="-2"/>
    <n v="0"/>
    <x v="10"/>
    <n v="0"/>
    <m/>
    <n v="0"/>
    <n v="1"/>
    <n v="528"/>
    <n v="8"/>
    <x v="2"/>
    <n v="1"/>
    <n v="4"/>
    <n v="100"/>
    <n v="3"/>
    <n v="1"/>
    <x v="0"/>
    <n v="4323"/>
    <n v="7108"/>
    <n v="1"/>
    <n v="17"/>
    <n v="3"/>
    <n v="2"/>
    <n v="80"/>
    <n v="0"/>
    <n v="6"/>
    <n v="1"/>
    <n v="5"/>
    <n v="4"/>
    <n v="1"/>
    <n v="4"/>
  </r>
  <r>
    <x v="0"/>
    <s v="Travel_Rarely"/>
    <x v="2"/>
    <s v="Ex-Employees"/>
    <x v="0"/>
    <x v="0"/>
    <s v="STAFF-1165"/>
    <n v="1165"/>
    <x v="0"/>
    <x v="0"/>
    <x v="1"/>
    <s v="No"/>
    <s v="Y"/>
    <n v="3"/>
    <n v="-2"/>
    <n v="0"/>
    <x v="11"/>
    <n v="1"/>
    <n v="1"/>
    <n v="1"/>
    <n v="0"/>
    <n v="408"/>
    <n v="23"/>
    <x v="1"/>
    <n v="1"/>
    <n v="4"/>
    <n v="45"/>
    <n v="2"/>
    <n v="3"/>
    <x v="3"/>
    <n v="7336"/>
    <n v="11162"/>
    <n v="1"/>
    <n v="13"/>
    <n v="3"/>
    <n v="1"/>
    <n v="80"/>
    <n v="1"/>
    <n v="11"/>
    <n v="1"/>
    <n v="11"/>
    <n v="8"/>
    <n v="3"/>
    <n v="10"/>
  </r>
  <r>
    <x v="1"/>
    <s v="Travel_Frequently"/>
    <x v="0"/>
    <s v="Current Employees"/>
    <x v="1"/>
    <x v="2"/>
    <s v="STAFF-1166"/>
    <n v="1166"/>
    <x v="0"/>
    <x v="7"/>
    <x v="0"/>
    <s v="No"/>
    <s v="Y"/>
    <n v="3"/>
    <n v="-2"/>
    <n v="0"/>
    <x v="32"/>
    <n v="0"/>
    <m/>
    <n v="0"/>
    <n v="1"/>
    <n v="593"/>
    <n v="9"/>
    <x v="2"/>
    <n v="1"/>
    <n v="2"/>
    <n v="88"/>
    <n v="3"/>
    <n v="3"/>
    <x v="2"/>
    <n v="13499"/>
    <n v="13782"/>
    <n v="9"/>
    <n v="17"/>
    <n v="3"/>
    <n v="3"/>
    <n v="80"/>
    <n v="0"/>
    <n v="20"/>
    <n v="2"/>
    <n v="18"/>
    <n v="7"/>
    <n v="2"/>
    <n v="13"/>
  </r>
  <r>
    <x v="0"/>
    <s v="Travel_Frequently"/>
    <x v="0"/>
    <s v="Ex-Employees"/>
    <x v="0"/>
    <x v="0"/>
    <s v="STAFF-1167"/>
    <n v="1167"/>
    <x v="1"/>
    <x v="0"/>
    <x v="0"/>
    <s v="Yes"/>
    <s v="Y"/>
    <n v="2"/>
    <n v="-2"/>
    <n v="0"/>
    <x v="19"/>
    <n v="1"/>
    <n v="1"/>
    <n v="1"/>
    <n v="0"/>
    <n v="481"/>
    <n v="12"/>
    <x v="3"/>
    <n v="1"/>
    <n v="3"/>
    <n v="44"/>
    <n v="3"/>
    <n v="4"/>
    <x v="3"/>
    <n v="13758"/>
    <n v="2447"/>
    <n v="0"/>
    <n v="12"/>
    <n v="3"/>
    <n v="2"/>
    <n v="80"/>
    <n v="0"/>
    <n v="22"/>
    <n v="2"/>
    <n v="21"/>
    <n v="9"/>
    <n v="13"/>
    <n v="14"/>
  </r>
  <r>
    <x v="1"/>
    <s v="Travel_Rarely"/>
    <x v="0"/>
    <s v="Current Employees"/>
    <x v="0"/>
    <x v="3"/>
    <s v="STAFF-1171"/>
    <n v="1171"/>
    <x v="1"/>
    <x v="0"/>
    <x v="0"/>
    <s v="No"/>
    <s v="Y"/>
    <n v="3"/>
    <n v="-2"/>
    <n v="0"/>
    <x v="19"/>
    <n v="0"/>
    <m/>
    <n v="0"/>
    <n v="1"/>
    <n v="647"/>
    <n v="4"/>
    <x v="2"/>
    <n v="1"/>
    <n v="2"/>
    <n v="45"/>
    <n v="3"/>
    <n v="2"/>
    <x v="1"/>
    <n v="5155"/>
    <n v="2253"/>
    <n v="7"/>
    <n v="13"/>
    <n v="3"/>
    <n v="4"/>
    <n v="80"/>
    <n v="0"/>
    <n v="9"/>
    <n v="4"/>
    <n v="6"/>
    <n v="4"/>
    <n v="1"/>
    <n v="5"/>
  </r>
  <r>
    <x v="1"/>
    <s v="Travel_Rarely"/>
    <x v="0"/>
    <s v="Current Employees"/>
    <x v="1"/>
    <x v="2"/>
    <s v="STAFF-1172"/>
    <n v="1172"/>
    <x v="1"/>
    <x v="2"/>
    <x v="1"/>
    <s v="No"/>
    <s v="Y"/>
    <n v="2"/>
    <n v="-2"/>
    <n v="0"/>
    <x v="10"/>
    <n v="0"/>
    <m/>
    <n v="0"/>
    <n v="1"/>
    <n v="982"/>
    <n v="1"/>
    <x v="2"/>
    <n v="1"/>
    <n v="4"/>
    <n v="58"/>
    <n v="2"/>
    <n v="1"/>
    <x v="2"/>
    <n v="2258"/>
    <n v="16340"/>
    <n v="6"/>
    <n v="12"/>
    <n v="3"/>
    <n v="2"/>
    <n v="80"/>
    <n v="1"/>
    <n v="10"/>
    <n v="3"/>
    <n v="8"/>
    <n v="0"/>
    <n v="1"/>
    <n v="7"/>
  </r>
  <r>
    <x v="1"/>
    <s v="Travel_Rarely"/>
    <x v="4"/>
    <s v="Current Employees"/>
    <x v="1"/>
    <x v="2"/>
    <s v="STAFF-1173"/>
    <n v="1173"/>
    <x v="1"/>
    <x v="2"/>
    <x v="0"/>
    <s v="No"/>
    <s v="Y"/>
    <n v="2"/>
    <n v="-2"/>
    <n v="0"/>
    <x v="17"/>
    <n v="0"/>
    <m/>
    <n v="0"/>
    <n v="1"/>
    <n v="477"/>
    <n v="24"/>
    <x v="3"/>
    <n v="1"/>
    <n v="4"/>
    <n v="49"/>
    <n v="3"/>
    <n v="1"/>
    <x v="1"/>
    <n v="3597"/>
    <n v="6409"/>
    <n v="8"/>
    <n v="22"/>
    <n v="4"/>
    <n v="4"/>
    <n v="80"/>
    <n v="0"/>
    <n v="6"/>
    <n v="3"/>
    <n v="4"/>
    <n v="3"/>
    <n v="1"/>
    <n v="2"/>
  </r>
  <r>
    <x v="0"/>
    <s v="Travel_Rarely"/>
    <x v="2"/>
    <s v="Ex-Employees"/>
    <x v="1"/>
    <x v="0"/>
    <s v="STAFF-1175"/>
    <n v="1175"/>
    <x v="0"/>
    <x v="2"/>
    <x v="1"/>
    <s v="Yes"/>
    <s v="Y"/>
    <n v="4"/>
    <n v="-2"/>
    <n v="0"/>
    <x v="14"/>
    <n v="1"/>
    <n v="1"/>
    <n v="1"/>
    <n v="0"/>
    <n v="1485"/>
    <n v="12"/>
    <x v="1"/>
    <n v="1"/>
    <n v="3"/>
    <n v="79"/>
    <n v="3"/>
    <n v="1"/>
    <x v="3"/>
    <n v="2515"/>
    <n v="22955"/>
    <n v="1"/>
    <n v="11"/>
    <n v="3"/>
    <n v="4"/>
    <n v="80"/>
    <n v="0"/>
    <n v="1"/>
    <n v="2"/>
    <n v="1"/>
    <n v="1"/>
    <n v="0"/>
    <n v="0"/>
  </r>
  <r>
    <x v="1"/>
    <s v="Travel_Rarely"/>
    <x v="2"/>
    <s v="Current Employees"/>
    <x v="1"/>
    <x v="2"/>
    <s v="STAFF-1177"/>
    <n v="1177"/>
    <x v="1"/>
    <x v="2"/>
    <x v="1"/>
    <s v="No"/>
    <s v="Y"/>
    <n v="2"/>
    <n v="-2"/>
    <n v="0"/>
    <x v="25"/>
    <n v="0"/>
    <m/>
    <n v="0"/>
    <n v="1"/>
    <n v="1384"/>
    <n v="3"/>
    <x v="2"/>
    <n v="1"/>
    <n v="1"/>
    <n v="82"/>
    <n v="4"/>
    <n v="1"/>
    <x v="0"/>
    <n v="4420"/>
    <n v="13421"/>
    <n v="1"/>
    <n v="22"/>
    <n v="4"/>
    <n v="2"/>
    <n v="80"/>
    <n v="1"/>
    <n v="8"/>
    <n v="3"/>
    <n v="8"/>
    <n v="7"/>
    <n v="0"/>
    <n v="7"/>
  </r>
  <r>
    <x v="1"/>
    <s v="Travel_Rarely"/>
    <x v="2"/>
    <s v="Current Employees"/>
    <x v="0"/>
    <x v="3"/>
    <s v="STAFF-1179"/>
    <n v="1179"/>
    <x v="1"/>
    <x v="0"/>
    <x v="1"/>
    <s v="No"/>
    <s v="Y"/>
    <n v="3"/>
    <n v="-2"/>
    <n v="0"/>
    <x v="7"/>
    <n v="0"/>
    <m/>
    <n v="0"/>
    <n v="1"/>
    <n v="852"/>
    <n v="10"/>
    <x v="3"/>
    <n v="1"/>
    <n v="3"/>
    <n v="72"/>
    <n v="2"/>
    <n v="2"/>
    <x v="1"/>
    <n v="6578"/>
    <n v="2706"/>
    <n v="1"/>
    <n v="18"/>
    <n v="3"/>
    <n v="1"/>
    <n v="80"/>
    <n v="1"/>
    <n v="10"/>
    <n v="3"/>
    <n v="10"/>
    <n v="3"/>
    <n v="1"/>
    <n v="4"/>
  </r>
  <r>
    <x v="1"/>
    <s v="Travel_Frequently"/>
    <x v="0"/>
    <s v="Current Employees"/>
    <x v="1"/>
    <x v="2"/>
    <s v="STAFF-1180"/>
    <n v="1180"/>
    <x v="0"/>
    <x v="1"/>
    <x v="1"/>
    <s v="Yes"/>
    <s v="Y"/>
    <n v="3"/>
    <n v="-2"/>
    <n v="0"/>
    <x v="32"/>
    <n v="0"/>
    <m/>
    <n v="0"/>
    <n v="1"/>
    <n v="902"/>
    <n v="26"/>
    <x v="0"/>
    <n v="1"/>
    <n v="3"/>
    <n v="92"/>
    <n v="2"/>
    <n v="2"/>
    <x v="0"/>
    <n v="4422"/>
    <n v="21203"/>
    <n v="3"/>
    <n v="13"/>
    <n v="3"/>
    <n v="4"/>
    <n v="80"/>
    <n v="1"/>
    <n v="16"/>
    <n v="1"/>
    <n v="1"/>
    <n v="1"/>
    <n v="0"/>
    <n v="0"/>
  </r>
  <r>
    <x v="1"/>
    <s v="Travel_Rarely"/>
    <x v="0"/>
    <s v="Current Employees"/>
    <x v="1"/>
    <x v="0"/>
    <s v="STAFF-1182"/>
    <n v="1182"/>
    <x v="1"/>
    <x v="3"/>
    <x v="2"/>
    <s v="No"/>
    <s v="Y"/>
    <n v="2"/>
    <n v="-2"/>
    <n v="0"/>
    <x v="10"/>
    <n v="0"/>
    <m/>
    <n v="0"/>
    <n v="1"/>
    <n v="819"/>
    <n v="2"/>
    <x v="3"/>
    <n v="1"/>
    <n v="3"/>
    <n v="44"/>
    <n v="2"/>
    <n v="3"/>
    <x v="3"/>
    <n v="10274"/>
    <n v="19588"/>
    <n v="2"/>
    <n v="18"/>
    <n v="3"/>
    <n v="2"/>
    <n v="80"/>
    <n v="1"/>
    <n v="15"/>
    <n v="4"/>
    <n v="7"/>
    <n v="7"/>
    <n v="6"/>
    <n v="4"/>
  </r>
  <r>
    <x v="1"/>
    <s v="Travel_Frequently"/>
    <x v="2"/>
    <s v="Current Employees"/>
    <x v="1"/>
    <x v="2"/>
    <s v="STAFF-1184"/>
    <n v="1184"/>
    <x v="1"/>
    <x v="4"/>
    <x v="0"/>
    <s v="No"/>
    <s v="Y"/>
    <n v="3"/>
    <n v="-2"/>
    <n v="0"/>
    <x v="13"/>
    <n v="0"/>
    <m/>
    <n v="0"/>
    <n v="1"/>
    <n v="669"/>
    <n v="1"/>
    <x v="3"/>
    <n v="1"/>
    <n v="4"/>
    <n v="97"/>
    <n v="2"/>
    <n v="2"/>
    <x v="2"/>
    <n v="5343"/>
    <n v="25755"/>
    <n v="0"/>
    <n v="20"/>
    <n v="4"/>
    <n v="3"/>
    <n v="80"/>
    <n v="0"/>
    <n v="14"/>
    <n v="3"/>
    <n v="13"/>
    <n v="9"/>
    <n v="4"/>
    <n v="9"/>
  </r>
  <r>
    <x v="1"/>
    <s v="Travel_Frequently"/>
    <x v="0"/>
    <s v="Current Employees"/>
    <x v="1"/>
    <x v="1"/>
    <s v="STAFF-1185"/>
    <n v="1185"/>
    <x v="1"/>
    <x v="2"/>
    <x v="1"/>
    <s v="No"/>
    <s v="Y"/>
    <n v="2"/>
    <n v="-2"/>
    <n v="0"/>
    <x v="10"/>
    <n v="0"/>
    <m/>
    <n v="0"/>
    <n v="1"/>
    <n v="636"/>
    <n v="4"/>
    <x v="2"/>
    <n v="1"/>
    <n v="4"/>
    <n v="47"/>
    <n v="2"/>
    <n v="1"/>
    <x v="0"/>
    <n v="2376"/>
    <n v="26537"/>
    <n v="1"/>
    <n v="13"/>
    <n v="3"/>
    <n v="2"/>
    <n v="80"/>
    <n v="1"/>
    <n v="2"/>
    <n v="4"/>
    <n v="2"/>
    <n v="2"/>
    <n v="2"/>
    <n v="2"/>
  </r>
  <r>
    <x v="0"/>
    <s v="Travel_Rarely"/>
    <x v="0"/>
    <s v="Ex-Employees"/>
    <x v="0"/>
    <x v="3"/>
    <s v="STAFF-1188"/>
    <n v="1188"/>
    <x v="0"/>
    <x v="0"/>
    <x v="0"/>
    <s v="No"/>
    <s v="Y"/>
    <n v="2"/>
    <n v="-2"/>
    <n v="0"/>
    <x v="23"/>
    <n v="1"/>
    <n v="1"/>
    <n v="1"/>
    <n v="0"/>
    <n v="1372"/>
    <n v="9"/>
    <x v="3"/>
    <n v="1"/>
    <n v="1"/>
    <n v="85"/>
    <n v="1"/>
    <n v="2"/>
    <x v="1"/>
    <n v="5346"/>
    <n v="9489"/>
    <n v="8"/>
    <n v="13"/>
    <n v="3"/>
    <n v="2"/>
    <n v="80"/>
    <n v="0"/>
    <n v="7"/>
    <n v="2"/>
    <n v="4"/>
    <n v="3"/>
    <n v="1"/>
    <n v="3"/>
  </r>
  <r>
    <x v="1"/>
    <s v="Non-Travel"/>
    <x v="2"/>
    <s v="Current Employees"/>
    <x v="0"/>
    <x v="0"/>
    <s v="STAFF-1190"/>
    <n v="1190"/>
    <x v="0"/>
    <x v="6"/>
    <x v="2"/>
    <s v="No"/>
    <s v="Y"/>
    <n v="3"/>
    <n v="-2"/>
    <n v="0"/>
    <x v="5"/>
    <n v="0"/>
    <m/>
    <n v="0"/>
    <n v="1"/>
    <n v="862"/>
    <n v="2"/>
    <x v="1"/>
    <n v="1"/>
    <n v="3"/>
    <n v="76"/>
    <n v="3"/>
    <n v="1"/>
    <x v="3"/>
    <n v="2827"/>
    <n v="14947"/>
    <n v="1"/>
    <n v="12"/>
    <n v="3"/>
    <n v="3"/>
    <n v="80"/>
    <n v="3"/>
    <n v="1"/>
    <n v="3"/>
    <n v="1"/>
    <n v="0"/>
    <n v="0"/>
    <n v="0"/>
  </r>
  <r>
    <x v="1"/>
    <s v="Travel_Rarely"/>
    <x v="3"/>
    <s v="Current Employees"/>
    <x v="1"/>
    <x v="4"/>
    <s v="STAFF-1191"/>
    <n v="1191"/>
    <x v="0"/>
    <x v="5"/>
    <x v="2"/>
    <s v="No"/>
    <s v="Y"/>
    <n v="2"/>
    <n v="-2"/>
    <n v="0"/>
    <x v="29"/>
    <n v="0"/>
    <m/>
    <n v="0"/>
    <n v="1"/>
    <n v="718"/>
    <n v="4"/>
    <x v="2"/>
    <n v="1"/>
    <n v="4"/>
    <n v="92"/>
    <n v="3"/>
    <n v="5"/>
    <x v="0"/>
    <n v="19943"/>
    <n v="18575"/>
    <n v="4"/>
    <n v="13"/>
    <n v="3"/>
    <n v="4"/>
    <n v="80"/>
    <n v="1"/>
    <n v="28"/>
    <n v="3"/>
    <n v="5"/>
    <n v="2"/>
    <n v="4"/>
    <n v="2"/>
  </r>
  <r>
    <x v="1"/>
    <s v="Travel_Rarely"/>
    <x v="2"/>
    <s v="Current Employees"/>
    <x v="1"/>
    <x v="2"/>
    <s v="STAFF-1192"/>
    <n v="1192"/>
    <x v="0"/>
    <x v="2"/>
    <x v="1"/>
    <s v="No"/>
    <s v="Y"/>
    <n v="5"/>
    <n v="-2"/>
    <n v="0"/>
    <x v="11"/>
    <n v="0"/>
    <m/>
    <n v="0"/>
    <n v="1"/>
    <n v="1401"/>
    <n v="6"/>
    <x v="1"/>
    <n v="1"/>
    <n v="2"/>
    <n v="54"/>
    <n v="3"/>
    <n v="1"/>
    <x v="0"/>
    <n v="3131"/>
    <n v="26342"/>
    <n v="1"/>
    <n v="13"/>
    <n v="3"/>
    <n v="1"/>
    <n v="80"/>
    <n v="1"/>
    <n v="10"/>
    <n v="3"/>
    <n v="10"/>
    <n v="8"/>
    <n v="0"/>
    <n v="8"/>
  </r>
  <r>
    <x v="1"/>
    <s v="Travel_Rarely"/>
    <x v="4"/>
    <s v="Current Employees"/>
    <x v="1"/>
    <x v="0"/>
    <s v="STAFF-1193"/>
    <n v="1193"/>
    <x v="1"/>
    <x v="1"/>
    <x v="0"/>
    <s v="No"/>
    <s v="Y"/>
    <n v="4"/>
    <n v="-2"/>
    <n v="0"/>
    <x v="37"/>
    <n v="0"/>
    <m/>
    <n v="0"/>
    <n v="1"/>
    <n v="645"/>
    <n v="9"/>
    <x v="0"/>
    <n v="1"/>
    <n v="3"/>
    <n v="54"/>
    <n v="3"/>
    <n v="1"/>
    <x v="3"/>
    <n v="2552"/>
    <n v="7172"/>
    <n v="1"/>
    <n v="25"/>
    <n v="4"/>
    <n v="3"/>
    <n v="80"/>
    <n v="0"/>
    <n v="1"/>
    <n v="3"/>
    <n v="1"/>
    <n v="1"/>
    <n v="0"/>
    <n v="0"/>
  </r>
  <r>
    <x v="1"/>
    <s v="Travel_Rarely"/>
    <x v="1"/>
    <s v="Current Employees"/>
    <x v="1"/>
    <x v="2"/>
    <s v="STAFF-1195"/>
    <n v="1195"/>
    <x v="0"/>
    <x v="1"/>
    <x v="1"/>
    <s v="Yes"/>
    <s v="Y"/>
    <n v="2"/>
    <n v="-2"/>
    <n v="0"/>
    <x v="28"/>
    <n v="0"/>
    <m/>
    <n v="0"/>
    <n v="1"/>
    <n v="1457"/>
    <n v="7"/>
    <x v="3"/>
    <n v="1"/>
    <n v="1"/>
    <n v="83"/>
    <n v="3"/>
    <n v="1"/>
    <x v="2"/>
    <n v="4477"/>
    <n v="20100"/>
    <n v="4"/>
    <n v="19"/>
    <n v="3"/>
    <n v="3"/>
    <n v="80"/>
    <n v="1"/>
    <n v="7"/>
    <n v="2"/>
    <n v="3"/>
    <n v="2"/>
    <n v="0"/>
    <n v="2"/>
  </r>
  <r>
    <x v="1"/>
    <s v="Travel_Rarely"/>
    <x v="0"/>
    <s v="Current Employees"/>
    <x v="1"/>
    <x v="0"/>
    <s v="STAFF-1196"/>
    <n v="1196"/>
    <x v="0"/>
    <x v="3"/>
    <x v="1"/>
    <s v="No"/>
    <s v="Y"/>
    <n v="2"/>
    <n v="-2"/>
    <n v="0"/>
    <x v="2"/>
    <n v="0"/>
    <m/>
    <n v="0"/>
    <n v="1"/>
    <n v="977"/>
    <n v="1"/>
    <x v="3"/>
    <n v="1"/>
    <n v="4"/>
    <n v="56"/>
    <n v="2"/>
    <n v="2"/>
    <x v="3"/>
    <n v="6474"/>
    <n v="9961"/>
    <n v="1"/>
    <n v="13"/>
    <n v="3"/>
    <n v="2"/>
    <n v="80"/>
    <n v="1"/>
    <n v="14"/>
    <n v="2"/>
    <n v="14"/>
    <n v="8"/>
    <n v="3"/>
    <n v="11"/>
  </r>
  <r>
    <x v="1"/>
    <s v="Travel_Rarely"/>
    <x v="4"/>
    <s v="Current Employees"/>
    <x v="1"/>
    <x v="0"/>
    <s v="STAFF-1198"/>
    <n v="1198"/>
    <x v="1"/>
    <x v="2"/>
    <x v="0"/>
    <s v="No"/>
    <s v="Y"/>
    <n v="2"/>
    <n v="-2"/>
    <n v="0"/>
    <x v="35"/>
    <n v="0"/>
    <m/>
    <n v="0"/>
    <n v="1"/>
    <n v="805"/>
    <n v="3"/>
    <x v="3"/>
    <n v="1"/>
    <n v="1"/>
    <n v="87"/>
    <n v="2"/>
    <n v="1"/>
    <x v="3"/>
    <n v="3033"/>
    <n v="12828"/>
    <n v="1"/>
    <n v="12"/>
    <n v="3"/>
    <n v="1"/>
    <n v="80"/>
    <n v="0"/>
    <n v="2"/>
    <n v="2"/>
    <n v="2"/>
    <n v="2"/>
    <n v="1"/>
    <n v="2"/>
  </r>
  <r>
    <x v="0"/>
    <s v="Travel_Rarely"/>
    <x v="0"/>
    <s v="Ex-Employees"/>
    <x v="1"/>
    <x v="0"/>
    <s v="STAFF-1200"/>
    <n v="1200"/>
    <x v="1"/>
    <x v="1"/>
    <x v="0"/>
    <s v="Yes"/>
    <s v="Y"/>
    <n v="4"/>
    <n v="-2"/>
    <n v="0"/>
    <x v="20"/>
    <n v="1"/>
    <n v="1"/>
    <n v="1"/>
    <n v="0"/>
    <n v="1097"/>
    <n v="10"/>
    <x v="2"/>
    <n v="1"/>
    <n v="3"/>
    <n v="96"/>
    <n v="3"/>
    <n v="1"/>
    <x v="3"/>
    <n v="2936"/>
    <n v="10826"/>
    <n v="1"/>
    <n v="11"/>
    <n v="3"/>
    <n v="3"/>
    <n v="80"/>
    <n v="0"/>
    <n v="6"/>
    <n v="3"/>
    <n v="6"/>
    <n v="4"/>
    <n v="0"/>
    <n v="2"/>
  </r>
  <r>
    <x v="1"/>
    <s v="Travel_Rarely"/>
    <x v="1"/>
    <s v="Current Employees"/>
    <x v="1"/>
    <x v="2"/>
    <s v="STAFF-1201"/>
    <n v="1201"/>
    <x v="0"/>
    <x v="5"/>
    <x v="2"/>
    <s v="No"/>
    <s v="Y"/>
    <n v="6"/>
    <n v="-2"/>
    <n v="0"/>
    <x v="16"/>
    <n v="0"/>
    <m/>
    <n v="0"/>
    <n v="1"/>
    <n v="1223"/>
    <n v="7"/>
    <x v="0"/>
    <n v="1"/>
    <n v="4"/>
    <n v="50"/>
    <n v="3"/>
    <n v="5"/>
    <x v="2"/>
    <n v="18606"/>
    <n v="18640"/>
    <n v="3"/>
    <n v="18"/>
    <n v="3"/>
    <n v="2"/>
    <n v="80"/>
    <n v="1"/>
    <n v="26"/>
    <n v="3"/>
    <n v="7"/>
    <n v="7"/>
    <n v="4"/>
    <n v="7"/>
  </r>
  <r>
    <x v="1"/>
    <s v="Travel_Rarely"/>
    <x v="2"/>
    <s v="Current Employees"/>
    <x v="1"/>
    <x v="0"/>
    <s v="STAFF-1202"/>
    <n v="1202"/>
    <x v="0"/>
    <x v="1"/>
    <x v="1"/>
    <s v="Yes"/>
    <s v="Y"/>
    <n v="2"/>
    <n v="-2"/>
    <n v="0"/>
    <x v="11"/>
    <n v="0"/>
    <m/>
    <n v="0"/>
    <n v="1"/>
    <n v="942"/>
    <n v="15"/>
    <x v="1"/>
    <n v="1"/>
    <n v="2"/>
    <n v="69"/>
    <n v="1"/>
    <n v="1"/>
    <x v="3"/>
    <n v="2168"/>
    <n v="26933"/>
    <n v="0"/>
    <n v="18"/>
    <n v="3"/>
    <n v="1"/>
    <n v="80"/>
    <n v="1"/>
    <n v="6"/>
    <n v="2"/>
    <n v="5"/>
    <n v="4"/>
    <n v="1"/>
    <n v="3"/>
  </r>
  <r>
    <x v="0"/>
    <s v="Travel_Frequently"/>
    <x v="4"/>
    <s v="Ex-Employees"/>
    <x v="1"/>
    <x v="0"/>
    <s v="STAFF-1203"/>
    <n v="1203"/>
    <x v="1"/>
    <x v="1"/>
    <x v="1"/>
    <s v="Yes"/>
    <s v="Y"/>
    <n v="5"/>
    <n v="-2"/>
    <n v="0"/>
    <x v="15"/>
    <n v="1"/>
    <n v="1"/>
    <n v="1"/>
    <n v="0"/>
    <n v="1256"/>
    <n v="3"/>
    <x v="2"/>
    <n v="1"/>
    <n v="3"/>
    <n v="48"/>
    <n v="2"/>
    <n v="1"/>
    <x v="3"/>
    <n v="2853"/>
    <n v="4223"/>
    <n v="0"/>
    <n v="11"/>
    <n v="3"/>
    <n v="2"/>
    <n v="80"/>
    <n v="1"/>
    <n v="1"/>
    <n v="3"/>
    <n v="0"/>
    <n v="0"/>
    <n v="0"/>
    <n v="0"/>
  </r>
  <r>
    <x v="1"/>
    <s v="Travel_Rarely"/>
    <x v="1"/>
    <s v="Current Employees"/>
    <x v="0"/>
    <x v="3"/>
    <s v="STAFF-1204"/>
    <n v="1204"/>
    <x v="0"/>
    <x v="5"/>
    <x v="1"/>
    <s v="No"/>
    <s v="Y"/>
    <n v="2"/>
    <n v="-2"/>
    <n v="0"/>
    <x v="21"/>
    <n v="0"/>
    <m/>
    <n v="0"/>
    <n v="1"/>
    <n v="1402"/>
    <n v="2"/>
    <x v="3"/>
    <n v="1"/>
    <n v="3"/>
    <n v="69"/>
    <n v="3"/>
    <n v="4"/>
    <x v="1"/>
    <n v="17048"/>
    <n v="24097"/>
    <n v="8"/>
    <n v="23"/>
    <n v="4"/>
    <n v="1"/>
    <n v="80"/>
    <n v="0"/>
    <n v="28"/>
    <n v="3"/>
    <n v="26"/>
    <n v="15"/>
    <n v="15"/>
    <n v="9"/>
  </r>
  <r>
    <x v="1"/>
    <s v="Non-Travel"/>
    <x v="0"/>
    <s v="Current Employees"/>
    <x v="1"/>
    <x v="0"/>
    <s v="STAFF-1206"/>
    <n v="1206"/>
    <x v="1"/>
    <x v="1"/>
    <x v="0"/>
    <s v="No"/>
    <s v="Y"/>
    <n v="3"/>
    <n v="-2"/>
    <n v="0"/>
    <x v="20"/>
    <n v="0"/>
    <m/>
    <n v="0"/>
    <n v="1"/>
    <n v="111"/>
    <n v="17"/>
    <x v="3"/>
    <n v="1"/>
    <n v="4"/>
    <n v="74"/>
    <n v="1"/>
    <n v="1"/>
    <x v="3"/>
    <n v="2290"/>
    <n v="4279"/>
    <n v="2"/>
    <n v="13"/>
    <n v="3"/>
    <n v="4"/>
    <n v="80"/>
    <n v="0"/>
    <n v="6"/>
    <n v="3"/>
    <n v="0"/>
    <n v="0"/>
    <n v="0"/>
    <n v="0"/>
  </r>
  <r>
    <x v="1"/>
    <s v="Travel_Rarely"/>
    <x v="2"/>
    <s v="Current Employees"/>
    <x v="2"/>
    <x v="5"/>
    <s v="STAFF-1207"/>
    <n v="1207"/>
    <x v="1"/>
    <x v="8"/>
    <x v="1"/>
    <s v="No"/>
    <s v="Y"/>
    <n v="2"/>
    <n v="-2"/>
    <n v="0"/>
    <x v="3"/>
    <n v="0"/>
    <m/>
    <n v="0"/>
    <n v="1"/>
    <n v="147"/>
    <n v="2"/>
    <x v="3"/>
    <n v="1"/>
    <n v="2"/>
    <n v="99"/>
    <n v="3"/>
    <n v="1"/>
    <x v="2"/>
    <n v="3600"/>
    <n v="8429"/>
    <n v="1"/>
    <n v="13"/>
    <n v="3"/>
    <n v="4"/>
    <n v="80"/>
    <n v="1"/>
    <n v="5"/>
    <n v="3"/>
    <n v="5"/>
    <n v="4"/>
    <n v="1"/>
    <n v="4"/>
  </r>
  <r>
    <x v="0"/>
    <s v="Non-Travel"/>
    <x v="0"/>
    <s v="Ex-Employees"/>
    <x v="1"/>
    <x v="0"/>
    <s v="STAFF-1210"/>
    <n v="1210"/>
    <x v="1"/>
    <x v="1"/>
    <x v="2"/>
    <s v="No"/>
    <s v="Y"/>
    <n v="2"/>
    <n v="-2"/>
    <n v="0"/>
    <x v="0"/>
    <n v="1"/>
    <n v="1"/>
    <n v="1"/>
    <n v="0"/>
    <n v="906"/>
    <n v="5"/>
    <x v="0"/>
    <n v="1"/>
    <n v="1"/>
    <n v="95"/>
    <n v="2"/>
    <n v="1"/>
    <x v="3"/>
    <n v="2107"/>
    <n v="20293"/>
    <n v="6"/>
    <n v="17"/>
    <n v="3"/>
    <n v="1"/>
    <n v="80"/>
    <n v="1"/>
    <n v="5"/>
    <n v="1"/>
    <n v="1"/>
    <n v="0"/>
    <n v="0"/>
    <n v="0"/>
  </r>
  <r>
    <x v="1"/>
    <s v="Travel_Rarely"/>
    <x v="2"/>
    <s v="Current Employees"/>
    <x v="0"/>
    <x v="0"/>
    <s v="STAFF-1211"/>
    <n v="1211"/>
    <x v="1"/>
    <x v="0"/>
    <x v="2"/>
    <s v="No"/>
    <s v="Y"/>
    <n v="3"/>
    <n v="-2"/>
    <n v="0"/>
    <x v="7"/>
    <n v="0"/>
    <m/>
    <n v="0"/>
    <n v="1"/>
    <n v="1329"/>
    <n v="29"/>
    <x v="2"/>
    <n v="1"/>
    <n v="3"/>
    <n v="61"/>
    <n v="3"/>
    <n v="2"/>
    <x v="3"/>
    <n v="4115"/>
    <n v="13192"/>
    <n v="8"/>
    <n v="19"/>
    <n v="3"/>
    <n v="3"/>
    <n v="80"/>
    <n v="3"/>
    <n v="8"/>
    <n v="3"/>
    <n v="4"/>
    <n v="3"/>
    <n v="0"/>
    <n v="3"/>
  </r>
  <r>
    <x v="1"/>
    <s v="Travel_Frequently"/>
    <x v="0"/>
    <s v="Current Employees"/>
    <x v="0"/>
    <x v="2"/>
    <s v="STAFF-1212"/>
    <n v="1212"/>
    <x v="1"/>
    <x v="0"/>
    <x v="1"/>
    <s v="No"/>
    <s v="Y"/>
    <n v="2"/>
    <n v="-2"/>
    <n v="0"/>
    <x v="32"/>
    <n v="0"/>
    <m/>
    <n v="0"/>
    <n v="1"/>
    <n v="1184"/>
    <n v="2"/>
    <x v="2"/>
    <n v="1"/>
    <n v="2"/>
    <n v="62"/>
    <n v="3"/>
    <n v="2"/>
    <x v="1"/>
    <n v="4327"/>
    <n v="25440"/>
    <n v="5"/>
    <n v="12"/>
    <n v="3"/>
    <n v="4"/>
    <n v="80"/>
    <n v="3"/>
    <n v="5"/>
    <n v="3"/>
    <n v="0"/>
    <n v="0"/>
    <n v="0"/>
    <n v="0"/>
  </r>
  <r>
    <x v="1"/>
    <s v="Travel_Frequently"/>
    <x v="1"/>
    <s v="Current Employees"/>
    <x v="1"/>
    <x v="2"/>
    <s v="STAFF-1215"/>
    <n v="1215"/>
    <x v="0"/>
    <x v="5"/>
    <x v="1"/>
    <s v="No"/>
    <s v="Y"/>
    <n v="3"/>
    <n v="-2"/>
    <n v="0"/>
    <x v="24"/>
    <n v="0"/>
    <m/>
    <n v="0"/>
    <n v="1"/>
    <n v="1421"/>
    <n v="2"/>
    <x v="3"/>
    <n v="1"/>
    <n v="4"/>
    <n v="30"/>
    <n v="3"/>
    <n v="4"/>
    <x v="2"/>
    <n v="17856"/>
    <n v="9490"/>
    <n v="2"/>
    <n v="22"/>
    <n v="4"/>
    <n v="3"/>
    <n v="80"/>
    <n v="1"/>
    <n v="32"/>
    <n v="3"/>
    <n v="2"/>
    <n v="2"/>
    <n v="2"/>
    <n v="2"/>
  </r>
  <r>
    <x v="1"/>
    <s v="Travel_Rarely"/>
    <x v="2"/>
    <s v="Current Employees"/>
    <x v="1"/>
    <x v="2"/>
    <s v="STAFF-1216"/>
    <n v="1216"/>
    <x v="1"/>
    <x v="2"/>
    <x v="1"/>
    <s v="No"/>
    <s v="Y"/>
    <n v="2"/>
    <n v="-2"/>
    <n v="0"/>
    <x v="14"/>
    <n v="0"/>
    <m/>
    <n v="0"/>
    <n v="1"/>
    <n v="1179"/>
    <n v="19"/>
    <x v="2"/>
    <n v="1"/>
    <n v="4"/>
    <n v="78"/>
    <n v="2"/>
    <n v="1"/>
    <x v="2"/>
    <n v="3196"/>
    <n v="12449"/>
    <n v="1"/>
    <n v="12"/>
    <n v="3"/>
    <n v="3"/>
    <n v="80"/>
    <n v="3"/>
    <n v="6"/>
    <n v="3"/>
    <n v="6"/>
    <n v="5"/>
    <n v="3"/>
    <n v="3"/>
  </r>
  <r>
    <x v="1"/>
    <s v="Travel_Rarely"/>
    <x v="1"/>
    <s v="Current Employees"/>
    <x v="1"/>
    <x v="0"/>
    <s v="STAFF-1217"/>
    <n v="1217"/>
    <x v="1"/>
    <x v="7"/>
    <x v="1"/>
    <s v="No"/>
    <s v="Y"/>
    <n v="2"/>
    <n v="-2"/>
    <n v="0"/>
    <x v="21"/>
    <n v="0"/>
    <m/>
    <n v="0"/>
    <n v="1"/>
    <n v="1450"/>
    <n v="15"/>
    <x v="0"/>
    <n v="1"/>
    <n v="4"/>
    <n v="52"/>
    <n v="3"/>
    <n v="5"/>
    <x v="3"/>
    <n v="19081"/>
    <n v="10849"/>
    <n v="5"/>
    <n v="11"/>
    <n v="3"/>
    <n v="1"/>
    <n v="80"/>
    <n v="1"/>
    <n v="25"/>
    <n v="3"/>
    <n v="4"/>
    <n v="2"/>
    <n v="0"/>
    <n v="3"/>
  </r>
  <r>
    <x v="1"/>
    <s v="Travel_Rarely"/>
    <x v="0"/>
    <s v="Current Employees"/>
    <x v="0"/>
    <x v="0"/>
    <s v="STAFF-1218"/>
    <n v="1218"/>
    <x v="1"/>
    <x v="0"/>
    <x v="1"/>
    <s v="Yes"/>
    <s v="Y"/>
    <n v="2"/>
    <n v="-2"/>
    <n v="0"/>
    <x v="10"/>
    <n v="0"/>
    <m/>
    <n v="0"/>
    <n v="1"/>
    <n v="1361"/>
    <n v="17"/>
    <x v="2"/>
    <n v="1"/>
    <n v="3"/>
    <n v="94"/>
    <n v="3"/>
    <n v="2"/>
    <x v="3"/>
    <n v="8966"/>
    <n v="21026"/>
    <n v="3"/>
    <n v="15"/>
    <n v="3"/>
    <n v="4"/>
    <n v="80"/>
    <n v="3"/>
    <n v="15"/>
    <n v="3"/>
    <n v="7"/>
    <n v="7"/>
    <n v="1"/>
    <n v="7"/>
  </r>
  <r>
    <x v="0"/>
    <s v="Travel_Rarely"/>
    <x v="4"/>
    <s v="Ex-Employees"/>
    <x v="1"/>
    <x v="0"/>
    <s v="STAFF-1219"/>
    <n v="1219"/>
    <x v="0"/>
    <x v="2"/>
    <x v="1"/>
    <s v="No"/>
    <s v="Y"/>
    <n v="3"/>
    <n v="-2"/>
    <n v="0"/>
    <x v="17"/>
    <n v="1"/>
    <n v="1"/>
    <n v="1"/>
    <n v="0"/>
    <n v="984"/>
    <n v="17"/>
    <x v="0"/>
    <n v="1"/>
    <n v="4"/>
    <n v="97"/>
    <n v="3"/>
    <n v="1"/>
    <x v="3"/>
    <n v="2210"/>
    <n v="3372"/>
    <n v="1"/>
    <n v="13"/>
    <n v="3"/>
    <n v="1"/>
    <n v="80"/>
    <n v="1"/>
    <n v="1"/>
    <n v="1"/>
    <n v="1"/>
    <n v="0"/>
    <n v="0"/>
    <n v="0"/>
  </r>
  <r>
    <x v="1"/>
    <s v="Travel_Frequently"/>
    <x v="2"/>
    <s v="Current Employees"/>
    <x v="0"/>
    <x v="2"/>
    <s v="STAFF-1220"/>
    <n v="1220"/>
    <x v="0"/>
    <x v="0"/>
    <x v="1"/>
    <s v="No"/>
    <s v="Y"/>
    <n v="3"/>
    <n v="-2"/>
    <n v="0"/>
    <x v="3"/>
    <n v="0"/>
    <m/>
    <n v="0"/>
    <n v="1"/>
    <n v="1146"/>
    <n v="25"/>
    <x v="3"/>
    <n v="1"/>
    <n v="2"/>
    <n v="82"/>
    <n v="3"/>
    <n v="2"/>
    <x v="2"/>
    <n v="4539"/>
    <n v="4905"/>
    <n v="1"/>
    <n v="12"/>
    <n v="3"/>
    <n v="1"/>
    <n v="80"/>
    <n v="1"/>
    <n v="10"/>
    <n v="2"/>
    <n v="10"/>
    <n v="7"/>
    <n v="0"/>
    <n v="1"/>
  </r>
  <r>
    <x v="1"/>
    <s v="Travel_Rarely"/>
    <x v="0"/>
    <s v="Current Employees"/>
    <x v="1"/>
    <x v="0"/>
    <s v="STAFF-1221"/>
    <n v="1221"/>
    <x v="1"/>
    <x v="2"/>
    <x v="2"/>
    <s v="No"/>
    <s v="Y"/>
    <n v="4"/>
    <n v="-2"/>
    <n v="0"/>
    <x v="9"/>
    <n v="0"/>
    <m/>
    <n v="0"/>
    <n v="1"/>
    <n v="917"/>
    <n v="6"/>
    <x v="2"/>
    <n v="1"/>
    <n v="3"/>
    <n v="60"/>
    <n v="1"/>
    <n v="1"/>
    <x v="3"/>
    <n v="2741"/>
    <n v="6865"/>
    <n v="1"/>
    <n v="14"/>
    <n v="3"/>
    <n v="3"/>
    <n v="80"/>
    <n v="1"/>
    <n v="7"/>
    <n v="3"/>
    <n v="7"/>
    <n v="7"/>
    <n v="1"/>
    <n v="7"/>
  </r>
  <r>
    <x v="1"/>
    <s v="Travel_Rarely"/>
    <x v="2"/>
    <s v="Current Employees"/>
    <x v="1"/>
    <x v="0"/>
    <s v="STAFF-1224"/>
    <n v="1224"/>
    <x v="1"/>
    <x v="2"/>
    <x v="2"/>
    <s v="No"/>
    <s v="Y"/>
    <n v="4"/>
    <n v="-2"/>
    <n v="0"/>
    <x v="7"/>
    <n v="0"/>
    <m/>
    <n v="0"/>
    <n v="1"/>
    <n v="853"/>
    <n v="7"/>
    <x v="2"/>
    <n v="1"/>
    <n v="3"/>
    <n v="49"/>
    <n v="3"/>
    <n v="2"/>
    <x v="3"/>
    <n v="3491"/>
    <n v="11309"/>
    <n v="1"/>
    <n v="13"/>
    <n v="3"/>
    <n v="1"/>
    <n v="80"/>
    <n v="3"/>
    <n v="10"/>
    <n v="2"/>
    <n v="10"/>
    <n v="7"/>
    <n v="8"/>
    <n v="9"/>
  </r>
  <r>
    <x v="1"/>
    <s v="Travel_Rarely"/>
    <x v="0"/>
    <s v="Current Employees"/>
    <x v="1"/>
    <x v="1"/>
    <s v="STAFF-1225"/>
    <n v="1225"/>
    <x v="1"/>
    <x v="1"/>
    <x v="0"/>
    <s v="No"/>
    <s v="Y"/>
    <n v="3"/>
    <n v="-2"/>
    <n v="0"/>
    <x v="20"/>
    <n v="0"/>
    <m/>
    <n v="0"/>
    <n v="1"/>
    <n v="200"/>
    <n v="29"/>
    <x v="2"/>
    <n v="1"/>
    <n v="4"/>
    <n v="32"/>
    <n v="3"/>
    <n v="2"/>
    <x v="0"/>
    <n v="4541"/>
    <n v="7744"/>
    <n v="1"/>
    <n v="25"/>
    <n v="4"/>
    <n v="2"/>
    <n v="80"/>
    <n v="0"/>
    <n v="20"/>
    <n v="3"/>
    <n v="20"/>
    <n v="11"/>
    <n v="13"/>
    <n v="17"/>
  </r>
  <r>
    <x v="1"/>
    <s v="Travel_Rarely"/>
    <x v="4"/>
    <s v="Current Employees"/>
    <x v="0"/>
    <x v="3"/>
    <s v="STAFF-1226"/>
    <n v="1226"/>
    <x v="1"/>
    <x v="6"/>
    <x v="0"/>
    <s v="No"/>
    <s v="Y"/>
    <n v="2"/>
    <n v="-2"/>
    <n v="0"/>
    <x v="35"/>
    <n v="0"/>
    <m/>
    <n v="0"/>
    <n v="1"/>
    <n v="654"/>
    <n v="21"/>
    <x v="3"/>
    <n v="1"/>
    <n v="3"/>
    <n v="43"/>
    <n v="4"/>
    <n v="1"/>
    <x v="1"/>
    <n v="2678"/>
    <n v="5050"/>
    <n v="1"/>
    <n v="17"/>
    <n v="3"/>
    <n v="4"/>
    <n v="80"/>
    <n v="0"/>
    <n v="2"/>
    <n v="3"/>
    <n v="2"/>
    <n v="1"/>
    <n v="2"/>
    <n v="2"/>
  </r>
  <r>
    <x v="1"/>
    <s v="Travel_Rarely"/>
    <x v="1"/>
    <s v="Current Employees"/>
    <x v="1"/>
    <x v="4"/>
    <s v="STAFF-1228"/>
    <n v="1228"/>
    <x v="1"/>
    <x v="3"/>
    <x v="2"/>
    <s v="No"/>
    <s v="Y"/>
    <n v="3"/>
    <n v="-2"/>
    <n v="0"/>
    <x v="21"/>
    <n v="0"/>
    <m/>
    <n v="0"/>
    <n v="1"/>
    <n v="150"/>
    <n v="2"/>
    <x v="2"/>
    <n v="1"/>
    <n v="4"/>
    <n v="60"/>
    <n v="3"/>
    <n v="2"/>
    <x v="0"/>
    <n v="7379"/>
    <n v="17433"/>
    <n v="2"/>
    <n v="11"/>
    <n v="3"/>
    <n v="3"/>
    <n v="80"/>
    <n v="1"/>
    <n v="12"/>
    <n v="2"/>
    <n v="6"/>
    <n v="3"/>
    <n v="1"/>
    <n v="4"/>
  </r>
  <r>
    <x v="1"/>
    <s v="Non-Travel"/>
    <x v="0"/>
    <s v="Current Employees"/>
    <x v="2"/>
    <x v="2"/>
    <s v="STAFF-1231"/>
    <n v="1231"/>
    <x v="1"/>
    <x v="8"/>
    <x v="1"/>
    <s v="No"/>
    <s v="Y"/>
    <n v="3"/>
    <n v="-2"/>
    <n v="0"/>
    <x v="19"/>
    <n v="0"/>
    <m/>
    <n v="0"/>
    <n v="1"/>
    <n v="179"/>
    <n v="2"/>
    <x v="4"/>
    <n v="1"/>
    <n v="4"/>
    <n v="79"/>
    <n v="4"/>
    <n v="2"/>
    <x v="2"/>
    <n v="6272"/>
    <n v="12858"/>
    <n v="7"/>
    <n v="16"/>
    <n v="3"/>
    <n v="1"/>
    <n v="80"/>
    <n v="1"/>
    <n v="10"/>
    <n v="4"/>
    <n v="4"/>
    <n v="3"/>
    <n v="0"/>
    <n v="3"/>
  </r>
  <r>
    <x v="1"/>
    <s v="Travel_Rarely"/>
    <x v="3"/>
    <s v="Current Employees"/>
    <x v="0"/>
    <x v="3"/>
    <s v="STAFF-1233"/>
    <n v="1233"/>
    <x v="1"/>
    <x v="0"/>
    <x v="2"/>
    <s v="Yes"/>
    <s v="Y"/>
    <n v="3"/>
    <n v="-2"/>
    <n v="0"/>
    <x v="42"/>
    <n v="0"/>
    <m/>
    <n v="0"/>
    <n v="1"/>
    <n v="696"/>
    <n v="7"/>
    <x v="2"/>
    <n v="1"/>
    <n v="2"/>
    <n v="52"/>
    <n v="4"/>
    <n v="2"/>
    <x v="1"/>
    <n v="5220"/>
    <n v="10893"/>
    <n v="0"/>
    <n v="18"/>
    <n v="3"/>
    <n v="2"/>
    <n v="80"/>
    <n v="1"/>
    <n v="12"/>
    <n v="3"/>
    <n v="11"/>
    <n v="7"/>
    <n v="1"/>
    <n v="9"/>
  </r>
  <r>
    <x v="1"/>
    <s v="Travel_Frequently"/>
    <x v="2"/>
    <s v="Current Employees"/>
    <x v="1"/>
    <x v="1"/>
    <s v="STAFF-1234"/>
    <n v="1234"/>
    <x v="0"/>
    <x v="2"/>
    <x v="1"/>
    <s v="No"/>
    <s v="Y"/>
    <n v="2"/>
    <n v="-2"/>
    <n v="0"/>
    <x v="5"/>
    <n v="0"/>
    <m/>
    <n v="0"/>
    <n v="1"/>
    <n v="116"/>
    <n v="13"/>
    <x v="3"/>
    <n v="1"/>
    <n v="3"/>
    <n v="77"/>
    <n v="2"/>
    <n v="1"/>
    <x v="1"/>
    <n v="2743"/>
    <n v="7331"/>
    <n v="1"/>
    <n v="20"/>
    <n v="4"/>
    <n v="3"/>
    <n v="80"/>
    <n v="1"/>
    <n v="2"/>
    <n v="3"/>
    <n v="2"/>
    <n v="2"/>
    <n v="2"/>
    <n v="2"/>
  </r>
  <r>
    <x v="1"/>
    <s v="Travel_Frequently"/>
    <x v="2"/>
    <s v="Current Employees"/>
    <x v="1"/>
    <x v="0"/>
    <s v="STAFF-1235"/>
    <n v="1235"/>
    <x v="0"/>
    <x v="1"/>
    <x v="0"/>
    <s v="Yes"/>
    <s v="Y"/>
    <n v="2"/>
    <n v="-2"/>
    <n v="0"/>
    <x v="5"/>
    <n v="0"/>
    <m/>
    <n v="0"/>
    <n v="1"/>
    <n v="1316"/>
    <n v="2"/>
    <x v="0"/>
    <n v="1"/>
    <n v="4"/>
    <n v="38"/>
    <n v="3"/>
    <n v="2"/>
    <x v="3"/>
    <n v="4998"/>
    <n v="2338"/>
    <n v="4"/>
    <n v="14"/>
    <n v="3"/>
    <n v="4"/>
    <n v="80"/>
    <n v="0"/>
    <n v="10"/>
    <n v="3"/>
    <n v="8"/>
    <n v="7"/>
    <n v="0"/>
    <n v="7"/>
  </r>
  <r>
    <x v="1"/>
    <s v="Travel_Rarely"/>
    <x v="0"/>
    <s v="Current Employees"/>
    <x v="1"/>
    <x v="4"/>
    <s v="STAFF-1237"/>
    <n v="1237"/>
    <x v="0"/>
    <x v="3"/>
    <x v="2"/>
    <s v="Yes"/>
    <s v="Y"/>
    <n v="2"/>
    <n v="-2"/>
    <n v="0"/>
    <x v="9"/>
    <n v="0"/>
    <m/>
    <n v="0"/>
    <n v="1"/>
    <n v="363"/>
    <n v="1"/>
    <x v="3"/>
    <n v="1"/>
    <n v="4"/>
    <n v="77"/>
    <n v="1"/>
    <n v="3"/>
    <x v="0"/>
    <n v="10252"/>
    <n v="4235"/>
    <n v="2"/>
    <n v="21"/>
    <n v="4"/>
    <n v="3"/>
    <n v="80"/>
    <n v="1"/>
    <n v="17"/>
    <n v="3"/>
    <n v="7"/>
    <n v="7"/>
    <n v="7"/>
    <n v="7"/>
  </r>
  <r>
    <x v="1"/>
    <s v="Travel_Rarely"/>
    <x v="2"/>
    <s v="Current Employees"/>
    <x v="1"/>
    <x v="2"/>
    <s v="STAFF-1238"/>
    <n v="1238"/>
    <x v="1"/>
    <x v="1"/>
    <x v="1"/>
    <s v="No"/>
    <s v="Y"/>
    <n v="5"/>
    <n v="-2"/>
    <n v="0"/>
    <x v="3"/>
    <n v="0"/>
    <m/>
    <n v="0"/>
    <n v="1"/>
    <n v="117"/>
    <n v="9"/>
    <x v="3"/>
    <n v="1"/>
    <n v="1"/>
    <n v="60"/>
    <n v="3"/>
    <n v="1"/>
    <x v="0"/>
    <n v="2781"/>
    <n v="6311"/>
    <n v="0"/>
    <n v="13"/>
    <n v="3"/>
    <n v="2"/>
    <n v="80"/>
    <n v="1"/>
    <n v="15"/>
    <n v="3"/>
    <n v="14"/>
    <n v="10"/>
    <n v="4"/>
    <n v="10"/>
  </r>
  <r>
    <x v="1"/>
    <s v="Travel_Rarely"/>
    <x v="0"/>
    <s v="Current Employees"/>
    <x v="0"/>
    <x v="4"/>
    <s v="STAFF-1239"/>
    <n v="1239"/>
    <x v="0"/>
    <x v="0"/>
    <x v="2"/>
    <s v="No"/>
    <s v="Y"/>
    <n v="2"/>
    <n v="-2"/>
    <n v="0"/>
    <x v="32"/>
    <n v="0"/>
    <m/>
    <n v="0"/>
    <n v="1"/>
    <n v="107"/>
    <n v="10"/>
    <x v="3"/>
    <n v="1"/>
    <n v="4"/>
    <n v="84"/>
    <n v="2"/>
    <n v="2"/>
    <x v="0"/>
    <n v="6852"/>
    <n v="11591"/>
    <n v="7"/>
    <n v="12"/>
    <n v="3"/>
    <n v="2"/>
    <n v="80"/>
    <n v="1"/>
    <n v="7"/>
    <n v="4"/>
    <n v="5"/>
    <n v="1"/>
    <n v="1"/>
    <n v="3"/>
  </r>
  <r>
    <x v="1"/>
    <s v="Travel_Rarely"/>
    <x v="2"/>
    <s v="Current Employees"/>
    <x v="0"/>
    <x v="0"/>
    <s v="STAFF-1240"/>
    <n v="1240"/>
    <x v="1"/>
    <x v="0"/>
    <x v="0"/>
    <s v="No"/>
    <s v="Y"/>
    <n v="4"/>
    <n v="-2"/>
    <n v="0"/>
    <x v="36"/>
    <n v="0"/>
    <m/>
    <n v="0"/>
    <n v="1"/>
    <n v="1356"/>
    <n v="10"/>
    <x v="2"/>
    <n v="1"/>
    <n v="3"/>
    <n v="57"/>
    <n v="3"/>
    <n v="2"/>
    <x v="3"/>
    <n v="4950"/>
    <n v="20623"/>
    <n v="0"/>
    <n v="14"/>
    <n v="3"/>
    <n v="2"/>
    <n v="80"/>
    <n v="0"/>
    <n v="5"/>
    <n v="3"/>
    <n v="4"/>
    <n v="3"/>
    <n v="1"/>
    <n v="1"/>
  </r>
  <r>
    <x v="1"/>
    <s v="Travel_Rarely"/>
    <x v="2"/>
    <s v="Current Employees"/>
    <x v="1"/>
    <x v="2"/>
    <s v="STAFF-1241"/>
    <n v="1241"/>
    <x v="1"/>
    <x v="1"/>
    <x v="1"/>
    <s v="Yes"/>
    <s v="Y"/>
    <n v="2"/>
    <n v="-2"/>
    <n v="0"/>
    <x v="7"/>
    <n v="0"/>
    <m/>
    <n v="0"/>
    <n v="1"/>
    <n v="1465"/>
    <n v="1"/>
    <x v="3"/>
    <n v="1"/>
    <n v="4"/>
    <n v="63"/>
    <n v="3"/>
    <n v="1"/>
    <x v="1"/>
    <n v="3579"/>
    <n v="9369"/>
    <n v="0"/>
    <n v="21"/>
    <n v="4"/>
    <n v="1"/>
    <n v="80"/>
    <n v="1"/>
    <n v="12"/>
    <n v="3"/>
    <n v="11"/>
    <n v="9"/>
    <n v="5"/>
    <n v="7"/>
  </r>
  <r>
    <x v="1"/>
    <s v="Travel_Frequently"/>
    <x v="0"/>
    <s v="Current Employees"/>
    <x v="1"/>
    <x v="2"/>
    <s v="STAFF-1242"/>
    <n v="1242"/>
    <x v="0"/>
    <x v="7"/>
    <x v="1"/>
    <s v="Yes"/>
    <s v="Y"/>
    <n v="6"/>
    <n v="-2"/>
    <n v="0"/>
    <x v="19"/>
    <n v="0"/>
    <m/>
    <n v="0"/>
    <n v="1"/>
    <n v="458"/>
    <n v="26"/>
    <x v="4"/>
    <n v="1"/>
    <n v="1"/>
    <n v="60"/>
    <n v="3"/>
    <n v="3"/>
    <x v="2"/>
    <n v="13191"/>
    <n v="23281"/>
    <n v="3"/>
    <n v="17"/>
    <n v="3"/>
    <n v="3"/>
    <n v="80"/>
    <n v="0"/>
    <n v="20"/>
    <n v="3"/>
    <n v="1"/>
    <n v="0"/>
    <n v="0"/>
    <n v="0"/>
  </r>
  <r>
    <x v="1"/>
    <s v="Non-Travel"/>
    <x v="0"/>
    <s v="Current Employees"/>
    <x v="0"/>
    <x v="3"/>
    <s v="STAFF-1243"/>
    <n v="1243"/>
    <x v="0"/>
    <x v="0"/>
    <x v="1"/>
    <s v="Yes"/>
    <s v="Y"/>
    <n v="6"/>
    <n v="-2"/>
    <n v="0"/>
    <x v="10"/>
    <n v="0"/>
    <m/>
    <n v="0"/>
    <n v="1"/>
    <n v="1212"/>
    <n v="8"/>
    <x v="0"/>
    <n v="1"/>
    <n v="3"/>
    <n v="78"/>
    <n v="2"/>
    <n v="3"/>
    <x v="1"/>
    <n v="10377"/>
    <n v="13755"/>
    <n v="4"/>
    <n v="11"/>
    <n v="3"/>
    <n v="2"/>
    <n v="80"/>
    <n v="1"/>
    <n v="16"/>
    <n v="2"/>
    <n v="13"/>
    <n v="2"/>
    <n v="4"/>
    <n v="12"/>
  </r>
  <r>
    <x v="1"/>
    <s v="Travel_Rarely"/>
    <x v="2"/>
    <s v="Current Employees"/>
    <x v="1"/>
    <x v="0"/>
    <s v="STAFF-1244"/>
    <n v="1244"/>
    <x v="1"/>
    <x v="1"/>
    <x v="1"/>
    <s v="Yes"/>
    <s v="Y"/>
    <n v="3"/>
    <n v="-2"/>
    <n v="0"/>
    <x v="4"/>
    <n v="0"/>
    <m/>
    <n v="0"/>
    <n v="1"/>
    <n v="1103"/>
    <n v="14"/>
    <x v="3"/>
    <n v="1"/>
    <n v="1"/>
    <n v="42"/>
    <n v="3"/>
    <n v="1"/>
    <x v="3"/>
    <n v="2235"/>
    <n v="14377"/>
    <n v="1"/>
    <n v="14"/>
    <n v="3"/>
    <n v="4"/>
    <n v="80"/>
    <n v="2"/>
    <n v="9"/>
    <n v="2"/>
    <n v="9"/>
    <n v="7"/>
    <n v="6"/>
    <n v="8"/>
  </r>
  <r>
    <x v="1"/>
    <s v="Travel_Frequently"/>
    <x v="1"/>
    <s v="Current Employees"/>
    <x v="1"/>
    <x v="0"/>
    <s v="STAFF-1245"/>
    <n v="1245"/>
    <x v="0"/>
    <x v="3"/>
    <x v="2"/>
    <s v="No"/>
    <s v="Y"/>
    <n v="2"/>
    <n v="-2"/>
    <n v="0"/>
    <x v="33"/>
    <n v="0"/>
    <m/>
    <n v="0"/>
    <n v="1"/>
    <n v="966"/>
    <n v="1"/>
    <x v="2"/>
    <n v="1"/>
    <n v="4"/>
    <n v="53"/>
    <n v="3"/>
    <n v="3"/>
    <x v="3"/>
    <n v="10502"/>
    <n v="9659"/>
    <n v="7"/>
    <n v="17"/>
    <n v="3"/>
    <n v="1"/>
    <n v="80"/>
    <n v="1"/>
    <n v="33"/>
    <n v="1"/>
    <n v="5"/>
    <n v="4"/>
    <n v="1"/>
    <n v="4"/>
  </r>
  <r>
    <x v="1"/>
    <s v="Travel_Rarely"/>
    <x v="0"/>
    <s v="Current Employees"/>
    <x v="1"/>
    <x v="0"/>
    <s v="STAFF-1246"/>
    <n v="1246"/>
    <x v="0"/>
    <x v="1"/>
    <x v="1"/>
    <s v="No"/>
    <s v="Y"/>
    <n v="5"/>
    <n v="-2"/>
    <n v="0"/>
    <x v="20"/>
    <n v="0"/>
    <m/>
    <n v="0"/>
    <n v="1"/>
    <n v="1117"/>
    <n v="2"/>
    <x v="1"/>
    <n v="1"/>
    <n v="1"/>
    <n v="72"/>
    <n v="4"/>
    <n v="1"/>
    <x v="3"/>
    <n v="2011"/>
    <n v="19982"/>
    <n v="1"/>
    <n v="13"/>
    <n v="3"/>
    <n v="4"/>
    <n v="80"/>
    <n v="1"/>
    <n v="10"/>
    <n v="3"/>
    <n v="10"/>
    <n v="5"/>
    <n v="7"/>
    <n v="7"/>
  </r>
  <r>
    <x v="0"/>
    <s v="Non-Travel"/>
    <x v="4"/>
    <s v="Ex-Employees"/>
    <x v="1"/>
    <x v="2"/>
    <s v="STAFF-1248"/>
    <n v="1248"/>
    <x v="0"/>
    <x v="1"/>
    <x v="0"/>
    <s v="Yes"/>
    <s v="Y"/>
    <n v="2"/>
    <n v="-2"/>
    <n v="0"/>
    <x v="37"/>
    <n v="1"/>
    <n v="1"/>
    <n v="1"/>
    <n v="0"/>
    <n v="504"/>
    <n v="10"/>
    <x v="3"/>
    <n v="1"/>
    <n v="1"/>
    <n v="96"/>
    <n v="2"/>
    <n v="1"/>
    <x v="1"/>
    <n v="1859"/>
    <n v="6148"/>
    <n v="1"/>
    <n v="25"/>
    <n v="4"/>
    <n v="2"/>
    <n v="80"/>
    <n v="0"/>
    <n v="1"/>
    <n v="4"/>
    <n v="1"/>
    <n v="1"/>
    <n v="0"/>
    <n v="0"/>
  </r>
  <r>
    <x v="1"/>
    <s v="Travel_Rarely"/>
    <x v="2"/>
    <s v="Current Employees"/>
    <x v="1"/>
    <x v="0"/>
    <s v="STAFF-1249"/>
    <n v="1249"/>
    <x v="0"/>
    <x v="1"/>
    <x v="2"/>
    <s v="No"/>
    <s v="Y"/>
    <n v="5"/>
    <n v="-2"/>
    <n v="0"/>
    <x v="11"/>
    <n v="0"/>
    <m/>
    <n v="0"/>
    <n v="1"/>
    <n v="1010"/>
    <n v="1"/>
    <x v="3"/>
    <n v="1"/>
    <n v="1"/>
    <n v="97"/>
    <n v="3"/>
    <n v="1"/>
    <x v="3"/>
    <n v="3760"/>
    <n v="5598"/>
    <n v="1"/>
    <n v="15"/>
    <n v="3"/>
    <n v="1"/>
    <n v="80"/>
    <n v="3"/>
    <n v="3"/>
    <n v="3"/>
    <n v="3"/>
    <n v="2"/>
    <n v="1"/>
    <n v="2"/>
  </r>
  <r>
    <x v="1"/>
    <s v="Travel_Rarely"/>
    <x v="1"/>
    <s v="Current Employees"/>
    <x v="1"/>
    <x v="0"/>
    <s v="STAFF-1250"/>
    <n v="1250"/>
    <x v="1"/>
    <x v="7"/>
    <x v="1"/>
    <s v="No"/>
    <s v="Y"/>
    <n v="2"/>
    <n v="-2"/>
    <n v="0"/>
    <x v="33"/>
    <n v="0"/>
    <m/>
    <n v="0"/>
    <n v="1"/>
    <n v="685"/>
    <n v="3"/>
    <x v="3"/>
    <n v="1"/>
    <n v="4"/>
    <n v="85"/>
    <n v="3"/>
    <n v="4"/>
    <x v="3"/>
    <n v="17779"/>
    <n v="23474"/>
    <n v="3"/>
    <n v="14"/>
    <n v="3"/>
    <n v="1"/>
    <n v="80"/>
    <n v="0"/>
    <n v="36"/>
    <n v="3"/>
    <n v="10"/>
    <n v="9"/>
    <n v="0"/>
    <n v="9"/>
  </r>
  <r>
    <x v="1"/>
    <s v="Travel_Rarely"/>
    <x v="2"/>
    <s v="Current Employees"/>
    <x v="1"/>
    <x v="2"/>
    <s v="STAFF-1251"/>
    <n v="1251"/>
    <x v="1"/>
    <x v="4"/>
    <x v="1"/>
    <s v="Yes"/>
    <s v="Y"/>
    <n v="2"/>
    <n v="-2"/>
    <n v="0"/>
    <x v="12"/>
    <n v="0"/>
    <m/>
    <n v="0"/>
    <n v="1"/>
    <n v="1332"/>
    <n v="11"/>
    <x v="0"/>
    <n v="1"/>
    <n v="3"/>
    <n v="80"/>
    <n v="3"/>
    <n v="2"/>
    <x v="2"/>
    <n v="6833"/>
    <n v="17089"/>
    <n v="1"/>
    <n v="12"/>
    <n v="3"/>
    <n v="4"/>
    <n v="80"/>
    <n v="0"/>
    <n v="6"/>
    <n v="2"/>
    <n v="6"/>
    <n v="5"/>
    <n v="0"/>
    <n v="1"/>
  </r>
  <r>
    <x v="1"/>
    <s v="Travel_Rarely"/>
    <x v="2"/>
    <s v="Current Employees"/>
    <x v="1"/>
    <x v="2"/>
    <s v="STAFF-1252"/>
    <n v="1252"/>
    <x v="0"/>
    <x v="4"/>
    <x v="0"/>
    <s v="No"/>
    <s v="Y"/>
    <n v="2"/>
    <n v="-2"/>
    <n v="0"/>
    <x v="12"/>
    <n v="0"/>
    <m/>
    <n v="0"/>
    <n v="1"/>
    <n v="1062"/>
    <n v="24"/>
    <x v="3"/>
    <n v="1"/>
    <n v="3"/>
    <n v="96"/>
    <n v="2"/>
    <n v="2"/>
    <x v="2"/>
    <n v="6812"/>
    <n v="17198"/>
    <n v="1"/>
    <n v="19"/>
    <n v="3"/>
    <n v="2"/>
    <n v="80"/>
    <n v="0"/>
    <n v="10"/>
    <n v="3"/>
    <n v="10"/>
    <n v="9"/>
    <n v="1"/>
    <n v="8"/>
  </r>
  <r>
    <x v="1"/>
    <s v="Travel_Rarely"/>
    <x v="3"/>
    <s v="Current Employees"/>
    <x v="0"/>
    <x v="0"/>
    <s v="STAFF-1254"/>
    <n v="1254"/>
    <x v="0"/>
    <x v="0"/>
    <x v="0"/>
    <s v="No"/>
    <s v="Y"/>
    <n v="2"/>
    <n v="-2"/>
    <n v="0"/>
    <x v="6"/>
    <n v="0"/>
    <m/>
    <n v="0"/>
    <n v="1"/>
    <n v="326"/>
    <n v="3"/>
    <x v="3"/>
    <n v="1"/>
    <n v="3"/>
    <n v="48"/>
    <n v="2"/>
    <n v="2"/>
    <x v="3"/>
    <n v="5171"/>
    <n v="16490"/>
    <n v="5"/>
    <n v="17"/>
    <n v="3"/>
    <n v="4"/>
    <n v="80"/>
    <n v="0"/>
    <n v="13"/>
    <n v="3"/>
    <n v="6"/>
    <n v="1"/>
    <n v="0"/>
    <n v="5"/>
  </r>
  <r>
    <x v="1"/>
    <s v="Travel_Rarely"/>
    <x v="0"/>
    <s v="Current Employees"/>
    <x v="1"/>
    <x v="0"/>
    <s v="STAFF-1255"/>
    <n v="1255"/>
    <x v="1"/>
    <x v="7"/>
    <x v="1"/>
    <s v="No"/>
    <s v="Y"/>
    <n v="2"/>
    <n v="-2"/>
    <n v="0"/>
    <x v="23"/>
    <n v="0"/>
    <m/>
    <n v="0"/>
    <n v="1"/>
    <n v="920"/>
    <n v="3"/>
    <x v="3"/>
    <n v="1"/>
    <n v="3"/>
    <n v="96"/>
    <n v="1"/>
    <n v="5"/>
    <x v="3"/>
    <n v="19740"/>
    <n v="18625"/>
    <n v="3"/>
    <n v="14"/>
    <n v="3"/>
    <n v="2"/>
    <n v="80"/>
    <n v="1"/>
    <n v="25"/>
    <n v="3"/>
    <n v="8"/>
    <n v="7"/>
    <n v="0"/>
    <n v="7"/>
  </r>
  <r>
    <x v="1"/>
    <s v="Travel_Rarely"/>
    <x v="1"/>
    <s v="Current Employees"/>
    <x v="1"/>
    <x v="2"/>
    <s v="STAFF-1256"/>
    <n v="1256"/>
    <x v="1"/>
    <x v="5"/>
    <x v="1"/>
    <s v="No"/>
    <s v="Y"/>
    <n v="2"/>
    <n v="-2"/>
    <n v="0"/>
    <x v="1"/>
    <n v="0"/>
    <m/>
    <n v="0"/>
    <n v="1"/>
    <n v="1098"/>
    <n v="4"/>
    <x v="0"/>
    <n v="1"/>
    <n v="1"/>
    <n v="85"/>
    <n v="2"/>
    <n v="5"/>
    <x v="2"/>
    <n v="18711"/>
    <n v="12124"/>
    <n v="2"/>
    <n v="13"/>
    <n v="3"/>
    <n v="3"/>
    <n v="80"/>
    <n v="1"/>
    <n v="23"/>
    <n v="4"/>
    <n v="1"/>
    <n v="0"/>
    <n v="0"/>
    <n v="0"/>
  </r>
  <r>
    <x v="1"/>
    <s v="Travel_Frequently"/>
    <x v="0"/>
    <s v="Current Employees"/>
    <x v="1"/>
    <x v="4"/>
    <s v="STAFF-1257"/>
    <n v="1257"/>
    <x v="1"/>
    <x v="1"/>
    <x v="1"/>
    <s v="No"/>
    <s v="Y"/>
    <n v="2"/>
    <n v="-2"/>
    <n v="0"/>
    <x v="9"/>
    <n v="0"/>
    <m/>
    <n v="0"/>
    <n v="1"/>
    <n v="469"/>
    <n v="3"/>
    <x v="3"/>
    <n v="1"/>
    <n v="4"/>
    <n v="46"/>
    <n v="3"/>
    <n v="1"/>
    <x v="0"/>
    <n v="3692"/>
    <n v="9256"/>
    <n v="1"/>
    <n v="12"/>
    <n v="3"/>
    <n v="3"/>
    <n v="80"/>
    <n v="0"/>
    <n v="12"/>
    <n v="2"/>
    <n v="11"/>
    <n v="10"/>
    <n v="0"/>
    <n v="7"/>
  </r>
  <r>
    <x v="1"/>
    <s v="Travel_Rarely"/>
    <x v="1"/>
    <s v="Current Employees"/>
    <x v="1"/>
    <x v="4"/>
    <s v="STAFF-1258"/>
    <n v="1258"/>
    <x v="1"/>
    <x v="2"/>
    <x v="0"/>
    <s v="No"/>
    <s v="Y"/>
    <n v="4"/>
    <n v="-2"/>
    <n v="0"/>
    <x v="26"/>
    <n v="0"/>
    <m/>
    <n v="0"/>
    <n v="1"/>
    <n v="969"/>
    <n v="2"/>
    <x v="0"/>
    <n v="1"/>
    <n v="4"/>
    <n v="76"/>
    <n v="4"/>
    <n v="1"/>
    <x v="0"/>
    <n v="2559"/>
    <n v="16620"/>
    <n v="5"/>
    <n v="11"/>
    <n v="3"/>
    <n v="3"/>
    <n v="80"/>
    <n v="0"/>
    <n v="7"/>
    <n v="2"/>
    <n v="1"/>
    <n v="0"/>
    <n v="0"/>
    <n v="0"/>
  </r>
  <r>
    <x v="1"/>
    <s v="Travel_Rarely"/>
    <x v="2"/>
    <s v="Current Employees"/>
    <x v="1"/>
    <x v="0"/>
    <s v="STAFF-1259"/>
    <n v="1259"/>
    <x v="1"/>
    <x v="1"/>
    <x v="2"/>
    <s v="No"/>
    <s v="Y"/>
    <n v="2"/>
    <n v="-2"/>
    <n v="0"/>
    <x v="4"/>
    <n v="0"/>
    <m/>
    <n v="0"/>
    <n v="1"/>
    <n v="1167"/>
    <n v="4"/>
    <x v="0"/>
    <n v="1"/>
    <n v="1"/>
    <n v="76"/>
    <n v="3"/>
    <n v="1"/>
    <x v="3"/>
    <n v="2517"/>
    <n v="3208"/>
    <n v="1"/>
    <n v="11"/>
    <n v="3"/>
    <n v="2"/>
    <n v="80"/>
    <n v="3"/>
    <n v="5"/>
    <n v="3"/>
    <n v="5"/>
    <n v="3"/>
    <n v="0"/>
    <n v="3"/>
  </r>
  <r>
    <x v="1"/>
    <s v="Travel_Rarely"/>
    <x v="2"/>
    <s v="Current Employees"/>
    <x v="1"/>
    <x v="0"/>
    <s v="STAFF-1260"/>
    <n v="1260"/>
    <x v="1"/>
    <x v="4"/>
    <x v="2"/>
    <s v="Yes"/>
    <s v="Y"/>
    <n v="2"/>
    <n v="-2"/>
    <n v="0"/>
    <x v="11"/>
    <n v="0"/>
    <m/>
    <n v="0"/>
    <n v="1"/>
    <n v="1329"/>
    <n v="7"/>
    <x v="3"/>
    <n v="1"/>
    <n v="3"/>
    <n v="82"/>
    <n v="3"/>
    <n v="2"/>
    <x v="3"/>
    <n v="6623"/>
    <n v="4204"/>
    <n v="1"/>
    <n v="11"/>
    <n v="3"/>
    <n v="2"/>
    <n v="80"/>
    <n v="2"/>
    <n v="6"/>
    <n v="3"/>
    <n v="6"/>
    <n v="0"/>
    <n v="1"/>
    <n v="0"/>
  </r>
  <r>
    <x v="1"/>
    <s v="Travel_Rarely"/>
    <x v="1"/>
    <s v="Current Employees"/>
    <x v="1"/>
    <x v="0"/>
    <s v="STAFF-1263"/>
    <n v="1263"/>
    <x v="1"/>
    <x v="7"/>
    <x v="0"/>
    <s v="No"/>
    <s v="Y"/>
    <n v="3"/>
    <n v="-2"/>
    <n v="0"/>
    <x v="26"/>
    <n v="0"/>
    <m/>
    <n v="0"/>
    <n v="1"/>
    <n v="715"/>
    <n v="1"/>
    <x v="3"/>
    <n v="1"/>
    <n v="4"/>
    <n v="76"/>
    <n v="2"/>
    <n v="5"/>
    <x v="3"/>
    <n v="18265"/>
    <n v="8733"/>
    <n v="6"/>
    <n v="12"/>
    <n v="3"/>
    <n v="3"/>
    <n v="80"/>
    <n v="0"/>
    <n v="25"/>
    <n v="4"/>
    <n v="1"/>
    <n v="0"/>
    <n v="0"/>
    <n v="0"/>
  </r>
  <r>
    <x v="1"/>
    <s v="Travel_Rarely"/>
    <x v="2"/>
    <s v="Current Employees"/>
    <x v="1"/>
    <x v="0"/>
    <s v="STAFF-1264"/>
    <n v="1264"/>
    <x v="0"/>
    <x v="7"/>
    <x v="2"/>
    <s v="No"/>
    <s v="Y"/>
    <n v="2"/>
    <n v="-2"/>
    <n v="0"/>
    <x v="11"/>
    <n v="0"/>
    <m/>
    <n v="0"/>
    <n v="1"/>
    <n v="694"/>
    <n v="1"/>
    <x v="3"/>
    <n v="1"/>
    <n v="4"/>
    <n v="87"/>
    <n v="2"/>
    <n v="4"/>
    <x v="3"/>
    <n v="16124"/>
    <n v="3423"/>
    <n v="3"/>
    <n v="14"/>
    <n v="3"/>
    <n v="2"/>
    <n v="80"/>
    <n v="2"/>
    <n v="9"/>
    <n v="2"/>
    <n v="7"/>
    <n v="7"/>
    <n v="1"/>
    <n v="7"/>
  </r>
  <r>
    <x v="1"/>
    <s v="Travel_Rarely"/>
    <x v="2"/>
    <s v="Current Employees"/>
    <x v="1"/>
    <x v="4"/>
    <s v="STAFF-1265"/>
    <n v="1265"/>
    <x v="0"/>
    <x v="1"/>
    <x v="1"/>
    <s v="No"/>
    <s v="Y"/>
    <n v="5"/>
    <n v="-2"/>
    <n v="0"/>
    <x v="13"/>
    <n v="0"/>
    <m/>
    <n v="0"/>
    <n v="1"/>
    <n v="1320"/>
    <n v="20"/>
    <x v="3"/>
    <n v="1"/>
    <n v="4"/>
    <n v="89"/>
    <n v="4"/>
    <n v="1"/>
    <x v="0"/>
    <n v="2585"/>
    <n v="21643"/>
    <n v="0"/>
    <n v="17"/>
    <n v="3"/>
    <n v="4"/>
    <n v="80"/>
    <n v="0"/>
    <n v="2"/>
    <n v="2"/>
    <n v="1"/>
    <n v="0"/>
    <n v="0"/>
    <n v="0"/>
  </r>
  <r>
    <x v="1"/>
    <s v="Travel_Rarely"/>
    <x v="0"/>
    <s v="Current Employees"/>
    <x v="0"/>
    <x v="3"/>
    <s v="STAFF-1267"/>
    <n v="1267"/>
    <x v="1"/>
    <x v="5"/>
    <x v="1"/>
    <s v="No"/>
    <s v="Y"/>
    <n v="5"/>
    <n v="-2"/>
    <n v="0"/>
    <x v="20"/>
    <n v="0"/>
    <m/>
    <n v="0"/>
    <n v="1"/>
    <n v="1099"/>
    <n v="5"/>
    <x v="3"/>
    <n v="1"/>
    <n v="2"/>
    <n v="88"/>
    <n v="3"/>
    <n v="5"/>
    <x v="1"/>
    <n v="18213"/>
    <n v="8751"/>
    <n v="7"/>
    <n v="11"/>
    <n v="3"/>
    <n v="3"/>
    <n v="80"/>
    <n v="1"/>
    <n v="26"/>
    <n v="3"/>
    <n v="22"/>
    <n v="9"/>
    <n v="3"/>
    <n v="10"/>
  </r>
  <r>
    <x v="1"/>
    <s v="Travel_Rarely"/>
    <x v="2"/>
    <s v="Current Employees"/>
    <x v="0"/>
    <x v="3"/>
    <s v="STAFF-1268"/>
    <n v="1268"/>
    <x v="1"/>
    <x v="0"/>
    <x v="2"/>
    <s v="Yes"/>
    <s v="Y"/>
    <n v="3"/>
    <n v="-2"/>
    <n v="0"/>
    <x v="3"/>
    <n v="0"/>
    <m/>
    <n v="0"/>
    <n v="1"/>
    <n v="536"/>
    <n v="10"/>
    <x v="4"/>
    <n v="1"/>
    <n v="4"/>
    <n v="82"/>
    <n v="4"/>
    <n v="3"/>
    <x v="1"/>
    <n v="8380"/>
    <n v="21708"/>
    <n v="0"/>
    <n v="14"/>
    <n v="3"/>
    <n v="4"/>
    <n v="80"/>
    <n v="2"/>
    <n v="10"/>
    <n v="3"/>
    <n v="9"/>
    <n v="8"/>
    <n v="0"/>
    <n v="8"/>
  </r>
  <r>
    <x v="1"/>
    <s v="Travel_Rarely"/>
    <x v="4"/>
    <s v="Current Employees"/>
    <x v="1"/>
    <x v="0"/>
    <s v="STAFF-1269"/>
    <n v="1269"/>
    <x v="0"/>
    <x v="1"/>
    <x v="0"/>
    <s v="Yes"/>
    <s v="Y"/>
    <n v="2"/>
    <n v="-2"/>
    <n v="0"/>
    <x v="37"/>
    <n v="0"/>
    <m/>
    <n v="0"/>
    <n v="1"/>
    <n v="265"/>
    <n v="25"/>
    <x v="3"/>
    <n v="1"/>
    <n v="2"/>
    <n v="57"/>
    <n v="4"/>
    <n v="1"/>
    <x v="3"/>
    <n v="2994"/>
    <n v="21221"/>
    <n v="1"/>
    <n v="12"/>
    <n v="3"/>
    <n v="4"/>
    <n v="80"/>
    <n v="0"/>
    <n v="1"/>
    <n v="3"/>
    <n v="1"/>
    <n v="0"/>
    <n v="0"/>
    <n v="1"/>
  </r>
  <r>
    <x v="1"/>
    <s v="Travel_Rarely"/>
    <x v="4"/>
    <s v="Current Employees"/>
    <x v="1"/>
    <x v="0"/>
    <s v="STAFF-1270"/>
    <n v="1270"/>
    <x v="1"/>
    <x v="1"/>
    <x v="1"/>
    <s v="No"/>
    <s v="Y"/>
    <n v="2"/>
    <n v="-2"/>
    <n v="0"/>
    <x v="30"/>
    <n v="0"/>
    <m/>
    <n v="0"/>
    <n v="1"/>
    <n v="373"/>
    <n v="1"/>
    <x v="0"/>
    <n v="1"/>
    <n v="4"/>
    <n v="47"/>
    <n v="3"/>
    <n v="1"/>
    <x v="3"/>
    <n v="1223"/>
    <n v="16901"/>
    <n v="1"/>
    <n v="22"/>
    <n v="4"/>
    <n v="4"/>
    <n v="80"/>
    <n v="1"/>
    <n v="1"/>
    <n v="3"/>
    <n v="1"/>
    <n v="0"/>
    <n v="0"/>
    <n v="1"/>
  </r>
  <r>
    <x v="0"/>
    <s v="Travel_Frequently"/>
    <x v="2"/>
    <s v="Ex-Employees"/>
    <x v="0"/>
    <x v="0"/>
    <s v="STAFF-1273"/>
    <n v="1273"/>
    <x v="1"/>
    <x v="6"/>
    <x v="0"/>
    <s v="Yes"/>
    <s v="Y"/>
    <n v="4"/>
    <n v="-2"/>
    <n v="0"/>
    <x v="36"/>
    <n v="1"/>
    <n v="1"/>
    <n v="1"/>
    <n v="0"/>
    <n v="599"/>
    <n v="24"/>
    <x v="1"/>
    <n v="1"/>
    <n v="3"/>
    <n v="73"/>
    <n v="1"/>
    <n v="1"/>
    <x v="3"/>
    <n v="1118"/>
    <n v="8040"/>
    <n v="1"/>
    <n v="14"/>
    <n v="3"/>
    <n v="4"/>
    <n v="80"/>
    <n v="0"/>
    <n v="1"/>
    <n v="3"/>
    <n v="1"/>
    <n v="0"/>
    <n v="1"/>
    <n v="0"/>
  </r>
  <r>
    <x v="1"/>
    <s v="Travel_Rarely"/>
    <x v="2"/>
    <s v="Current Employees"/>
    <x v="1"/>
    <x v="0"/>
    <s v="STAFF-1275"/>
    <n v="1275"/>
    <x v="1"/>
    <x v="1"/>
    <x v="0"/>
    <s v="Yes"/>
    <s v="Y"/>
    <n v="2"/>
    <n v="-2"/>
    <n v="0"/>
    <x v="25"/>
    <n v="0"/>
    <m/>
    <n v="0"/>
    <n v="1"/>
    <n v="583"/>
    <n v="4"/>
    <x v="0"/>
    <n v="1"/>
    <n v="3"/>
    <n v="53"/>
    <n v="3"/>
    <n v="1"/>
    <x v="3"/>
    <n v="2875"/>
    <n v="9973"/>
    <n v="1"/>
    <n v="20"/>
    <n v="4"/>
    <n v="2"/>
    <n v="80"/>
    <n v="0"/>
    <n v="8"/>
    <n v="2"/>
    <n v="8"/>
    <n v="5"/>
    <n v="2"/>
    <n v="2"/>
  </r>
  <r>
    <x v="0"/>
    <s v="Travel_Rarely"/>
    <x v="1"/>
    <s v="Ex-Employees"/>
    <x v="0"/>
    <x v="3"/>
    <s v="STAFF-1277"/>
    <n v="1277"/>
    <x v="0"/>
    <x v="5"/>
    <x v="0"/>
    <s v="Yes"/>
    <s v="Y"/>
    <n v="2"/>
    <n v="-2"/>
    <n v="0"/>
    <x v="28"/>
    <n v="1"/>
    <n v="1"/>
    <n v="1"/>
    <n v="0"/>
    <n v="1449"/>
    <n v="2"/>
    <x v="3"/>
    <n v="1"/>
    <n v="1"/>
    <n v="94"/>
    <n v="1"/>
    <n v="5"/>
    <x v="1"/>
    <n v="18824"/>
    <n v="2493"/>
    <n v="2"/>
    <n v="16"/>
    <n v="3"/>
    <n v="1"/>
    <n v="80"/>
    <n v="0"/>
    <n v="26"/>
    <n v="3"/>
    <n v="24"/>
    <n v="10"/>
    <n v="1"/>
    <n v="11"/>
  </r>
  <r>
    <x v="1"/>
    <s v="Non-Travel"/>
    <x v="3"/>
    <s v="Current Employees"/>
    <x v="1"/>
    <x v="2"/>
    <s v="STAFF-1278"/>
    <n v="1278"/>
    <x v="1"/>
    <x v="4"/>
    <x v="2"/>
    <s v="Yes"/>
    <s v="Y"/>
    <n v="3"/>
    <n v="-2"/>
    <n v="0"/>
    <x v="27"/>
    <n v="0"/>
    <m/>
    <n v="0"/>
    <n v="1"/>
    <n v="177"/>
    <n v="8"/>
    <x v="1"/>
    <n v="1"/>
    <n v="4"/>
    <n v="37"/>
    <n v="2"/>
    <n v="4"/>
    <x v="1"/>
    <n v="13577"/>
    <n v="25592"/>
    <n v="1"/>
    <n v="15"/>
    <n v="3"/>
    <n v="4"/>
    <n v="80"/>
    <n v="1"/>
    <n v="34"/>
    <n v="3"/>
    <n v="33"/>
    <n v="9"/>
    <n v="15"/>
    <n v="0"/>
  </r>
  <r>
    <x v="0"/>
    <s v="Travel_Frequently"/>
    <x v="4"/>
    <s v="Ex-Employees"/>
    <x v="1"/>
    <x v="0"/>
    <s v="STAFF-1279"/>
    <n v="1279"/>
    <x v="0"/>
    <x v="2"/>
    <x v="0"/>
    <s v="No"/>
    <s v="Y"/>
    <n v="2"/>
    <n v="-2"/>
    <n v="0"/>
    <x v="18"/>
    <n v="1"/>
    <n v="1"/>
    <n v="1"/>
    <n v="0"/>
    <n v="251"/>
    <n v="10"/>
    <x v="0"/>
    <n v="1"/>
    <n v="1"/>
    <n v="45"/>
    <n v="2"/>
    <n v="1"/>
    <x v="3"/>
    <n v="2625"/>
    <n v="25308"/>
    <n v="1"/>
    <n v="20"/>
    <n v="4"/>
    <n v="3"/>
    <n v="80"/>
    <n v="0"/>
    <n v="2"/>
    <n v="1"/>
    <n v="2"/>
    <n v="2"/>
    <n v="2"/>
    <n v="2"/>
  </r>
  <r>
    <x v="1"/>
    <s v="Travel_Rarely"/>
    <x v="1"/>
    <s v="Current Employees"/>
    <x v="0"/>
    <x v="3"/>
    <s v="STAFF-1280"/>
    <n v="1280"/>
    <x v="0"/>
    <x v="5"/>
    <x v="1"/>
    <s v="No"/>
    <s v="Y"/>
    <n v="2"/>
    <n v="-2"/>
    <n v="0"/>
    <x v="21"/>
    <n v="0"/>
    <m/>
    <n v="0"/>
    <n v="1"/>
    <n v="168"/>
    <n v="4"/>
    <x v="0"/>
    <n v="1"/>
    <n v="4"/>
    <n v="33"/>
    <n v="2"/>
    <n v="5"/>
    <x v="1"/>
    <n v="18789"/>
    <n v="9946"/>
    <n v="2"/>
    <n v="14"/>
    <n v="3"/>
    <n v="3"/>
    <n v="80"/>
    <n v="1"/>
    <n v="26"/>
    <n v="3"/>
    <n v="11"/>
    <n v="4"/>
    <n v="0"/>
    <n v="8"/>
  </r>
  <r>
    <x v="1"/>
    <s v="Travel_Rarely"/>
    <x v="2"/>
    <s v="Current Employees"/>
    <x v="0"/>
    <x v="3"/>
    <s v="STAFF-1281"/>
    <n v="1281"/>
    <x v="0"/>
    <x v="0"/>
    <x v="0"/>
    <s v="Yes"/>
    <s v="Y"/>
    <n v="3"/>
    <n v="-2"/>
    <n v="0"/>
    <x v="13"/>
    <n v="0"/>
    <m/>
    <n v="0"/>
    <n v="1"/>
    <n v="131"/>
    <n v="2"/>
    <x v="3"/>
    <n v="1"/>
    <n v="3"/>
    <n v="86"/>
    <n v="3"/>
    <n v="2"/>
    <x v="1"/>
    <n v="4538"/>
    <n v="6039"/>
    <n v="0"/>
    <n v="12"/>
    <n v="3"/>
    <n v="4"/>
    <n v="80"/>
    <n v="0"/>
    <n v="4"/>
    <n v="3"/>
    <n v="3"/>
    <n v="2"/>
    <n v="0"/>
    <n v="2"/>
  </r>
  <r>
    <x v="1"/>
    <s v="Travel_Frequently"/>
    <x v="1"/>
    <s v="Current Employees"/>
    <x v="0"/>
    <x v="0"/>
    <s v="STAFF-1282"/>
    <n v="1282"/>
    <x v="1"/>
    <x v="5"/>
    <x v="2"/>
    <s v="Yes"/>
    <s v="Y"/>
    <n v="5"/>
    <n v="-2"/>
    <n v="0"/>
    <x v="31"/>
    <n v="0"/>
    <m/>
    <n v="0"/>
    <n v="1"/>
    <n v="237"/>
    <n v="9"/>
    <x v="3"/>
    <n v="1"/>
    <n v="4"/>
    <n v="83"/>
    <n v="3"/>
    <n v="5"/>
    <x v="3"/>
    <n v="19847"/>
    <n v="19196"/>
    <n v="4"/>
    <n v="24"/>
    <n v="4"/>
    <n v="1"/>
    <n v="80"/>
    <n v="1"/>
    <n v="31"/>
    <n v="2"/>
    <n v="29"/>
    <n v="10"/>
    <n v="11"/>
    <n v="10"/>
  </r>
  <r>
    <x v="1"/>
    <s v="Travel_Rarely"/>
    <x v="3"/>
    <s v="Current Employees"/>
    <x v="1"/>
    <x v="2"/>
    <s v="STAFF-1283"/>
    <n v="1283"/>
    <x v="1"/>
    <x v="3"/>
    <x v="0"/>
    <s v="No"/>
    <s v="Y"/>
    <n v="6"/>
    <n v="-2"/>
    <n v="0"/>
    <x v="6"/>
    <n v="0"/>
    <m/>
    <n v="0"/>
    <n v="1"/>
    <n v="1429"/>
    <n v="18"/>
    <x v="2"/>
    <n v="1"/>
    <n v="4"/>
    <n v="67"/>
    <n v="3"/>
    <n v="3"/>
    <x v="0"/>
    <n v="10512"/>
    <n v="20002"/>
    <n v="6"/>
    <n v="12"/>
    <n v="3"/>
    <n v="4"/>
    <n v="80"/>
    <n v="0"/>
    <n v="25"/>
    <n v="2"/>
    <n v="9"/>
    <n v="7"/>
    <n v="5"/>
    <n v="4"/>
  </r>
  <r>
    <x v="1"/>
    <s v="Travel_Frequently"/>
    <x v="2"/>
    <s v="Current Employees"/>
    <x v="1"/>
    <x v="2"/>
    <s v="STAFF-1285"/>
    <n v="1285"/>
    <x v="0"/>
    <x v="2"/>
    <x v="2"/>
    <s v="No"/>
    <s v="Y"/>
    <n v="2"/>
    <n v="-2"/>
    <n v="0"/>
    <x v="13"/>
    <n v="0"/>
    <m/>
    <n v="0"/>
    <n v="1"/>
    <n v="135"/>
    <n v="19"/>
    <x v="3"/>
    <n v="1"/>
    <n v="3"/>
    <n v="46"/>
    <n v="3"/>
    <n v="2"/>
    <x v="1"/>
    <n v="4444"/>
    <n v="22534"/>
    <n v="4"/>
    <n v="13"/>
    <n v="3"/>
    <n v="3"/>
    <n v="80"/>
    <n v="2"/>
    <n v="15"/>
    <n v="4"/>
    <n v="11"/>
    <n v="8"/>
    <n v="5"/>
    <n v="10"/>
  </r>
  <r>
    <x v="1"/>
    <s v="Travel_Frequently"/>
    <x v="2"/>
    <s v="Current Employees"/>
    <x v="1"/>
    <x v="2"/>
    <s v="STAFF-1286"/>
    <n v="1286"/>
    <x v="1"/>
    <x v="2"/>
    <x v="0"/>
    <s v="Yes"/>
    <s v="Y"/>
    <n v="2"/>
    <n v="-2"/>
    <n v="0"/>
    <x v="14"/>
    <n v="0"/>
    <m/>
    <n v="0"/>
    <n v="1"/>
    <n v="791"/>
    <n v="1"/>
    <x v="2"/>
    <n v="1"/>
    <n v="4"/>
    <n v="44"/>
    <n v="3"/>
    <n v="1"/>
    <x v="2"/>
    <n v="2154"/>
    <n v="6842"/>
    <n v="0"/>
    <n v="11"/>
    <n v="3"/>
    <n v="3"/>
    <n v="80"/>
    <n v="0"/>
    <n v="5"/>
    <n v="2"/>
    <n v="4"/>
    <n v="2"/>
    <n v="0"/>
    <n v="2"/>
  </r>
  <r>
    <x v="1"/>
    <s v="Travel_Rarely"/>
    <x v="0"/>
    <s v="Current Employees"/>
    <x v="1"/>
    <x v="0"/>
    <s v="STAFF-1288"/>
    <n v="1288"/>
    <x v="1"/>
    <x v="5"/>
    <x v="2"/>
    <s v="No"/>
    <s v="Y"/>
    <n v="4"/>
    <n v="-2"/>
    <n v="0"/>
    <x v="20"/>
    <n v="0"/>
    <m/>
    <n v="0"/>
    <n v="1"/>
    <n v="1199"/>
    <n v="4"/>
    <x v="0"/>
    <n v="1"/>
    <n v="3"/>
    <n v="92"/>
    <n v="4"/>
    <n v="5"/>
    <x v="2"/>
    <n v="19190"/>
    <n v="17477"/>
    <n v="1"/>
    <n v="14"/>
    <n v="3"/>
    <n v="4"/>
    <n v="80"/>
    <n v="2"/>
    <n v="26"/>
    <n v="2"/>
    <n v="25"/>
    <n v="9"/>
    <n v="14"/>
    <n v="13"/>
  </r>
  <r>
    <x v="1"/>
    <s v="Travel_Frequently"/>
    <x v="2"/>
    <s v="Current Employees"/>
    <x v="2"/>
    <x v="0"/>
    <s v="STAFF-1289"/>
    <n v="1289"/>
    <x v="1"/>
    <x v="8"/>
    <x v="1"/>
    <s v="No"/>
    <s v="Y"/>
    <n v="5"/>
    <n v="-2"/>
    <n v="0"/>
    <x v="13"/>
    <n v="0"/>
    <m/>
    <n v="0"/>
    <n v="1"/>
    <n v="648"/>
    <n v="11"/>
    <x v="3"/>
    <n v="1"/>
    <n v="3"/>
    <n v="56"/>
    <n v="2"/>
    <n v="2"/>
    <x v="1"/>
    <n v="4490"/>
    <n v="21833"/>
    <n v="4"/>
    <n v="11"/>
    <n v="3"/>
    <n v="4"/>
    <n v="80"/>
    <n v="2"/>
    <n v="14"/>
    <n v="4"/>
    <n v="10"/>
    <n v="9"/>
    <n v="1"/>
    <n v="8"/>
  </r>
  <r>
    <x v="1"/>
    <s v="Travel_Rarely"/>
    <x v="0"/>
    <s v="Current Employees"/>
    <x v="1"/>
    <x v="0"/>
    <s v="STAFF-1291"/>
    <n v="1291"/>
    <x v="1"/>
    <x v="1"/>
    <x v="1"/>
    <s v="Yes"/>
    <s v="Y"/>
    <n v="3"/>
    <n v="-2"/>
    <n v="0"/>
    <x v="10"/>
    <n v="0"/>
    <m/>
    <n v="0"/>
    <n v="1"/>
    <n v="735"/>
    <n v="6"/>
    <x v="1"/>
    <n v="1"/>
    <n v="3"/>
    <n v="66"/>
    <n v="3"/>
    <n v="1"/>
    <x v="2"/>
    <n v="3506"/>
    <n v="6020"/>
    <n v="0"/>
    <n v="14"/>
    <n v="3"/>
    <n v="4"/>
    <n v="80"/>
    <n v="0"/>
    <n v="4"/>
    <n v="3"/>
    <n v="3"/>
    <n v="2"/>
    <n v="2"/>
    <n v="2"/>
  </r>
  <r>
    <x v="1"/>
    <s v="Travel_Rarely"/>
    <x v="0"/>
    <s v="Current Employees"/>
    <x v="1"/>
    <x v="2"/>
    <s v="STAFF-1292"/>
    <n v="1292"/>
    <x v="0"/>
    <x v="1"/>
    <x v="1"/>
    <s v="Yes"/>
    <s v="Y"/>
    <n v="2"/>
    <n v="-2"/>
    <n v="0"/>
    <x v="19"/>
    <n v="0"/>
    <m/>
    <n v="0"/>
    <n v="1"/>
    <n v="603"/>
    <n v="7"/>
    <x v="2"/>
    <n v="1"/>
    <n v="2"/>
    <n v="78"/>
    <n v="4"/>
    <n v="2"/>
    <x v="1"/>
    <n v="2372"/>
    <n v="5628"/>
    <n v="6"/>
    <n v="16"/>
    <n v="3"/>
    <n v="4"/>
    <n v="80"/>
    <n v="0"/>
    <n v="18"/>
    <n v="3"/>
    <n v="1"/>
    <n v="0"/>
    <n v="0"/>
    <n v="0"/>
  </r>
  <r>
    <x v="1"/>
    <s v="Travel_Rarely"/>
    <x v="0"/>
    <s v="Current Employees"/>
    <x v="0"/>
    <x v="3"/>
    <s v="STAFF-1293"/>
    <n v="1293"/>
    <x v="0"/>
    <x v="0"/>
    <x v="0"/>
    <s v="No"/>
    <s v="Y"/>
    <n v="3"/>
    <n v="-2"/>
    <n v="0"/>
    <x v="23"/>
    <n v="0"/>
    <m/>
    <n v="0"/>
    <n v="1"/>
    <n v="531"/>
    <n v="4"/>
    <x v="2"/>
    <n v="1"/>
    <n v="4"/>
    <n v="56"/>
    <n v="2"/>
    <n v="3"/>
    <x v="1"/>
    <n v="10231"/>
    <n v="20364"/>
    <n v="3"/>
    <n v="14"/>
    <n v="3"/>
    <n v="4"/>
    <n v="80"/>
    <n v="0"/>
    <n v="23"/>
    <n v="4"/>
    <n v="21"/>
    <n v="7"/>
    <n v="15"/>
    <n v="17"/>
  </r>
  <r>
    <x v="1"/>
    <s v="Travel_Rarely"/>
    <x v="0"/>
    <s v="Current Employees"/>
    <x v="1"/>
    <x v="0"/>
    <s v="STAFF-1294"/>
    <n v="1294"/>
    <x v="0"/>
    <x v="3"/>
    <x v="0"/>
    <s v="Yes"/>
    <s v="Y"/>
    <n v="2"/>
    <n v="-2"/>
    <n v="0"/>
    <x v="9"/>
    <n v="0"/>
    <m/>
    <n v="0"/>
    <n v="1"/>
    <n v="429"/>
    <n v="2"/>
    <x v="2"/>
    <n v="1"/>
    <n v="3"/>
    <n v="53"/>
    <n v="3"/>
    <n v="2"/>
    <x v="1"/>
    <n v="5410"/>
    <n v="2323"/>
    <n v="9"/>
    <n v="11"/>
    <n v="3"/>
    <n v="4"/>
    <n v="80"/>
    <n v="0"/>
    <n v="18"/>
    <n v="3"/>
    <n v="16"/>
    <n v="14"/>
    <n v="5"/>
    <n v="12"/>
  </r>
  <r>
    <x v="0"/>
    <s v="Travel_Rarely"/>
    <x v="0"/>
    <s v="Ex-Employees"/>
    <x v="1"/>
    <x v="2"/>
    <s v="STAFF-1295"/>
    <n v="1295"/>
    <x v="0"/>
    <x v="4"/>
    <x v="1"/>
    <s v="No"/>
    <s v="Y"/>
    <n v="2"/>
    <n v="-2"/>
    <n v="0"/>
    <x v="20"/>
    <n v="1"/>
    <n v="1"/>
    <n v="1"/>
    <n v="0"/>
    <n v="621"/>
    <n v="15"/>
    <x v="3"/>
    <n v="1"/>
    <n v="1"/>
    <n v="73"/>
    <n v="3"/>
    <n v="3"/>
    <x v="0"/>
    <n v="7978"/>
    <n v="14075"/>
    <n v="1"/>
    <n v="11"/>
    <n v="3"/>
    <n v="4"/>
    <n v="80"/>
    <n v="1"/>
    <n v="10"/>
    <n v="3"/>
    <n v="10"/>
    <n v="7"/>
    <n v="0"/>
    <n v="5"/>
  </r>
  <r>
    <x v="1"/>
    <s v="Travel_Frequently"/>
    <x v="2"/>
    <s v="Current Employees"/>
    <x v="1"/>
    <x v="0"/>
    <s v="STAFF-1296"/>
    <n v="1296"/>
    <x v="1"/>
    <x v="2"/>
    <x v="1"/>
    <s v="Yes"/>
    <s v="Y"/>
    <n v="2"/>
    <n v="-2"/>
    <n v="0"/>
    <x v="14"/>
    <n v="0"/>
    <m/>
    <n v="0"/>
    <n v="1"/>
    <n v="193"/>
    <n v="2"/>
    <x v="3"/>
    <n v="1"/>
    <n v="4"/>
    <n v="52"/>
    <n v="2"/>
    <n v="1"/>
    <x v="0"/>
    <n v="3867"/>
    <n v="14222"/>
    <n v="1"/>
    <n v="12"/>
    <n v="3"/>
    <n v="2"/>
    <n v="80"/>
    <n v="1"/>
    <n v="2"/>
    <n v="3"/>
    <n v="2"/>
    <n v="2"/>
    <n v="2"/>
    <n v="2"/>
  </r>
  <r>
    <x v="1"/>
    <s v="Travel_Frequently"/>
    <x v="1"/>
    <s v="Current Employees"/>
    <x v="1"/>
    <x v="2"/>
    <s v="STAFF-1297"/>
    <n v="1297"/>
    <x v="0"/>
    <x v="2"/>
    <x v="0"/>
    <s v="No"/>
    <s v="Y"/>
    <n v="6"/>
    <n v="-2"/>
    <n v="0"/>
    <x v="31"/>
    <n v="0"/>
    <m/>
    <n v="0"/>
    <n v="1"/>
    <n v="968"/>
    <n v="6"/>
    <x v="0"/>
    <n v="1"/>
    <n v="2"/>
    <n v="40"/>
    <n v="2"/>
    <n v="1"/>
    <x v="2"/>
    <n v="2838"/>
    <n v="4257"/>
    <n v="0"/>
    <n v="14"/>
    <n v="3"/>
    <n v="2"/>
    <n v="80"/>
    <n v="0"/>
    <n v="8"/>
    <n v="2"/>
    <n v="7"/>
    <n v="0"/>
    <n v="7"/>
    <n v="7"/>
  </r>
  <r>
    <x v="1"/>
    <s v="Non-Travel"/>
    <x v="2"/>
    <s v="Current Employees"/>
    <x v="1"/>
    <x v="2"/>
    <s v="STAFF-1298"/>
    <n v="1298"/>
    <x v="0"/>
    <x v="3"/>
    <x v="0"/>
    <s v="Yes"/>
    <s v="Y"/>
    <n v="3"/>
    <n v="-2"/>
    <n v="0"/>
    <x v="7"/>
    <n v="0"/>
    <m/>
    <n v="0"/>
    <n v="1"/>
    <n v="879"/>
    <n v="9"/>
    <x v="0"/>
    <n v="1"/>
    <n v="3"/>
    <n v="72"/>
    <n v="3"/>
    <n v="2"/>
    <x v="2"/>
    <n v="4695"/>
    <n v="12858"/>
    <n v="7"/>
    <n v="18"/>
    <n v="3"/>
    <n v="3"/>
    <n v="80"/>
    <n v="0"/>
    <n v="10"/>
    <n v="3"/>
    <n v="8"/>
    <n v="4"/>
    <n v="1"/>
    <n v="7"/>
  </r>
  <r>
    <x v="0"/>
    <s v="Travel_Rarely"/>
    <x v="2"/>
    <s v="Ex-Employees"/>
    <x v="1"/>
    <x v="4"/>
    <s v="STAFF-1299"/>
    <n v="1299"/>
    <x v="0"/>
    <x v="2"/>
    <x v="2"/>
    <s v="Yes"/>
    <s v="Y"/>
    <n v="2"/>
    <n v="-2"/>
    <n v="0"/>
    <x v="11"/>
    <n v="1"/>
    <n v="1"/>
    <n v="1"/>
    <n v="0"/>
    <n v="806"/>
    <n v="7"/>
    <x v="3"/>
    <n v="1"/>
    <n v="4"/>
    <n v="39"/>
    <n v="3"/>
    <n v="1"/>
    <x v="0"/>
    <n v="3339"/>
    <n v="17285"/>
    <n v="3"/>
    <n v="13"/>
    <n v="3"/>
    <n v="1"/>
    <n v="80"/>
    <n v="2"/>
    <n v="10"/>
    <n v="3"/>
    <n v="7"/>
    <n v="7"/>
    <n v="7"/>
    <n v="7"/>
  </r>
  <r>
    <x v="1"/>
    <s v="Travel_Rarely"/>
    <x v="2"/>
    <s v="Current Employees"/>
    <x v="1"/>
    <x v="4"/>
    <s v="STAFF-1301"/>
    <n v="1301"/>
    <x v="1"/>
    <x v="1"/>
    <x v="0"/>
    <s v="No"/>
    <s v="Y"/>
    <n v="2"/>
    <n v="-2"/>
    <n v="0"/>
    <x v="14"/>
    <n v="0"/>
    <m/>
    <n v="0"/>
    <n v="1"/>
    <n v="640"/>
    <n v="1"/>
    <x v="3"/>
    <n v="1"/>
    <n v="4"/>
    <n v="84"/>
    <n v="3"/>
    <n v="1"/>
    <x v="0"/>
    <n v="2080"/>
    <n v="4732"/>
    <n v="2"/>
    <n v="11"/>
    <n v="3"/>
    <n v="2"/>
    <n v="80"/>
    <n v="0"/>
    <n v="5"/>
    <n v="2"/>
    <n v="3"/>
    <n v="2"/>
    <n v="1"/>
    <n v="2"/>
  </r>
  <r>
    <x v="1"/>
    <s v="Travel_Rarely"/>
    <x v="2"/>
    <s v="Current Employees"/>
    <x v="1"/>
    <x v="2"/>
    <s v="STAFF-1303"/>
    <n v="1303"/>
    <x v="0"/>
    <x v="1"/>
    <x v="0"/>
    <s v="No"/>
    <s v="Y"/>
    <n v="3"/>
    <n v="-2"/>
    <n v="0"/>
    <x v="36"/>
    <n v="0"/>
    <m/>
    <n v="0"/>
    <n v="1"/>
    <n v="266"/>
    <n v="1"/>
    <x v="3"/>
    <n v="1"/>
    <n v="4"/>
    <n v="40"/>
    <n v="3"/>
    <n v="1"/>
    <x v="1"/>
    <n v="2096"/>
    <n v="18830"/>
    <n v="1"/>
    <n v="18"/>
    <n v="3"/>
    <n v="4"/>
    <n v="80"/>
    <n v="0"/>
    <n v="2"/>
    <n v="2"/>
    <n v="2"/>
    <n v="2"/>
    <n v="2"/>
    <n v="1"/>
  </r>
  <r>
    <x v="1"/>
    <s v="Travel_Rarely"/>
    <x v="2"/>
    <s v="Current Employees"/>
    <x v="0"/>
    <x v="2"/>
    <s v="STAFF-1304"/>
    <n v="1304"/>
    <x v="1"/>
    <x v="0"/>
    <x v="1"/>
    <s v="No"/>
    <s v="Y"/>
    <n v="4"/>
    <n v="-2"/>
    <n v="0"/>
    <x v="5"/>
    <n v="0"/>
    <m/>
    <n v="0"/>
    <n v="1"/>
    <n v="604"/>
    <n v="8"/>
    <x v="3"/>
    <n v="1"/>
    <n v="3"/>
    <n v="56"/>
    <n v="4"/>
    <n v="2"/>
    <x v="0"/>
    <n v="6209"/>
    <n v="11693"/>
    <n v="1"/>
    <n v="15"/>
    <n v="3"/>
    <n v="3"/>
    <n v="80"/>
    <n v="2"/>
    <n v="10"/>
    <n v="4"/>
    <n v="10"/>
    <n v="7"/>
    <n v="0"/>
    <n v="8"/>
  </r>
  <r>
    <x v="1"/>
    <s v="Travel_Frequently"/>
    <x v="1"/>
    <s v="Current Employees"/>
    <x v="1"/>
    <x v="2"/>
    <s v="STAFF-1306"/>
    <n v="1306"/>
    <x v="0"/>
    <x v="5"/>
    <x v="0"/>
    <s v="No"/>
    <s v="Y"/>
    <n v="4"/>
    <n v="-2"/>
    <n v="0"/>
    <x v="28"/>
    <n v="0"/>
    <m/>
    <n v="0"/>
    <n v="1"/>
    <n v="364"/>
    <n v="25"/>
    <x v="3"/>
    <n v="1"/>
    <n v="2"/>
    <n v="83"/>
    <n v="3"/>
    <n v="5"/>
    <x v="1"/>
    <n v="18061"/>
    <n v="13035"/>
    <n v="3"/>
    <n v="22"/>
    <n v="4"/>
    <n v="3"/>
    <n v="80"/>
    <n v="0"/>
    <n v="22"/>
    <n v="3"/>
    <n v="0"/>
    <n v="0"/>
    <n v="0"/>
    <n v="0"/>
  </r>
  <r>
    <x v="1"/>
    <s v="Travel_Rarely"/>
    <x v="0"/>
    <s v="Current Employees"/>
    <x v="1"/>
    <x v="2"/>
    <s v="STAFF-1307"/>
    <n v="1307"/>
    <x v="0"/>
    <x v="5"/>
    <x v="2"/>
    <s v="Yes"/>
    <s v="Y"/>
    <n v="4"/>
    <n v="-2"/>
    <n v="0"/>
    <x v="22"/>
    <n v="0"/>
    <m/>
    <n v="0"/>
    <n v="1"/>
    <n v="412"/>
    <n v="13"/>
    <x v="2"/>
    <n v="1"/>
    <n v="3"/>
    <n v="94"/>
    <n v="2"/>
    <n v="4"/>
    <x v="1"/>
    <n v="17123"/>
    <n v="17334"/>
    <n v="6"/>
    <n v="13"/>
    <n v="3"/>
    <n v="4"/>
    <n v="80"/>
    <n v="2"/>
    <n v="21"/>
    <n v="3"/>
    <n v="19"/>
    <n v="9"/>
    <n v="15"/>
    <n v="2"/>
  </r>
  <r>
    <x v="1"/>
    <s v="Travel_Rarely"/>
    <x v="3"/>
    <s v="Current Employees"/>
    <x v="1"/>
    <x v="0"/>
    <s v="STAFF-1308"/>
    <n v="1308"/>
    <x v="1"/>
    <x v="1"/>
    <x v="2"/>
    <s v="No"/>
    <s v="Y"/>
    <n v="3"/>
    <n v="-2"/>
    <n v="0"/>
    <x v="34"/>
    <n v="0"/>
    <m/>
    <n v="0"/>
    <n v="1"/>
    <n v="848"/>
    <n v="23"/>
    <x v="2"/>
    <n v="1"/>
    <n v="1"/>
    <n v="88"/>
    <n v="3"/>
    <n v="1"/>
    <x v="2"/>
    <n v="2372"/>
    <n v="26076"/>
    <n v="1"/>
    <n v="12"/>
    <n v="3"/>
    <n v="4"/>
    <n v="80"/>
    <n v="2"/>
    <n v="2"/>
    <n v="3"/>
    <n v="2"/>
    <n v="2"/>
    <n v="2"/>
    <n v="2"/>
  </r>
  <r>
    <x v="0"/>
    <s v="Travel_Rarely"/>
    <x v="2"/>
    <s v="Ex-Employees"/>
    <x v="1"/>
    <x v="0"/>
    <s v="STAFF-1309"/>
    <n v="1309"/>
    <x v="1"/>
    <x v="2"/>
    <x v="1"/>
    <s v="No"/>
    <s v="Y"/>
    <n v="3"/>
    <n v="-2"/>
    <n v="0"/>
    <x v="5"/>
    <n v="1"/>
    <n v="1"/>
    <n v="1"/>
    <n v="0"/>
    <n v="1089"/>
    <n v="7"/>
    <x v="0"/>
    <n v="1"/>
    <n v="4"/>
    <n v="79"/>
    <n v="3"/>
    <n v="2"/>
    <x v="2"/>
    <n v="4883"/>
    <n v="22845"/>
    <n v="1"/>
    <n v="18"/>
    <n v="3"/>
    <n v="1"/>
    <n v="80"/>
    <n v="1"/>
    <n v="10"/>
    <n v="3"/>
    <n v="10"/>
    <n v="4"/>
    <n v="1"/>
    <n v="1"/>
  </r>
  <r>
    <x v="0"/>
    <s v="Travel_Rarely"/>
    <x v="0"/>
    <s v="Ex-Employees"/>
    <x v="1"/>
    <x v="2"/>
    <s v="STAFF-1310"/>
    <n v="1310"/>
    <x v="1"/>
    <x v="1"/>
    <x v="0"/>
    <s v="No"/>
    <s v="Y"/>
    <n v="2"/>
    <n v="-2"/>
    <n v="0"/>
    <x v="22"/>
    <n v="1"/>
    <n v="1"/>
    <n v="1"/>
    <n v="0"/>
    <n v="360"/>
    <n v="23"/>
    <x v="3"/>
    <n v="1"/>
    <n v="3"/>
    <n v="93"/>
    <n v="3"/>
    <n v="1"/>
    <x v="2"/>
    <n v="3904"/>
    <n v="22154"/>
    <n v="0"/>
    <n v="13"/>
    <n v="3"/>
    <n v="1"/>
    <n v="80"/>
    <n v="0"/>
    <n v="6"/>
    <n v="3"/>
    <n v="5"/>
    <n v="2"/>
    <n v="0"/>
    <n v="3"/>
  </r>
  <r>
    <x v="1"/>
    <s v="Travel_Rarely"/>
    <x v="2"/>
    <s v="Current Employees"/>
    <x v="1"/>
    <x v="4"/>
    <s v="STAFF-1311"/>
    <n v="1311"/>
    <x v="0"/>
    <x v="2"/>
    <x v="1"/>
    <s v="No"/>
    <s v="Y"/>
    <n v="6"/>
    <n v="-2"/>
    <n v="0"/>
    <x v="7"/>
    <n v="0"/>
    <m/>
    <n v="0"/>
    <n v="1"/>
    <n v="1138"/>
    <n v="6"/>
    <x v="3"/>
    <n v="1"/>
    <n v="4"/>
    <n v="48"/>
    <n v="2"/>
    <n v="2"/>
    <x v="0"/>
    <n v="4627"/>
    <n v="23631"/>
    <n v="0"/>
    <n v="12"/>
    <n v="3"/>
    <n v="1"/>
    <n v="80"/>
    <n v="1"/>
    <n v="10"/>
    <n v="3"/>
    <n v="9"/>
    <n v="2"/>
    <n v="6"/>
    <n v="7"/>
  </r>
  <r>
    <x v="1"/>
    <s v="Travel_Rarely"/>
    <x v="0"/>
    <s v="Current Employees"/>
    <x v="1"/>
    <x v="4"/>
    <s v="STAFF-1312"/>
    <n v="1312"/>
    <x v="0"/>
    <x v="4"/>
    <x v="1"/>
    <s v="No"/>
    <s v="Y"/>
    <n v="0"/>
    <n v="-2"/>
    <n v="0"/>
    <x v="9"/>
    <n v="0"/>
    <m/>
    <n v="0"/>
    <n v="1"/>
    <n v="325"/>
    <n v="10"/>
    <x v="2"/>
    <n v="1"/>
    <n v="4"/>
    <n v="63"/>
    <n v="3"/>
    <n v="3"/>
    <x v="0"/>
    <n v="7094"/>
    <n v="5747"/>
    <n v="3"/>
    <n v="12"/>
    <n v="3"/>
    <n v="1"/>
    <n v="80"/>
    <n v="0"/>
    <n v="10"/>
    <n v="3"/>
    <n v="7"/>
    <n v="7"/>
    <n v="1"/>
    <n v="7"/>
  </r>
  <r>
    <x v="1"/>
    <s v="Travel_Rarely"/>
    <x v="1"/>
    <s v="Current Employees"/>
    <x v="2"/>
    <x v="0"/>
    <s v="STAFF-1314"/>
    <n v="1314"/>
    <x v="0"/>
    <x v="8"/>
    <x v="0"/>
    <s v="No"/>
    <s v="Y"/>
    <n v="3"/>
    <n v="-2"/>
    <n v="0"/>
    <x v="21"/>
    <n v="0"/>
    <m/>
    <n v="0"/>
    <n v="1"/>
    <n v="991"/>
    <n v="1"/>
    <x v="0"/>
    <n v="1"/>
    <n v="4"/>
    <n v="44"/>
    <n v="3"/>
    <n v="1"/>
    <x v="2"/>
    <n v="3423"/>
    <n v="22957"/>
    <n v="6"/>
    <n v="12"/>
    <n v="3"/>
    <n v="3"/>
    <n v="80"/>
    <n v="0"/>
    <n v="10"/>
    <n v="4"/>
    <n v="7"/>
    <n v="6"/>
    <n v="5"/>
    <n v="7"/>
  </r>
  <r>
    <x v="1"/>
    <s v="Non-Travel"/>
    <x v="2"/>
    <s v="Current Employees"/>
    <x v="1"/>
    <x v="0"/>
    <s v="STAFF-1315"/>
    <n v="1315"/>
    <x v="0"/>
    <x v="2"/>
    <x v="1"/>
    <s v="No"/>
    <s v="Y"/>
    <n v="6"/>
    <n v="-2"/>
    <n v="0"/>
    <x v="14"/>
    <n v="0"/>
    <m/>
    <n v="0"/>
    <n v="1"/>
    <n v="1476"/>
    <n v="1"/>
    <x v="3"/>
    <n v="1"/>
    <n v="3"/>
    <n v="55"/>
    <n v="1"/>
    <n v="2"/>
    <x v="0"/>
    <n v="6674"/>
    <n v="16392"/>
    <n v="0"/>
    <n v="11"/>
    <n v="3"/>
    <n v="1"/>
    <n v="80"/>
    <n v="3"/>
    <n v="10"/>
    <n v="3"/>
    <n v="9"/>
    <n v="8"/>
    <n v="7"/>
    <n v="5"/>
  </r>
  <r>
    <x v="1"/>
    <s v="Travel_Rarely"/>
    <x v="1"/>
    <s v="Current Employees"/>
    <x v="1"/>
    <x v="0"/>
    <s v="STAFF-1317"/>
    <n v="1317"/>
    <x v="0"/>
    <x v="7"/>
    <x v="1"/>
    <s v="Yes"/>
    <s v="Y"/>
    <n v="2"/>
    <n v="-2"/>
    <n v="0"/>
    <x v="24"/>
    <n v="0"/>
    <m/>
    <n v="0"/>
    <n v="1"/>
    <n v="1322"/>
    <n v="28"/>
    <x v="3"/>
    <n v="1"/>
    <n v="4"/>
    <n v="43"/>
    <n v="3"/>
    <n v="4"/>
    <x v="2"/>
    <n v="16880"/>
    <n v="22422"/>
    <n v="4"/>
    <n v="11"/>
    <n v="3"/>
    <n v="2"/>
    <n v="80"/>
    <n v="0"/>
    <n v="25"/>
    <n v="3"/>
    <n v="3"/>
    <n v="2"/>
    <n v="1"/>
    <n v="2"/>
  </r>
  <r>
    <x v="0"/>
    <s v="Travel_Rarely"/>
    <x v="0"/>
    <s v="Ex-Employees"/>
    <x v="0"/>
    <x v="3"/>
    <s v="STAFF-1318"/>
    <n v="1318"/>
    <x v="1"/>
    <x v="0"/>
    <x v="0"/>
    <s v="Yes"/>
    <s v="Y"/>
    <n v="2"/>
    <n v="-2"/>
    <n v="0"/>
    <x v="32"/>
    <n v="1"/>
    <n v="1"/>
    <n v="1"/>
    <n v="0"/>
    <n v="299"/>
    <n v="25"/>
    <x v="2"/>
    <n v="1"/>
    <n v="4"/>
    <n v="57"/>
    <n v="2"/>
    <n v="3"/>
    <x v="1"/>
    <n v="9094"/>
    <n v="17235"/>
    <n v="2"/>
    <n v="12"/>
    <n v="3"/>
    <n v="3"/>
    <n v="80"/>
    <n v="0"/>
    <n v="9"/>
    <n v="3"/>
    <n v="5"/>
    <n v="4"/>
    <n v="1"/>
    <n v="0"/>
  </r>
  <r>
    <x v="0"/>
    <s v="Travel_Rarely"/>
    <x v="1"/>
    <s v="Ex-Employees"/>
    <x v="0"/>
    <x v="0"/>
    <s v="STAFF-1319"/>
    <n v="1319"/>
    <x v="1"/>
    <x v="0"/>
    <x v="0"/>
    <s v="Yes"/>
    <s v="Y"/>
    <n v="2"/>
    <n v="-2"/>
    <n v="0"/>
    <x v="39"/>
    <n v="1"/>
    <n v="1"/>
    <n v="1"/>
    <n v="0"/>
    <n v="1030"/>
    <n v="5"/>
    <x v="3"/>
    <n v="1"/>
    <n v="2"/>
    <n v="64"/>
    <n v="3"/>
    <n v="3"/>
    <x v="1"/>
    <n v="8446"/>
    <n v="21534"/>
    <n v="9"/>
    <n v="19"/>
    <n v="3"/>
    <n v="3"/>
    <n v="80"/>
    <n v="0"/>
    <n v="10"/>
    <n v="2"/>
    <n v="8"/>
    <n v="7"/>
    <n v="7"/>
    <n v="7"/>
  </r>
  <r>
    <x v="1"/>
    <s v="Travel_Rarely"/>
    <x v="2"/>
    <s v="Current Employees"/>
    <x v="1"/>
    <x v="2"/>
    <s v="STAFF-1321"/>
    <n v="1321"/>
    <x v="0"/>
    <x v="5"/>
    <x v="1"/>
    <s v="Yes"/>
    <s v="Y"/>
    <n v="2"/>
    <n v="-2"/>
    <n v="0"/>
    <x v="7"/>
    <n v="0"/>
    <m/>
    <n v="0"/>
    <n v="1"/>
    <n v="634"/>
    <n v="17"/>
    <x v="2"/>
    <n v="1"/>
    <n v="2"/>
    <n v="95"/>
    <n v="3"/>
    <n v="3"/>
    <x v="2"/>
    <n v="11916"/>
    <n v="25927"/>
    <n v="1"/>
    <n v="23"/>
    <n v="4"/>
    <n v="4"/>
    <n v="80"/>
    <n v="2"/>
    <n v="9"/>
    <n v="3"/>
    <n v="9"/>
    <n v="1"/>
    <n v="0"/>
    <n v="8"/>
  </r>
  <r>
    <x v="1"/>
    <s v="Travel_Rarely"/>
    <x v="0"/>
    <s v="Current Employees"/>
    <x v="1"/>
    <x v="0"/>
    <s v="STAFF-1322"/>
    <n v="1322"/>
    <x v="1"/>
    <x v="3"/>
    <x v="0"/>
    <s v="No"/>
    <s v="Y"/>
    <n v="6"/>
    <n v="-2"/>
    <n v="0"/>
    <x v="22"/>
    <n v="0"/>
    <m/>
    <n v="0"/>
    <n v="1"/>
    <n v="524"/>
    <n v="18"/>
    <x v="0"/>
    <n v="1"/>
    <n v="1"/>
    <n v="32"/>
    <n v="3"/>
    <n v="2"/>
    <x v="2"/>
    <n v="4534"/>
    <n v="13352"/>
    <n v="0"/>
    <n v="11"/>
    <n v="3"/>
    <n v="1"/>
    <n v="80"/>
    <n v="0"/>
    <n v="9"/>
    <n v="3"/>
    <n v="8"/>
    <n v="7"/>
    <n v="1"/>
    <n v="7"/>
  </r>
  <r>
    <x v="1"/>
    <s v="Non-Travel"/>
    <x v="2"/>
    <s v="Current Employees"/>
    <x v="0"/>
    <x v="0"/>
    <s v="STAFF-1324"/>
    <n v="1324"/>
    <x v="0"/>
    <x v="0"/>
    <x v="2"/>
    <s v="Yes"/>
    <s v="Y"/>
    <n v="5"/>
    <n v="-2"/>
    <n v="0"/>
    <x v="12"/>
    <n v="0"/>
    <m/>
    <n v="0"/>
    <n v="1"/>
    <n v="587"/>
    <n v="2"/>
    <x v="2"/>
    <n v="1"/>
    <n v="4"/>
    <n v="57"/>
    <n v="3"/>
    <n v="3"/>
    <x v="2"/>
    <n v="9852"/>
    <n v="8935"/>
    <n v="1"/>
    <n v="19"/>
    <n v="3"/>
    <n v="1"/>
    <n v="80"/>
    <n v="1"/>
    <n v="10"/>
    <n v="2"/>
    <n v="10"/>
    <n v="8"/>
    <n v="9"/>
    <n v="6"/>
  </r>
  <r>
    <x v="1"/>
    <s v="Non-Travel"/>
    <x v="0"/>
    <s v="Current Employees"/>
    <x v="0"/>
    <x v="2"/>
    <s v="STAFF-1329"/>
    <n v="1329"/>
    <x v="1"/>
    <x v="0"/>
    <x v="0"/>
    <s v="No"/>
    <s v="Y"/>
    <n v="4"/>
    <n v="-2"/>
    <n v="0"/>
    <x v="0"/>
    <n v="0"/>
    <m/>
    <n v="0"/>
    <n v="1"/>
    <n v="256"/>
    <n v="10"/>
    <x v="0"/>
    <n v="1"/>
    <n v="3"/>
    <n v="40"/>
    <n v="1"/>
    <n v="2"/>
    <x v="1"/>
    <n v="6151"/>
    <n v="22074"/>
    <n v="1"/>
    <n v="13"/>
    <n v="3"/>
    <n v="1"/>
    <n v="80"/>
    <n v="0"/>
    <n v="19"/>
    <n v="3"/>
    <n v="19"/>
    <n v="2"/>
    <n v="11"/>
    <n v="9"/>
  </r>
  <r>
    <x v="0"/>
    <s v="Travel_Frequently"/>
    <x v="2"/>
    <s v="Ex-Employees"/>
    <x v="0"/>
    <x v="0"/>
    <s v="STAFF-1331"/>
    <n v="1331"/>
    <x v="0"/>
    <x v="6"/>
    <x v="0"/>
    <s v="Yes"/>
    <s v="Y"/>
    <n v="2"/>
    <n v="-2"/>
    <n v="0"/>
    <x v="12"/>
    <n v="1"/>
    <n v="1"/>
    <n v="1"/>
    <n v="0"/>
    <n v="1060"/>
    <n v="1"/>
    <x v="3"/>
    <n v="1"/>
    <n v="4"/>
    <n v="54"/>
    <n v="3"/>
    <n v="1"/>
    <x v="1"/>
    <n v="2302"/>
    <n v="8319"/>
    <n v="1"/>
    <n v="11"/>
    <n v="3"/>
    <n v="1"/>
    <n v="80"/>
    <n v="0"/>
    <n v="3"/>
    <n v="4"/>
    <n v="3"/>
    <n v="2"/>
    <n v="2"/>
    <n v="2"/>
  </r>
  <r>
    <x v="0"/>
    <s v="Travel_Rarely"/>
    <x v="0"/>
    <s v="Ex-Employees"/>
    <x v="1"/>
    <x v="0"/>
    <s v="STAFF-1333"/>
    <n v="1333"/>
    <x v="1"/>
    <x v="2"/>
    <x v="1"/>
    <s v="No"/>
    <s v="Y"/>
    <n v="4"/>
    <n v="-2"/>
    <n v="0"/>
    <x v="20"/>
    <n v="1"/>
    <n v="1"/>
    <n v="1"/>
    <n v="0"/>
    <n v="935"/>
    <n v="3"/>
    <x v="3"/>
    <n v="1"/>
    <n v="1"/>
    <n v="89"/>
    <n v="3"/>
    <n v="1"/>
    <x v="2"/>
    <n v="2362"/>
    <n v="14669"/>
    <n v="4"/>
    <n v="12"/>
    <n v="3"/>
    <n v="3"/>
    <n v="80"/>
    <n v="0"/>
    <n v="10"/>
    <n v="4"/>
    <n v="3"/>
    <n v="2"/>
    <n v="1"/>
    <n v="2"/>
  </r>
  <r>
    <x v="1"/>
    <s v="Non-Travel"/>
    <x v="0"/>
    <s v="Current Employees"/>
    <x v="1"/>
    <x v="0"/>
    <s v="STAFF-1334"/>
    <n v="1334"/>
    <x v="1"/>
    <x v="5"/>
    <x v="1"/>
    <s v="Yes"/>
    <s v="Y"/>
    <n v="3"/>
    <n v="-2"/>
    <n v="0"/>
    <x v="19"/>
    <n v="0"/>
    <m/>
    <n v="0"/>
    <n v="1"/>
    <n v="495"/>
    <n v="2"/>
    <x v="1"/>
    <n v="1"/>
    <n v="3"/>
    <n v="37"/>
    <n v="3"/>
    <n v="4"/>
    <x v="2"/>
    <n v="17861"/>
    <n v="26582"/>
    <n v="0"/>
    <n v="13"/>
    <n v="3"/>
    <n v="4"/>
    <n v="80"/>
    <n v="0"/>
    <n v="21"/>
    <n v="2"/>
    <n v="20"/>
    <n v="8"/>
    <n v="2"/>
    <n v="10"/>
  </r>
  <r>
    <x v="1"/>
    <s v="Travel_Rarely"/>
    <x v="3"/>
    <s v="Current Employees"/>
    <x v="1"/>
    <x v="2"/>
    <s v="STAFF-1336"/>
    <n v="1336"/>
    <x v="0"/>
    <x v="5"/>
    <x v="1"/>
    <s v="No"/>
    <s v="Y"/>
    <n v="5"/>
    <n v="-2"/>
    <n v="0"/>
    <x v="27"/>
    <n v="0"/>
    <m/>
    <n v="0"/>
    <n v="1"/>
    <n v="282"/>
    <n v="2"/>
    <x v="0"/>
    <n v="1"/>
    <n v="4"/>
    <n v="58"/>
    <n v="1"/>
    <n v="5"/>
    <x v="2"/>
    <n v="19187"/>
    <n v="6992"/>
    <n v="4"/>
    <n v="14"/>
    <n v="3"/>
    <n v="4"/>
    <n v="80"/>
    <n v="1"/>
    <n v="23"/>
    <n v="3"/>
    <n v="19"/>
    <n v="9"/>
    <n v="9"/>
    <n v="11"/>
  </r>
  <r>
    <x v="1"/>
    <s v="Travel_Rarely"/>
    <x v="3"/>
    <s v="Current Employees"/>
    <x v="2"/>
    <x v="0"/>
    <s v="STAFF-1338"/>
    <n v="1338"/>
    <x v="1"/>
    <x v="5"/>
    <x v="0"/>
    <s v="No"/>
    <s v="Y"/>
    <n v="4"/>
    <n v="-2"/>
    <n v="0"/>
    <x v="29"/>
    <n v="0"/>
    <m/>
    <n v="0"/>
    <n v="1"/>
    <n v="206"/>
    <n v="8"/>
    <x v="2"/>
    <n v="1"/>
    <n v="4"/>
    <n v="99"/>
    <n v="3"/>
    <n v="5"/>
    <x v="1"/>
    <n v="19717"/>
    <n v="4022"/>
    <n v="6"/>
    <n v="14"/>
    <n v="3"/>
    <n v="1"/>
    <n v="80"/>
    <n v="0"/>
    <n v="36"/>
    <n v="3"/>
    <n v="7"/>
    <n v="3"/>
    <n v="7"/>
    <n v="7"/>
  </r>
  <r>
    <x v="1"/>
    <s v="Non-Travel"/>
    <x v="0"/>
    <s v="Current Employees"/>
    <x v="1"/>
    <x v="0"/>
    <s v="STAFF-1340"/>
    <n v="1340"/>
    <x v="1"/>
    <x v="1"/>
    <x v="2"/>
    <s v="No"/>
    <s v="Y"/>
    <n v="0"/>
    <n v="-2"/>
    <n v="0"/>
    <x v="32"/>
    <n v="0"/>
    <m/>
    <n v="0"/>
    <n v="1"/>
    <n v="458"/>
    <n v="16"/>
    <x v="0"/>
    <n v="1"/>
    <n v="3"/>
    <n v="74"/>
    <n v="3"/>
    <n v="1"/>
    <x v="2"/>
    <n v="3544"/>
    <n v="8532"/>
    <n v="9"/>
    <n v="16"/>
    <n v="3"/>
    <n v="2"/>
    <n v="80"/>
    <n v="1"/>
    <n v="6"/>
    <n v="3"/>
    <n v="4"/>
    <n v="2"/>
    <n v="0"/>
    <n v="0"/>
  </r>
  <r>
    <x v="1"/>
    <s v="Travel_Rarely"/>
    <x v="2"/>
    <s v="Current Employees"/>
    <x v="1"/>
    <x v="0"/>
    <s v="STAFF-1344"/>
    <n v="1344"/>
    <x v="1"/>
    <x v="4"/>
    <x v="2"/>
    <s v="No"/>
    <s v="Y"/>
    <n v="0"/>
    <n v="-2"/>
    <n v="0"/>
    <x v="13"/>
    <n v="0"/>
    <m/>
    <n v="0"/>
    <n v="1"/>
    <n v="943"/>
    <n v="9"/>
    <x v="3"/>
    <n v="1"/>
    <n v="4"/>
    <n v="86"/>
    <n v="3"/>
    <n v="3"/>
    <x v="0"/>
    <n v="8500"/>
    <n v="5494"/>
    <n v="0"/>
    <n v="11"/>
    <n v="3"/>
    <n v="4"/>
    <n v="80"/>
    <n v="1"/>
    <n v="10"/>
    <n v="2"/>
    <n v="9"/>
    <n v="7"/>
    <n v="1"/>
    <n v="6"/>
  </r>
  <r>
    <x v="1"/>
    <s v="Travel_Rarely"/>
    <x v="0"/>
    <s v="Current Employees"/>
    <x v="1"/>
    <x v="0"/>
    <s v="STAFF-1346"/>
    <n v="1346"/>
    <x v="1"/>
    <x v="1"/>
    <x v="0"/>
    <s v="No"/>
    <s v="Y"/>
    <n v="4"/>
    <n v="-2"/>
    <n v="0"/>
    <x v="32"/>
    <n v="0"/>
    <m/>
    <n v="0"/>
    <n v="1"/>
    <n v="523"/>
    <n v="2"/>
    <x v="3"/>
    <n v="1"/>
    <n v="3"/>
    <n v="98"/>
    <n v="3"/>
    <n v="2"/>
    <x v="0"/>
    <n v="4661"/>
    <n v="22455"/>
    <n v="1"/>
    <n v="13"/>
    <n v="3"/>
    <n v="3"/>
    <n v="80"/>
    <n v="0"/>
    <n v="9"/>
    <n v="3"/>
    <n v="9"/>
    <n v="8"/>
    <n v="8"/>
    <n v="8"/>
  </r>
  <r>
    <x v="1"/>
    <s v="Travel_Frequently"/>
    <x v="0"/>
    <s v="Current Employees"/>
    <x v="0"/>
    <x v="3"/>
    <s v="STAFF-1349"/>
    <n v="1349"/>
    <x v="0"/>
    <x v="0"/>
    <x v="2"/>
    <s v="No"/>
    <s v="Y"/>
    <n v="2"/>
    <n v="-2"/>
    <n v="0"/>
    <x v="0"/>
    <n v="0"/>
    <m/>
    <n v="0"/>
    <n v="1"/>
    <n v="1018"/>
    <n v="1"/>
    <x v="3"/>
    <n v="1"/>
    <n v="3"/>
    <n v="66"/>
    <n v="3"/>
    <n v="2"/>
    <x v="1"/>
    <n v="4103"/>
    <n v="4297"/>
    <n v="0"/>
    <n v="17"/>
    <n v="3"/>
    <n v="4"/>
    <n v="80"/>
    <n v="1"/>
    <n v="10"/>
    <n v="3"/>
    <n v="9"/>
    <n v="3"/>
    <n v="1"/>
    <n v="7"/>
  </r>
  <r>
    <x v="1"/>
    <s v="Travel_Frequently"/>
    <x v="0"/>
    <s v="Current Employees"/>
    <x v="1"/>
    <x v="0"/>
    <s v="STAFF-1350"/>
    <n v="1350"/>
    <x v="1"/>
    <x v="1"/>
    <x v="0"/>
    <s v="Yes"/>
    <s v="Y"/>
    <n v="3"/>
    <n v="-2"/>
    <n v="0"/>
    <x v="10"/>
    <n v="0"/>
    <m/>
    <n v="0"/>
    <n v="1"/>
    <n v="482"/>
    <n v="4"/>
    <x v="2"/>
    <n v="1"/>
    <n v="3"/>
    <n v="87"/>
    <n v="3"/>
    <n v="2"/>
    <x v="2"/>
    <n v="4249"/>
    <n v="2690"/>
    <n v="1"/>
    <n v="11"/>
    <n v="3"/>
    <n v="2"/>
    <n v="80"/>
    <n v="0"/>
    <n v="9"/>
    <n v="3"/>
    <n v="9"/>
    <n v="6"/>
    <n v="1"/>
    <n v="1"/>
  </r>
  <r>
    <x v="1"/>
    <s v="Travel_Rarely"/>
    <x v="1"/>
    <s v="Current Employees"/>
    <x v="2"/>
    <x v="0"/>
    <s v="STAFF-1352"/>
    <n v="1352"/>
    <x v="1"/>
    <x v="5"/>
    <x v="2"/>
    <s v="Yes"/>
    <s v="Y"/>
    <n v="2"/>
    <n v="-2"/>
    <n v="0"/>
    <x v="31"/>
    <n v="0"/>
    <m/>
    <n v="0"/>
    <n v="1"/>
    <n v="770"/>
    <n v="5"/>
    <x v="3"/>
    <n v="1"/>
    <n v="3"/>
    <n v="84"/>
    <n v="3"/>
    <n v="4"/>
    <x v="1"/>
    <n v="14026"/>
    <n v="17588"/>
    <n v="1"/>
    <n v="11"/>
    <n v="3"/>
    <n v="2"/>
    <n v="80"/>
    <n v="1"/>
    <n v="33"/>
    <n v="3"/>
    <n v="33"/>
    <n v="9"/>
    <n v="0"/>
    <n v="10"/>
  </r>
  <r>
    <x v="1"/>
    <s v="Travel_Rarely"/>
    <x v="0"/>
    <s v="Current Employees"/>
    <x v="0"/>
    <x v="0"/>
    <s v="STAFF-1355"/>
    <n v="1355"/>
    <x v="0"/>
    <x v="0"/>
    <x v="2"/>
    <s v="No"/>
    <s v="Y"/>
    <n v="3"/>
    <n v="-2"/>
    <n v="0"/>
    <x v="8"/>
    <n v="0"/>
    <m/>
    <n v="0"/>
    <n v="1"/>
    <n v="1009"/>
    <n v="2"/>
    <x v="0"/>
    <n v="1"/>
    <n v="2"/>
    <n v="31"/>
    <n v="3"/>
    <n v="2"/>
    <x v="2"/>
    <n v="6893"/>
    <n v="19461"/>
    <n v="3"/>
    <n v="15"/>
    <n v="3"/>
    <n v="4"/>
    <n v="80"/>
    <n v="1"/>
    <n v="11"/>
    <n v="3"/>
    <n v="7"/>
    <n v="7"/>
    <n v="1"/>
    <n v="7"/>
  </r>
  <r>
    <x v="1"/>
    <s v="Travel_Rarely"/>
    <x v="2"/>
    <s v="Current Employees"/>
    <x v="0"/>
    <x v="2"/>
    <s v="STAFF-1356"/>
    <n v="1356"/>
    <x v="0"/>
    <x v="0"/>
    <x v="0"/>
    <s v="No"/>
    <s v="Y"/>
    <n v="6"/>
    <n v="-2"/>
    <n v="0"/>
    <x v="13"/>
    <n v="0"/>
    <m/>
    <n v="0"/>
    <n v="1"/>
    <n v="507"/>
    <n v="15"/>
    <x v="0"/>
    <n v="1"/>
    <n v="3"/>
    <n v="66"/>
    <n v="3"/>
    <n v="2"/>
    <x v="2"/>
    <n v="6125"/>
    <n v="23553"/>
    <n v="1"/>
    <n v="12"/>
    <n v="3"/>
    <n v="4"/>
    <n v="80"/>
    <n v="0"/>
    <n v="10"/>
    <n v="4"/>
    <n v="10"/>
    <n v="8"/>
    <n v="9"/>
    <n v="6"/>
  </r>
  <r>
    <x v="1"/>
    <s v="Travel_Rarely"/>
    <x v="2"/>
    <s v="Current Employees"/>
    <x v="1"/>
    <x v="2"/>
    <s v="STAFF-1358"/>
    <n v="1358"/>
    <x v="1"/>
    <x v="2"/>
    <x v="1"/>
    <s v="No"/>
    <s v="Y"/>
    <n v="6"/>
    <n v="-2"/>
    <n v="0"/>
    <x v="36"/>
    <n v="0"/>
    <m/>
    <n v="0"/>
    <n v="1"/>
    <n v="882"/>
    <n v="19"/>
    <x v="1"/>
    <n v="1"/>
    <n v="4"/>
    <n v="67"/>
    <n v="3"/>
    <n v="1"/>
    <x v="0"/>
    <n v="3669"/>
    <n v="9075"/>
    <n v="3"/>
    <n v="11"/>
    <n v="3"/>
    <n v="3"/>
    <n v="80"/>
    <n v="3"/>
    <n v="7"/>
    <n v="2"/>
    <n v="3"/>
    <n v="2"/>
    <n v="1"/>
    <n v="2"/>
  </r>
  <r>
    <x v="0"/>
    <s v="Travel_Rarely"/>
    <x v="3"/>
    <s v="Ex-Employees"/>
    <x v="1"/>
    <x v="2"/>
    <s v="STAFF-1360"/>
    <n v="1360"/>
    <x v="0"/>
    <x v="3"/>
    <x v="1"/>
    <s v="Yes"/>
    <s v="Y"/>
    <n v="0"/>
    <n v="-2"/>
    <n v="0"/>
    <x v="34"/>
    <n v="1"/>
    <n v="1"/>
    <n v="1"/>
    <n v="0"/>
    <n v="601"/>
    <n v="7"/>
    <x v="2"/>
    <n v="1"/>
    <n v="3"/>
    <n v="53"/>
    <n v="2"/>
    <n v="3"/>
    <x v="2"/>
    <n v="10008"/>
    <n v="12023"/>
    <n v="7"/>
    <n v="14"/>
    <n v="3"/>
    <n v="4"/>
    <n v="80"/>
    <n v="0"/>
    <n v="31"/>
    <n v="2"/>
    <n v="10"/>
    <n v="9"/>
    <n v="5"/>
    <n v="9"/>
  </r>
  <r>
    <x v="1"/>
    <s v="Travel_Rarely"/>
    <x v="0"/>
    <s v="Current Employees"/>
    <x v="1"/>
    <x v="0"/>
    <s v="STAFF-1361"/>
    <n v="1361"/>
    <x v="1"/>
    <x v="2"/>
    <x v="1"/>
    <s v="No"/>
    <s v="Y"/>
    <n v="3"/>
    <n v="-2"/>
    <n v="0"/>
    <x v="32"/>
    <n v="0"/>
    <m/>
    <n v="0"/>
    <n v="1"/>
    <n v="329"/>
    <n v="1"/>
    <x v="2"/>
    <n v="1"/>
    <n v="2"/>
    <n v="88"/>
    <n v="3"/>
    <n v="1"/>
    <x v="1"/>
    <n v="2387"/>
    <n v="6762"/>
    <n v="3"/>
    <n v="22"/>
    <n v="4"/>
    <n v="3"/>
    <n v="80"/>
    <n v="1"/>
    <n v="7"/>
    <n v="3"/>
    <n v="4"/>
    <n v="2"/>
    <n v="0"/>
    <n v="3"/>
  </r>
  <r>
    <x v="1"/>
    <s v="Travel_Frequently"/>
    <x v="0"/>
    <s v="Current Employees"/>
    <x v="0"/>
    <x v="3"/>
    <s v="STAFF-1362"/>
    <n v="1362"/>
    <x v="0"/>
    <x v="0"/>
    <x v="1"/>
    <s v="No"/>
    <s v="Y"/>
    <n v="2"/>
    <n v="-2"/>
    <n v="0"/>
    <x v="9"/>
    <n v="0"/>
    <m/>
    <n v="0"/>
    <n v="1"/>
    <n v="607"/>
    <n v="7"/>
    <x v="3"/>
    <n v="1"/>
    <n v="1"/>
    <n v="83"/>
    <n v="4"/>
    <n v="2"/>
    <x v="1"/>
    <n v="4639"/>
    <n v="2261"/>
    <n v="2"/>
    <n v="16"/>
    <n v="3"/>
    <n v="4"/>
    <n v="80"/>
    <n v="1"/>
    <n v="17"/>
    <n v="2"/>
    <n v="15"/>
    <n v="7"/>
    <n v="6"/>
    <n v="13"/>
  </r>
  <r>
    <x v="1"/>
    <s v="Travel_Rarely"/>
    <x v="1"/>
    <s v="Current Employees"/>
    <x v="1"/>
    <x v="0"/>
    <s v="STAFF-1363"/>
    <n v="1363"/>
    <x v="1"/>
    <x v="3"/>
    <x v="0"/>
    <s v="No"/>
    <s v="Y"/>
    <n v="2"/>
    <n v="-2"/>
    <n v="0"/>
    <x v="26"/>
    <n v="0"/>
    <m/>
    <n v="0"/>
    <n v="1"/>
    <n v="855"/>
    <n v="4"/>
    <x v="3"/>
    <n v="1"/>
    <n v="4"/>
    <n v="54"/>
    <n v="3"/>
    <n v="3"/>
    <x v="0"/>
    <n v="7898"/>
    <n v="18706"/>
    <n v="1"/>
    <n v="11"/>
    <n v="3"/>
    <n v="3"/>
    <n v="80"/>
    <n v="0"/>
    <n v="11"/>
    <n v="3"/>
    <n v="10"/>
    <n v="9"/>
    <n v="0"/>
    <n v="8"/>
  </r>
  <r>
    <x v="1"/>
    <s v="Travel_Rarely"/>
    <x v="2"/>
    <s v="Current Employees"/>
    <x v="0"/>
    <x v="2"/>
    <s v="STAFF-1364"/>
    <n v="1364"/>
    <x v="0"/>
    <x v="6"/>
    <x v="1"/>
    <s v="No"/>
    <s v="Y"/>
    <n v="4"/>
    <n v="-2"/>
    <n v="0"/>
    <x v="4"/>
    <n v="0"/>
    <m/>
    <n v="0"/>
    <n v="1"/>
    <n v="1291"/>
    <n v="11"/>
    <x v="3"/>
    <n v="1"/>
    <n v="3"/>
    <n v="98"/>
    <n v="4"/>
    <n v="1"/>
    <x v="0"/>
    <n v="2534"/>
    <n v="6527"/>
    <n v="8"/>
    <n v="14"/>
    <n v="3"/>
    <n v="2"/>
    <n v="80"/>
    <n v="1"/>
    <n v="5"/>
    <n v="3"/>
    <n v="1"/>
    <n v="0"/>
    <n v="0"/>
    <n v="0"/>
  </r>
  <r>
    <x v="1"/>
    <s v="Travel_Rarely"/>
    <x v="1"/>
    <s v="Current Employees"/>
    <x v="1"/>
    <x v="4"/>
    <s v="STAFF-1367"/>
    <n v="1367"/>
    <x v="0"/>
    <x v="3"/>
    <x v="0"/>
    <s v="No"/>
    <s v="Y"/>
    <n v="1"/>
    <n v="-2"/>
    <n v="0"/>
    <x v="31"/>
    <n v="0"/>
    <m/>
    <n v="0"/>
    <n v="1"/>
    <n v="1405"/>
    <n v="11"/>
    <x v="0"/>
    <n v="1"/>
    <n v="4"/>
    <n v="82"/>
    <n v="2"/>
    <n v="4"/>
    <x v="0"/>
    <n v="13142"/>
    <n v="24439"/>
    <n v="3"/>
    <n v="16"/>
    <n v="3"/>
    <n v="2"/>
    <n v="80"/>
    <n v="0"/>
    <n v="29"/>
    <n v="2"/>
    <n v="5"/>
    <n v="2"/>
    <n v="0"/>
    <n v="3"/>
  </r>
  <r>
    <x v="1"/>
    <s v="Non-Travel"/>
    <x v="4"/>
    <s v="Current Employees"/>
    <x v="1"/>
    <x v="0"/>
    <s v="STAFF-1368"/>
    <n v="1368"/>
    <x v="0"/>
    <x v="2"/>
    <x v="0"/>
    <s v="No"/>
    <s v="Y"/>
    <n v="5"/>
    <n v="-2"/>
    <n v="0"/>
    <x v="41"/>
    <n v="0"/>
    <m/>
    <n v="0"/>
    <n v="1"/>
    <n v="1124"/>
    <n v="1"/>
    <x v="3"/>
    <n v="1"/>
    <n v="4"/>
    <n v="97"/>
    <n v="3"/>
    <n v="1"/>
    <x v="0"/>
    <n v="1611"/>
    <n v="19305"/>
    <n v="1"/>
    <n v="15"/>
    <n v="3"/>
    <n v="3"/>
    <n v="80"/>
    <n v="0"/>
    <n v="0"/>
    <n v="4"/>
    <n v="0"/>
    <n v="0"/>
    <n v="0"/>
    <n v="0"/>
  </r>
  <r>
    <x v="1"/>
    <s v="Travel_Rarely"/>
    <x v="0"/>
    <s v="Current Employees"/>
    <x v="1"/>
    <x v="2"/>
    <s v="STAFF-1369"/>
    <n v="1369"/>
    <x v="0"/>
    <x v="2"/>
    <x v="1"/>
    <s v="No"/>
    <s v="Y"/>
    <n v="0"/>
    <n v="-2"/>
    <n v="0"/>
    <x v="10"/>
    <n v="0"/>
    <m/>
    <n v="0"/>
    <n v="1"/>
    <n v="817"/>
    <n v="1"/>
    <x v="3"/>
    <n v="1"/>
    <n v="4"/>
    <n v="60"/>
    <n v="2"/>
    <n v="2"/>
    <x v="0"/>
    <n v="5363"/>
    <n v="10846"/>
    <n v="0"/>
    <n v="12"/>
    <n v="3"/>
    <n v="2"/>
    <n v="80"/>
    <n v="1"/>
    <n v="10"/>
    <n v="3"/>
    <n v="9"/>
    <n v="7"/>
    <n v="0"/>
    <n v="0"/>
  </r>
  <r>
    <x v="1"/>
    <s v="Travel_Frequently"/>
    <x v="2"/>
    <s v="Current Employees"/>
    <x v="0"/>
    <x v="0"/>
    <s v="STAFF-1371"/>
    <n v="1371"/>
    <x v="1"/>
    <x v="0"/>
    <x v="0"/>
    <s v="No"/>
    <s v="Y"/>
    <n v="3"/>
    <n v="-2"/>
    <n v="0"/>
    <x v="4"/>
    <n v="0"/>
    <m/>
    <n v="0"/>
    <n v="1"/>
    <n v="793"/>
    <n v="2"/>
    <x v="1"/>
    <n v="1"/>
    <n v="4"/>
    <n v="43"/>
    <n v="1"/>
    <n v="2"/>
    <x v="0"/>
    <n v="5071"/>
    <n v="20392"/>
    <n v="3"/>
    <n v="20"/>
    <n v="4"/>
    <n v="2"/>
    <n v="80"/>
    <n v="0"/>
    <n v="8"/>
    <n v="3"/>
    <n v="6"/>
    <n v="2"/>
    <n v="0"/>
    <n v="0"/>
  </r>
  <r>
    <x v="0"/>
    <s v="Travel_Rarely"/>
    <x v="3"/>
    <s v="Ex-Employees"/>
    <x v="0"/>
    <x v="3"/>
    <s v="STAFF-1372"/>
    <n v="1372"/>
    <x v="1"/>
    <x v="0"/>
    <x v="0"/>
    <s v="Yes"/>
    <s v="Y"/>
    <n v="2"/>
    <n v="-2"/>
    <n v="0"/>
    <x v="27"/>
    <n v="1"/>
    <n v="1"/>
    <n v="1"/>
    <n v="0"/>
    <n v="267"/>
    <n v="13"/>
    <x v="2"/>
    <n v="1"/>
    <n v="1"/>
    <n v="85"/>
    <n v="4"/>
    <n v="4"/>
    <x v="1"/>
    <n v="13695"/>
    <n v="9277"/>
    <n v="6"/>
    <n v="17"/>
    <n v="3"/>
    <n v="3"/>
    <n v="80"/>
    <n v="0"/>
    <n v="24"/>
    <n v="2"/>
    <n v="19"/>
    <n v="7"/>
    <n v="3"/>
    <n v="8"/>
  </r>
  <r>
    <x v="1"/>
    <s v="Travel_Rarely"/>
    <x v="3"/>
    <s v="Current Employees"/>
    <x v="1"/>
    <x v="0"/>
    <s v="STAFF-1373"/>
    <n v="1373"/>
    <x v="1"/>
    <x v="3"/>
    <x v="1"/>
    <s v="Yes"/>
    <s v="Y"/>
    <n v="0"/>
    <n v="-2"/>
    <n v="0"/>
    <x v="29"/>
    <n v="0"/>
    <m/>
    <n v="0"/>
    <n v="1"/>
    <n v="1369"/>
    <n v="23"/>
    <x v="3"/>
    <n v="1"/>
    <n v="4"/>
    <n v="68"/>
    <n v="3"/>
    <n v="4"/>
    <x v="1"/>
    <n v="13402"/>
    <n v="18235"/>
    <n v="4"/>
    <n v="12"/>
    <n v="3"/>
    <n v="1"/>
    <n v="80"/>
    <n v="1"/>
    <n v="33"/>
    <n v="3"/>
    <n v="19"/>
    <n v="16"/>
    <n v="15"/>
    <n v="9"/>
  </r>
  <r>
    <x v="1"/>
    <s v="Non-Travel"/>
    <x v="2"/>
    <s v="Current Employees"/>
    <x v="1"/>
    <x v="4"/>
    <s v="STAFF-1374"/>
    <n v="1374"/>
    <x v="0"/>
    <x v="1"/>
    <x v="2"/>
    <s v="No"/>
    <s v="Y"/>
    <n v="2"/>
    <n v="-2"/>
    <n v="0"/>
    <x v="13"/>
    <n v="0"/>
    <m/>
    <n v="0"/>
    <n v="1"/>
    <n v="999"/>
    <n v="26"/>
    <x v="1"/>
    <n v="1"/>
    <n v="4"/>
    <n v="92"/>
    <n v="2"/>
    <n v="1"/>
    <x v="0"/>
    <n v="2029"/>
    <n v="15891"/>
    <n v="1"/>
    <n v="20"/>
    <n v="4"/>
    <n v="3"/>
    <n v="80"/>
    <n v="3"/>
    <n v="5"/>
    <n v="3"/>
    <n v="5"/>
    <n v="4"/>
    <n v="0"/>
    <n v="0"/>
  </r>
  <r>
    <x v="1"/>
    <s v="Travel_Rarely"/>
    <x v="0"/>
    <s v="Current Employees"/>
    <x v="1"/>
    <x v="2"/>
    <s v="STAFF-1375"/>
    <n v="1375"/>
    <x v="0"/>
    <x v="4"/>
    <x v="2"/>
    <s v="No"/>
    <s v="Y"/>
    <n v="0"/>
    <n v="-2"/>
    <n v="0"/>
    <x v="32"/>
    <n v="0"/>
    <m/>
    <n v="0"/>
    <n v="1"/>
    <n v="1202"/>
    <n v="2"/>
    <x v="1"/>
    <n v="1"/>
    <n v="2"/>
    <n v="89"/>
    <n v="4"/>
    <n v="2"/>
    <x v="2"/>
    <n v="6377"/>
    <n v="13888"/>
    <n v="5"/>
    <n v="20"/>
    <n v="4"/>
    <n v="2"/>
    <n v="80"/>
    <n v="3"/>
    <n v="15"/>
    <n v="3"/>
    <n v="12"/>
    <n v="11"/>
    <n v="11"/>
    <n v="8"/>
  </r>
  <r>
    <x v="1"/>
    <s v="Travel_Rarely"/>
    <x v="2"/>
    <s v="Current Employees"/>
    <x v="1"/>
    <x v="2"/>
    <s v="STAFF-1377"/>
    <n v="1377"/>
    <x v="1"/>
    <x v="2"/>
    <x v="1"/>
    <s v="No"/>
    <s v="Y"/>
    <n v="1"/>
    <n v="-2"/>
    <n v="0"/>
    <x v="13"/>
    <n v="0"/>
    <m/>
    <n v="0"/>
    <n v="1"/>
    <n v="285"/>
    <n v="29"/>
    <x v="3"/>
    <n v="1"/>
    <n v="2"/>
    <n v="86"/>
    <n v="3"/>
    <n v="2"/>
    <x v="2"/>
    <n v="5429"/>
    <n v="17491"/>
    <n v="4"/>
    <n v="13"/>
    <n v="3"/>
    <n v="1"/>
    <n v="80"/>
    <n v="2"/>
    <n v="10"/>
    <n v="3"/>
    <n v="8"/>
    <n v="7"/>
    <n v="7"/>
    <n v="7"/>
  </r>
  <r>
    <x v="0"/>
    <s v="Travel_Frequently"/>
    <x v="2"/>
    <s v="Ex-Employees"/>
    <x v="0"/>
    <x v="0"/>
    <s v="STAFF-1379"/>
    <n v="1379"/>
    <x v="0"/>
    <x v="6"/>
    <x v="0"/>
    <s v="No"/>
    <s v="Y"/>
    <n v="3"/>
    <n v="-2"/>
    <n v="0"/>
    <x v="12"/>
    <n v="1"/>
    <n v="1"/>
    <n v="1"/>
    <n v="0"/>
    <n v="703"/>
    <n v="2"/>
    <x v="3"/>
    <n v="1"/>
    <n v="3"/>
    <n v="90"/>
    <n v="2"/>
    <n v="1"/>
    <x v="0"/>
    <n v="2785"/>
    <n v="11882"/>
    <n v="7"/>
    <n v="14"/>
    <n v="3"/>
    <n v="3"/>
    <n v="80"/>
    <n v="0"/>
    <n v="3"/>
    <n v="4"/>
    <n v="1"/>
    <n v="0"/>
    <n v="0"/>
    <n v="0"/>
  </r>
  <r>
    <x v="0"/>
    <s v="Travel_Frequently"/>
    <x v="0"/>
    <s v="Ex-Employees"/>
    <x v="0"/>
    <x v="3"/>
    <s v="STAFF-1380"/>
    <n v="1380"/>
    <x v="0"/>
    <x v="0"/>
    <x v="1"/>
    <s v="Yes"/>
    <s v="Y"/>
    <n v="0"/>
    <n v="-2"/>
    <n v="0"/>
    <x v="10"/>
    <n v="1"/>
    <n v="1"/>
    <n v="1"/>
    <n v="0"/>
    <n v="662"/>
    <n v="18"/>
    <x v="2"/>
    <n v="1"/>
    <n v="4"/>
    <n v="67"/>
    <n v="3"/>
    <n v="2"/>
    <x v="1"/>
    <n v="4614"/>
    <n v="23288"/>
    <n v="0"/>
    <n v="18"/>
    <n v="3"/>
    <n v="3"/>
    <n v="80"/>
    <n v="1"/>
    <n v="5"/>
    <n v="2"/>
    <n v="4"/>
    <n v="2"/>
    <n v="3"/>
    <n v="2"/>
  </r>
  <r>
    <x v="1"/>
    <s v="Travel_Frequently"/>
    <x v="0"/>
    <s v="Current Employees"/>
    <x v="1"/>
    <x v="0"/>
    <s v="STAFF-1382"/>
    <n v="1382"/>
    <x v="1"/>
    <x v="1"/>
    <x v="2"/>
    <s v="No"/>
    <s v="Y"/>
    <n v="2"/>
    <n v="-2"/>
    <n v="0"/>
    <x v="8"/>
    <n v="0"/>
    <m/>
    <n v="0"/>
    <n v="1"/>
    <n v="693"/>
    <n v="7"/>
    <x v="3"/>
    <n v="1"/>
    <n v="4"/>
    <n v="57"/>
    <n v="4"/>
    <n v="1"/>
    <x v="2"/>
    <n v="2610"/>
    <n v="15748"/>
    <n v="1"/>
    <n v="11"/>
    <n v="3"/>
    <n v="4"/>
    <n v="80"/>
    <n v="3"/>
    <n v="4"/>
    <n v="3"/>
    <n v="4"/>
    <n v="2"/>
    <n v="0"/>
    <n v="3"/>
  </r>
  <r>
    <x v="1"/>
    <s v="Travel_Rarely"/>
    <x v="2"/>
    <s v="Current Employees"/>
    <x v="1"/>
    <x v="4"/>
    <s v="STAFF-1383"/>
    <n v="1383"/>
    <x v="0"/>
    <x v="4"/>
    <x v="0"/>
    <s v="No"/>
    <s v="Y"/>
    <n v="2"/>
    <n v="-2"/>
    <n v="0"/>
    <x v="13"/>
    <n v="0"/>
    <m/>
    <n v="0"/>
    <n v="1"/>
    <n v="404"/>
    <n v="2"/>
    <x v="2"/>
    <n v="1"/>
    <n v="4"/>
    <n v="98"/>
    <n v="3"/>
    <n v="2"/>
    <x v="0"/>
    <n v="6687"/>
    <n v="6163"/>
    <n v="1"/>
    <n v="11"/>
    <n v="3"/>
    <n v="4"/>
    <n v="80"/>
    <n v="0"/>
    <n v="14"/>
    <n v="4"/>
    <n v="14"/>
    <n v="11"/>
    <n v="4"/>
    <n v="11"/>
  </r>
  <r>
    <x v="1"/>
    <s v="Travel_Rarely"/>
    <x v="2"/>
    <s v="Current Employees"/>
    <x v="0"/>
    <x v="0"/>
    <s v="STAFF-1387"/>
    <n v="1387"/>
    <x v="1"/>
    <x v="0"/>
    <x v="1"/>
    <s v="No"/>
    <s v="Y"/>
    <n v="0"/>
    <n v="-2"/>
    <n v="0"/>
    <x v="14"/>
    <n v="0"/>
    <m/>
    <n v="0"/>
    <n v="1"/>
    <n v="736"/>
    <n v="26"/>
    <x v="3"/>
    <n v="1"/>
    <n v="3"/>
    <n v="48"/>
    <n v="2"/>
    <n v="2"/>
    <x v="2"/>
    <n v="4724"/>
    <n v="24232"/>
    <n v="1"/>
    <n v="11"/>
    <n v="3"/>
    <n v="3"/>
    <n v="80"/>
    <n v="1"/>
    <n v="5"/>
    <n v="3"/>
    <n v="5"/>
    <n v="3"/>
    <n v="0"/>
    <n v="4"/>
  </r>
  <r>
    <x v="0"/>
    <s v="Travel_Rarely"/>
    <x v="2"/>
    <s v="Ex-Employees"/>
    <x v="1"/>
    <x v="2"/>
    <s v="STAFF-1389"/>
    <n v="1389"/>
    <x v="1"/>
    <x v="3"/>
    <x v="1"/>
    <s v="Yes"/>
    <s v="Y"/>
    <n v="3"/>
    <n v="-2"/>
    <n v="0"/>
    <x v="12"/>
    <n v="1"/>
    <n v="1"/>
    <n v="1"/>
    <n v="0"/>
    <n v="330"/>
    <n v="22"/>
    <x v="2"/>
    <n v="1"/>
    <n v="4"/>
    <n v="98"/>
    <n v="3"/>
    <n v="2"/>
    <x v="2"/>
    <n v="6179"/>
    <n v="21057"/>
    <n v="1"/>
    <n v="15"/>
    <n v="3"/>
    <n v="4"/>
    <n v="80"/>
    <n v="2"/>
    <n v="10"/>
    <n v="2"/>
    <n v="10"/>
    <n v="2"/>
    <n v="6"/>
    <n v="7"/>
  </r>
  <r>
    <x v="1"/>
    <s v="Travel_Rarely"/>
    <x v="0"/>
    <s v="Current Employees"/>
    <x v="0"/>
    <x v="0"/>
    <s v="STAFF-1390"/>
    <n v="1390"/>
    <x v="1"/>
    <x v="0"/>
    <x v="1"/>
    <s v="Yes"/>
    <s v="Y"/>
    <n v="2"/>
    <n v="-2"/>
    <n v="0"/>
    <x v="22"/>
    <n v="0"/>
    <m/>
    <n v="0"/>
    <n v="1"/>
    <n v="1498"/>
    <n v="21"/>
    <x v="2"/>
    <n v="1"/>
    <n v="1"/>
    <n v="44"/>
    <n v="2"/>
    <n v="2"/>
    <x v="0"/>
    <n v="6120"/>
    <n v="3567"/>
    <n v="3"/>
    <n v="12"/>
    <n v="3"/>
    <n v="4"/>
    <n v="80"/>
    <n v="2"/>
    <n v="8"/>
    <n v="4"/>
    <n v="5"/>
    <n v="4"/>
    <n v="1"/>
    <n v="4"/>
  </r>
  <r>
    <x v="1"/>
    <s v="Travel_Frequently"/>
    <x v="1"/>
    <s v="Current Employees"/>
    <x v="0"/>
    <x v="3"/>
    <s v="STAFF-1391"/>
    <n v="1391"/>
    <x v="1"/>
    <x v="0"/>
    <x v="1"/>
    <s v="No"/>
    <s v="Y"/>
    <n v="5"/>
    <n v="-2"/>
    <n v="0"/>
    <x v="31"/>
    <n v="0"/>
    <m/>
    <n v="0"/>
    <n v="1"/>
    <n v="541"/>
    <n v="2"/>
    <x v="3"/>
    <n v="1"/>
    <n v="2"/>
    <n v="52"/>
    <n v="3"/>
    <n v="3"/>
    <x v="1"/>
    <n v="10596"/>
    <n v="15395"/>
    <n v="2"/>
    <n v="11"/>
    <n v="3"/>
    <n v="2"/>
    <n v="80"/>
    <n v="0"/>
    <n v="14"/>
    <n v="3"/>
    <n v="4"/>
    <n v="2"/>
    <n v="3"/>
    <n v="2"/>
  </r>
  <r>
    <x v="1"/>
    <s v="Travel_Frequently"/>
    <x v="0"/>
    <s v="Current Employees"/>
    <x v="1"/>
    <x v="0"/>
    <s v="STAFF-1392"/>
    <n v="1392"/>
    <x v="0"/>
    <x v="1"/>
    <x v="2"/>
    <s v="Yes"/>
    <s v="Y"/>
    <n v="4"/>
    <n v="-2"/>
    <n v="0"/>
    <x v="0"/>
    <n v="0"/>
    <m/>
    <n v="0"/>
    <n v="1"/>
    <n v="1200"/>
    <n v="22"/>
    <x v="3"/>
    <n v="1"/>
    <n v="4"/>
    <n v="75"/>
    <n v="3"/>
    <n v="2"/>
    <x v="0"/>
    <n v="5467"/>
    <n v="13953"/>
    <n v="3"/>
    <n v="14"/>
    <n v="3"/>
    <n v="1"/>
    <n v="80"/>
    <n v="2"/>
    <n v="12"/>
    <n v="2"/>
    <n v="6"/>
    <n v="2"/>
    <n v="3"/>
    <n v="3"/>
  </r>
  <r>
    <x v="1"/>
    <s v="Travel_Rarely"/>
    <x v="0"/>
    <s v="Current Employees"/>
    <x v="1"/>
    <x v="0"/>
    <s v="STAFF-1394"/>
    <n v="1394"/>
    <x v="1"/>
    <x v="1"/>
    <x v="1"/>
    <s v="Yes"/>
    <s v="Y"/>
    <n v="2"/>
    <n v="-2"/>
    <n v="0"/>
    <x v="2"/>
    <n v="0"/>
    <m/>
    <n v="0"/>
    <n v="1"/>
    <n v="1439"/>
    <n v="4"/>
    <x v="1"/>
    <n v="1"/>
    <n v="3"/>
    <n v="54"/>
    <n v="3"/>
    <n v="1"/>
    <x v="2"/>
    <n v="2996"/>
    <n v="5182"/>
    <n v="7"/>
    <n v="15"/>
    <n v="3"/>
    <n v="4"/>
    <n v="80"/>
    <n v="0"/>
    <n v="8"/>
    <n v="3"/>
    <n v="6"/>
    <n v="4"/>
    <n v="1"/>
    <n v="3"/>
  </r>
  <r>
    <x v="1"/>
    <s v="Travel_Frequently"/>
    <x v="2"/>
    <s v="Current Employees"/>
    <x v="0"/>
    <x v="0"/>
    <s v="STAFF-1395"/>
    <n v="1395"/>
    <x v="1"/>
    <x v="0"/>
    <x v="1"/>
    <s v="No"/>
    <s v="Y"/>
    <n v="2"/>
    <n v="-2"/>
    <n v="0"/>
    <x v="3"/>
    <n v="0"/>
    <m/>
    <n v="0"/>
    <n v="1"/>
    <n v="1111"/>
    <n v="5"/>
    <x v="1"/>
    <n v="1"/>
    <n v="2"/>
    <n v="61"/>
    <n v="3"/>
    <n v="2"/>
    <x v="0"/>
    <n v="9998"/>
    <n v="19293"/>
    <n v="6"/>
    <n v="13"/>
    <n v="3"/>
    <n v="1"/>
    <n v="80"/>
    <n v="0"/>
    <n v="8"/>
    <n v="4"/>
    <n v="5"/>
    <n v="4"/>
    <n v="1"/>
    <n v="2"/>
  </r>
  <r>
    <x v="1"/>
    <s v="Travel_Rarely"/>
    <x v="2"/>
    <s v="Current Employees"/>
    <x v="0"/>
    <x v="3"/>
    <s v="STAFF-1396"/>
    <n v="1396"/>
    <x v="1"/>
    <x v="0"/>
    <x v="1"/>
    <s v="Yes"/>
    <s v="Y"/>
    <n v="3"/>
    <n v="-2"/>
    <n v="0"/>
    <x v="5"/>
    <n v="0"/>
    <m/>
    <n v="0"/>
    <n v="1"/>
    <n v="499"/>
    <n v="2"/>
    <x v="1"/>
    <n v="1"/>
    <n v="3"/>
    <n v="36"/>
    <n v="3"/>
    <n v="2"/>
    <x v="1"/>
    <n v="4078"/>
    <n v="20497"/>
    <n v="0"/>
    <n v="13"/>
    <n v="3"/>
    <n v="1"/>
    <n v="80"/>
    <n v="3"/>
    <n v="4"/>
    <n v="2"/>
    <n v="3"/>
    <n v="2"/>
    <n v="1"/>
    <n v="2"/>
  </r>
  <r>
    <x v="1"/>
    <s v="Non-Travel"/>
    <x v="0"/>
    <s v="Current Employees"/>
    <x v="1"/>
    <x v="0"/>
    <s v="STAFF-1397"/>
    <n v="1397"/>
    <x v="1"/>
    <x v="4"/>
    <x v="1"/>
    <s v="No"/>
    <s v="Y"/>
    <n v="2"/>
    <n v="-2"/>
    <n v="0"/>
    <x v="22"/>
    <n v="0"/>
    <m/>
    <n v="0"/>
    <n v="1"/>
    <n v="1485"/>
    <n v="25"/>
    <x v="0"/>
    <n v="1"/>
    <n v="3"/>
    <n v="71"/>
    <n v="3"/>
    <n v="3"/>
    <x v="2"/>
    <n v="10920"/>
    <n v="3449"/>
    <n v="3"/>
    <n v="21"/>
    <n v="4"/>
    <n v="2"/>
    <n v="80"/>
    <n v="1"/>
    <n v="13"/>
    <n v="3"/>
    <n v="6"/>
    <n v="4"/>
    <n v="0"/>
    <n v="5"/>
  </r>
  <r>
    <x v="1"/>
    <s v="Travel_Rarely"/>
    <x v="2"/>
    <s v="Current Employees"/>
    <x v="0"/>
    <x v="0"/>
    <s v="STAFF-1399"/>
    <n v="1399"/>
    <x v="1"/>
    <x v="0"/>
    <x v="1"/>
    <s v="No"/>
    <s v="Y"/>
    <n v="3"/>
    <n v="-2"/>
    <n v="0"/>
    <x v="36"/>
    <n v="0"/>
    <m/>
    <n v="0"/>
    <n v="1"/>
    <n v="1372"/>
    <n v="18"/>
    <x v="1"/>
    <n v="1"/>
    <n v="1"/>
    <n v="93"/>
    <n v="4"/>
    <n v="2"/>
    <x v="2"/>
    <n v="6232"/>
    <n v="12477"/>
    <n v="2"/>
    <n v="11"/>
    <n v="3"/>
    <n v="2"/>
    <n v="80"/>
    <n v="0"/>
    <n v="6"/>
    <n v="2"/>
    <n v="3"/>
    <n v="2"/>
    <n v="1"/>
    <n v="2"/>
  </r>
  <r>
    <x v="1"/>
    <s v="Travel_Frequently"/>
    <x v="1"/>
    <s v="Current Employees"/>
    <x v="1"/>
    <x v="2"/>
    <s v="STAFF-1401"/>
    <n v="1401"/>
    <x v="0"/>
    <x v="3"/>
    <x v="1"/>
    <s v="Yes"/>
    <s v="Y"/>
    <n v="3"/>
    <n v="-2"/>
    <n v="0"/>
    <x v="39"/>
    <n v="0"/>
    <m/>
    <n v="0"/>
    <n v="1"/>
    <n v="322"/>
    <n v="28"/>
    <x v="0"/>
    <n v="1"/>
    <n v="4"/>
    <n v="59"/>
    <n v="4"/>
    <n v="4"/>
    <x v="2"/>
    <n v="13247"/>
    <n v="9731"/>
    <n v="2"/>
    <n v="11"/>
    <n v="3"/>
    <n v="2"/>
    <n v="80"/>
    <n v="1"/>
    <n v="24"/>
    <n v="2"/>
    <n v="5"/>
    <n v="3"/>
    <n v="0"/>
    <n v="2"/>
  </r>
  <r>
    <x v="1"/>
    <s v="Travel_Rarely"/>
    <x v="0"/>
    <s v="Current Employees"/>
    <x v="1"/>
    <x v="2"/>
    <s v="STAFF-1402"/>
    <n v="1402"/>
    <x v="0"/>
    <x v="1"/>
    <x v="0"/>
    <s v="Yes"/>
    <s v="Y"/>
    <n v="3"/>
    <n v="-2"/>
    <n v="0"/>
    <x v="23"/>
    <n v="0"/>
    <m/>
    <n v="0"/>
    <n v="1"/>
    <n v="930"/>
    <n v="6"/>
    <x v="3"/>
    <n v="1"/>
    <n v="1"/>
    <n v="73"/>
    <n v="2"/>
    <n v="2"/>
    <x v="2"/>
    <n v="4081"/>
    <n v="20003"/>
    <n v="1"/>
    <n v="14"/>
    <n v="3"/>
    <n v="1"/>
    <n v="80"/>
    <n v="0"/>
    <n v="20"/>
    <n v="1"/>
    <n v="20"/>
    <n v="7"/>
    <n v="1"/>
    <n v="8"/>
  </r>
  <r>
    <x v="1"/>
    <s v="Travel_Rarely"/>
    <x v="2"/>
    <s v="Current Employees"/>
    <x v="0"/>
    <x v="3"/>
    <s v="STAFF-1403"/>
    <n v="1403"/>
    <x v="0"/>
    <x v="0"/>
    <x v="1"/>
    <s v="Yes"/>
    <s v="Y"/>
    <n v="3"/>
    <n v="-2"/>
    <n v="0"/>
    <x v="4"/>
    <n v="0"/>
    <m/>
    <n v="0"/>
    <n v="1"/>
    <n v="205"/>
    <n v="10"/>
    <x v="3"/>
    <n v="1"/>
    <n v="4"/>
    <n v="98"/>
    <n v="2"/>
    <n v="2"/>
    <x v="1"/>
    <n v="5769"/>
    <n v="7100"/>
    <n v="1"/>
    <n v="11"/>
    <n v="3"/>
    <n v="4"/>
    <n v="80"/>
    <n v="0"/>
    <n v="6"/>
    <n v="3"/>
    <n v="6"/>
    <n v="2"/>
    <n v="4"/>
    <n v="4"/>
  </r>
  <r>
    <x v="0"/>
    <s v="Travel_Rarely"/>
    <x v="2"/>
    <s v="Ex-Employees"/>
    <x v="1"/>
    <x v="0"/>
    <s v="STAFF-1405"/>
    <n v="1405"/>
    <x v="0"/>
    <x v="1"/>
    <x v="0"/>
    <s v="Yes"/>
    <s v="Y"/>
    <n v="2"/>
    <n v="-2"/>
    <n v="0"/>
    <x v="4"/>
    <n v="1"/>
    <n v="1"/>
    <n v="1"/>
    <n v="0"/>
    <n v="135"/>
    <n v="17"/>
    <x v="2"/>
    <n v="1"/>
    <n v="4"/>
    <n v="51"/>
    <n v="3"/>
    <n v="1"/>
    <x v="2"/>
    <n v="2394"/>
    <n v="25681"/>
    <n v="1"/>
    <n v="13"/>
    <n v="3"/>
    <n v="4"/>
    <n v="80"/>
    <n v="0"/>
    <n v="8"/>
    <n v="3"/>
    <n v="8"/>
    <n v="2"/>
    <n v="7"/>
    <n v="7"/>
  </r>
  <r>
    <x v="1"/>
    <s v="Travel_Rarely"/>
    <x v="2"/>
    <s v="Current Employees"/>
    <x v="1"/>
    <x v="2"/>
    <s v="STAFF-1407"/>
    <n v="1407"/>
    <x v="1"/>
    <x v="1"/>
    <x v="0"/>
    <s v="No"/>
    <s v="Y"/>
    <n v="2"/>
    <n v="-2"/>
    <n v="0"/>
    <x v="25"/>
    <n v="0"/>
    <m/>
    <n v="0"/>
    <n v="1"/>
    <n v="683"/>
    <n v="2"/>
    <x v="1"/>
    <n v="1"/>
    <n v="1"/>
    <n v="36"/>
    <n v="2"/>
    <n v="1"/>
    <x v="0"/>
    <n v="3904"/>
    <n v="4050"/>
    <n v="0"/>
    <n v="12"/>
    <n v="3"/>
    <n v="4"/>
    <n v="80"/>
    <n v="0"/>
    <n v="5"/>
    <n v="3"/>
    <n v="4"/>
    <n v="3"/>
    <n v="1"/>
    <n v="1"/>
  </r>
  <r>
    <x v="1"/>
    <s v="Travel_Rarely"/>
    <x v="0"/>
    <s v="Current Employees"/>
    <x v="2"/>
    <x v="5"/>
    <s v="STAFF-1408"/>
    <n v="1408"/>
    <x v="0"/>
    <x v="5"/>
    <x v="1"/>
    <s v="No"/>
    <s v="Y"/>
    <n v="5"/>
    <n v="-2"/>
    <n v="0"/>
    <x v="19"/>
    <n v="0"/>
    <m/>
    <n v="0"/>
    <n v="1"/>
    <n v="1147"/>
    <n v="10"/>
    <x v="3"/>
    <n v="1"/>
    <n v="3"/>
    <n v="31"/>
    <n v="3"/>
    <n v="4"/>
    <x v="2"/>
    <n v="16799"/>
    <n v="16616"/>
    <n v="0"/>
    <n v="14"/>
    <n v="3"/>
    <n v="3"/>
    <n v="80"/>
    <n v="1"/>
    <n v="21"/>
    <n v="3"/>
    <n v="20"/>
    <n v="7"/>
    <n v="0"/>
    <n v="9"/>
  </r>
  <r>
    <x v="1"/>
    <s v="Non-Travel"/>
    <x v="2"/>
    <s v="Current Employees"/>
    <x v="1"/>
    <x v="2"/>
    <s v="STAFF-1955"/>
    <n v="1955"/>
    <x v="0"/>
    <x v="4"/>
    <x v="2"/>
    <s v="No"/>
    <s v="Y"/>
    <n v="6"/>
    <n v="-2"/>
    <n v="0"/>
    <x v="5"/>
    <n v="0"/>
    <m/>
    <n v="0"/>
    <n v="1"/>
    <n v="1146"/>
    <n v="15"/>
    <x v="2"/>
    <n v="1"/>
    <n v="3"/>
    <n v="34"/>
    <n v="3"/>
    <n v="2"/>
    <x v="0"/>
    <n v="6667"/>
    <n v="16542"/>
    <n v="5"/>
    <n v="18"/>
    <n v="3"/>
    <n v="2"/>
    <n v="80"/>
    <n v="1"/>
    <n v="9"/>
    <n v="3"/>
    <n v="5"/>
    <n v="1"/>
    <n v="1"/>
    <n v="2"/>
  </r>
  <r>
    <x v="1"/>
    <s v="Non-Travel"/>
    <x v="0"/>
    <s v="Current Employees"/>
    <x v="1"/>
    <x v="2"/>
    <s v="STAFF-1662"/>
    <n v="1662"/>
    <x v="0"/>
    <x v="3"/>
    <x v="1"/>
    <s v="No"/>
    <s v="Y"/>
    <n v="6"/>
    <n v="-2"/>
    <n v="0"/>
    <x v="9"/>
    <n v="0"/>
    <m/>
    <n v="0"/>
    <n v="1"/>
    <n v="894"/>
    <n v="1"/>
    <x v="2"/>
    <n v="1"/>
    <n v="4"/>
    <n v="33"/>
    <n v="2"/>
    <n v="2"/>
    <x v="2"/>
    <n v="4374"/>
    <n v="15411"/>
    <n v="0"/>
    <n v="15"/>
    <n v="3"/>
    <n v="3"/>
    <n v="80"/>
    <n v="0"/>
    <n v="4"/>
    <n v="3"/>
    <n v="3"/>
    <n v="2"/>
    <n v="1"/>
    <n v="2"/>
  </r>
  <r>
    <x v="1"/>
    <s v="Non-Travel"/>
    <x v="0"/>
    <s v="Current Employees"/>
    <x v="1"/>
    <x v="0"/>
    <s v="STAFF-1630"/>
    <n v="1630"/>
    <x v="0"/>
    <x v="4"/>
    <x v="1"/>
    <s v="No"/>
    <s v="Y"/>
    <n v="5"/>
    <n v="-2"/>
    <n v="0"/>
    <x v="10"/>
    <n v="0"/>
    <m/>
    <n v="0"/>
    <n v="1"/>
    <n v="208"/>
    <n v="8"/>
    <x v="2"/>
    <n v="1"/>
    <n v="3"/>
    <n v="52"/>
    <n v="3"/>
    <n v="2"/>
    <x v="2"/>
    <n v="4148"/>
    <n v="12250"/>
    <n v="1"/>
    <n v="12"/>
    <n v="3"/>
    <n v="4"/>
    <n v="80"/>
    <n v="1"/>
    <n v="15"/>
    <n v="3"/>
    <n v="14"/>
    <n v="11"/>
    <n v="2"/>
    <n v="9"/>
  </r>
  <r>
    <x v="1"/>
    <s v="Non-Travel"/>
    <x v="1"/>
    <s v="Current Employees"/>
    <x v="1"/>
    <x v="2"/>
    <s v="STAFF-2000"/>
    <n v="2000"/>
    <x v="0"/>
    <x v="7"/>
    <x v="1"/>
    <s v="No"/>
    <s v="Y"/>
    <n v="3"/>
    <n v="-2"/>
    <n v="0"/>
    <x v="40"/>
    <n v="0"/>
    <m/>
    <n v="0"/>
    <n v="1"/>
    <n v="1162"/>
    <n v="1"/>
    <x v="1"/>
    <n v="1"/>
    <n v="3"/>
    <n v="98"/>
    <n v="3"/>
    <n v="3"/>
    <x v="1"/>
    <n v="11957"/>
    <n v="17231"/>
    <n v="0"/>
    <n v="18"/>
    <n v="3"/>
    <n v="1"/>
    <n v="80"/>
    <n v="2"/>
    <n v="14"/>
    <n v="1"/>
    <n v="13"/>
    <n v="8"/>
    <n v="5"/>
    <n v="12"/>
  </r>
  <r>
    <x v="1"/>
    <s v="Non-Travel"/>
    <x v="4"/>
    <s v="Current Employees"/>
    <x v="1"/>
    <x v="2"/>
    <s v="STAFF-1839"/>
    <n v="1839"/>
    <x v="0"/>
    <x v="1"/>
    <x v="0"/>
    <s v="No"/>
    <s v="Y"/>
    <n v="4"/>
    <n v="-2"/>
    <n v="0"/>
    <x v="41"/>
    <n v="0"/>
    <m/>
    <n v="0"/>
    <n v="1"/>
    <n v="1431"/>
    <n v="14"/>
    <x v="3"/>
    <n v="1"/>
    <n v="2"/>
    <n v="33"/>
    <n v="3"/>
    <n v="1"/>
    <x v="2"/>
    <n v="1514"/>
    <n v="8018"/>
    <n v="1"/>
    <n v="16"/>
    <n v="3"/>
    <n v="3"/>
    <n v="80"/>
    <n v="0"/>
    <n v="0"/>
    <n v="1"/>
    <n v="0"/>
    <n v="0"/>
    <n v="0"/>
    <n v="0"/>
  </r>
  <r>
    <x v="1"/>
    <s v="Non-Travel"/>
    <x v="0"/>
    <s v="Current Employees"/>
    <x v="0"/>
    <x v="0"/>
    <s v="STAFF-1929"/>
    <n v="1929"/>
    <x v="0"/>
    <x v="0"/>
    <x v="1"/>
    <s v="No"/>
    <s v="Y"/>
    <n v="1"/>
    <n v="-2"/>
    <n v="0"/>
    <x v="22"/>
    <n v="0"/>
    <m/>
    <n v="0"/>
    <n v="1"/>
    <n v="1251"/>
    <n v="21"/>
    <x v="2"/>
    <n v="1"/>
    <n v="1"/>
    <n v="32"/>
    <n v="1"/>
    <n v="2"/>
    <x v="2"/>
    <n v="5736"/>
    <n v="3987"/>
    <n v="6"/>
    <n v="19"/>
    <n v="3"/>
    <n v="3"/>
    <n v="80"/>
    <n v="1"/>
    <n v="10"/>
    <n v="3"/>
    <n v="3"/>
    <n v="2"/>
    <n v="1"/>
    <n v="2"/>
  </r>
  <r>
    <x v="1"/>
    <s v="Non-Travel"/>
    <x v="4"/>
    <s v="Current Employees"/>
    <x v="0"/>
    <x v="0"/>
    <s v="STAFF-1495"/>
    <n v="1495"/>
    <x v="0"/>
    <x v="6"/>
    <x v="1"/>
    <s v="No"/>
    <s v="Y"/>
    <n v="2"/>
    <n v="-2"/>
    <n v="0"/>
    <x v="17"/>
    <n v="0"/>
    <m/>
    <n v="0"/>
    <n v="1"/>
    <n v="830"/>
    <n v="13"/>
    <x v="0"/>
    <n v="1"/>
    <n v="4"/>
    <n v="78"/>
    <n v="3"/>
    <n v="1"/>
    <x v="1"/>
    <n v="2033"/>
    <n v="7103"/>
    <n v="1"/>
    <n v="13"/>
    <n v="3"/>
    <n v="3"/>
    <n v="80"/>
    <n v="1"/>
    <n v="1"/>
    <n v="3"/>
    <n v="1"/>
    <n v="0"/>
    <n v="0"/>
    <n v="0"/>
  </r>
  <r>
    <x v="1"/>
    <s v="Non-Travel"/>
    <x v="2"/>
    <s v="Current Employees"/>
    <x v="0"/>
    <x v="3"/>
    <s v="STAFF-1756"/>
    <n v="1756"/>
    <x v="0"/>
    <x v="0"/>
    <x v="0"/>
    <s v="No"/>
    <s v="Y"/>
    <n v="2"/>
    <n v="-2"/>
    <n v="0"/>
    <x v="3"/>
    <n v="0"/>
    <m/>
    <n v="0"/>
    <n v="1"/>
    <n v="1283"/>
    <n v="2"/>
    <x v="3"/>
    <n v="1"/>
    <n v="4"/>
    <n v="62"/>
    <n v="3"/>
    <n v="2"/>
    <x v="1"/>
    <n v="5147"/>
    <n v="10697"/>
    <n v="8"/>
    <n v="15"/>
    <n v="3"/>
    <n v="4"/>
    <n v="80"/>
    <n v="0"/>
    <n v="13"/>
    <n v="2"/>
    <n v="11"/>
    <n v="7"/>
    <n v="1"/>
    <n v="7"/>
  </r>
  <r>
    <x v="1"/>
    <s v="Travel_Frequently"/>
    <x v="1"/>
    <s v="Current Employees"/>
    <x v="1"/>
    <x v="2"/>
    <s v="STAFF-1900"/>
    <n v="1900"/>
    <x v="0"/>
    <x v="5"/>
    <x v="2"/>
    <s v="No"/>
    <s v="Y"/>
    <n v="3"/>
    <n v="-2"/>
    <n v="0"/>
    <x v="26"/>
    <n v="0"/>
    <m/>
    <n v="0"/>
    <n v="1"/>
    <n v="117"/>
    <n v="22"/>
    <x v="3"/>
    <n v="1"/>
    <n v="4"/>
    <n v="58"/>
    <n v="3"/>
    <n v="4"/>
    <x v="0"/>
    <n v="17174"/>
    <n v="2437"/>
    <n v="3"/>
    <n v="11"/>
    <n v="3"/>
    <n v="2"/>
    <n v="80"/>
    <n v="1"/>
    <n v="24"/>
    <n v="3"/>
    <n v="22"/>
    <n v="17"/>
    <n v="4"/>
    <n v="7"/>
  </r>
  <r>
    <x v="1"/>
    <s v="Travel_Frequently"/>
    <x v="0"/>
    <s v="Current Employees"/>
    <x v="1"/>
    <x v="0"/>
    <s v="STAFF-2025"/>
    <n v="2025"/>
    <x v="0"/>
    <x v="3"/>
    <x v="2"/>
    <s v="No"/>
    <s v="Y"/>
    <n v="3"/>
    <n v="-2"/>
    <n v="0"/>
    <x v="9"/>
    <n v="0"/>
    <m/>
    <n v="0"/>
    <n v="1"/>
    <n v="688"/>
    <n v="4"/>
    <x v="0"/>
    <n v="1"/>
    <n v="4"/>
    <n v="97"/>
    <n v="3"/>
    <n v="2"/>
    <x v="1"/>
    <n v="5131"/>
    <n v="9192"/>
    <n v="7"/>
    <n v="13"/>
    <n v="3"/>
    <n v="2"/>
    <n v="80"/>
    <n v="3"/>
    <n v="18"/>
    <n v="3"/>
    <n v="4"/>
    <n v="2"/>
    <n v="0"/>
    <n v="2"/>
  </r>
  <r>
    <x v="1"/>
    <s v="Travel_Frequently"/>
    <x v="0"/>
    <s v="Current Employees"/>
    <x v="1"/>
    <x v="2"/>
    <s v="STAFF-1760"/>
    <n v="1760"/>
    <x v="0"/>
    <x v="2"/>
    <x v="1"/>
    <s v="No"/>
    <s v="Y"/>
    <n v="4"/>
    <n v="-2"/>
    <n v="0"/>
    <x v="8"/>
    <n v="0"/>
    <m/>
    <n v="0"/>
    <n v="1"/>
    <n v="594"/>
    <n v="2"/>
    <x v="0"/>
    <n v="1"/>
    <n v="3"/>
    <n v="75"/>
    <n v="2"/>
    <n v="1"/>
    <x v="1"/>
    <n v="2468"/>
    <n v="15963"/>
    <n v="4"/>
    <n v="14"/>
    <n v="3"/>
    <n v="2"/>
    <n v="80"/>
    <n v="1"/>
    <n v="9"/>
    <n v="2"/>
    <n v="6"/>
    <n v="1"/>
    <n v="0"/>
    <n v="5"/>
  </r>
  <r>
    <x v="1"/>
    <s v="Travel_Frequently"/>
    <x v="2"/>
    <s v="Current Employees"/>
    <x v="1"/>
    <x v="0"/>
    <s v="STAFF-1870"/>
    <n v="1870"/>
    <x v="0"/>
    <x v="1"/>
    <x v="1"/>
    <s v="No"/>
    <s v="Y"/>
    <n v="2"/>
    <n v="-2"/>
    <n v="0"/>
    <x v="4"/>
    <n v="0"/>
    <m/>
    <n v="0"/>
    <n v="1"/>
    <n v="1131"/>
    <n v="15"/>
    <x v="3"/>
    <n v="1"/>
    <n v="4"/>
    <n v="77"/>
    <n v="2"/>
    <n v="1"/>
    <x v="2"/>
    <n v="4774"/>
    <n v="23844"/>
    <n v="0"/>
    <n v="19"/>
    <n v="3"/>
    <n v="4"/>
    <n v="80"/>
    <n v="1"/>
    <n v="8"/>
    <n v="2"/>
    <n v="7"/>
    <n v="6"/>
    <n v="7"/>
    <n v="3"/>
  </r>
  <r>
    <x v="1"/>
    <s v="Travel_Frequently"/>
    <x v="0"/>
    <s v="Current Employees"/>
    <x v="1"/>
    <x v="4"/>
    <s v="STAFF-1985"/>
    <n v="1985"/>
    <x v="0"/>
    <x v="2"/>
    <x v="1"/>
    <s v="No"/>
    <s v="Y"/>
    <n v="2"/>
    <n v="-2"/>
    <n v="0"/>
    <x v="32"/>
    <n v="0"/>
    <m/>
    <n v="0"/>
    <n v="1"/>
    <n v="692"/>
    <n v="11"/>
    <x v="3"/>
    <n v="1"/>
    <n v="4"/>
    <n v="73"/>
    <n v="3"/>
    <n v="2"/>
    <x v="0"/>
    <n v="6323"/>
    <n v="26849"/>
    <n v="1"/>
    <n v="11"/>
    <n v="3"/>
    <n v="1"/>
    <n v="80"/>
    <n v="1"/>
    <n v="10"/>
    <n v="4"/>
    <n v="10"/>
    <n v="9"/>
    <n v="9"/>
    <n v="4"/>
  </r>
  <r>
    <x v="1"/>
    <s v="Travel_Frequently"/>
    <x v="2"/>
    <s v="Current Employees"/>
    <x v="1"/>
    <x v="0"/>
    <s v="STAFF-1513"/>
    <n v="1513"/>
    <x v="0"/>
    <x v="2"/>
    <x v="1"/>
    <s v="No"/>
    <s v="Y"/>
    <n v="3"/>
    <n v="-2"/>
    <n v="0"/>
    <x v="11"/>
    <n v="0"/>
    <m/>
    <n v="0"/>
    <n v="1"/>
    <n v="410"/>
    <n v="2"/>
    <x v="1"/>
    <n v="1"/>
    <n v="4"/>
    <n v="97"/>
    <n v="3"/>
    <n v="1"/>
    <x v="1"/>
    <n v="3180"/>
    <n v="4668"/>
    <n v="0"/>
    <n v="13"/>
    <n v="3"/>
    <n v="3"/>
    <n v="80"/>
    <n v="3"/>
    <n v="4"/>
    <n v="3"/>
    <n v="3"/>
    <n v="2"/>
    <n v="0"/>
    <n v="2"/>
  </r>
  <r>
    <x v="1"/>
    <s v="Travel_Frequently"/>
    <x v="0"/>
    <s v="Current Employees"/>
    <x v="1"/>
    <x v="2"/>
    <s v="STAFF-1633"/>
    <n v="1633"/>
    <x v="0"/>
    <x v="3"/>
    <x v="0"/>
    <s v="No"/>
    <s v="Y"/>
    <n v="2"/>
    <n v="-2"/>
    <n v="0"/>
    <x v="22"/>
    <n v="0"/>
    <m/>
    <n v="0"/>
    <n v="1"/>
    <n v="711"/>
    <n v="4"/>
    <x v="3"/>
    <n v="1"/>
    <n v="1"/>
    <n v="81"/>
    <n v="3"/>
    <n v="2"/>
    <x v="2"/>
    <n v="5042"/>
    <n v="3140"/>
    <n v="0"/>
    <n v="13"/>
    <n v="3"/>
    <n v="4"/>
    <n v="80"/>
    <n v="0"/>
    <n v="10"/>
    <n v="1"/>
    <n v="9"/>
    <n v="2"/>
    <n v="3"/>
    <n v="8"/>
  </r>
  <r>
    <x v="1"/>
    <s v="Travel_Frequently"/>
    <x v="0"/>
    <s v="Current Employees"/>
    <x v="1"/>
    <x v="2"/>
    <s v="STAFF-1480"/>
    <n v="1480"/>
    <x v="0"/>
    <x v="2"/>
    <x v="0"/>
    <s v="No"/>
    <s v="Y"/>
    <n v="3"/>
    <n v="-2"/>
    <n v="0"/>
    <x v="19"/>
    <n v="0"/>
    <m/>
    <n v="0"/>
    <n v="1"/>
    <n v="748"/>
    <n v="9"/>
    <x v="0"/>
    <n v="1"/>
    <n v="1"/>
    <n v="74"/>
    <n v="3"/>
    <n v="1"/>
    <x v="0"/>
    <n v="3673"/>
    <n v="16458"/>
    <n v="1"/>
    <n v="13"/>
    <n v="3"/>
    <n v="3"/>
    <n v="80"/>
    <n v="0"/>
    <n v="12"/>
    <n v="3"/>
    <n v="12"/>
    <n v="9"/>
    <n v="5"/>
    <n v="8"/>
  </r>
  <r>
    <x v="1"/>
    <s v="Travel_Frequently"/>
    <x v="2"/>
    <s v="Current Employees"/>
    <x v="1"/>
    <x v="4"/>
    <s v="STAFF-1745"/>
    <n v="1745"/>
    <x v="0"/>
    <x v="1"/>
    <x v="0"/>
    <s v="No"/>
    <s v="Y"/>
    <n v="2"/>
    <n v="-2"/>
    <n v="0"/>
    <x v="7"/>
    <n v="0"/>
    <m/>
    <n v="0"/>
    <n v="1"/>
    <n v="1312"/>
    <n v="2"/>
    <x v="2"/>
    <n v="1"/>
    <n v="4"/>
    <n v="78"/>
    <n v="2"/>
    <n v="1"/>
    <x v="0"/>
    <n v="4968"/>
    <n v="26427"/>
    <n v="0"/>
    <n v="16"/>
    <n v="3"/>
    <n v="4"/>
    <n v="80"/>
    <n v="0"/>
    <n v="10"/>
    <n v="3"/>
    <n v="9"/>
    <n v="7"/>
    <n v="0"/>
    <n v="7"/>
  </r>
  <r>
    <x v="1"/>
    <s v="Travel_Frequently"/>
    <x v="0"/>
    <s v="Current Employees"/>
    <x v="0"/>
    <x v="3"/>
    <s v="STAFF-1481"/>
    <n v="1481"/>
    <x v="0"/>
    <x v="0"/>
    <x v="1"/>
    <s v="No"/>
    <s v="Y"/>
    <n v="4"/>
    <n v="-2"/>
    <n v="0"/>
    <x v="20"/>
    <n v="0"/>
    <m/>
    <n v="0"/>
    <n v="1"/>
    <n v="383"/>
    <n v="1"/>
    <x v="4"/>
    <n v="1"/>
    <n v="1"/>
    <n v="79"/>
    <n v="3"/>
    <n v="2"/>
    <x v="1"/>
    <n v="4768"/>
    <n v="9282"/>
    <n v="7"/>
    <n v="12"/>
    <n v="3"/>
    <n v="3"/>
    <n v="80"/>
    <n v="1"/>
    <n v="11"/>
    <n v="2"/>
    <n v="1"/>
    <n v="0"/>
    <n v="0"/>
    <n v="0"/>
  </r>
  <r>
    <x v="1"/>
    <s v="Travel_Frequently"/>
    <x v="2"/>
    <s v="Current Employees"/>
    <x v="0"/>
    <x v="3"/>
    <s v="STAFF-1833"/>
    <n v="1833"/>
    <x v="0"/>
    <x v="0"/>
    <x v="1"/>
    <s v="No"/>
    <s v="Y"/>
    <n v="3"/>
    <n v="-2"/>
    <n v="0"/>
    <x v="12"/>
    <n v="0"/>
    <m/>
    <n v="0"/>
    <n v="1"/>
    <n v="1125"/>
    <n v="7"/>
    <x v="2"/>
    <n v="1"/>
    <n v="1"/>
    <n v="68"/>
    <n v="3"/>
    <n v="3"/>
    <x v="1"/>
    <n v="9637"/>
    <n v="8277"/>
    <n v="2"/>
    <n v="14"/>
    <n v="3"/>
    <n v="4"/>
    <n v="80"/>
    <n v="2"/>
    <n v="9"/>
    <n v="3"/>
    <n v="3"/>
    <n v="2"/>
    <n v="2"/>
    <n v="2"/>
  </r>
  <r>
    <x v="1"/>
    <s v="Travel_Rarely"/>
    <x v="2"/>
    <s v="Current Employees"/>
    <x v="2"/>
    <x v="5"/>
    <s v="STAFF-1987"/>
    <n v="1987"/>
    <x v="0"/>
    <x v="8"/>
    <x v="1"/>
    <s v="No"/>
    <s v="Y"/>
    <n v="3"/>
    <n v="-2"/>
    <n v="0"/>
    <x v="36"/>
    <n v="0"/>
    <m/>
    <n v="0"/>
    <n v="1"/>
    <n v="309"/>
    <n v="2"/>
    <x v="3"/>
    <n v="1"/>
    <n v="3"/>
    <n v="82"/>
    <n v="3"/>
    <n v="1"/>
    <x v="1"/>
    <n v="2187"/>
    <n v="19655"/>
    <n v="4"/>
    <n v="14"/>
    <n v="3"/>
    <n v="3"/>
    <n v="80"/>
    <n v="0"/>
    <n v="6"/>
    <n v="3"/>
    <n v="2"/>
    <n v="0"/>
    <n v="1"/>
    <n v="2"/>
  </r>
  <r>
    <x v="1"/>
    <s v="Travel_Rarely"/>
    <x v="1"/>
    <s v="Current Employees"/>
    <x v="2"/>
    <x v="0"/>
    <s v="STAFF-1625"/>
    <n v="1625"/>
    <x v="0"/>
    <x v="5"/>
    <x v="1"/>
    <s v="No"/>
    <s v="Y"/>
    <n v="2"/>
    <n v="-2"/>
    <n v="0"/>
    <x v="40"/>
    <n v="0"/>
    <m/>
    <n v="0"/>
    <n v="1"/>
    <n v="1176"/>
    <n v="26"/>
    <x v="2"/>
    <n v="1"/>
    <n v="4"/>
    <n v="98"/>
    <n v="3"/>
    <n v="5"/>
    <x v="2"/>
    <n v="19658"/>
    <n v="5220"/>
    <n v="3"/>
    <n v="11"/>
    <n v="3"/>
    <n v="3"/>
    <n v="80"/>
    <n v="1"/>
    <n v="27"/>
    <n v="3"/>
    <n v="5"/>
    <n v="2"/>
    <n v="1"/>
    <n v="0"/>
  </r>
  <r>
    <x v="1"/>
    <s v="Travel_Rarely"/>
    <x v="2"/>
    <s v="Current Employees"/>
    <x v="2"/>
    <x v="2"/>
    <s v="STAFF-1461"/>
    <n v="1461"/>
    <x v="0"/>
    <x v="8"/>
    <x v="0"/>
    <s v="No"/>
    <s v="Y"/>
    <n v="3"/>
    <n v="-2"/>
    <n v="0"/>
    <x v="12"/>
    <n v="0"/>
    <m/>
    <n v="0"/>
    <n v="1"/>
    <n v="1398"/>
    <n v="8"/>
    <x v="0"/>
    <n v="1"/>
    <n v="4"/>
    <n v="96"/>
    <n v="4"/>
    <n v="1"/>
    <x v="1"/>
    <n v="2109"/>
    <n v="24609"/>
    <n v="9"/>
    <n v="18"/>
    <n v="3"/>
    <n v="4"/>
    <n v="80"/>
    <n v="0"/>
    <n v="8"/>
    <n v="3"/>
    <n v="3"/>
    <n v="2"/>
    <n v="0"/>
    <n v="2"/>
  </r>
  <r>
    <x v="1"/>
    <s v="Travel_Rarely"/>
    <x v="2"/>
    <s v="Current Employees"/>
    <x v="1"/>
    <x v="2"/>
    <s v="STAFF-1916"/>
    <n v="1916"/>
    <x v="0"/>
    <x v="2"/>
    <x v="2"/>
    <s v="No"/>
    <s v="Y"/>
    <n v="0"/>
    <n v="-2"/>
    <n v="0"/>
    <x v="12"/>
    <n v="0"/>
    <m/>
    <n v="0"/>
    <n v="1"/>
    <n v="471"/>
    <n v="4"/>
    <x v="3"/>
    <n v="1"/>
    <n v="1"/>
    <n v="62"/>
    <n v="4"/>
    <n v="1"/>
    <x v="2"/>
    <n v="3978"/>
    <n v="16031"/>
    <n v="8"/>
    <n v="12"/>
    <n v="3"/>
    <n v="2"/>
    <n v="80"/>
    <n v="1"/>
    <n v="4"/>
    <n v="2"/>
    <n v="2"/>
    <n v="2"/>
    <n v="2"/>
    <n v="2"/>
  </r>
  <r>
    <x v="1"/>
    <s v="Travel_Rarely"/>
    <x v="0"/>
    <s v="Current Employees"/>
    <x v="1"/>
    <x v="0"/>
    <s v="STAFF-1829"/>
    <n v="1829"/>
    <x v="0"/>
    <x v="4"/>
    <x v="2"/>
    <s v="No"/>
    <s v="Y"/>
    <n v="3"/>
    <n v="-2"/>
    <n v="0"/>
    <x v="32"/>
    <n v="0"/>
    <m/>
    <n v="0"/>
    <n v="1"/>
    <n v="750"/>
    <n v="12"/>
    <x v="3"/>
    <n v="1"/>
    <n v="2"/>
    <n v="47"/>
    <n v="3"/>
    <n v="2"/>
    <x v="2"/>
    <n v="4448"/>
    <n v="10748"/>
    <n v="2"/>
    <n v="12"/>
    <n v="3"/>
    <n v="2"/>
    <n v="80"/>
    <n v="1"/>
    <n v="15"/>
    <n v="3"/>
    <n v="7"/>
    <n v="4"/>
    <n v="7"/>
    <n v="7"/>
  </r>
  <r>
    <x v="1"/>
    <s v="Travel_Rarely"/>
    <x v="0"/>
    <s v="Current Employees"/>
    <x v="1"/>
    <x v="0"/>
    <s v="STAFF-1822"/>
    <n v="1822"/>
    <x v="0"/>
    <x v="4"/>
    <x v="2"/>
    <s v="No"/>
    <s v="Y"/>
    <n v="3"/>
    <n v="-2"/>
    <n v="0"/>
    <x v="32"/>
    <n v="0"/>
    <m/>
    <n v="0"/>
    <n v="1"/>
    <n v="1194"/>
    <n v="1"/>
    <x v="3"/>
    <n v="1"/>
    <n v="3"/>
    <n v="52"/>
    <n v="3"/>
    <n v="2"/>
    <x v="0"/>
    <n v="6513"/>
    <n v="9060"/>
    <n v="4"/>
    <n v="17"/>
    <n v="3"/>
    <n v="4"/>
    <n v="80"/>
    <n v="1"/>
    <n v="12"/>
    <n v="3"/>
    <n v="5"/>
    <n v="3"/>
    <n v="0"/>
    <n v="3"/>
  </r>
  <r>
    <x v="1"/>
    <s v="Travel_Rarely"/>
    <x v="2"/>
    <s v="Current Employees"/>
    <x v="1"/>
    <x v="4"/>
    <s v="STAFF-1762"/>
    <n v="1762"/>
    <x v="0"/>
    <x v="1"/>
    <x v="2"/>
    <s v="No"/>
    <s v="Y"/>
    <n v="2"/>
    <n v="-2"/>
    <n v="0"/>
    <x v="11"/>
    <n v="0"/>
    <m/>
    <n v="0"/>
    <n v="1"/>
    <n v="590"/>
    <n v="4"/>
    <x v="3"/>
    <n v="1"/>
    <n v="4"/>
    <n v="91"/>
    <n v="2"/>
    <n v="1"/>
    <x v="0"/>
    <n v="2109"/>
    <n v="10007"/>
    <n v="1"/>
    <n v="13"/>
    <n v="3"/>
    <n v="3"/>
    <n v="80"/>
    <n v="1"/>
    <n v="1"/>
    <n v="3"/>
    <n v="1"/>
    <n v="0"/>
    <n v="0"/>
    <n v="0"/>
  </r>
  <r>
    <x v="1"/>
    <s v="Travel_Rarely"/>
    <x v="2"/>
    <s v="Current Employees"/>
    <x v="1"/>
    <x v="0"/>
    <s v="STAFF-1658"/>
    <n v="1658"/>
    <x v="0"/>
    <x v="1"/>
    <x v="2"/>
    <s v="No"/>
    <s v="Y"/>
    <n v="2"/>
    <n v="-2"/>
    <n v="0"/>
    <x v="13"/>
    <n v="0"/>
    <m/>
    <n v="0"/>
    <n v="1"/>
    <n v="1130"/>
    <n v="3"/>
    <x v="3"/>
    <n v="1"/>
    <n v="4"/>
    <n v="66"/>
    <n v="3"/>
    <n v="2"/>
    <x v="1"/>
    <n v="5433"/>
    <n v="19332"/>
    <n v="1"/>
    <n v="12"/>
    <n v="3"/>
    <n v="3"/>
    <n v="80"/>
    <n v="1"/>
    <n v="11"/>
    <n v="3"/>
    <n v="11"/>
    <n v="8"/>
    <n v="7"/>
    <n v="9"/>
  </r>
  <r>
    <x v="1"/>
    <s v="Travel_Rarely"/>
    <x v="1"/>
    <s v="Current Employees"/>
    <x v="1"/>
    <x v="1"/>
    <s v="STAFF-1635"/>
    <n v="1635"/>
    <x v="0"/>
    <x v="3"/>
    <x v="2"/>
    <s v="No"/>
    <s v="Y"/>
    <n v="3"/>
    <n v="-2"/>
    <n v="0"/>
    <x v="28"/>
    <n v="0"/>
    <m/>
    <n v="0"/>
    <n v="1"/>
    <n v="1329"/>
    <n v="2"/>
    <x v="0"/>
    <n v="1"/>
    <n v="4"/>
    <n v="59"/>
    <n v="2"/>
    <n v="2"/>
    <x v="0"/>
    <n v="5770"/>
    <n v="5388"/>
    <n v="1"/>
    <n v="19"/>
    <n v="3"/>
    <n v="1"/>
    <n v="80"/>
    <n v="2"/>
    <n v="10"/>
    <n v="3"/>
    <n v="10"/>
    <n v="7"/>
    <n v="3"/>
    <n v="9"/>
  </r>
  <r>
    <x v="1"/>
    <s v="Travel_Rarely"/>
    <x v="1"/>
    <s v="Current Employees"/>
    <x v="1"/>
    <x v="0"/>
    <s v="STAFF-1656"/>
    <n v="1656"/>
    <x v="0"/>
    <x v="7"/>
    <x v="2"/>
    <s v="No"/>
    <s v="Y"/>
    <n v="3"/>
    <n v="-2"/>
    <n v="0"/>
    <x v="24"/>
    <n v="0"/>
    <m/>
    <n v="0"/>
    <n v="1"/>
    <n v="813"/>
    <n v="17"/>
    <x v="4"/>
    <n v="1"/>
    <n v="4"/>
    <n v="50"/>
    <n v="2"/>
    <n v="3"/>
    <x v="2"/>
    <n v="13269"/>
    <n v="21981"/>
    <n v="5"/>
    <n v="15"/>
    <n v="3"/>
    <n v="3"/>
    <n v="80"/>
    <n v="3"/>
    <n v="19"/>
    <n v="3"/>
    <n v="14"/>
    <n v="11"/>
    <n v="1"/>
    <n v="11"/>
  </r>
  <r>
    <x v="1"/>
    <s v="Travel_Rarely"/>
    <x v="2"/>
    <s v="Current Employees"/>
    <x v="1"/>
    <x v="2"/>
    <s v="STAFF-1502"/>
    <n v="1502"/>
    <x v="0"/>
    <x v="2"/>
    <x v="1"/>
    <s v="No"/>
    <s v="Y"/>
    <n v="5"/>
    <n v="-2"/>
    <n v="0"/>
    <x v="3"/>
    <n v="0"/>
    <m/>
    <n v="0"/>
    <n v="1"/>
    <n v="1099"/>
    <n v="4"/>
    <x v="2"/>
    <n v="1"/>
    <n v="1"/>
    <n v="82"/>
    <n v="2"/>
    <n v="1"/>
    <x v="1"/>
    <n v="3838"/>
    <n v="8192"/>
    <n v="8"/>
    <n v="11"/>
    <n v="3"/>
    <n v="4"/>
    <n v="80"/>
    <n v="0"/>
    <n v="8"/>
    <n v="3"/>
    <n v="5"/>
    <n v="4"/>
    <n v="0"/>
    <n v="2"/>
  </r>
  <r>
    <x v="1"/>
    <s v="Travel_Rarely"/>
    <x v="0"/>
    <s v="Current Employees"/>
    <x v="1"/>
    <x v="2"/>
    <s v="STAFF-1866"/>
    <n v="1866"/>
    <x v="0"/>
    <x v="5"/>
    <x v="1"/>
    <s v="No"/>
    <s v="Y"/>
    <n v="2"/>
    <n v="-2"/>
    <n v="0"/>
    <x v="23"/>
    <n v="0"/>
    <m/>
    <n v="0"/>
    <n v="1"/>
    <n v="823"/>
    <n v="6"/>
    <x v="3"/>
    <n v="1"/>
    <n v="1"/>
    <n v="81"/>
    <n v="2"/>
    <n v="5"/>
    <x v="2"/>
    <n v="19392"/>
    <n v="22539"/>
    <n v="7"/>
    <n v="13"/>
    <n v="3"/>
    <n v="4"/>
    <n v="80"/>
    <n v="0"/>
    <n v="21"/>
    <n v="3"/>
    <n v="16"/>
    <n v="12"/>
    <n v="6"/>
    <n v="14"/>
  </r>
  <r>
    <x v="1"/>
    <s v="Travel_Rarely"/>
    <x v="1"/>
    <s v="Current Employees"/>
    <x v="1"/>
    <x v="4"/>
    <s v="STAFF-1786"/>
    <n v="1786"/>
    <x v="0"/>
    <x v="5"/>
    <x v="1"/>
    <s v="No"/>
    <s v="Y"/>
    <n v="2"/>
    <n v="-2"/>
    <n v="0"/>
    <x v="31"/>
    <n v="0"/>
    <m/>
    <n v="0"/>
    <n v="1"/>
    <n v="942"/>
    <n v="3"/>
    <x v="3"/>
    <n v="1"/>
    <n v="4"/>
    <n v="53"/>
    <n v="3"/>
    <n v="3"/>
    <x v="0"/>
    <n v="13116"/>
    <n v="22984"/>
    <n v="2"/>
    <n v="11"/>
    <n v="3"/>
    <n v="4"/>
    <n v="80"/>
    <n v="0"/>
    <n v="15"/>
    <n v="3"/>
    <n v="2"/>
    <n v="2"/>
    <n v="2"/>
    <n v="2"/>
  </r>
  <r>
    <x v="1"/>
    <s v="Travel_Rarely"/>
    <x v="2"/>
    <s v="Current Employees"/>
    <x v="1"/>
    <x v="0"/>
    <s v="STAFF-1701"/>
    <n v="1701"/>
    <x v="0"/>
    <x v="1"/>
    <x v="1"/>
    <s v="No"/>
    <s v="Y"/>
    <n v="3"/>
    <n v="-2"/>
    <n v="0"/>
    <x v="13"/>
    <n v="0"/>
    <m/>
    <n v="0"/>
    <n v="1"/>
    <n v="678"/>
    <n v="19"/>
    <x v="3"/>
    <n v="1"/>
    <n v="2"/>
    <n v="35"/>
    <n v="2"/>
    <n v="1"/>
    <x v="0"/>
    <n v="2929"/>
    <n v="20338"/>
    <n v="1"/>
    <n v="12"/>
    <n v="3"/>
    <n v="2"/>
    <n v="80"/>
    <n v="0"/>
    <n v="10"/>
    <n v="3"/>
    <n v="10"/>
    <n v="9"/>
    <n v="8"/>
    <n v="7"/>
  </r>
  <r>
    <x v="1"/>
    <s v="Travel_Rarely"/>
    <x v="2"/>
    <s v="Current Employees"/>
    <x v="1"/>
    <x v="2"/>
    <s v="STAFF-1647"/>
    <n v="1647"/>
    <x v="0"/>
    <x v="1"/>
    <x v="1"/>
    <s v="No"/>
    <s v="Y"/>
    <n v="0"/>
    <n v="-2"/>
    <n v="0"/>
    <x v="4"/>
    <n v="0"/>
    <m/>
    <n v="0"/>
    <n v="1"/>
    <n v="486"/>
    <n v="8"/>
    <x v="3"/>
    <n v="1"/>
    <n v="2"/>
    <n v="86"/>
    <n v="4"/>
    <n v="1"/>
    <x v="2"/>
    <n v="3517"/>
    <n v="22490"/>
    <n v="7"/>
    <n v="17"/>
    <n v="3"/>
    <n v="1"/>
    <n v="80"/>
    <n v="0"/>
    <n v="5"/>
    <n v="3"/>
    <n v="3"/>
    <n v="2"/>
    <n v="0"/>
    <n v="2"/>
  </r>
  <r>
    <x v="1"/>
    <s v="Travel_Rarely"/>
    <x v="1"/>
    <s v="Current Employees"/>
    <x v="1"/>
    <x v="1"/>
    <s v="STAFF-1409"/>
    <n v="1409"/>
    <x v="0"/>
    <x v="2"/>
    <x v="1"/>
    <s v="No"/>
    <s v="Y"/>
    <n v="2"/>
    <n v="-2"/>
    <n v="0"/>
    <x v="39"/>
    <n v="0"/>
    <m/>
    <n v="0"/>
    <n v="1"/>
    <n v="258"/>
    <n v="8"/>
    <x v="2"/>
    <n v="1"/>
    <n v="3"/>
    <n v="54"/>
    <n v="3"/>
    <n v="1"/>
    <x v="2"/>
    <n v="2950"/>
    <n v="17363"/>
    <n v="9"/>
    <n v="13"/>
    <n v="3"/>
    <n v="3"/>
    <n v="80"/>
    <n v="0"/>
    <n v="12"/>
    <n v="1"/>
    <n v="5"/>
    <n v="4"/>
    <n v="0"/>
    <n v="4"/>
  </r>
  <r>
    <x v="1"/>
    <s v="Travel_Rarely"/>
    <x v="0"/>
    <s v="Current Employees"/>
    <x v="1"/>
    <x v="2"/>
    <s v="STAFF-2015"/>
    <n v="2015"/>
    <x v="0"/>
    <x v="7"/>
    <x v="1"/>
    <s v="No"/>
    <s v="Y"/>
    <n v="3"/>
    <n v="-2"/>
    <n v="0"/>
    <x v="8"/>
    <n v="0"/>
    <m/>
    <n v="0"/>
    <n v="1"/>
    <n v="201"/>
    <n v="10"/>
    <x v="3"/>
    <n v="1"/>
    <n v="2"/>
    <n v="99"/>
    <n v="1"/>
    <n v="3"/>
    <x v="2"/>
    <n v="13206"/>
    <n v="3376"/>
    <n v="3"/>
    <n v="12"/>
    <n v="3"/>
    <n v="1"/>
    <n v="80"/>
    <n v="1"/>
    <n v="20"/>
    <n v="3"/>
    <n v="18"/>
    <n v="16"/>
    <n v="1"/>
    <n v="11"/>
  </r>
  <r>
    <x v="1"/>
    <s v="Travel_Rarely"/>
    <x v="0"/>
    <s v="Current Employees"/>
    <x v="1"/>
    <x v="2"/>
    <s v="STAFF-1640"/>
    <n v="1640"/>
    <x v="0"/>
    <x v="1"/>
    <x v="1"/>
    <s v="No"/>
    <s v="Y"/>
    <n v="2"/>
    <n v="-2"/>
    <n v="0"/>
    <x v="2"/>
    <n v="0"/>
    <m/>
    <n v="0"/>
    <n v="1"/>
    <n v="1470"/>
    <n v="10"/>
    <x v="3"/>
    <n v="1"/>
    <n v="2"/>
    <n v="71"/>
    <n v="3"/>
    <n v="1"/>
    <x v="1"/>
    <n v="3936"/>
    <n v="9953"/>
    <n v="1"/>
    <n v="11"/>
    <n v="3"/>
    <n v="1"/>
    <n v="80"/>
    <n v="1"/>
    <n v="8"/>
    <n v="1"/>
    <n v="8"/>
    <n v="4"/>
    <n v="7"/>
    <n v="7"/>
  </r>
  <r>
    <x v="1"/>
    <s v="Travel_Rarely"/>
    <x v="2"/>
    <s v="Current Employees"/>
    <x v="1"/>
    <x v="1"/>
    <s v="STAFF-1544"/>
    <n v="1544"/>
    <x v="0"/>
    <x v="4"/>
    <x v="1"/>
    <s v="No"/>
    <s v="Y"/>
    <n v="3"/>
    <n v="-2"/>
    <n v="0"/>
    <x v="11"/>
    <n v="0"/>
    <m/>
    <n v="0"/>
    <n v="1"/>
    <n v="441"/>
    <n v="8"/>
    <x v="1"/>
    <n v="1"/>
    <n v="3"/>
    <n v="39"/>
    <n v="1"/>
    <n v="2"/>
    <x v="2"/>
    <n v="9715"/>
    <n v="7288"/>
    <n v="3"/>
    <n v="13"/>
    <n v="3"/>
    <n v="3"/>
    <n v="80"/>
    <n v="1"/>
    <n v="9"/>
    <n v="3"/>
    <n v="7"/>
    <n v="7"/>
    <n v="0"/>
    <n v="7"/>
  </r>
  <r>
    <x v="1"/>
    <s v="Travel_Rarely"/>
    <x v="0"/>
    <s v="Current Employees"/>
    <x v="1"/>
    <x v="0"/>
    <s v="STAFF-2052"/>
    <n v="2052"/>
    <x v="0"/>
    <x v="1"/>
    <x v="1"/>
    <s v="No"/>
    <s v="Y"/>
    <n v="5"/>
    <n v="-2"/>
    <n v="0"/>
    <x v="10"/>
    <n v="0"/>
    <m/>
    <n v="0"/>
    <n v="1"/>
    <n v="287"/>
    <n v="1"/>
    <x v="2"/>
    <n v="1"/>
    <n v="3"/>
    <n v="62"/>
    <n v="1"/>
    <n v="1"/>
    <x v="0"/>
    <n v="2977"/>
    <n v="8952"/>
    <n v="1"/>
    <n v="12"/>
    <n v="3"/>
    <n v="4"/>
    <n v="80"/>
    <n v="1"/>
    <n v="4"/>
    <n v="3"/>
    <n v="4"/>
    <n v="3"/>
    <n v="1"/>
    <n v="1"/>
  </r>
  <r>
    <x v="1"/>
    <s v="Travel_Rarely"/>
    <x v="0"/>
    <s v="Current Employees"/>
    <x v="1"/>
    <x v="0"/>
    <s v="STAFF-1802"/>
    <n v="1802"/>
    <x v="0"/>
    <x v="2"/>
    <x v="1"/>
    <s v="No"/>
    <s v="Y"/>
    <n v="5"/>
    <n v="-2"/>
    <n v="0"/>
    <x v="32"/>
    <n v="0"/>
    <m/>
    <n v="0"/>
    <n v="1"/>
    <n v="616"/>
    <n v="2"/>
    <x v="0"/>
    <n v="1"/>
    <n v="3"/>
    <n v="99"/>
    <n v="3"/>
    <n v="1"/>
    <x v="2"/>
    <n v="3377"/>
    <n v="25605"/>
    <n v="4"/>
    <n v="17"/>
    <n v="3"/>
    <n v="4"/>
    <n v="80"/>
    <n v="1"/>
    <n v="7"/>
    <n v="2"/>
    <n v="4"/>
    <n v="3"/>
    <n v="0"/>
    <n v="2"/>
  </r>
  <r>
    <x v="1"/>
    <s v="Travel_Rarely"/>
    <x v="1"/>
    <s v="Current Employees"/>
    <x v="1"/>
    <x v="0"/>
    <s v="STAFF-1617"/>
    <n v="1617"/>
    <x v="0"/>
    <x v="2"/>
    <x v="1"/>
    <s v="No"/>
    <s v="Y"/>
    <n v="3"/>
    <n v="-2"/>
    <n v="0"/>
    <x v="1"/>
    <n v="0"/>
    <m/>
    <n v="0"/>
    <n v="1"/>
    <n v="722"/>
    <n v="25"/>
    <x v="2"/>
    <n v="1"/>
    <n v="3"/>
    <n v="84"/>
    <n v="3"/>
    <n v="1"/>
    <x v="2"/>
    <n v="3211"/>
    <n v="22102"/>
    <n v="1"/>
    <n v="14"/>
    <n v="3"/>
    <n v="4"/>
    <n v="80"/>
    <n v="1"/>
    <n v="10"/>
    <n v="2"/>
    <n v="9"/>
    <n v="6"/>
    <n v="1"/>
    <n v="4"/>
  </r>
  <r>
    <x v="1"/>
    <s v="Travel_Rarely"/>
    <x v="1"/>
    <s v="Current Employees"/>
    <x v="1"/>
    <x v="1"/>
    <s v="STAFF-1576"/>
    <n v="1576"/>
    <x v="0"/>
    <x v="1"/>
    <x v="1"/>
    <s v="No"/>
    <s v="Y"/>
    <n v="3"/>
    <n v="-2"/>
    <n v="0"/>
    <x v="26"/>
    <n v="0"/>
    <m/>
    <n v="0"/>
    <n v="1"/>
    <n v="1108"/>
    <n v="15"/>
    <x v="2"/>
    <n v="1"/>
    <n v="3"/>
    <n v="65"/>
    <n v="3"/>
    <n v="1"/>
    <x v="2"/>
    <n v="2367"/>
    <n v="16530"/>
    <n v="8"/>
    <n v="12"/>
    <n v="3"/>
    <n v="4"/>
    <n v="80"/>
    <n v="1"/>
    <n v="10"/>
    <n v="2"/>
    <n v="8"/>
    <n v="2"/>
    <n v="7"/>
    <n v="6"/>
  </r>
  <r>
    <x v="1"/>
    <s v="Travel_Rarely"/>
    <x v="2"/>
    <s v="Current Employees"/>
    <x v="1"/>
    <x v="0"/>
    <s v="STAFF-1447"/>
    <n v="1447"/>
    <x v="0"/>
    <x v="2"/>
    <x v="1"/>
    <s v="No"/>
    <s v="Y"/>
    <n v="2"/>
    <n v="-2"/>
    <n v="0"/>
    <x v="13"/>
    <n v="0"/>
    <m/>
    <n v="0"/>
    <n v="1"/>
    <n v="401"/>
    <n v="1"/>
    <x v="3"/>
    <n v="1"/>
    <n v="4"/>
    <n v="86"/>
    <n v="2"/>
    <n v="1"/>
    <x v="1"/>
    <n v="3294"/>
    <n v="3708"/>
    <n v="5"/>
    <n v="17"/>
    <n v="3"/>
    <n v="1"/>
    <n v="80"/>
    <n v="1"/>
    <n v="7"/>
    <n v="2"/>
    <n v="5"/>
    <n v="4"/>
    <n v="0"/>
    <n v="2"/>
  </r>
  <r>
    <x v="1"/>
    <s v="Travel_Rarely"/>
    <x v="2"/>
    <s v="Current Employees"/>
    <x v="1"/>
    <x v="0"/>
    <s v="STAFF-1555"/>
    <n v="1555"/>
    <x v="0"/>
    <x v="1"/>
    <x v="1"/>
    <s v="No"/>
    <s v="Y"/>
    <n v="2"/>
    <n v="-2"/>
    <n v="0"/>
    <x v="5"/>
    <n v="0"/>
    <m/>
    <n v="0"/>
    <n v="1"/>
    <n v="824"/>
    <n v="5"/>
    <x v="0"/>
    <n v="1"/>
    <n v="4"/>
    <n v="67"/>
    <n v="2"/>
    <n v="2"/>
    <x v="1"/>
    <n v="5878"/>
    <n v="15624"/>
    <n v="3"/>
    <n v="12"/>
    <n v="3"/>
    <n v="1"/>
    <n v="80"/>
    <n v="1"/>
    <n v="12"/>
    <n v="3"/>
    <n v="7"/>
    <n v="1"/>
    <n v="2"/>
    <n v="5"/>
  </r>
  <r>
    <x v="1"/>
    <s v="Travel_Rarely"/>
    <x v="0"/>
    <s v="Current Employees"/>
    <x v="1"/>
    <x v="1"/>
    <s v="STAFF-1782"/>
    <n v="1782"/>
    <x v="0"/>
    <x v="2"/>
    <x v="1"/>
    <s v="No"/>
    <s v="Y"/>
    <n v="3"/>
    <n v="-2"/>
    <n v="0"/>
    <x v="8"/>
    <n v="0"/>
    <m/>
    <n v="0"/>
    <n v="1"/>
    <n v="1153"/>
    <n v="6"/>
    <x v="0"/>
    <n v="1"/>
    <n v="4"/>
    <n v="40"/>
    <n v="2"/>
    <n v="1"/>
    <x v="2"/>
    <n v="3702"/>
    <n v="16376"/>
    <n v="1"/>
    <n v="11"/>
    <n v="3"/>
    <n v="2"/>
    <n v="80"/>
    <n v="1"/>
    <n v="5"/>
    <n v="3"/>
    <n v="5"/>
    <n v="4"/>
    <n v="0"/>
    <n v="4"/>
  </r>
  <r>
    <x v="1"/>
    <s v="Travel_Rarely"/>
    <x v="0"/>
    <s v="Current Employees"/>
    <x v="1"/>
    <x v="2"/>
    <s v="STAFF-1687"/>
    <n v="1687"/>
    <x v="0"/>
    <x v="2"/>
    <x v="1"/>
    <s v="No"/>
    <s v="Y"/>
    <n v="5"/>
    <n v="-2"/>
    <n v="0"/>
    <x v="8"/>
    <n v="0"/>
    <m/>
    <n v="0"/>
    <n v="1"/>
    <n v="1495"/>
    <n v="4"/>
    <x v="0"/>
    <n v="1"/>
    <n v="4"/>
    <n v="87"/>
    <n v="3"/>
    <n v="1"/>
    <x v="2"/>
    <n v="3306"/>
    <n v="26176"/>
    <n v="7"/>
    <n v="19"/>
    <n v="3"/>
    <n v="4"/>
    <n v="80"/>
    <n v="1"/>
    <n v="7"/>
    <n v="2"/>
    <n v="0"/>
    <n v="0"/>
    <n v="0"/>
    <n v="0"/>
  </r>
  <r>
    <x v="1"/>
    <s v="Travel_Rarely"/>
    <x v="2"/>
    <s v="Current Employees"/>
    <x v="1"/>
    <x v="2"/>
    <s v="STAFF-1709"/>
    <n v="1709"/>
    <x v="0"/>
    <x v="2"/>
    <x v="1"/>
    <s v="No"/>
    <s v="Y"/>
    <n v="2"/>
    <n v="-2"/>
    <n v="0"/>
    <x v="11"/>
    <n v="0"/>
    <m/>
    <n v="0"/>
    <n v="1"/>
    <n v="1082"/>
    <n v="9"/>
    <x v="2"/>
    <n v="1"/>
    <n v="4"/>
    <n v="43"/>
    <n v="3"/>
    <n v="1"/>
    <x v="2"/>
    <n v="2974"/>
    <n v="25412"/>
    <n v="9"/>
    <n v="17"/>
    <n v="3"/>
    <n v="3"/>
    <n v="80"/>
    <n v="1"/>
    <n v="9"/>
    <n v="3"/>
    <n v="5"/>
    <n v="3"/>
    <n v="1"/>
    <n v="2"/>
  </r>
  <r>
    <x v="1"/>
    <s v="Travel_Rarely"/>
    <x v="1"/>
    <s v="Current Employees"/>
    <x v="1"/>
    <x v="2"/>
    <s v="STAFF-1830"/>
    <n v="1830"/>
    <x v="0"/>
    <x v="1"/>
    <x v="1"/>
    <s v="No"/>
    <s v="Y"/>
    <n v="2"/>
    <n v="-2"/>
    <n v="0"/>
    <x v="33"/>
    <n v="0"/>
    <m/>
    <n v="0"/>
    <n v="1"/>
    <n v="431"/>
    <n v="7"/>
    <x v="2"/>
    <n v="1"/>
    <n v="4"/>
    <n v="68"/>
    <n v="3"/>
    <n v="2"/>
    <x v="0"/>
    <n v="6854"/>
    <n v="15696"/>
    <n v="4"/>
    <n v="15"/>
    <n v="3"/>
    <n v="2"/>
    <n v="80"/>
    <n v="1"/>
    <n v="14"/>
    <n v="2"/>
    <n v="7"/>
    <n v="1"/>
    <n v="1"/>
    <n v="7"/>
  </r>
  <r>
    <x v="1"/>
    <s v="Travel_Rarely"/>
    <x v="0"/>
    <s v="Current Employees"/>
    <x v="1"/>
    <x v="0"/>
    <s v="STAFF-1628"/>
    <n v="1628"/>
    <x v="0"/>
    <x v="3"/>
    <x v="1"/>
    <s v="No"/>
    <s v="Y"/>
    <n v="2"/>
    <n v="-2"/>
    <n v="0"/>
    <x v="32"/>
    <n v="0"/>
    <m/>
    <n v="0"/>
    <n v="1"/>
    <n v="884"/>
    <n v="15"/>
    <x v="3"/>
    <n v="1"/>
    <n v="1"/>
    <n v="80"/>
    <n v="2"/>
    <n v="3"/>
    <x v="2"/>
    <n v="10435"/>
    <n v="25800"/>
    <n v="1"/>
    <n v="13"/>
    <n v="3"/>
    <n v="4"/>
    <n v="80"/>
    <n v="2"/>
    <n v="18"/>
    <n v="3"/>
    <n v="18"/>
    <n v="15"/>
    <n v="14"/>
    <n v="12"/>
  </r>
  <r>
    <x v="1"/>
    <s v="Travel_Rarely"/>
    <x v="1"/>
    <s v="Current Employees"/>
    <x v="1"/>
    <x v="1"/>
    <s v="STAFF-1655"/>
    <n v="1655"/>
    <x v="0"/>
    <x v="7"/>
    <x v="1"/>
    <s v="No"/>
    <s v="Y"/>
    <n v="2"/>
    <n v="-2"/>
    <n v="0"/>
    <x v="1"/>
    <n v="0"/>
    <m/>
    <n v="0"/>
    <n v="1"/>
    <n v="301"/>
    <n v="22"/>
    <x v="2"/>
    <n v="1"/>
    <n v="1"/>
    <n v="72"/>
    <n v="3"/>
    <n v="4"/>
    <x v="1"/>
    <n v="16413"/>
    <n v="3498"/>
    <n v="3"/>
    <n v="16"/>
    <n v="3"/>
    <n v="2"/>
    <n v="80"/>
    <n v="2"/>
    <n v="27"/>
    <n v="3"/>
    <n v="4"/>
    <n v="2"/>
    <n v="1"/>
    <n v="2"/>
  </r>
  <r>
    <x v="1"/>
    <s v="Travel_Rarely"/>
    <x v="1"/>
    <s v="Current Employees"/>
    <x v="1"/>
    <x v="0"/>
    <s v="STAFF-1969"/>
    <n v="1969"/>
    <x v="0"/>
    <x v="1"/>
    <x v="1"/>
    <s v="No"/>
    <s v="Y"/>
    <n v="6"/>
    <n v="-2"/>
    <n v="0"/>
    <x v="33"/>
    <n v="0"/>
    <m/>
    <n v="0"/>
    <n v="1"/>
    <n v="155"/>
    <n v="9"/>
    <x v="0"/>
    <n v="1"/>
    <n v="1"/>
    <n v="67"/>
    <n v="3"/>
    <n v="2"/>
    <x v="2"/>
    <n v="2897"/>
    <n v="22474"/>
    <n v="3"/>
    <n v="11"/>
    <n v="3"/>
    <n v="3"/>
    <n v="80"/>
    <n v="2"/>
    <n v="9"/>
    <n v="2"/>
    <n v="4"/>
    <n v="3"/>
    <n v="2"/>
    <n v="3"/>
  </r>
  <r>
    <x v="1"/>
    <s v="Travel_Rarely"/>
    <x v="1"/>
    <s v="Current Employees"/>
    <x v="1"/>
    <x v="2"/>
    <s v="STAFF-1443"/>
    <n v="1443"/>
    <x v="0"/>
    <x v="7"/>
    <x v="1"/>
    <s v="No"/>
    <s v="Y"/>
    <n v="2"/>
    <n v="-2"/>
    <n v="0"/>
    <x v="40"/>
    <n v="0"/>
    <m/>
    <n v="0"/>
    <n v="1"/>
    <n v="359"/>
    <n v="2"/>
    <x v="2"/>
    <n v="1"/>
    <n v="1"/>
    <n v="82"/>
    <n v="3"/>
    <n v="4"/>
    <x v="2"/>
    <n v="17169"/>
    <n v="26703"/>
    <n v="3"/>
    <n v="19"/>
    <n v="3"/>
    <n v="2"/>
    <n v="80"/>
    <n v="2"/>
    <n v="26"/>
    <n v="4"/>
    <n v="20"/>
    <n v="17"/>
    <n v="5"/>
    <n v="6"/>
  </r>
  <r>
    <x v="1"/>
    <s v="Travel_Rarely"/>
    <x v="1"/>
    <s v="Current Employees"/>
    <x v="1"/>
    <x v="0"/>
    <s v="STAFF-1888"/>
    <n v="1888"/>
    <x v="0"/>
    <x v="3"/>
    <x v="1"/>
    <s v="No"/>
    <s v="Y"/>
    <n v="2"/>
    <n v="-2"/>
    <n v="0"/>
    <x v="28"/>
    <n v="0"/>
    <m/>
    <n v="0"/>
    <n v="1"/>
    <n v="556"/>
    <n v="25"/>
    <x v="0"/>
    <n v="1"/>
    <n v="2"/>
    <n v="93"/>
    <n v="2"/>
    <n v="2"/>
    <x v="0"/>
    <n v="5906"/>
    <n v="23888"/>
    <n v="0"/>
    <n v="13"/>
    <n v="3"/>
    <n v="4"/>
    <n v="80"/>
    <n v="2"/>
    <n v="10"/>
    <n v="2"/>
    <n v="9"/>
    <n v="8"/>
    <n v="3"/>
    <n v="8"/>
  </r>
  <r>
    <x v="1"/>
    <s v="Travel_Rarely"/>
    <x v="0"/>
    <s v="Current Employees"/>
    <x v="1"/>
    <x v="0"/>
    <s v="STAFF-1651"/>
    <n v="1651"/>
    <x v="0"/>
    <x v="4"/>
    <x v="1"/>
    <s v="No"/>
    <s v="Y"/>
    <n v="6"/>
    <n v="-2"/>
    <n v="0"/>
    <x v="9"/>
    <n v="0"/>
    <m/>
    <n v="0"/>
    <n v="1"/>
    <n v="711"/>
    <n v="5"/>
    <x v="2"/>
    <n v="1"/>
    <n v="2"/>
    <n v="42"/>
    <n v="3"/>
    <n v="3"/>
    <x v="2"/>
    <n v="8008"/>
    <n v="22792"/>
    <n v="4"/>
    <n v="12"/>
    <n v="3"/>
    <n v="3"/>
    <n v="80"/>
    <n v="2"/>
    <n v="9"/>
    <n v="3"/>
    <n v="3"/>
    <n v="2"/>
    <n v="0"/>
    <n v="2"/>
  </r>
  <r>
    <x v="1"/>
    <s v="Travel_Rarely"/>
    <x v="2"/>
    <s v="Current Employees"/>
    <x v="1"/>
    <x v="1"/>
    <s v="STAFF-1607"/>
    <n v="1607"/>
    <x v="0"/>
    <x v="1"/>
    <x v="1"/>
    <s v="No"/>
    <s v="Y"/>
    <n v="3"/>
    <n v="-2"/>
    <n v="0"/>
    <x v="5"/>
    <n v="0"/>
    <m/>
    <n v="0"/>
    <n v="1"/>
    <n v="634"/>
    <n v="5"/>
    <x v="2"/>
    <n v="1"/>
    <n v="2"/>
    <n v="35"/>
    <n v="4"/>
    <n v="1"/>
    <x v="0"/>
    <n v="3312"/>
    <n v="18783"/>
    <n v="3"/>
    <n v="17"/>
    <n v="3"/>
    <n v="4"/>
    <n v="80"/>
    <n v="2"/>
    <n v="6"/>
    <n v="3"/>
    <n v="3"/>
    <n v="2"/>
    <n v="0"/>
    <n v="2"/>
  </r>
  <r>
    <x v="1"/>
    <s v="Travel_Rarely"/>
    <x v="0"/>
    <s v="Current Employees"/>
    <x v="1"/>
    <x v="2"/>
    <s v="STAFF-2051"/>
    <n v="2051"/>
    <x v="0"/>
    <x v="1"/>
    <x v="1"/>
    <s v="No"/>
    <s v="Y"/>
    <n v="2"/>
    <n v="-2"/>
    <n v="0"/>
    <x v="32"/>
    <n v="0"/>
    <m/>
    <n v="0"/>
    <n v="1"/>
    <n v="1194"/>
    <n v="2"/>
    <x v="2"/>
    <n v="1"/>
    <n v="3"/>
    <n v="98"/>
    <n v="3"/>
    <n v="1"/>
    <x v="2"/>
    <n v="2001"/>
    <n v="12549"/>
    <n v="2"/>
    <n v="14"/>
    <n v="3"/>
    <n v="2"/>
    <n v="80"/>
    <n v="3"/>
    <n v="20"/>
    <n v="3"/>
    <n v="5"/>
    <n v="3"/>
    <n v="0"/>
    <n v="2"/>
  </r>
  <r>
    <x v="1"/>
    <s v="Travel_Rarely"/>
    <x v="2"/>
    <s v="Current Employees"/>
    <x v="1"/>
    <x v="0"/>
    <s v="STAFF-1430"/>
    <n v="1430"/>
    <x v="0"/>
    <x v="7"/>
    <x v="0"/>
    <s v="No"/>
    <s v="Y"/>
    <n v="3"/>
    <n v="-2"/>
    <n v="0"/>
    <x v="12"/>
    <n v="0"/>
    <m/>
    <n v="0"/>
    <n v="1"/>
    <n v="182"/>
    <n v="8"/>
    <x v="4"/>
    <n v="1"/>
    <n v="1"/>
    <n v="93"/>
    <n v="3"/>
    <n v="4"/>
    <x v="1"/>
    <n v="16422"/>
    <n v="8847"/>
    <n v="3"/>
    <n v="11"/>
    <n v="3"/>
    <n v="3"/>
    <n v="80"/>
    <n v="0"/>
    <n v="9"/>
    <n v="4"/>
    <n v="3"/>
    <n v="2"/>
    <n v="1"/>
    <n v="0"/>
  </r>
  <r>
    <x v="1"/>
    <s v="Travel_Rarely"/>
    <x v="0"/>
    <s v="Current Employees"/>
    <x v="1"/>
    <x v="2"/>
    <s v="STAFF-1411"/>
    <n v="1411"/>
    <x v="0"/>
    <x v="2"/>
    <x v="0"/>
    <s v="No"/>
    <s v="Y"/>
    <n v="6"/>
    <n v="-2"/>
    <n v="0"/>
    <x v="2"/>
    <n v="0"/>
    <m/>
    <n v="0"/>
    <n v="1"/>
    <n v="1462"/>
    <n v="11"/>
    <x v="3"/>
    <n v="1"/>
    <n v="1"/>
    <n v="94"/>
    <n v="3"/>
    <n v="1"/>
    <x v="2"/>
    <n v="3629"/>
    <n v="19106"/>
    <n v="4"/>
    <n v="18"/>
    <n v="3"/>
    <n v="1"/>
    <n v="80"/>
    <n v="0"/>
    <n v="8"/>
    <n v="3"/>
    <n v="3"/>
    <n v="2"/>
    <n v="0"/>
    <n v="2"/>
  </r>
  <r>
    <x v="1"/>
    <s v="Travel_Rarely"/>
    <x v="2"/>
    <s v="Current Employees"/>
    <x v="1"/>
    <x v="2"/>
    <s v="STAFF-1816"/>
    <n v="1816"/>
    <x v="0"/>
    <x v="3"/>
    <x v="0"/>
    <s v="No"/>
    <s v="Y"/>
    <n v="3"/>
    <n v="-2"/>
    <n v="0"/>
    <x v="7"/>
    <n v="0"/>
    <m/>
    <n v="0"/>
    <n v="1"/>
    <n v="1092"/>
    <n v="10"/>
    <x v="3"/>
    <n v="1"/>
    <n v="1"/>
    <n v="64"/>
    <n v="3"/>
    <n v="3"/>
    <x v="2"/>
    <n v="9667"/>
    <n v="2739"/>
    <n v="9"/>
    <n v="14"/>
    <n v="3"/>
    <n v="2"/>
    <n v="80"/>
    <n v="0"/>
    <n v="9"/>
    <n v="3"/>
    <n v="7"/>
    <n v="7"/>
    <n v="0"/>
    <n v="2"/>
  </r>
  <r>
    <x v="1"/>
    <s v="Travel_Rarely"/>
    <x v="0"/>
    <s v="Current Employees"/>
    <x v="1"/>
    <x v="0"/>
    <s v="STAFF-1525"/>
    <n v="1525"/>
    <x v="0"/>
    <x v="3"/>
    <x v="0"/>
    <s v="No"/>
    <s v="Y"/>
    <n v="3"/>
    <n v="-2"/>
    <n v="0"/>
    <x v="22"/>
    <n v="0"/>
    <m/>
    <n v="0"/>
    <n v="1"/>
    <n v="1089"/>
    <n v="6"/>
    <x v="3"/>
    <n v="1"/>
    <n v="2"/>
    <n v="32"/>
    <n v="3"/>
    <n v="3"/>
    <x v="1"/>
    <n v="8376"/>
    <n v="9150"/>
    <n v="4"/>
    <n v="18"/>
    <n v="3"/>
    <n v="4"/>
    <n v="80"/>
    <n v="0"/>
    <n v="9"/>
    <n v="3"/>
    <n v="2"/>
    <n v="0"/>
    <n v="2"/>
    <n v="2"/>
  </r>
  <r>
    <x v="1"/>
    <s v="Travel_Rarely"/>
    <x v="1"/>
    <s v="Current Employees"/>
    <x v="1"/>
    <x v="0"/>
    <s v="STAFF-1856"/>
    <n v="1856"/>
    <x v="0"/>
    <x v="2"/>
    <x v="0"/>
    <s v="No"/>
    <s v="Y"/>
    <n v="2"/>
    <n v="-2"/>
    <n v="0"/>
    <x v="40"/>
    <n v="0"/>
    <m/>
    <n v="0"/>
    <n v="1"/>
    <n v="207"/>
    <n v="9"/>
    <x v="2"/>
    <n v="1"/>
    <n v="2"/>
    <n v="64"/>
    <n v="3"/>
    <n v="1"/>
    <x v="2"/>
    <n v="2105"/>
    <n v="5411"/>
    <n v="4"/>
    <n v="12"/>
    <n v="3"/>
    <n v="3"/>
    <n v="80"/>
    <n v="0"/>
    <n v="7"/>
    <n v="3"/>
    <n v="2"/>
    <n v="2"/>
    <n v="2"/>
    <n v="0"/>
  </r>
  <r>
    <x v="1"/>
    <s v="Travel_Rarely"/>
    <x v="2"/>
    <s v="Current Employees"/>
    <x v="1"/>
    <x v="0"/>
    <s v="STAFF-2010"/>
    <n v="2010"/>
    <x v="0"/>
    <x v="2"/>
    <x v="0"/>
    <s v="No"/>
    <s v="Y"/>
    <n v="3"/>
    <n v="-2"/>
    <n v="0"/>
    <x v="5"/>
    <n v="0"/>
    <m/>
    <n v="0"/>
    <n v="1"/>
    <n v="267"/>
    <n v="29"/>
    <x v="2"/>
    <n v="1"/>
    <n v="3"/>
    <n v="49"/>
    <n v="2"/>
    <n v="1"/>
    <x v="1"/>
    <n v="2837"/>
    <n v="15919"/>
    <n v="1"/>
    <n v="13"/>
    <n v="3"/>
    <n v="3"/>
    <n v="80"/>
    <n v="0"/>
    <n v="6"/>
    <n v="3"/>
    <n v="6"/>
    <n v="2"/>
    <n v="4"/>
    <n v="1"/>
  </r>
  <r>
    <x v="1"/>
    <s v="Travel_Rarely"/>
    <x v="4"/>
    <s v="Current Employees"/>
    <x v="1"/>
    <x v="2"/>
    <s v="STAFF-1735"/>
    <n v="1735"/>
    <x v="0"/>
    <x v="2"/>
    <x v="0"/>
    <s v="No"/>
    <s v="Y"/>
    <n v="3"/>
    <n v="-2"/>
    <n v="0"/>
    <x v="30"/>
    <n v="0"/>
    <m/>
    <n v="0"/>
    <n v="1"/>
    <n v="160"/>
    <n v="4"/>
    <x v="1"/>
    <n v="1"/>
    <n v="3"/>
    <n v="51"/>
    <n v="3"/>
    <n v="1"/>
    <x v="1"/>
    <n v="3295"/>
    <n v="12862"/>
    <n v="1"/>
    <n v="13"/>
    <n v="3"/>
    <n v="3"/>
    <n v="80"/>
    <n v="0"/>
    <n v="3"/>
    <n v="1"/>
    <n v="3"/>
    <n v="2"/>
    <n v="1"/>
    <n v="2"/>
  </r>
  <r>
    <x v="1"/>
    <s v="Travel_Rarely"/>
    <x v="2"/>
    <s v="Current Employees"/>
    <x v="1"/>
    <x v="2"/>
    <s v="STAFF-1751"/>
    <n v="1751"/>
    <x v="0"/>
    <x v="1"/>
    <x v="0"/>
    <s v="No"/>
    <s v="Y"/>
    <n v="5"/>
    <n v="-2"/>
    <n v="0"/>
    <x v="4"/>
    <n v="0"/>
    <m/>
    <n v="0"/>
    <n v="1"/>
    <n v="1054"/>
    <n v="8"/>
    <x v="3"/>
    <n v="1"/>
    <n v="3"/>
    <n v="67"/>
    <n v="3"/>
    <n v="1"/>
    <x v="0"/>
    <n v="3445"/>
    <n v="6152"/>
    <n v="1"/>
    <n v="11"/>
    <n v="3"/>
    <n v="3"/>
    <n v="80"/>
    <n v="0"/>
    <n v="6"/>
    <n v="2"/>
    <n v="6"/>
    <n v="2"/>
    <n v="1"/>
    <n v="4"/>
  </r>
  <r>
    <x v="1"/>
    <s v="Travel_Rarely"/>
    <x v="2"/>
    <s v="Current Employees"/>
    <x v="1"/>
    <x v="2"/>
    <s v="STAFF-2054"/>
    <n v="2054"/>
    <x v="0"/>
    <x v="1"/>
    <x v="0"/>
    <s v="No"/>
    <s v="Y"/>
    <n v="3"/>
    <n v="-2"/>
    <n v="0"/>
    <x v="11"/>
    <n v="0"/>
    <m/>
    <n v="0"/>
    <n v="1"/>
    <n v="468"/>
    <n v="28"/>
    <x v="2"/>
    <n v="1"/>
    <n v="4"/>
    <n v="73"/>
    <n v="2"/>
    <n v="1"/>
    <x v="2"/>
    <n v="3785"/>
    <n v="8489"/>
    <n v="1"/>
    <n v="14"/>
    <n v="3"/>
    <n v="2"/>
    <n v="80"/>
    <n v="0"/>
    <n v="5"/>
    <n v="1"/>
    <n v="5"/>
    <n v="4"/>
    <n v="0"/>
    <n v="4"/>
  </r>
  <r>
    <x v="1"/>
    <s v="Travel_Rarely"/>
    <x v="0"/>
    <s v="Current Employees"/>
    <x v="1"/>
    <x v="0"/>
    <s v="STAFF-1529"/>
    <n v="1529"/>
    <x v="0"/>
    <x v="4"/>
    <x v="0"/>
    <s v="No"/>
    <s v="Y"/>
    <n v="3"/>
    <n v="-2"/>
    <n v="0"/>
    <x v="10"/>
    <n v="0"/>
    <m/>
    <n v="0"/>
    <n v="1"/>
    <n v="1029"/>
    <n v="16"/>
    <x v="3"/>
    <n v="1"/>
    <n v="4"/>
    <n v="91"/>
    <n v="2"/>
    <n v="3"/>
    <x v="1"/>
    <n v="8606"/>
    <n v="21195"/>
    <n v="1"/>
    <n v="19"/>
    <n v="3"/>
    <n v="4"/>
    <n v="80"/>
    <n v="0"/>
    <n v="11"/>
    <n v="1"/>
    <n v="11"/>
    <n v="8"/>
    <n v="3"/>
    <n v="3"/>
  </r>
  <r>
    <x v="1"/>
    <s v="Travel_Rarely"/>
    <x v="1"/>
    <s v="Current Employees"/>
    <x v="1"/>
    <x v="4"/>
    <s v="STAFF-1719"/>
    <n v="1719"/>
    <x v="0"/>
    <x v="7"/>
    <x v="0"/>
    <s v="No"/>
    <s v="Y"/>
    <n v="2"/>
    <n v="-2"/>
    <n v="0"/>
    <x v="28"/>
    <n v="0"/>
    <m/>
    <n v="0"/>
    <n v="1"/>
    <n v="1005"/>
    <n v="28"/>
    <x v="0"/>
    <n v="1"/>
    <n v="4"/>
    <n v="48"/>
    <n v="2"/>
    <n v="4"/>
    <x v="0"/>
    <n v="16704"/>
    <n v="17119"/>
    <n v="1"/>
    <n v="11"/>
    <n v="3"/>
    <n v="3"/>
    <n v="80"/>
    <n v="0"/>
    <n v="21"/>
    <n v="3"/>
    <n v="21"/>
    <n v="6"/>
    <n v="8"/>
    <n v="6"/>
  </r>
  <r>
    <x v="1"/>
    <s v="Travel_Rarely"/>
    <x v="1"/>
    <s v="Current Employees"/>
    <x v="1"/>
    <x v="2"/>
    <s v="STAFF-1422"/>
    <n v="1422"/>
    <x v="0"/>
    <x v="7"/>
    <x v="0"/>
    <s v="No"/>
    <s v="Y"/>
    <n v="3"/>
    <n v="-2"/>
    <n v="0"/>
    <x v="33"/>
    <n v="0"/>
    <m/>
    <n v="0"/>
    <n v="1"/>
    <n v="971"/>
    <n v="1"/>
    <x v="3"/>
    <n v="1"/>
    <n v="4"/>
    <n v="54"/>
    <n v="3"/>
    <n v="4"/>
    <x v="0"/>
    <n v="17328"/>
    <n v="5652"/>
    <n v="6"/>
    <n v="19"/>
    <n v="3"/>
    <n v="4"/>
    <n v="80"/>
    <n v="0"/>
    <n v="29"/>
    <n v="2"/>
    <n v="20"/>
    <n v="7"/>
    <n v="12"/>
    <n v="7"/>
  </r>
  <r>
    <x v="1"/>
    <s v="Travel_Rarely"/>
    <x v="1"/>
    <s v="Current Employees"/>
    <x v="0"/>
    <x v="4"/>
    <s v="STAFF-1863"/>
    <n v="1863"/>
    <x v="0"/>
    <x v="0"/>
    <x v="2"/>
    <s v="No"/>
    <s v="Y"/>
    <n v="5"/>
    <n v="-2"/>
    <n v="0"/>
    <x v="21"/>
    <n v="0"/>
    <m/>
    <n v="0"/>
    <n v="1"/>
    <n v="1319"/>
    <n v="3"/>
    <x v="3"/>
    <n v="1"/>
    <n v="4"/>
    <n v="45"/>
    <n v="4"/>
    <n v="4"/>
    <x v="0"/>
    <n v="13225"/>
    <n v="7739"/>
    <n v="2"/>
    <n v="12"/>
    <n v="3"/>
    <n v="4"/>
    <n v="80"/>
    <n v="1"/>
    <n v="25"/>
    <n v="3"/>
    <n v="19"/>
    <n v="17"/>
    <n v="2"/>
    <n v="8"/>
  </r>
  <r>
    <x v="1"/>
    <s v="Travel_Rarely"/>
    <x v="1"/>
    <s v="Current Employees"/>
    <x v="0"/>
    <x v="0"/>
    <s v="STAFF-1557"/>
    <n v="1557"/>
    <x v="0"/>
    <x v="0"/>
    <x v="2"/>
    <s v="No"/>
    <s v="Y"/>
    <n v="2"/>
    <n v="-2"/>
    <n v="0"/>
    <x v="26"/>
    <n v="0"/>
    <m/>
    <n v="0"/>
    <n v="1"/>
    <n v="492"/>
    <n v="16"/>
    <x v="2"/>
    <n v="1"/>
    <n v="3"/>
    <n v="96"/>
    <n v="3"/>
    <n v="2"/>
    <x v="2"/>
    <n v="6439"/>
    <n v="13693"/>
    <n v="8"/>
    <n v="14"/>
    <n v="3"/>
    <n v="3"/>
    <n v="80"/>
    <n v="1"/>
    <n v="18"/>
    <n v="3"/>
    <n v="8"/>
    <n v="7"/>
    <n v="7"/>
    <n v="7"/>
  </r>
  <r>
    <x v="1"/>
    <s v="Travel_Rarely"/>
    <x v="2"/>
    <s v="Current Employees"/>
    <x v="0"/>
    <x v="3"/>
    <s v="STAFF-1428"/>
    <n v="1428"/>
    <x v="0"/>
    <x v="0"/>
    <x v="2"/>
    <s v="No"/>
    <s v="Y"/>
    <n v="3"/>
    <n v="-2"/>
    <n v="0"/>
    <x v="7"/>
    <n v="0"/>
    <m/>
    <n v="0"/>
    <n v="1"/>
    <n v="855"/>
    <n v="7"/>
    <x v="2"/>
    <n v="1"/>
    <n v="4"/>
    <n v="73"/>
    <n v="3"/>
    <n v="2"/>
    <x v="1"/>
    <n v="4779"/>
    <n v="12761"/>
    <n v="7"/>
    <n v="14"/>
    <n v="3"/>
    <n v="2"/>
    <n v="80"/>
    <n v="2"/>
    <n v="8"/>
    <n v="3"/>
    <n v="3"/>
    <n v="2"/>
    <n v="0"/>
    <n v="2"/>
  </r>
  <r>
    <x v="1"/>
    <s v="Travel_Rarely"/>
    <x v="1"/>
    <s v="Current Employees"/>
    <x v="0"/>
    <x v="0"/>
    <s v="STAFF-1676"/>
    <n v="1676"/>
    <x v="0"/>
    <x v="5"/>
    <x v="2"/>
    <s v="No"/>
    <s v="Y"/>
    <n v="2"/>
    <n v="-2"/>
    <n v="0"/>
    <x v="40"/>
    <n v="0"/>
    <m/>
    <n v="0"/>
    <n v="1"/>
    <n v="1225"/>
    <n v="2"/>
    <x v="2"/>
    <n v="1"/>
    <n v="2"/>
    <n v="47"/>
    <n v="4"/>
    <n v="4"/>
    <x v="1"/>
    <n v="15972"/>
    <n v="21086"/>
    <n v="6"/>
    <n v="14"/>
    <n v="3"/>
    <n v="3"/>
    <n v="80"/>
    <n v="3"/>
    <n v="29"/>
    <n v="3"/>
    <n v="3"/>
    <n v="2"/>
    <n v="1"/>
    <n v="2"/>
  </r>
  <r>
    <x v="1"/>
    <s v="Travel_Rarely"/>
    <x v="0"/>
    <s v="Current Employees"/>
    <x v="0"/>
    <x v="0"/>
    <s v="STAFF-2041"/>
    <n v="2041"/>
    <x v="0"/>
    <x v="0"/>
    <x v="1"/>
    <s v="No"/>
    <s v="Y"/>
    <n v="1"/>
    <n v="-2"/>
    <n v="0"/>
    <x v="8"/>
    <n v="0"/>
    <m/>
    <n v="0"/>
    <n v="1"/>
    <n v="345"/>
    <n v="10"/>
    <x v="0"/>
    <n v="1"/>
    <n v="1"/>
    <n v="100"/>
    <n v="3"/>
    <n v="2"/>
    <x v="0"/>
    <n v="5343"/>
    <n v="5982"/>
    <n v="1"/>
    <n v="11"/>
    <n v="3"/>
    <n v="3"/>
    <n v="80"/>
    <n v="1"/>
    <n v="10"/>
    <n v="3"/>
    <n v="10"/>
    <n v="7"/>
    <n v="1"/>
    <n v="9"/>
  </r>
  <r>
    <x v="1"/>
    <s v="Travel_Rarely"/>
    <x v="0"/>
    <s v="Current Employees"/>
    <x v="0"/>
    <x v="3"/>
    <s v="STAFF-2045"/>
    <n v="2045"/>
    <x v="0"/>
    <x v="0"/>
    <x v="1"/>
    <s v="No"/>
    <s v="Y"/>
    <n v="2"/>
    <n v="-2"/>
    <n v="0"/>
    <x v="9"/>
    <n v="0"/>
    <m/>
    <n v="0"/>
    <n v="1"/>
    <n v="1120"/>
    <n v="11"/>
    <x v="2"/>
    <n v="1"/>
    <n v="2"/>
    <n v="100"/>
    <n v="2"/>
    <n v="2"/>
    <x v="1"/>
    <n v="6652"/>
    <n v="14369"/>
    <n v="4"/>
    <n v="13"/>
    <n v="3"/>
    <n v="1"/>
    <n v="80"/>
    <n v="1"/>
    <n v="8"/>
    <n v="2"/>
    <n v="6"/>
    <n v="3"/>
    <n v="0"/>
    <n v="0"/>
  </r>
  <r>
    <x v="1"/>
    <s v="Travel_Rarely"/>
    <x v="0"/>
    <s v="Current Employees"/>
    <x v="0"/>
    <x v="3"/>
    <s v="STAFF-2056"/>
    <n v="2056"/>
    <x v="0"/>
    <x v="0"/>
    <x v="1"/>
    <s v="No"/>
    <s v="Y"/>
    <n v="2"/>
    <n v="-2"/>
    <n v="0"/>
    <x v="22"/>
    <n v="0"/>
    <m/>
    <n v="0"/>
    <n v="1"/>
    <n v="722"/>
    <n v="24"/>
    <x v="1"/>
    <n v="1"/>
    <n v="2"/>
    <n v="60"/>
    <n v="2"/>
    <n v="4"/>
    <x v="1"/>
    <n v="12031"/>
    <n v="8828"/>
    <n v="0"/>
    <n v="11"/>
    <n v="3"/>
    <n v="1"/>
    <n v="80"/>
    <n v="1"/>
    <n v="21"/>
    <n v="2"/>
    <n v="20"/>
    <n v="9"/>
    <n v="9"/>
    <n v="6"/>
  </r>
  <r>
    <x v="1"/>
    <s v="Travel_Rarely"/>
    <x v="0"/>
    <s v="Current Employees"/>
    <x v="0"/>
    <x v="3"/>
    <s v="STAFF-1986"/>
    <n v="1986"/>
    <x v="0"/>
    <x v="0"/>
    <x v="1"/>
    <s v="No"/>
    <s v="Y"/>
    <n v="4"/>
    <n v="-2"/>
    <n v="0"/>
    <x v="32"/>
    <n v="0"/>
    <m/>
    <n v="0"/>
    <n v="1"/>
    <n v="444"/>
    <n v="2"/>
    <x v="0"/>
    <n v="1"/>
    <n v="2"/>
    <n v="92"/>
    <n v="3"/>
    <n v="2"/>
    <x v="1"/>
    <n v="5677"/>
    <n v="4258"/>
    <n v="3"/>
    <n v="14"/>
    <n v="3"/>
    <n v="3"/>
    <n v="80"/>
    <n v="1"/>
    <n v="15"/>
    <n v="3"/>
    <n v="11"/>
    <n v="8"/>
    <n v="5"/>
    <n v="10"/>
  </r>
  <r>
    <x v="1"/>
    <s v="Travel_Rarely"/>
    <x v="2"/>
    <s v="Current Employees"/>
    <x v="0"/>
    <x v="2"/>
    <s v="STAFF-1875"/>
    <n v="1875"/>
    <x v="0"/>
    <x v="6"/>
    <x v="1"/>
    <s v="No"/>
    <s v="Y"/>
    <n v="3"/>
    <n v="-2"/>
    <n v="0"/>
    <x v="14"/>
    <n v="0"/>
    <m/>
    <n v="0"/>
    <n v="1"/>
    <n v="1172"/>
    <n v="3"/>
    <x v="3"/>
    <n v="1"/>
    <n v="2"/>
    <n v="78"/>
    <n v="3"/>
    <n v="1"/>
    <x v="1"/>
    <n v="2856"/>
    <n v="3692"/>
    <n v="1"/>
    <n v="19"/>
    <n v="3"/>
    <n v="4"/>
    <n v="80"/>
    <n v="1"/>
    <n v="1"/>
    <n v="3"/>
    <n v="1"/>
    <n v="0"/>
    <n v="0"/>
    <n v="0"/>
  </r>
  <r>
    <x v="1"/>
    <s v="Travel_Rarely"/>
    <x v="1"/>
    <s v="Current Employees"/>
    <x v="0"/>
    <x v="0"/>
    <s v="STAFF-1527"/>
    <n v="1527"/>
    <x v="0"/>
    <x v="5"/>
    <x v="1"/>
    <s v="No"/>
    <s v="Y"/>
    <n v="2"/>
    <n v="-2"/>
    <n v="0"/>
    <x v="21"/>
    <n v="0"/>
    <m/>
    <n v="0"/>
    <n v="1"/>
    <n v="228"/>
    <n v="3"/>
    <x v="3"/>
    <n v="1"/>
    <n v="3"/>
    <n v="51"/>
    <n v="3"/>
    <n v="4"/>
    <x v="1"/>
    <n v="16606"/>
    <n v="11380"/>
    <n v="8"/>
    <n v="12"/>
    <n v="3"/>
    <n v="4"/>
    <n v="80"/>
    <n v="1"/>
    <n v="23"/>
    <n v="4"/>
    <n v="13"/>
    <n v="12"/>
    <n v="5"/>
    <n v="1"/>
  </r>
  <r>
    <x v="1"/>
    <s v="Travel_Rarely"/>
    <x v="3"/>
    <s v="Current Employees"/>
    <x v="0"/>
    <x v="3"/>
    <s v="STAFF-1935"/>
    <n v="1935"/>
    <x v="0"/>
    <x v="0"/>
    <x v="1"/>
    <s v="No"/>
    <s v="Y"/>
    <n v="3"/>
    <n v="-2"/>
    <n v="0"/>
    <x v="29"/>
    <n v="0"/>
    <m/>
    <n v="0"/>
    <n v="1"/>
    <n v="1443"/>
    <n v="11"/>
    <x v="4"/>
    <n v="1"/>
    <n v="4"/>
    <n v="89"/>
    <n v="2"/>
    <n v="2"/>
    <x v="1"/>
    <n v="5380"/>
    <n v="20328"/>
    <n v="4"/>
    <n v="16"/>
    <n v="3"/>
    <n v="3"/>
    <n v="80"/>
    <n v="1"/>
    <n v="6"/>
    <n v="3"/>
    <n v="0"/>
    <n v="0"/>
    <n v="0"/>
    <n v="0"/>
  </r>
  <r>
    <x v="1"/>
    <s v="Travel_Rarely"/>
    <x v="0"/>
    <s v="Current Employees"/>
    <x v="0"/>
    <x v="0"/>
    <s v="STAFF-1598"/>
    <n v="1598"/>
    <x v="0"/>
    <x v="0"/>
    <x v="1"/>
    <s v="No"/>
    <s v="Y"/>
    <n v="2"/>
    <n v="-2"/>
    <n v="0"/>
    <x v="32"/>
    <n v="0"/>
    <m/>
    <n v="0"/>
    <n v="1"/>
    <n v="118"/>
    <n v="14"/>
    <x v="0"/>
    <n v="1"/>
    <n v="4"/>
    <n v="84"/>
    <n v="3"/>
    <n v="2"/>
    <x v="2"/>
    <n v="4639"/>
    <n v="11262"/>
    <n v="1"/>
    <n v="15"/>
    <n v="3"/>
    <n v="3"/>
    <n v="80"/>
    <n v="1"/>
    <n v="5"/>
    <n v="3"/>
    <n v="5"/>
    <n v="4"/>
    <n v="1"/>
    <n v="2"/>
  </r>
  <r>
    <x v="1"/>
    <s v="Travel_Rarely"/>
    <x v="2"/>
    <s v="Current Employees"/>
    <x v="0"/>
    <x v="3"/>
    <s v="STAFF-1784"/>
    <n v="1784"/>
    <x v="0"/>
    <x v="0"/>
    <x v="1"/>
    <s v="No"/>
    <s v="Y"/>
    <n v="3"/>
    <n v="-2"/>
    <n v="0"/>
    <x v="12"/>
    <n v="0"/>
    <m/>
    <n v="0"/>
    <n v="1"/>
    <n v="196"/>
    <n v="29"/>
    <x v="2"/>
    <n v="1"/>
    <n v="1"/>
    <n v="91"/>
    <n v="2"/>
    <n v="2"/>
    <x v="1"/>
    <n v="5468"/>
    <n v="13402"/>
    <n v="1"/>
    <n v="14"/>
    <n v="3"/>
    <n v="1"/>
    <n v="80"/>
    <n v="2"/>
    <n v="13"/>
    <n v="3"/>
    <n v="12"/>
    <n v="7"/>
    <n v="5"/>
    <n v="7"/>
  </r>
  <r>
    <x v="1"/>
    <s v="Travel_Rarely"/>
    <x v="0"/>
    <s v="Current Employees"/>
    <x v="0"/>
    <x v="2"/>
    <s v="STAFF-2024"/>
    <n v="2024"/>
    <x v="0"/>
    <x v="0"/>
    <x v="1"/>
    <s v="No"/>
    <s v="Y"/>
    <n v="2"/>
    <n v="-2"/>
    <n v="0"/>
    <x v="9"/>
    <n v="0"/>
    <m/>
    <n v="0"/>
    <n v="1"/>
    <n v="557"/>
    <n v="3"/>
    <x v="3"/>
    <n v="1"/>
    <n v="1"/>
    <n v="94"/>
    <n v="2"/>
    <n v="3"/>
    <x v="0"/>
    <n v="7644"/>
    <n v="12695"/>
    <n v="0"/>
    <n v="19"/>
    <n v="3"/>
    <n v="3"/>
    <n v="80"/>
    <n v="2"/>
    <n v="10"/>
    <n v="3"/>
    <n v="9"/>
    <n v="7"/>
    <n v="3"/>
    <n v="4"/>
  </r>
  <r>
    <x v="1"/>
    <s v="Travel_Rarely"/>
    <x v="2"/>
    <s v="Current Employees"/>
    <x v="0"/>
    <x v="0"/>
    <s v="STAFF-1673"/>
    <n v="1673"/>
    <x v="0"/>
    <x v="0"/>
    <x v="1"/>
    <s v="No"/>
    <s v="Y"/>
    <n v="2"/>
    <n v="-2"/>
    <n v="0"/>
    <x v="12"/>
    <n v="0"/>
    <m/>
    <n v="0"/>
    <n v="1"/>
    <n v="1112"/>
    <n v="5"/>
    <x v="2"/>
    <n v="1"/>
    <n v="1"/>
    <n v="67"/>
    <n v="3"/>
    <n v="2"/>
    <x v="0"/>
    <n v="5476"/>
    <n v="22589"/>
    <n v="1"/>
    <n v="11"/>
    <n v="3"/>
    <n v="1"/>
    <n v="80"/>
    <n v="2"/>
    <n v="10"/>
    <n v="3"/>
    <n v="10"/>
    <n v="0"/>
    <n v="0"/>
    <n v="2"/>
  </r>
  <r>
    <x v="1"/>
    <s v="Travel_Rarely"/>
    <x v="0"/>
    <s v="Current Employees"/>
    <x v="0"/>
    <x v="3"/>
    <s v="STAFF-1436"/>
    <n v="1436"/>
    <x v="0"/>
    <x v="0"/>
    <x v="1"/>
    <s v="No"/>
    <s v="Y"/>
    <n v="3"/>
    <n v="-2"/>
    <n v="0"/>
    <x v="9"/>
    <n v="0"/>
    <m/>
    <n v="0"/>
    <n v="1"/>
    <n v="329"/>
    <n v="16"/>
    <x v="2"/>
    <n v="1"/>
    <n v="3"/>
    <n v="98"/>
    <n v="2"/>
    <n v="2"/>
    <x v="1"/>
    <n v="5647"/>
    <n v="13494"/>
    <n v="4"/>
    <n v="13"/>
    <n v="3"/>
    <n v="1"/>
    <n v="80"/>
    <n v="2"/>
    <n v="11"/>
    <n v="2"/>
    <n v="3"/>
    <n v="2"/>
    <n v="0"/>
    <n v="2"/>
  </r>
  <r>
    <x v="1"/>
    <s v="Travel_Rarely"/>
    <x v="2"/>
    <s v="Current Employees"/>
    <x v="0"/>
    <x v="3"/>
    <s v="STAFF-2016"/>
    <n v="2016"/>
    <x v="0"/>
    <x v="0"/>
    <x v="1"/>
    <s v="No"/>
    <s v="Y"/>
    <n v="3"/>
    <n v="-2"/>
    <n v="0"/>
    <x v="5"/>
    <n v="0"/>
    <m/>
    <n v="0"/>
    <n v="1"/>
    <n v="801"/>
    <n v="1"/>
    <x v="2"/>
    <n v="1"/>
    <n v="3"/>
    <n v="48"/>
    <n v="3"/>
    <n v="3"/>
    <x v="1"/>
    <n v="10422"/>
    <n v="24032"/>
    <n v="1"/>
    <n v="19"/>
    <n v="3"/>
    <n v="3"/>
    <n v="80"/>
    <n v="2"/>
    <n v="14"/>
    <n v="3"/>
    <n v="14"/>
    <n v="10"/>
    <n v="5"/>
    <n v="7"/>
  </r>
  <r>
    <x v="1"/>
    <s v="Travel_Rarely"/>
    <x v="2"/>
    <s v="Current Employees"/>
    <x v="0"/>
    <x v="2"/>
    <s v="STAFF-1898"/>
    <n v="1898"/>
    <x v="0"/>
    <x v="0"/>
    <x v="0"/>
    <s v="No"/>
    <s v="Y"/>
    <n v="5"/>
    <n v="-2"/>
    <n v="0"/>
    <x v="4"/>
    <n v="0"/>
    <m/>
    <n v="0"/>
    <n v="1"/>
    <n v="511"/>
    <n v="2"/>
    <x v="0"/>
    <n v="1"/>
    <n v="1"/>
    <n v="89"/>
    <n v="4"/>
    <n v="2"/>
    <x v="2"/>
    <n v="6500"/>
    <n v="26997"/>
    <n v="0"/>
    <n v="14"/>
    <n v="3"/>
    <n v="2"/>
    <n v="80"/>
    <n v="0"/>
    <n v="9"/>
    <n v="2"/>
    <n v="8"/>
    <n v="7"/>
    <n v="0"/>
    <n v="7"/>
  </r>
  <r>
    <x v="1"/>
    <s v="Travel_Rarely"/>
    <x v="0"/>
    <s v="Current Employees"/>
    <x v="0"/>
    <x v="0"/>
    <s v="STAFF-1583"/>
    <n v="1583"/>
    <x v="0"/>
    <x v="0"/>
    <x v="0"/>
    <s v="No"/>
    <s v="Y"/>
    <n v="5"/>
    <n v="-2"/>
    <n v="0"/>
    <x v="8"/>
    <n v="0"/>
    <m/>
    <n v="0"/>
    <n v="1"/>
    <n v="437"/>
    <n v="16"/>
    <x v="3"/>
    <n v="1"/>
    <n v="2"/>
    <n v="90"/>
    <n v="3"/>
    <n v="2"/>
    <x v="1"/>
    <n v="4198"/>
    <n v="16379"/>
    <n v="2"/>
    <n v="12"/>
    <n v="3"/>
    <n v="2"/>
    <n v="80"/>
    <n v="0"/>
    <n v="8"/>
    <n v="4"/>
    <n v="3"/>
    <n v="2"/>
    <n v="1"/>
    <n v="2"/>
  </r>
  <r>
    <x v="1"/>
    <s v="Travel_Rarely"/>
    <x v="0"/>
    <s v="Current Employees"/>
    <x v="0"/>
    <x v="0"/>
    <s v="STAFF-1585"/>
    <n v="1585"/>
    <x v="0"/>
    <x v="0"/>
    <x v="0"/>
    <s v="No"/>
    <s v="Y"/>
    <n v="5"/>
    <n v="-2"/>
    <n v="0"/>
    <x v="9"/>
    <n v="0"/>
    <m/>
    <n v="0"/>
    <n v="1"/>
    <n v="884"/>
    <n v="1"/>
    <x v="2"/>
    <n v="1"/>
    <n v="2"/>
    <n v="73"/>
    <n v="3"/>
    <n v="2"/>
    <x v="2"/>
    <n v="6815"/>
    <n v="21447"/>
    <n v="6"/>
    <n v="13"/>
    <n v="3"/>
    <n v="1"/>
    <n v="80"/>
    <n v="0"/>
    <n v="15"/>
    <n v="3"/>
    <n v="1"/>
    <n v="0"/>
    <n v="0"/>
    <n v="0"/>
  </r>
  <r>
    <x v="1"/>
    <s v="Travel_Rarely"/>
    <x v="4"/>
    <s v="Current Employees"/>
    <x v="0"/>
    <x v="2"/>
    <s v="STAFF-1657"/>
    <n v="1657"/>
    <x v="0"/>
    <x v="6"/>
    <x v="0"/>
    <s v="No"/>
    <s v="Y"/>
    <n v="3"/>
    <n v="-2"/>
    <n v="0"/>
    <x v="35"/>
    <n v="0"/>
    <m/>
    <n v="0"/>
    <n v="1"/>
    <n v="1141"/>
    <n v="2"/>
    <x v="3"/>
    <n v="1"/>
    <n v="3"/>
    <n v="31"/>
    <n v="3"/>
    <n v="1"/>
    <x v="2"/>
    <n v="2783"/>
    <n v="13251"/>
    <n v="1"/>
    <n v="19"/>
    <n v="3"/>
    <n v="1"/>
    <n v="80"/>
    <n v="0"/>
    <n v="2"/>
    <n v="3"/>
    <n v="2"/>
    <n v="2"/>
    <n v="2"/>
    <n v="2"/>
  </r>
  <r>
    <x v="1"/>
    <s v="Travel_Rarely"/>
    <x v="0"/>
    <s v="Current Employees"/>
    <x v="0"/>
    <x v="0"/>
    <s v="STAFF-1710"/>
    <n v="1710"/>
    <x v="0"/>
    <x v="6"/>
    <x v="0"/>
    <s v="No"/>
    <s v="Y"/>
    <n v="2"/>
    <n v="-2"/>
    <n v="0"/>
    <x v="9"/>
    <n v="0"/>
    <m/>
    <n v="0"/>
    <n v="1"/>
    <n v="530"/>
    <n v="2"/>
    <x v="2"/>
    <n v="1"/>
    <n v="3"/>
    <n v="51"/>
    <n v="3"/>
    <n v="2"/>
    <x v="0"/>
    <n v="4502"/>
    <n v="7439"/>
    <n v="3"/>
    <n v="15"/>
    <n v="3"/>
    <n v="3"/>
    <n v="80"/>
    <n v="0"/>
    <n v="17"/>
    <n v="2"/>
    <n v="13"/>
    <n v="7"/>
    <n v="6"/>
    <n v="7"/>
  </r>
  <r>
    <x v="1"/>
    <s v="Travel_Rarely"/>
    <x v="2"/>
    <s v="Current Employees"/>
    <x v="0"/>
    <x v="0"/>
    <s v="STAFF-1779"/>
    <n v="1779"/>
    <x v="0"/>
    <x v="0"/>
    <x v="0"/>
    <s v="No"/>
    <s v="Y"/>
    <n v="3"/>
    <n v="-2"/>
    <n v="0"/>
    <x v="13"/>
    <n v="0"/>
    <m/>
    <n v="0"/>
    <n v="1"/>
    <n v="511"/>
    <n v="3"/>
    <x v="0"/>
    <n v="1"/>
    <n v="4"/>
    <n v="32"/>
    <n v="1"/>
    <n v="2"/>
    <x v="0"/>
    <n v="6029"/>
    <n v="25353"/>
    <n v="5"/>
    <n v="12"/>
    <n v="3"/>
    <n v="1"/>
    <n v="80"/>
    <n v="0"/>
    <n v="6"/>
    <n v="3"/>
    <n v="2"/>
    <n v="2"/>
    <n v="2"/>
    <n v="2"/>
  </r>
  <r>
    <x v="1"/>
    <s v="Travel_Rarely"/>
    <x v="2"/>
    <s v="Current Employees"/>
    <x v="0"/>
    <x v="1"/>
    <s v="STAFF-2060"/>
    <n v="2060"/>
    <x v="0"/>
    <x v="6"/>
    <x v="0"/>
    <s v="No"/>
    <s v="Y"/>
    <n v="2"/>
    <n v="-2"/>
    <n v="0"/>
    <x v="25"/>
    <n v="0"/>
    <m/>
    <n v="0"/>
    <n v="1"/>
    <n v="1167"/>
    <n v="5"/>
    <x v="3"/>
    <n v="1"/>
    <n v="4"/>
    <n v="30"/>
    <n v="2"/>
    <n v="1"/>
    <x v="2"/>
    <n v="2966"/>
    <n v="21378"/>
    <n v="0"/>
    <n v="18"/>
    <n v="3"/>
    <n v="4"/>
    <n v="80"/>
    <n v="0"/>
    <n v="5"/>
    <n v="3"/>
    <n v="4"/>
    <n v="2"/>
    <n v="0"/>
    <n v="0"/>
  </r>
  <r>
    <x v="1"/>
    <s v="Travel_Rarely"/>
    <x v="1"/>
    <s v="Current Employees"/>
    <x v="0"/>
    <x v="0"/>
    <s v="STAFF-2046"/>
    <n v="2046"/>
    <x v="0"/>
    <x v="0"/>
    <x v="0"/>
    <s v="No"/>
    <s v="Y"/>
    <n v="3"/>
    <n v="-2"/>
    <n v="0"/>
    <x v="28"/>
    <n v="0"/>
    <m/>
    <n v="0"/>
    <n v="1"/>
    <n v="374"/>
    <n v="20"/>
    <x v="3"/>
    <n v="1"/>
    <n v="4"/>
    <n v="50"/>
    <n v="3"/>
    <n v="2"/>
    <x v="2"/>
    <n v="4850"/>
    <n v="23333"/>
    <n v="8"/>
    <n v="15"/>
    <n v="3"/>
    <n v="3"/>
    <n v="80"/>
    <n v="0"/>
    <n v="8"/>
    <n v="3"/>
    <n v="5"/>
    <n v="3"/>
    <n v="0"/>
    <n v="1"/>
  </r>
  <r>
    <x v="1"/>
    <s v="Travel_Rarely"/>
    <x v="1"/>
    <s v="Current Employees"/>
    <x v="0"/>
    <x v="3"/>
    <s v="STAFF-1757"/>
    <n v="1757"/>
    <x v="0"/>
    <x v="0"/>
    <x v="0"/>
    <s v="No"/>
    <s v="Y"/>
    <n v="1"/>
    <n v="-2"/>
    <n v="0"/>
    <x v="1"/>
    <n v="0"/>
    <m/>
    <n v="0"/>
    <n v="1"/>
    <n v="1313"/>
    <n v="11"/>
    <x v="2"/>
    <n v="1"/>
    <n v="4"/>
    <n v="80"/>
    <n v="3"/>
    <n v="2"/>
    <x v="1"/>
    <n v="4507"/>
    <n v="8191"/>
    <n v="3"/>
    <n v="12"/>
    <n v="3"/>
    <n v="3"/>
    <n v="80"/>
    <n v="0"/>
    <n v="8"/>
    <n v="4"/>
    <n v="5"/>
    <n v="1"/>
    <n v="0"/>
    <n v="4"/>
  </r>
  <r>
    <x v="1"/>
    <s v="Non-Travel"/>
    <x v="2"/>
    <s v="Current Employees"/>
    <x v="2"/>
    <x v="0"/>
    <s v="STAFF-1858"/>
    <n v="1858"/>
    <x v="1"/>
    <x v="8"/>
    <x v="2"/>
    <s v="No"/>
    <s v="Y"/>
    <n v="2"/>
    <n v="-2"/>
    <n v="0"/>
    <x v="14"/>
    <n v="0"/>
    <m/>
    <n v="0"/>
    <n v="1"/>
    <n v="280"/>
    <n v="1"/>
    <x v="0"/>
    <n v="1"/>
    <n v="3"/>
    <n v="43"/>
    <n v="3"/>
    <n v="1"/>
    <x v="0"/>
    <n v="2706"/>
    <n v="10494"/>
    <n v="1"/>
    <n v="15"/>
    <n v="3"/>
    <n v="2"/>
    <n v="80"/>
    <n v="1"/>
    <n v="3"/>
    <n v="3"/>
    <n v="3"/>
    <n v="2"/>
    <n v="2"/>
    <n v="2"/>
  </r>
  <r>
    <x v="1"/>
    <s v="Non-Travel"/>
    <x v="0"/>
    <s v="Current Employees"/>
    <x v="2"/>
    <x v="5"/>
    <s v="STAFF-1805"/>
    <n v="1805"/>
    <x v="1"/>
    <x v="8"/>
    <x v="2"/>
    <s v="No"/>
    <s v="Y"/>
    <n v="3"/>
    <n v="-2"/>
    <n v="0"/>
    <x v="8"/>
    <n v="0"/>
    <m/>
    <n v="0"/>
    <n v="1"/>
    <n v="1336"/>
    <n v="2"/>
    <x v="3"/>
    <n v="1"/>
    <n v="1"/>
    <n v="100"/>
    <n v="3"/>
    <n v="1"/>
    <x v="1"/>
    <n v="2592"/>
    <n v="7129"/>
    <n v="5"/>
    <n v="13"/>
    <n v="3"/>
    <n v="4"/>
    <n v="80"/>
    <n v="3"/>
    <n v="13"/>
    <n v="3"/>
    <n v="11"/>
    <n v="10"/>
    <n v="3"/>
    <n v="8"/>
  </r>
  <r>
    <x v="1"/>
    <s v="Non-Travel"/>
    <x v="0"/>
    <s v="Current Employees"/>
    <x v="2"/>
    <x v="5"/>
    <s v="STAFF-1722"/>
    <n v="1722"/>
    <x v="1"/>
    <x v="8"/>
    <x v="1"/>
    <s v="No"/>
    <s v="Y"/>
    <n v="4"/>
    <n v="-2"/>
    <n v="0"/>
    <x v="0"/>
    <n v="0"/>
    <m/>
    <n v="0"/>
    <n v="1"/>
    <n v="552"/>
    <n v="4"/>
    <x v="3"/>
    <n v="1"/>
    <n v="3"/>
    <n v="60"/>
    <n v="1"/>
    <n v="2"/>
    <x v="1"/>
    <n v="6430"/>
    <n v="20794"/>
    <n v="6"/>
    <n v="19"/>
    <n v="3"/>
    <n v="2"/>
    <n v="80"/>
    <n v="1"/>
    <n v="10"/>
    <n v="3"/>
    <n v="3"/>
    <n v="2"/>
    <n v="1"/>
    <n v="2"/>
  </r>
  <r>
    <x v="1"/>
    <s v="Non-Travel"/>
    <x v="0"/>
    <s v="Current Employees"/>
    <x v="1"/>
    <x v="2"/>
    <s v="STAFF-1804"/>
    <n v="1804"/>
    <x v="1"/>
    <x v="3"/>
    <x v="2"/>
    <s v="No"/>
    <s v="Y"/>
    <n v="6"/>
    <n v="-2"/>
    <n v="0"/>
    <x v="10"/>
    <n v="0"/>
    <m/>
    <n v="0"/>
    <n v="1"/>
    <n v="1180"/>
    <n v="2"/>
    <x v="0"/>
    <n v="1"/>
    <n v="2"/>
    <n v="90"/>
    <n v="3"/>
    <n v="2"/>
    <x v="0"/>
    <n v="5762"/>
    <n v="24442"/>
    <n v="2"/>
    <n v="14"/>
    <n v="3"/>
    <n v="3"/>
    <n v="80"/>
    <n v="1"/>
    <n v="15"/>
    <n v="3"/>
    <n v="7"/>
    <n v="7"/>
    <n v="1"/>
    <n v="7"/>
  </r>
  <r>
    <x v="1"/>
    <s v="Non-Travel"/>
    <x v="0"/>
    <s v="Current Employees"/>
    <x v="1"/>
    <x v="2"/>
    <s v="STAFF-1468"/>
    <n v="1468"/>
    <x v="1"/>
    <x v="7"/>
    <x v="2"/>
    <s v="No"/>
    <s v="Y"/>
    <n v="5"/>
    <n v="-2"/>
    <n v="0"/>
    <x v="32"/>
    <n v="0"/>
    <m/>
    <n v="0"/>
    <n v="1"/>
    <n v="218"/>
    <n v="8"/>
    <x v="1"/>
    <n v="1"/>
    <n v="4"/>
    <n v="55"/>
    <n v="2"/>
    <n v="3"/>
    <x v="1"/>
    <n v="13757"/>
    <n v="25178"/>
    <n v="2"/>
    <n v="11"/>
    <n v="3"/>
    <n v="3"/>
    <n v="80"/>
    <n v="1"/>
    <n v="16"/>
    <n v="3"/>
    <n v="9"/>
    <n v="8"/>
    <n v="4"/>
    <n v="8"/>
  </r>
  <r>
    <x v="1"/>
    <s v="Non-Travel"/>
    <x v="2"/>
    <s v="Current Employees"/>
    <x v="1"/>
    <x v="4"/>
    <s v="STAFF-1482"/>
    <n v="1482"/>
    <x v="1"/>
    <x v="1"/>
    <x v="2"/>
    <s v="No"/>
    <s v="Y"/>
    <n v="2"/>
    <n v="-2"/>
    <n v="0"/>
    <x v="7"/>
    <n v="0"/>
    <m/>
    <n v="0"/>
    <n v="1"/>
    <n v="990"/>
    <n v="7"/>
    <x v="3"/>
    <n v="1"/>
    <n v="4"/>
    <n v="64"/>
    <n v="3"/>
    <n v="1"/>
    <x v="0"/>
    <n v="1274"/>
    <n v="7152"/>
    <n v="1"/>
    <n v="13"/>
    <n v="3"/>
    <n v="2"/>
    <n v="80"/>
    <n v="2"/>
    <n v="1"/>
    <n v="2"/>
    <n v="1"/>
    <n v="0"/>
    <n v="0"/>
    <n v="0"/>
  </r>
  <r>
    <x v="1"/>
    <s v="Non-Travel"/>
    <x v="0"/>
    <s v="Current Employees"/>
    <x v="1"/>
    <x v="1"/>
    <s v="STAFF-1449"/>
    <n v="1449"/>
    <x v="1"/>
    <x v="2"/>
    <x v="2"/>
    <s v="No"/>
    <s v="Y"/>
    <n v="2"/>
    <n v="-2"/>
    <n v="0"/>
    <x v="32"/>
    <n v="0"/>
    <m/>
    <n v="0"/>
    <n v="1"/>
    <n v="663"/>
    <n v="9"/>
    <x v="2"/>
    <n v="1"/>
    <n v="3"/>
    <n v="81"/>
    <n v="3"/>
    <n v="2"/>
    <x v="2"/>
    <n v="3975"/>
    <n v="23099"/>
    <n v="3"/>
    <n v="11"/>
    <n v="3"/>
    <n v="3"/>
    <n v="80"/>
    <n v="2"/>
    <n v="11"/>
    <n v="4"/>
    <n v="8"/>
    <n v="7"/>
    <n v="0"/>
    <n v="7"/>
  </r>
  <r>
    <x v="1"/>
    <s v="Non-Travel"/>
    <x v="2"/>
    <s v="Current Employees"/>
    <x v="1"/>
    <x v="4"/>
    <s v="STAFF-1771"/>
    <n v="1771"/>
    <x v="1"/>
    <x v="1"/>
    <x v="2"/>
    <s v="No"/>
    <s v="Y"/>
    <n v="2"/>
    <n v="-2"/>
    <n v="0"/>
    <x v="3"/>
    <n v="0"/>
    <m/>
    <n v="0"/>
    <n v="1"/>
    <n v="775"/>
    <n v="4"/>
    <x v="3"/>
    <n v="1"/>
    <n v="4"/>
    <n v="90"/>
    <n v="3"/>
    <n v="2"/>
    <x v="0"/>
    <n v="3055"/>
    <n v="6194"/>
    <n v="5"/>
    <n v="15"/>
    <n v="3"/>
    <n v="4"/>
    <n v="80"/>
    <n v="2"/>
    <n v="11"/>
    <n v="2"/>
    <n v="9"/>
    <n v="8"/>
    <n v="1"/>
    <n v="7"/>
  </r>
  <r>
    <x v="1"/>
    <s v="Non-Travel"/>
    <x v="2"/>
    <s v="Current Employees"/>
    <x v="1"/>
    <x v="2"/>
    <s v="STAFF-1994"/>
    <n v="1994"/>
    <x v="1"/>
    <x v="2"/>
    <x v="2"/>
    <s v="No"/>
    <s v="Y"/>
    <n v="2"/>
    <n v="-2"/>
    <n v="0"/>
    <x v="3"/>
    <n v="0"/>
    <m/>
    <n v="0"/>
    <n v="1"/>
    <n v="1313"/>
    <n v="1"/>
    <x v="0"/>
    <n v="1"/>
    <n v="2"/>
    <n v="59"/>
    <n v="2"/>
    <n v="1"/>
    <x v="2"/>
    <n v="2008"/>
    <n v="20439"/>
    <n v="1"/>
    <n v="12"/>
    <n v="3"/>
    <n v="3"/>
    <n v="80"/>
    <n v="3"/>
    <n v="1"/>
    <n v="2"/>
    <n v="1"/>
    <n v="1"/>
    <n v="0"/>
    <n v="0"/>
  </r>
  <r>
    <x v="1"/>
    <s v="Non-Travel"/>
    <x v="1"/>
    <s v="Current Employees"/>
    <x v="1"/>
    <x v="4"/>
    <s v="STAFF-1934"/>
    <n v="1934"/>
    <x v="1"/>
    <x v="1"/>
    <x v="1"/>
    <s v="No"/>
    <s v="Y"/>
    <n v="4"/>
    <n v="-2"/>
    <n v="0"/>
    <x v="40"/>
    <n v="0"/>
    <m/>
    <n v="0"/>
    <n v="1"/>
    <n v="1169"/>
    <n v="14"/>
    <x v="2"/>
    <n v="1"/>
    <n v="4"/>
    <n v="64"/>
    <n v="3"/>
    <n v="2"/>
    <x v="0"/>
    <n v="5467"/>
    <n v="2125"/>
    <n v="8"/>
    <n v="18"/>
    <n v="3"/>
    <n v="3"/>
    <n v="80"/>
    <n v="1"/>
    <n v="16"/>
    <n v="4"/>
    <n v="8"/>
    <n v="7"/>
    <n v="1"/>
    <n v="7"/>
  </r>
  <r>
    <x v="1"/>
    <s v="Non-Travel"/>
    <x v="2"/>
    <s v="Current Employees"/>
    <x v="1"/>
    <x v="4"/>
    <s v="STAFF-1574"/>
    <n v="1574"/>
    <x v="1"/>
    <x v="1"/>
    <x v="1"/>
    <s v="No"/>
    <s v="Y"/>
    <n v="3"/>
    <n v="-2"/>
    <n v="0"/>
    <x v="5"/>
    <n v="0"/>
    <m/>
    <n v="0"/>
    <n v="1"/>
    <n v="1200"/>
    <n v="1"/>
    <x v="2"/>
    <n v="1"/>
    <n v="4"/>
    <n v="62"/>
    <n v="3"/>
    <n v="2"/>
    <x v="0"/>
    <n v="4087"/>
    <n v="25174"/>
    <n v="4"/>
    <n v="14"/>
    <n v="3"/>
    <n v="2"/>
    <n v="80"/>
    <n v="1"/>
    <n v="9"/>
    <n v="2"/>
    <n v="6"/>
    <n v="5"/>
    <n v="1"/>
    <n v="2"/>
  </r>
  <r>
    <x v="1"/>
    <s v="Non-Travel"/>
    <x v="0"/>
    <s v="Current Employees"/>
    <x v="1"/>
    <x v="0"/>
    <s v="STAFF-1813"/>
    <n v="1813"/>
    <x v="1"/>
    <x v="1"/>
    <x v="0"/>
    <s v="No"/>
    <s v="Y"/>
    <n v="2"/>
    <n v="-2"/>
    <n v="0"/>
    <x v="23"/>
    <n v="0"/>
    <m/>
    <n v="0"/>
    <n v="1"/>
    <n v="343"/>
    <n v="9"/>
    <x v="3"/>
    <n v="1"/>
    <n v="1"/>
    <n v="52"/>
    <n v="3"/>
    <n v="1"/>
    <x v="2"/>
    <n v="2438"/>
    <n v="24978"/>
    <n v="4"/>
    <n v="13"/>
    <n v="3"/>
    <n v="3"/>
    <n v="80"/>
    <n v="0"/>
    <n v="7"/>
    <n v="2"/>
    <n v="3"/>
    <n v="2"/>
    <n v="1"/>
    <n v="2"/>
  </r>
  <r>
    <x v="1"/>
    <s v="Non-Travel"/>
    <x v="2"/>
    <s v="Current Employees"/>
    <x v="1"/>
    <x v="2"/>
    <s v="STAFF-2057"/>
    <n v="2057"/>
    <x v="1"/>
    <x v="3"/>
    <x v="0"/>
    <s v="No"/>
    <s v="Y"/>
    <n v="2"/>
    <n v="-2"/>
    <n v="0"/>
    <x v="12"/>
    <n v="0"/>
    <m/>
    <n v="0"/>
    <n v="1"/>
    <n v="325"/>
    <n v="5"/>
    <x v="3"/>
    <n v="1"/>
    <n v="2"/>
    <n v="74"/>
    <n v="3"/>
    <n v="2"/>
    <x v="2"/>
    <n v="9936"/>
    <n v="3787"/>
    <n v="0"/>
    <n v="19"/>
    <n v="3"/>
    <n v="2"/>
    <n v="80"/>
    <n v="0"/>
    <n v="10"/>
    <n v="3"/>
    <n v="9"/>
    <n v="4"/>
    <n v="1"/>
    <n v="7"/>
  </r>
  <r>
    <x v="1"/>
    <s v="Non-Travel"/>
    <x v="2"/>
    <s v="Current Employees"/>
    <x v="1"/>
    <x v="4"/>
    <s v="STAFF-1764"/>
    <n v="1764"/>
    <x v="1"/>
    <x v="1"/>
    <x v="0"/>
    <s v="No"/>
    <s v="Y"/>
    <n v="3"/>
    <n v="-2"/>
    <n v="0"/>
    <x v="5"/>
    <n v="0"/>
    <m/>
    <n v="0"/>
    <n v="1"/>
    <n v="953"/>
    <n v="5"/>
    <x v="2"/>
    <n v="1"/>
    <n v="4"/>
    <n v="65"/>
    <n v="3"/>
    <n v="1"/>
    <x v="0"/>
    <n v="2718"/>
    <n v="17674"/>
    <n v="2"/>
    <n v="14"/>
    <n v="3"/>
    <n v="2"/>
    <n v="80"/>
    <n v="0"/>
    <n v="12"/>
    <n v="3"/>
    <n v="7"/>
    <n v="7"/>
    <n v="0"/>
    <n v="7"/>
  </r>
  <r>
    <x v="1"/>
    <s v="Non-Travel"/>
    <x v="0"/>
    <s v="Current Employees"/>
    <x v="1"/>
    <x v="0"/>
    <s v="STAFF-1471"/>
    <n v="1471"/>
    <x v="1"/>
    <x v="2"/>
    <x v="0"/>
    <s v="No"/>
    <s v="Y"/>
    <n v="5"/>
    <n v="-2"/>
    <n v="0"/>
    <x v="20"/>
    <n v="0"/>
    <m/>
    <n v="0"/>
    <n v="1"/>
    <n v="981"/>
    <n v="5"/>
    <x v="3"/>
    <n v="1"/>
    <n v="3"/>
    <n v="90"/>
    <n v="2"/>
    <n v="1"/>
    <x v="2"/>
    <n v="3162"/>
    <n v="7973"/>
    <n v="3"/>
    <n v="14"/>
    <n v="3"/>
    <n v="4"/>
    <n v="80"/>
    <n v="0"/>
    <n v="7"/>
    <n v="3"/>
    <n v="5"/>
    <n v="2"/>
    <n v="0"/>
    <n v="3"/>
  </r>
  <r>
    <x v="1"/>
    <s v="Non-Travel"/>
    <x v="2"/>
    <s v="Current Employees"/>
    <x v="1"/>
    <x v="2"/>
    <s v="STAFF-1947"/>
    <n v="1947"/>
    <x v="1"/>
    <x v="1"/>
    <x v="0"/>
    <s v="No"/>
    <s v="Y"/>
    <n v="3"/>
    <n v="-2"/>
    <n v="0"/>
    <x v="14"/>
    <n v="0"/>
    <m/>
    <n v="0"/>
    <n v="1"/>
    <n v="1103"/>
    <n v="16"/>
    <x v="3"/>
    <n v="1"/>
    <n v="3"/>
    <n v="49"/>
    <n v="3"/>
    <n v="1"/>
    <x v="2"/>
    <n v="2144"/>
    <n v="2122"/>
    <n v="1"/>
    <n v="14"/>
    <n v="3"/>
    <n v="3"/>
    <n v="80"/>
    <n v="0"/>
    <n v="5"/>
    <n v="2"/>
    <n v="5"/>
    <n v="3"/>
    <n v="1"/>
    <n v="4"/>
  </r>
  <r>
    <x v="1"/>
    <s v="Non-Travel"/>
    <x v="0"/>
    <s v="Current Employees"/>
    <x v="1"/>
    <x v="4"/>
    <s v="STAFF-1440"/>
    <n v="1440"/>
    <x v="1"/>
    <x v="2"/>
    <x v="0"/>
    <s v="No"/>
    <s v="Y"/>
    <n v="2"/>
    <n v="-2"/>
    <n v="0"/>
    <x v="2"/>
    <n v="0"/>
    <m/>
    <n v="0"/>
    <n v="1"/>
    <n v="1413"/>
    <n v="5"/>
    <x v="0"/>
    <n v="1"/>
    <n v="4"/>
    <n v="84"/>
    <n v="4"/>
    <n v="1"/>
    <x v="0"/>
    <n v="3500"/>
    <n v="25470"/>
    <n v="0"/>
    <n v="14"/>
    <n v="3"/>
    <n v="1"/>
    <n v="80"/>
    <n v="0"/>
    <n v="7"/>
    <n v="1"/>
    <n v="6"/>
    <n v="5"/>
    <n v="1"/>
    <n v="3"/>
  </r>
  <r>
    <x v="1"/>
    <s v="Non-Travel"/>
    <x v="0"/>
    <s v="Current Employees"/>
    <x v="1"/>
    <x v="0"/>
    <s v="STAFF-1976"/>
    <n v="1976"/>
    <x v="1"/>
    <x v="1"/>
    <x v="0"/>
    <s v="No"/>
    <s v="Y"/>
    <n v="2"/>
    <n v="-2"/>
    <n v="0"/>
    <x v="19"/>
    <n v="0"/>
    <m/>
    <n v="0"/>
    <n v="1"/>
    <n v="335"/>
    <n v="23"/>
    <x v="0"/>
    <n v="1"/>
    <n v="4"/>
    <n v="37"/>
    <n v="2"/>
    <n v="2"/>
    <x v="2"/>
    <n v="4332"/>
    <n v="14811"/>
    <n v="1"/>
    <n v="12"/>
    <n v="3"/>
    <n v="4"/>
    <n v="80"/>
    <n v="0"/>
    <n v="20"/>
    <n v="3"/>
    <n v="20"/>
    <n v="9"/>
    <n v="3"/>
    <n v="7"/>
  </r>
  <r>
    <x v="1"/>
    <s v="Non-Travel"/>
    <x v="0"/>
    <s v="Current Employees"/>
    <x v="1"/>
    <x v="0"/>
    <s v="STAFF-2022"/>
    <n v="2022"/>
    <x v="1"/>
    <x v="5"/>
    <x v="0"/>
    <s v="No"/>
    <s v="Y"/>
    <n v="3"/>
    <n v="-2"/>
    <n v="0"/>
    <x v="22"/>
    <n v="0"/>
    <m/>
    <n v="0"/>
    <n v="1"/>
    <n v="105"/>
    <n v="9"/>
    <x v="3"/>
    <n v="1"/>
    <n v="4"/>
    <n v="87"/>
    <n v="3"/>
    <n v="5"/>
    <x v="0"/>
    <n v="19431"/>
    <n v="15302"/>
    <n v="2"/>
    <n v="13"/>
    <n v="3"/>
    <n v="3"/>
    <n v="80"/>
    <n v="0"/>
    <n v="21"/>
    <n v="2"/>
    <n v="6"/>
    <n v="0"/>
    <n v="1"/>
    <n v="3"/>
  </r>
  <r>
    <x v="1"/>
    <s v="Non-Travel"/>
    <x v="1"/>
    <s v="Current Employees"/>
    <x v="0"/>
    <x v="0"/>
    <s v="STAFF-2019"/>
    <n v="2019"/>
    <x v="1"/>
    <x v="6"/>
    <x v="2"/>
    <s v="No"/>
    <s v="Y"/>
    <n v="3"/>
    <n v="-2"/>
    <n v="0"/>
    <x v="39"/>
    <n v="0"/>
    <m/>
    <n v="0"/>
    <n v="1"/>
    <n v="585"/>
    <n v="29"/>
    <x v="2"/>
    <n v="1"/>
    <n v="1"/>
    <n v="40"/>
    <n v="3"/>
    <n v="1"/>
    <x v="0"/>
    <n v="3482"/>
    <n v="19788"/>
    <n v="2"/>
    <n v="15"/>
    <n v="3"/>
    <n v="2"/>
    <n v="80"/>
    <n v="2"/>
    <n v="16"/>
    <n v="2"/>
    <n v="9"/>
    <n v="8"/>
    <n v="0"/>
    <n v="0"/>
  </r>
  <r>
    <x v="1"/>
    <s v="Non-Travel"/>
    <x v="1"/>
    <s v="Current Employees"/>
    <x v="0"/>
    <x v="3"/>
    <s v="STAFF-1612"/>
    <n v="1612"/>
    <x v="1"/>
    <x v="0"/>
    <x v="1"/>
    <s v="No"/>
    <s v="Y"/>
    <n v="2"/>
    <n v="-2"/>
    <n v="0"/>
    <x v="28"/>
    <n v="0"/>
    <m/>
    <n v="0"/>
    <n v="1"/>
    <n v="336"/>
    <n v="26"/>
    <x v="3"/>
    <n v="1"/>
    <n v="1"/>
    <n v="52"/>
    <n v="2"/>
    <n v="2"/>
    <x v="1"/>
    <n v="4385"/>
    <n v="24162"/>
    <n v="1"/>
    <n v="15"/>
    <n v="3"/>
    <n v="1"/>
    <n v="80"/>
    <n v="1"/>
    <n v="10"/>
    <n v="3"/>
    <n v="10"/>
    <n v="7"/>
    <n v="4"/>
    <n v="5"/>
  </r>
  <r>
    <x v="1"/>
    <s v="Non-Travel"/>
    <x v="1"/>
    <s v="Current Employees"/>
    <x v="0"/>
    <x v="3"/>
    <s v="STAFF-1731"/>
    <n v="1731"/>
    <x v="1"/>
    <x v="0"/>
    <x v="1"/>
    <s v="No"/>
    <s v="Y"/>
    <n v="3"/>
    <n v="-2"/>
    <n v="0"/>
    <x v="40"/>
    <n v="0"/>
    <m/>
    <n v="0"/>
    <n v="1"/>
    <n v="543"/>
    <n v="2"/>
    <x v="2"/>
    <n v="1"/>
    <n v="3"/>
    <n v="87"/>
    <n v="3"/>
    <n v="2"/>
    <x v="1"/>
    <n v="4978"/>
    <n v="3536"/>
    <n v="7"/>
    <n v="11"/>
    <n v="3"/>
    <n v="4"/>
    <n v="80"/>
    <n v="1"/>
    <n v="4"/>
    <n v="1"/>
    <n v="1"/>
    <n v="0"/>
    <n v="0"/>
    <n v="0"/>
  </r>
  <r>
    <x v="1"/>
    <s v="Non-Travel"/>
    <x v="1"/>
    <s v="Current Employees"/>
    <x v="0"/>
    <x v="0"/>
    <s v="STAFF-1801"/>
    <n v="1801"/>
    <x v="1"/>
    <x v="0"/>
    <x v="0"/>
    <s v="No"/>
    <s v="Y"/>
    <n v="3"/>
    <n v="-2"/>
    <n v="0"/>
    <x v="21"/>
    <n v="0"/>
    <m/>
    <n v="0"/>
    <n v="1"/>
    <n v="849"/>
    <n v="26"/>
    <x v="0"/>
    <n v="1"/>
    <n v="2"/>
    <n v="98"/>
    <n v="2"/>
    <n v="2"/>
    <x v="1"/>
    <n v="7991"/>
    <n v="25166"/>
    <n v="8"/>
    <n v="15"/>
    <n v="3"/>
    <n v="3"/>
    <n v="80"/>
    <n v="0"/>
    <n v="6"/>
    <n v="3"/>
    <n v="2"/>
    <n v="2"/>
    <n v="2"/>
    <n v="2"/>
  </r>
  <r>
    <x v="1"/>
    <s v="Travel_Frequently"/>
    <x v="0"/>
    <s v="Current Employees"/>
    <x v="2"/>
    <x v="5"/>
    <s v="STAFF-1563"/>
    <n v="1563"/>
    <x v="1"/>
    <x v="8"/>
    <x v="1"/>
    <s v="No"/>
    <s v="Y"/>
    <n v="2"/>
    <n v="-2"/>
    <n v="0"/>
    <x v="8"/>
    <n v="0"/>
    <m/>
    <n v="0"/>
    <n v="1"/>
    <n v="888"/>
    <n v="10"/>
    <x v="2"/>
    <n v="1"/>
    <n v="3"/>
    <n v="71"/>
    <n v="3"/>
    <n v="2"/>
    <x v="2"/>
    <n v="6077"/>
    <n v="14814"/>
    <n v="3"/>
    <n v="11"/>
    <n v="3"/>
    <n v="3"/>
    <n v="80"/>
    <n v="0"/>
    <n v="10"/>
    <n v="3"/>
    <n v="6"/>
    <n v="3"/>
    <n v="1"/>
    <n v="2"/>
  </r>
  <r>
    <x v="1"/>
    <s v="Travel_Frequently"/>
    <x v="4"/>
    <s v="Current Employees"/>
    <x v="2"/>
    <x v="2"/>
    <s v="STAFF-1746"/>
    <n v="1746"/>
    <x v="1"/>
    <x v="8"/>
    <x v="1"/>
    <s v="No"/>
    <s v="Y"/>
    <n v="2"/>
    <n v="-2"/>
    <n v="0"/>
    <x v="17"/>
    <n v="0"/>
    <m/>
    <n v="0"/>
    <n v="1"/>
    <n v="897"/>
    <n v="10"/>
    <x v="3"/>
    <n v="1"/>
    <n v="1"/>
    <n v="59"/>
    <n v="3"/>
    <n v="1"/>
    <x v="0"/>
    <n v="2145"/>
    <n v="2097"/>
    <n v="0"/>
    <n v="14"/>
    <n v="3"/>
    <n v="4"/>
    <n v="80"/>
    <n v="1"/>
    <n v="3"/>
    <n v="3"/>
    <n v="2"/>
    <n v="2"/>
    <n v="2"/>
    <n v="1"/>
  </r>
  <r>
    <x v="1"/>
    <s v="Travel_Frequently"/>
    <x v="2"/>
    <s v="Current Employees"/>
    <x v="1"/>
    <x v="0"/>
    <s v="STAFF-1590"/>
    <n v="1590"/>
    <x v="1"/>
    <x v="4"/>
    <x v="2"/>
    <s v="No"/>
    <s v="Y"/>
    <n v="0"/>
    <n v="-2"/>
    <n v="0"/>
    <x v="11"/>
    <n v="0"/>
    <m/>
    <n v="0"/>
    <n v="1"/>
    <n v="995"/>
    <n v="2"/>
    <x v="1"/>
    <n v="1"/>
    <n v="1"/>
    <n v="87"/>
    <n v="3"/>
    <n v="2"/>
    <x v="0"/>
    <n v="8853"/>
    <n v="24483"/>
    <n v="1"/>
    <n v="19"/>
    <n v="3"/>
    <n v="4"/>
    <n v="80"/>
    <n v="1"/>
    <n v="6"/>
    <n v="4"/>
    <n v="6"/>
    <n v="4"/>
    <n v="1"/>
    <n v="3"/>
  </r>
  <r>
    <x v="1"/>
    <s v="Travel_Frequently"/>
    <x v="2"/>
    <s v="Current Employees"/>
    <x v="1"/>
    <x v="0"/>
    <s v="STAFF-1615"/>
    <n v="1615"/>
    <x v="1"/>
    <x v="3"/>
    <x v="2"/>
    <s v="No"/>
    <s v="Y"/>
    <n v="3"/>
    <n v="-2"/>
    <n v="0"/>
    <x v="13"/>
    <n v="0"/>
    <m/>
    <n v="0"/>
    <n v="1"/>
    <n v="426"/>
    <n v="10"/>
    <x v="2"/>
    <n v="1"/>
    <n v="3"/>
    <n v="42"/>
    <n v="4"/>
    <n v="2"/>
    <x v="0"/>
    <n v="4724"/>
    <n v="17000"/>
    <n v="1"/>
    <n v="13"/>
    <n v="3"/>
    <n v="1"/>
    <n v="80"/>
    <n v="1"/>
    <n v="9"/>
    <n v="3"/>
    <n v="9"/>
    <n v="7"/>
    <n v="7"/>
    <n v="2"/>
  </r>
  <r>
    <x v="1"/>
    <s v="Travel_Frequently"/>
    <x v="2"/>
    <s v="Current Employees"/>
    <x v="1"/>
    <x v="2"/>
    <s v="STAFF-1485"/>
    <n v="1485"/>
    <x v="1"/>
    <x v="7"/>
    <x v="2"/>
    <s v="No"/>
    <s v="Y"/>
    <n v="3"/>
    <n v="-2"/>
    <n v="0"/>
    <x v="13"/>
    <n v="0"/>
    <m/>
    <n v="0"/>
    <n v="1"/>
    <n v="829"/>
    <n v="15"/>
    <x v="3"/>
    <n v="1"/>
    <n v="2"/>
    <n v="71"/>
    <n v="3"/>
    <n v="4"/>
    <x v="2"/>
    <n v="17007"/>
    <n v="11929"/>
    <n v="7"/>
    <n v="14"/>
    <n v="3"/>
    <n v="4"/>
    <n v="80"/>
    <n v="2"/>
    <n v="16"/>
    <n v="2"/>
    <n v="14"/>
    <n v="8"/>
    <n v="6"/>
    <n v="9"/>
  </r>
  <r>
    <x v="1"/>
    <s v="Travel_Frequently"/>
    <x v="2"/>
    <s v="Current Employees"/>
    <x v="1"/>
    <x v="1"/>
    <s v="STAFF-1431"/>
    <n v="1431"/>
    <x v="1"/>
    <x v="1"/>
    <x v="2"/>
    <s v="No"/>
    <s v="Y"/>
    <n v="2"/>
    <n v="-2"/>
    <n v="0"/>
    <x v="13"/>
    <n v="0"/>
    <m/>
    <n v="0"/>
    <n v="1"/>
    <n v="560"/>
    <n v="1"/>
    <x v="2"/>
    <n v="1"/>
    <n v="4"/>
    <n v="91"/>
    <n v="3"/>
    <n v="1"/>
    <x v="2"/>
    <n v="2996"/>
    <n v="20284"/>
    <n v="5"/>
    <n v="14"/>
    <n v="3"/>
    <n v="3"/>
    <n v="80"/>
    <n v="2"/>
    <n v="10"/>
    <n v="3"/>
    <n v="4"/>
    <n v="3"/>
    <n v="1"/>
    <n v="3"/>
  </r>
  <r>
    <x v="1"/>
    <s v="Travel_Frequently"/>
    <x v="2"/>
    <s v="Current Employees"/>
    <x v="1"/>
    <x v="0"/>
    <s v="STAFF-1653"/>
    <n v="1653"/>
    <x v="1"/>
    <x v="3"/>
    <x v="2"/>
    <s v="No"/>
    <s v="Y"/>
    <n v="6"/>
    <n v="-2"/>
    <n v="0"/>
    <x v="36"/>
    <n v="0"/>
    <m/>
    <n v="0"/>
    <n v="1"/>
    <n v="772"/>
    <n v="2"/>
    <x v="1"/>
    <n v="1"/>
    <n v="4"/>
    <n v="77"/>
    <n v="4"/>
    <n v="2"/>
    <x v="2"/>
    <n v="5206"/>
    <n v="4973"/>
    <n v="1"/>
    <n v="17"/>
    <n v="3"/>
    <n v="3"/>
    <n v="80"/>
    <n v="2"/>
    <n v="7"/>
    <n v="3"/>
    <n v="7"/>
    <n v="7"/>
    <n v="0"/>
    <n v="7"/>
  </r>
  <r>
    <x v="1"/>
    <s v="Travel_Frequently"/>
    <x v="1"/>
    <s v="Current Employees"/>
    <x v="1"/>
    <x v="0"/>
    <s v="STAFF-1941"/>
    <n v="1941"/>
    <x v="1"/>
    <x v="7"/>
    <x v="1"/>
    <s v="No"/>
    <s v="Y"/>
    <n v="3"/>
    <n v="-2"/>
    <n v="0"/>
    <x v="1"/>
    <n v="0"/>
    <m/>
    <n v="0"/>
    <n v="1"/>
    <n v="1064"/>
    <n v="2"/>
    <x v="1"/>
    <n v="1"/>
    <n v="2"/>
    <n v="42"/>
    <n v="3"/>
    <n v="5"/>
    <x v="0"/>
    <n v="19161"/>
    <n v="13738"/>
    <n v="3"/>
    <n v="15"/>
    <n v="3"/>
    <n v="4"/>
    <n v="80"/>
    <n v="0"/>
    <n v="28"/>
    <n v="3"/>
    <n v="5"/>
    <n v="4"/>
    <n v="4"/>
    <n v="3"/>
  </r>
  <r>
    <x v="1"/>
    <s v="Travel_Frequently"/>
    <x v="2"/>
    <s v="Current Employees"/>
    <x v="1"/>
    <x v="2"/>
    <s v="STAFF-1852"/>
    <n v="1852"/>
    <x v="1"/>
    <x v="2"/>
    <x v="1"/>
    <s v="No"/>
    <s v="Y"/>
    <n v="3"/>
    <n v="-2"/>
    <n v="0"/>
    <x v="11"/>
    <n v="0"/>
    <m/>
    <n v="0"/>
    <n v="1"/>
    <n v="574"/>
    <n v="20"/>
    <x v="1"/>
    <n v="1"/>
    <n v="4"/>
    <n v="40"/>
    <n v="3"/>
    <n v="1"/>
    <x v="0"/>
    <n v="3812"/>
    <n v="7003"/>
    <n v="1"/>
    <n v="13"/>
    <n v="3"/>
    <n v="2"/>
    <n v="80"/>
    <n v="0"/>
    <n v="11"/>
    <n v="4"/>
    <n v="11"/>
    <n v="8"/>
    <n v="3"/>
    <n v="10"/>
  </r>
  <r>
    <x v="1"/>
    <s v="Travel_Frequently"/>
    <x v="0"/>
    <s v="Current Employees"/>
    <x v="1"/>
    <x v="0"/>
    <s v="STAFF-1997"/>
    <n v="1997"/>
    <x v="1"/>
    <x v="3"/>
    <x v="1"/>
    <s v="No"/>
    <s v="Y"/>
    <n v="1"/>
    <n v="-2"/>
    <n v="0"/>
    <x v="8"/>
    <n v="0"/>
    <m/>
    <n v="0"/>
    <n v="1"/>
    <n v="508"/>
    <n v="6"/>
    <x v="2"/>
    <n v="1"/>
    <n v="1"/>
    <n v="72"/>
    <n v="2"/>
    <n v="2"/>
    <x v="2"/>
    <n v="5321"/>
    <n v="14284"/>
    <n v="2"/>
    <n v="11"/>
    <n v="3"/>
    <n v="4"/>
    <n v="80"/>
    <n v="1"/>
    <n v="10"/>
    <n v="3"/>
    <n v="8"/>
    <n v="3"/>
    <n v="7"/>
    <n v="7"/>
  </r>
  <r>
    <x v="1"/>
    <s v="Travel_Frequently"/>
    <x v="2"/>
    <s v="Current Employees"/>
    <x v="1"/>
    <x v="0"/>
    <s v="STAFF-1720"/>
    <n v="1720"/>
    <x v="1"/>
    <x v="1"/>
    <x v="1"/>
    <s v="No"/>
    <s v="Y"/>
    <n v="3"/>
    <n v="-2"/>
    <n v="0"/>
    <x v="5"/>
    <n v="0"/>
    <m/>
    <n v="0"/>
    <n v="1"/>
    <n v="585"/>
    <n v="10"/>
    <x v="3"/>
    <n v="1"/>
    <n v="1"/>
    <n v="56"/>
    <n v="3"/>
    <n v="1"/>
    <x v="2"/>
    <n v="3433"/>
    <n v="17360"/>
    <n v="6"/>
    <n v="13"/>
    <n v="3"/>
    <n v="1"/>
    <n v="80"/>
    <n v="1"/>
    <n v="10"/>
    <n v="2"/>
    <n v="5"/>
    <n v="2"/>
    <n v="1"/>
    <n v="3"/>
  </r>
  <r>
    <x v="1"/>
    <s v="Travel_Frequently"/>
    <x v="2"/>
    <s v="Current Employees"/>
    <x v="1"/>
    <x v="1"/>
    <s v="STAFF-1918"/>
    <n v="1918"/>
    <x v="1"/>
    <x v="2"/>
    <x v="1"/>
    <s v="No"/>
    <s v="Y"/>
    <n v="3"/>
    <n v="-2"/>
    <n v="0"/>
    <x v="25"/>
    <n v="0"/>
    <m/>
    <n v="0"/>
    <n v="1"/>
    <n v="1096"/>
    <n v="6"/>
    <x v="3"/>
    <n v="1"/>
    <n v="3"/>
    <n v="61"/>
    <n v="4"/>
    <n v="1"/>
    <x v="0"/>
    <n v="2544"/>
    <n v="7102"/>
    <n v="0"/>
    <n v="18"/>
    <n v="3"/>
    <n v="1"/>
    <n v="80"/>
    <n v="1"/>
    <n v="8"/>
    <n v="3"/>
    <n v="7"/>
    <n v="7"/>
    <n v="7"/>
    <n v="7"/>
  </r>
  <r>
    <x v="1"/>
    <s v="Travel_Frequently"/>
    <x v="0"/>
    <s v="Current Employees"/>
    <x v="1"/>
    <x v="2"/>
    <s v="STAFF-2061"/>
    <n v="2061"/>
    <x v="1"/>
    <x v="2"/>
    <x v="1"/>
    <s v="No"/>
    <s v="Y"/>
    <n v="3"/>
    <n v="-2"/>
    <n v="0"/>
    <x v="9"/>
    <n v="0"/>
    <m/>
    <n v="0"/>
    <n v="1"/>
    <n v="884"/>
    <n v="23"/>
    <x v="0"/>
    <n v="1"/>
    <n v="3"/>
    <n v="41"/>
    <n v="4"/>
    <n v="2"/>
    <x v="0"/>
    <n v="2571"/>
    <n v="12290"/>
    <n v="4"/>
    <n v="17"/>
    <n v="3"/>
    <n v="3"/>
    <n v="80"/>
    <n v="1"/>
    <n v="17"/>
    <n v="3"/>
    <n v="5"/>
    <n v="2"/>
    <n v="0"/>
    <n v="3"/>
  </r>
  <r>
    <x v="1"/>
    <s v="Travel_Frequently"/>
    <x v="2"/>
    <s v="Current Employees"/>
    <x v="1"/>
    <x v="4"/>
    <s v="STAFF-1597"/>
    <n v="1597"/>
    <x v="1"/>
    <x v="4"/>
    <x v="1"/>
    <s v="No"/>
    <s v="Y"/>
    <n v="3"/>
    <n v="-2"/>
    <n v="0"/>
    <x v="13"/>
    <n v="0"/>
    <m/>
    <n v="0"/>
    <n v="1"/>
    <n v="653"/>
    <n v="10"/>
    <x v="2"/>
    <n v="1"/>
    <n v="4"/>
    <n v="92"/>
    <n v="2"/>
    <n v="2"/>
    <x v="0"/>
    <n v="5063"/>
    <n v="15332"/>
    <n v="1"/>
    <n v="14"/>
    <n v="3"/>
    <n v="2"/>
    <n v="80"/>
    <n v="1"/>
    <n v="8"/>
    <n v="2"/>
    <n v="8"/>
    <n v="2"/>
    <n v="7"/>
    <n v="7"/>
  </r>
  <r>
    <x v="1"/>
    <s v="Travel_Frequently"/>
    <x v="0"/>
    <s v="Current Employees"/>
    <x v="1"/>
    <x v="0"/>
    <s v="STAFF-1668"/>
    <n v="1668"/>
    <x v="1"/>
    <x v="1"/>
    <x v="1"/>
    <s v="No"/>
    <s v="Y"/>
    <n v="4"/>
    <n v="-2"/>
    <n v="0"/>
    <x v="8"/>
    <n v="0"/>
    <m/>
    <n v="0"/>
    <n v="1"/>
    <n v="1189"/>
    <n v="1"/>
    <x v="3"/>
    <n v="1"/>
    <n v="4"/>
    <n v="90"/>
    <n v="3"/>
    <n v="2"/>
    <x v="0"/>
    <n v="4735"/>
    <n v="9867"/>
    <n v="7"/>
    <n v="15"/>
    <n v="3"/>
    <n v="4"/>
    <n v="80"/>
    <n v="2"/>
    <n v="19"/>
    <n v="4"/>
    <n v="13"/>
    <n v="11"/>
    <n v="2"/>
    <n v="9"/>
  </r>
  <r>
    <x v="1"/>
    <s v="Travel_Frequently"/>
    <x v="1"/>
    <s v="Current Employees"/>
    <x v="1"/>
    <x v="2"/>
    <s v="STAFF-1922"/>
    <n v="1922"/>
    <x v="1"/>
    <x v="4"/>
    <x v="0"/>
    <s v="No"/>
    <s v="Y"/>
    <n v="3"/>
    <n v="-2"/>
    <n v="0"/>
    <x v="28"/>
    <n v="0"/>
    <m/>
    <n v="0"/>
    <n v="1"/>
    <n v="1297"/>
    <n v="1"/>
    <x v="2"/>
    <n v="1"/>
    <n v="2"/>
    <n v="44"/>
    <n v="3"/>
    <n v="2"/>
    <x v="2"/>
    <n v="5399"/>
    <n v="14511"/>
    <n v="4"/>
    <n v="12"/>
    <n v="3"/>
    <n v="3"/>
    <n v="80"/>
    <n v="0"/>
    <n v="12"/>
    <n v="3"/>
    <n v="4"/>
    <n v="2"/>
    <n v="0"/>
    <n v="3"/>
  </r>
  <r>
    <x v="1"/>
    <s v="Travel_Frequently"/>
    <x v="0"/>
    <s v="Current Employees"/>
    <x v="1"/>
    <x v="0"/>
    <s v="STAFF-1412"/>
    <n v="1412"/>
    <x v="1"/>
    <x v="3"/>
    <x v="0"/>
    <s v="No"/>
    <s v="Y"/>
    <n v="2"/>
    <n v="-2"/>
    <n v="0"/>
    <x v="10"/>
    <n v="0"/>
    <m/>
    <n v="0"/>
    <n v="1"/>
    <n v="200"/>
    <n v="18"/>
    <x v="0"/>
    <n v="1"/>
    <n v="3"/>
    <n v="60"/>
    <n v="3"/>
    <n v="3"/>
    <x v="0"/>
    <n v="9362"/>
    <n v="19944"/>
    <n v="2"/>
    <n v="11"/>
    <n v="3"/>
    <n v="3"/>
    <n v="80"/>
    <n v="0"/>
    <n v="10"/>
    <n v="3"/>
    <n v="2"/>
    <n v="2"/>
    <n v="2"/>
    <n v="2"/>
  </r>
  <r>
    <x v="1"/>
    <s v="Travel_Frequently"/>
    <x v="2"/>
    <s v="Current Employees"/>
    <x v="1"/>
    <x v="2"/>
    <s v="STAFF-1648"/>
    <n v="1648"/>
    <x v="1"/>
    <x v="1"/>
    <x v="0"/>
    <s v="No"/>
    <s v="Y"/>
    <n v="0"/>
    <n v="-2"/>
    <n v="0"/>
    <x v="4"/>
    <n v="0"/>
    <m/>
    <n v="0"/>
    <n v="1"/>
    <n v="591"/>
    <n v="2"/>
    <x v="3"/>
    <n v="1"/>
    <n v="4"/>
    <n v="87"/>
    <n v="3"/>
    <n v="1"/>
    <x v="0"/>
    <n v="2580"/>
    <n v="6297"/>
    <n v="2"/>
    <n v="13"/>
    <n v="3"/>
    <n v="3"/>
    <n v="80"/>
    <n v="0"/>
    <n v="6"/>
    <n v="2"/>
    <n v="4"/>
    <n v="2"/>
    <n v="1"/>
    <n v="2"/>
  </r>
  <r>
    <x v="1"/>
    <s v="Travel_Frequently"/>
    <x v="0"/>
    <s v="Current Employees"/>
    <x v="0"/>
    <x v="0"/>
    <s v="STAFF-1812"/>
    <n v="1812"/>
    <x v="1"/>
    <x v="0"/>
    <x v="2"/>
    <s v="No"/>
    <s v="Y"/>
    <n v="6"/>
    <n v="-2"/>
    <n v="0"/>
    <x v="22"/>
    <n v="0"/>
    <m/>
    <n v="0"/>
    <n v="1"/>
    <n v="766"/>
    <n v="20"/>
    <x v="3"/>
    <n v="1"/>
    <n v="3"/>
    <n v="83"/>
    <n v="3"/>
    <n v="2"/>
    <x v="0"/>
    <n v="4127"/>
    <n v="19188"/>
    <n v="2"/>
    <n v="18"/>
    <n v="3"/>
    <n v="4"/>
    <n v="80"/>
    <n v="1"/>
    <n v="7"/>
    <n v="3"/>
    <n v="2"/>
    <n v="1"/>
    <n v="2"/>
    <n v="2"/>
  </r>
  <r>
    <x v="1"/>
    <s v="Travel_Frequently"/>
    <x v="0"/>
    <s v="Current Employees"/>
    <x v="0"/>
    <x v="2"/>
    <s v="STAFF-1700"/>
    <n v="1700"/>
    <x v="1"/>
    <x v="0"/>
    <x v="2"/>
    <s v="No"/>
    <s v="Y"/>
    <n v="2"/>
    <n v="-2"/>
    <n v="0"/>
    <x v="2"/>
    <n v="0"/>
    <m/>
    <n v="0"/>
    <n v="1"/>
    <n v="1278"/>
    <n v="1"/>
    <x v="2"/>
    <n v="1"/>
    <n v="3"/>
    <n v="31"/>
    <n v="1"/>
    <n v="2"/>
    <x v="0"/>
    <n v="9525"/>
    <n v="7677"/>
    <n v="1"/>
    <n v="14"/>
    <n v="3"/>
    <n v="3"/>
    <n v="80"/>
    <n v="2"/>
    <n v="6"/>
    <n v="2"/>
    <n v="6"/>
    <n v="3"/>
    <n v="1"/>
    <n v="3"/>
  </r>
  <r>
    <x v="1"/>
    <s v="Travel_Frequently"/>
    <x v="1"/>
    <s v="Current Employees"/>
    <x v="0"/>
    <x v="2"/>
    <s v="STAFF-2065"/>
    <n v="2065"/>
    <x v="1"/>
    <x v="0"/>
    <x v="1"/>
    <s v="No"/>
    <s v="Y"/>
    <n v="3"/>
    <n v="-2"/>
    <n v="0"/>
    <x v="1"/>
    <n v="0"/>
    <m/>
    <n v="0"/>
    <n v="1"/>
    <n v="1023"/>
    <n v="2"/>
    <x v="3"/>
    <n v="1"/>
    <n v="4"/>
    <n v="63"/>
    <n v="2"/>
    <n v="2"/>
    <x v="1"/>
    <n v="5390"/>
    <n v="13243"/>
    <n v="2"/>
    <n v="14"/>
    <n v="3"/>
    <n v="4"/>
    <n v="80"/>
    <n v="0"/>
    <n v="17"/>
    <n v="2"/>
    <n v="9"/>
    <n v="6"/>
    <n v="0"/>
    <n v="8"/>
  </r>
  <r>
    <x v="1"/>
    <s v="Travel_Frequently"/>
    <x v="2"/>
    <s v="Current Employees"/>
    <x v="0"/>
    <x v="2"/>
    <s v="STAFF-1477"/>
    <n v="1477"/>
    <x v="1"/>
    <x v="0"/>
    <x v="1"/>
    <s v="No"/>
    <s v="Y"/>
    <n v="2"/>
    <n v="-2"/>
    <n v="0"/>
    <x v="3"/>
    <n v="0"/>
    <m/>
    <n v="0"/>
    <n v="1"/>
    <n v="430"/>
    <n v="7"/>
    <x v="3"/>
    <n v="1"/>
    <n v="4"/>
    <n v="54"/>
    <n v="3"/>
    <n v="2"/>
    <x v="2"/>
    <n v="4373"/>
    <n v="17456"/>
    <n v="0"/>
    <n v="14"/>
    <n v="3"/>
    <n v="1"/>
    <n v="80"/>
    <n v="2"/>
    <n v="5"/>
    <n v="3"/>
    <n v="4"/>
    <n v="3"/>
    <n v="0"/>
    <n v="3"/>
  </r>
  <r>
    <x v="1"/>
    <s v="Travel_Frequently"/>
    <x v="2"/>
    <s v="Current Employees"/>
    <x v="0"/>
    <x v="0"/>
    <s v="STAFF-1507"/>
    <n v="1507"/>
    <x v="1"/>
    <x v="0"/>
    <x v="0"/>
    <s v="No"/>
    <s v="Y"/>
    <n v="5"/>
    <n v="-2"/>
    <n v="0"/>
    <x v="14"/>
    <n v="0"/>
    <m/>
    <n v="0"/>
    <n v="1"/>
    <n v="467"/>
    <n v="7"/>
    <x v="3"/>
    <n v="1"/>
    <n v="3"/>
    <n v="55"/>
    <n v="3"/>
    <n v="2"/>
    <x v="2"/>
    <n v="4898"/>
    <n v="11827"/>
    <n v="0"/>
    <n v="14"/>
    <n v="3"/>
    <n v="4"/>
    <n v="80"/>
    <n v="0"/>
    <n v="5"/>
    <n v="3"/>
    <n v="4"/>
    <n v="2"/>
    <n v="1"/>
    <n v="3"/>
  </r>
  <r>
    <x v="1"/>
    <s v="Travel_Frequently"/>
    <x v="2"/>
    <s v="Current Employees"/>
    <x v="0"/>
    <x v="1"/>
    <s v="STAFF-1613"/>
    <n v="1613"/>
    <x v="1"/>
    <x v="0"/>
    <x v="0"/>
    <s v="No"/>
    <s v="Y"/>
    <n v="3"/>
    <n v="-2"/>
    <n v="0"/>
    <x v="12"/>
    <n v="0"/>
    <m/>
    <n v="0"/>
    <n v="1"/>
    <n v="715"/>
    <n v="2"/>
    <x v="2"/>
    <n v="1"/>
    <n v="4"/>
    <n v="54"/>
    <n v="3"/>
    <n v="2"/>
    <x v="2"/>
    <n v="5332"/>
    <n v="21602"/>
    <n v="7"/>
    <n v="13"/>
    <n v="3"/>
    <n v="4"/>
    <n v="80"/>
    <n v="0"/>
    <n v="10"/>
    <n v="3"/>
    <n v="5"/>
    <n v="2"/>
    <n v="0"/>
    <n v="3"/>
  </r>
  <r>
    <x v="1"/>
    <s v="Travel_Frequently"/>
    <x v="2"/>
    <s v="Current Employees"/>
    <x v="0"/>
    <x v="3"/>
    <s v="STAFF-1853"/>
    <n v="1853"/>
    <x v="1"/>
    <x v="0"/>
    <x v="0"/>
    <s v="No"/>
    <s v="Y"/>
    <n v="2"/>
    <n v="-2"/>
    <n v="0"/>
    <x v="5"/>
    <n v="0"/>
    <m/>
    <n v="0"/>
    <n v="1"/>
    <n v="1318"/>
    <n v="10"/>
    <x v="2"/>
    <n v="1"/>
    <n v="4"/>
    <n v="79"/>
    <n v="3"/>
    <n v="2"/>
    <x v="1"/>
    <n v="4648"/>
    <n v="26075"/>
    <n v="8"/>
    <n v="13"/>
    <n v="3"/>
    <n v="3"/>
    <n v="80"/>
    <n v="0"/>
    <n v="4"/>
    <n v="4"/>
    <n v="0"/>
    <n v="0"/>
    <n v="0"/>
    <n v="0"/>
  </r>
  <r>
    <x v="1"/>
    <s v="Travel_Rarely"/>
    <x v="0"/>
    <s v="Current Employees"/>
    <x v="2"/>
    <x v="1"/>
    <s v="STAFF-1794"/>
    <n v="1794"/>
    <x v="1"/>
    <x v="8"/>
    <x v="2"/>
    <s v="No"/>
    <s v="Y"/>
    <n v="4"/>
    <n v="-2"/>
    <n v="0"/>
    <x v="2"/>
    <n v="0"/>
    <m/>
    <n v="0"/>
    <n v="1"/>
    <n v="1239"/>
    <n v="8"/>
    <x v="0"/>
    <n v="1"/>
    <n v="3"/>
    <n v="89"/>
    <n v="3"/>
    <n v="2"/>
    <x v="1"/>
    <n v="4071"/>
    <n v="12832"/>
    <n v="2"/>
    <n v="13"/>
    <n v="3"/>
    <n v="3"/>
    <n v="80"/>
    <n v="0"/>
    <n v="19"/>
    <n v="2"/>
    <n v="10"/>
    <n v="0"/>
    <n v="4"/>
    <n v="7"/>
  </r>
  <r>
    <x v="1"/>
    <s v="Travel_Rarely"/>
    <x v="2"/>
    <s v="Current Employees"/>
    <x v="2"/>
    <x v="2"/>
    <s v="STAFF-1865"/>
    <n v="1865"/>
    <x v="1"/>
    <x v="8"/>
    <x v="1"/>
    <s v="No"/>
    <s v="Y"/>
    <n v="3"/>
    <n v="-2"/>
    <n v="0"/>
    <x v="11"/>
    <n v="0"/>
    <m/>
    <n v="0"/>
    <n v="1"/>
    <n v="352"/>
    <n v="6"/>
    <x v="1"/>
    <n v="1"/>
    <n v="4"/>
    <n v="87"/>
    <n v="2"/>
    <n v="1"/>
    <x v="1"/>
    <n v="2804"/>
    <n v="15434"/>
    <n v="1"/>
    <n v="11"/>
    <n v="3"/>
    <n v="4"/>
    <n v="80"/>
    <n v="0"/>
    <n v="1"/>
    <n v="3"/>
    <n v="1"/>
    <n v="0"/>
    <n v="0"/>
    <n v="0"/>
  </r>
  <r>
    <x v="1"/>
    <s v="Travel_Rarely"/>
    <x v="2"/>
    <s v="Current Employees"/>
    <x v="2"/>
    <x v="1"/>
    <s v="STAFF-1419"/>
    <n v="1419"/>
    <x v="1"/>
    <x v="8"/>
    <x v="0"/>
    <s v="No"/>
    <s v="Y"/>
    <n v="3"/>
    <n v="-2"/>
    <n v="0"/>
    <x v="11"/>
    <n v="0"/>
    <m/>
    <n v="0"/>
    <n v="1"/>
    <n v="332"/>
    <n v="17"/>
    <x v="3"/>
    <n v="1"/>
    <n v="2"/>
    <n v="51"/>
    <n v="2"/>
    <n v="3"/>
    <x v="2"/>
    <n v="7988"/>
    <n v="9769"/>
    <n v="1"/>
    <n v="13"/>
    <n v="3"/>
    <n v="1"/>
    <n v="80"/>
    <n v="0"/>
    <n v="10"/>
    <n v="2"/>
    <n v="10"/>
    <n v="9"/>
    <n v="0"/>
    <n v="9"/>
  </r>
  <r>
    <x v="1"/>
    <s v="Travel_Rarely"/>
    <x v="0"/>
    <s v="Current Employees"/>
    <x v="2"/>
    <x v="0"/>
    <s v="STAFF-1778"/>
    <n v="1778"/>
    <x v="1"/>
    <x v="8"/>
    <x v="0"/>
    <s v="No"/>
    <s v="Y"/>
    <n v="5"/>
    <n v="-2"/>
    <n v="0"/>
    <x v="23"/>
    <n v="0"/>
    <m/>
    <n v="0"/>
    <n v="1"/>
    <n v="244"/>
    <n v="2"/>
    <x v="3"/>
    <n v="1"/>
    <n v="2"/>
    <n v="97"/>
    <n v="3"/>
    <n v="1"/>
    <x v="0"/>
    <n v="3539"/>
    <n v="5033"/>
    <n v="0"/>
    <n v="13"/>
    <n v="3"/>
    <n v="2"/>
    <n v="80"/>
    <n v="0"/>
    <n v="10"/>
    <n v="3"/>
    <n v="9"/>
    <n v="7"/>
    <n v="1"/>
    <n v="8"/>
  </r>
  <r>
    <x v="1"/>
    <s v="Travel_Rarely"/>
    <x v="3"/>
    <s v="Current Employees"/>
    <x v="1"/>
    <x v="4"/>
    <s v="STAFF-1694"/>
    <n v="1694"/>
    <x v="1"/>
    <x v="1"/>
    <x v="2"/>
    <s v="No"/>
    <s v="Y"/>
    <n v="1"/>
    <n v="-2"/>
    <n v="0"/>
    <x v="27"/>
    <n v="0"/>
    <m/>
    <n v="0"/>
    <n v="1"/>
    <n v="1441"/>
    <n v="22"/>
    <x v="3"/>
    <n v="1"/>
    <n v="4"/>
    <n v="94"/>
    <n v="2"/>
    <n v="1"/>
    <x v="0"/>
    <n v="3537"/>
    <n v="23737"/>
    <n v="5"/>
    <n v="12"/>
    <n v="3"/>
    <n v="4"/>
    <n v="80"/>
    <n v="1"/>
    <n v="8"/>
    <n v="3"/>
    <n v="4"/>
    <n v="2"/>
    <n v="1"/>
    <n v="2"/>
  </r>
  <r>
    <x v="1"/>
    <s v="Travel_Rarely"/>
    <x v="2"/>
    <s v="Current Employees"/>
    <x v="1"/>
    <x v="0"/>
    <s v="STAFF-1506"/>
    <n v="1506"/>
    <x v="1"/>
    <x v="1"/>
    <x v="2"/>
    <s v="No"/>
    <s v="Y"/>
    <n v="2"/>
    <n v="-2"/>
    <n v="0"/>
    <x v="14"/>
    <n v="0"/>
    <m/>
    <n v="0"/>
    <n v="1"/>
    <n v="1423"/>
    <n v="1"/>
    <x v="3"/>
    <n v="1"/>
    <n v="1"/>
    <n v="72"/>
    <n v="2"/>
    <n v="1"/>
    <x v="2"/>
    <n v="1563"/>
    <n v="12530"/>
    <n v="1"/>
    <n v="14"/>
    <n v="3"/>
    <n v="4"/>
    <n v="80"/>
    <n v="1"/>
    <n v="1"/>
    <n v="1"/>
    <n v="1"/>
    <n v="0"/>
    <n v="0"/>
    <n v="0"/>
  </r>
  <r>
    <x v="1"/>
    <s v="Travel_Rarely"/>
    <x v="0"/>
    <s v="Current Employees"/>
    <x v="1"/>
    <x v="0"/>
    <s v="STAFF-1892"/>
    <n v="1892"/>
    <x v="1"/>
    <x v="5"/>
    <x v="2"/>
    <s v="No"/>
    <s v="Y"/>
    <n v="3"/>
    <n v="-2"/>
    <n v="0"/>
    <x v="32"/>
    <n v="0"/>
    <m/>
    <n v="0"/>
    <n v="1"/>
    <n v="1137"/>
    <n v="1"/>
    <x v="2"/>
    <n v="1"/>
    <n v="1"/>
    <n v="98"/>
    <n v="3"/>
    <n v="4"/>
    <x v="2"/>
    <n v="16823"/>
    <n v="18991"/>
    <n v="2"/>
    <n v="11"/>
    <n v="3"/>
    <n v="1"/>
    <n v="80"/>
    <n v="1"/>
    <n v="22"/>
    <n v="3"/>
    <n v="19"/>
    <n v="7"/>
    <n v="11"/>
    <n v="16"/>
  </r>
  <r>
    <x v="1"/>
    <s v="Travel_Rarely"/>
    <x v="2"/>
    <s v="Current Employees"/>
    <x v="1"/>
    <x v="0"/>
    <s v="STAFF-1881"/>
    <n v="1881"/>
    <x v="1"/>
    <x v="2"/>
    <x v="2"/>
    <s v="No"/>
    <s v="Y"/>
    <n v="2"/>
    <n v="-2"/>
    <n v="0"/>
    <x v="12"/>
    <n v="0"/>
    <m/>
    <n v="0"/>
    <n v="1"/>
    <n v="311"/>
    <n v="20"/>
    <x v="3"/>
    <n v="1"/>
    <n v="2"/>
    <n v="89"/>
    <n v="3"/>
    <n v="2"/>
    <x v="2"/>
    <n v="4197"/>
    <n v="18624"/>
    <n v="1"/>
    <n v="11"/>
    <n v="3"/>
    <n v="1"/>
    <n v="80"/>
    <n v="1"/>
    <n v="10"/>
    <n v="3"/>
    <n v="10"/>
    <n v="8"/>
    <n v="0"/>
    <n v="2"/>
  </r>
  <r>
    <x v="1"/>
    <s v="Travel_Rarely"/>
    <x v="0"/>
    <s v="Current Employees"/>
    <x v="1"/>
    <x v="2"/>
    <s v="STAFF-1627"/>
    <n v="1627"/>
    <x v="1"/>
    <x v="2"/>
    <x v="2"/>
    <s v="No"/>
    <s v="Y"/>
    <n v="3"/>
    <n v="-2"/>
    <n v="0"/>
    <x v="22"/>
    <n v="0"/>
    <m/>
    <n v="0"/>
    <n v="1"/>
    <n v="170"/>
    <n v="3"/>
    <x v="0"/>
    <n v="1"/>
    <n v="3"/>
    <n v="76"/>
    <n v="2"/>
    <n v="2"/>
    <x v="2"/>
    <n v="3069"/>
    <n v="10302"/>
    <n v="0"/>
    <n v="15"/>
    <n v="3"/>
    <n v="4"/>
    <n v="80"/>
    <n v="1"/>
    <n v="11"/>
    <n v="3"/>
    <n v="10"/>
    <n v="8"/>
    <n v="0"/>
    <n v="7"/>
  </r>
  <r>
    <x v="1"/>
    <s v="Travel_Rarely"/>
    <x v="0"/>
    <s v="Current Employees"/>
    <x v="1"/>
    <x v="2"/>
    <s v="STAFF-1474"/>
    <n v="1474"/>
    <x v="1"/>
    <x v="1"/>
    <x v="2"/>
    <s v="No"/>
    <s v="Y"/>
    <n v="3"/>
    <n v="-2"/>
    <n v="0"/>
    <x v="32"/>
    <n v="0"/>
    <m/>
    <n v="0"/>
    <n v="1"/>
    <n v="896"/>
    <n v="2"/>
    <x v="3"/>
    <n v="1"/>
    <n v="3"/>
    <n v="68"/>
    <n v="3"/>
    <n v="1"/>
    <x v="2"/>
    <n v="2345"/>
    <n v="8045"/>
    <n v="2"/>
    <n v="14"/>
    <n v="3"/>
    <n v="3"/>
    <n v="80"/>
    <n v="1"/>
    <n v="8"/>
    <n v="4"/>
    <n v="3"/>
    <n v="1"/>
    <n v="1"/>
    <n v="2"/>
  </r>
  <r>
    <x v="1"/>
    <s v="Travel_Rarely"/>
    <x v="1"/>
    <s v="Current Employees"/>
    <x v="1"/>
    <x v="0"/>
    <s v="STAFF-1857"/>
    <n v="1857"/>
    <x v="1"/>
    <x v="3"/>
    <x v="2"/>
    <s v="No"/>
    <s v="Y"/>
    <n v="4"/>
    <n v="-2"/>
    <n v="0"/>
    <x v="21"/>
    <n v="0"/>
    <m/>
    <n v="0"/>
    <n v="1"/>
    <n v="706"/>
    <n v="2"/>
    <x v="0"/>
    <n v="1"/>
    <n v="4"/>
    <n v="82"/>
    <n v="3"/>
    <n v="3"/>
    <x v="0"/>
    <n v="8578"/>
    <n v="19989"/>
    <n v="3"/>
    <n v="14"/>
    <n v="3"/>
    <n v="3"/>
    <n v="80"/>
    <n v="1"/>
    <n v="12"/>
    <n v="2"/>
    <n v="9"/>
    <n v="8"/>
    <n v="4"/>
    <n v="7"/>
  </r>
  <r>
    <x v="1"/>
    <s v="Travel_Rarely"/>
    <x v="0"/>
    <s v="Current Employees"/>
    <x v="1"/>
    <x v="4"/>
    <s v="STAFF-1599"/>
    <n v="1599"/>
    <x v="1"/>
    <x v="2"/>
    <x v="2"/>
    <s v="No"/>
    <s v="Y"/>
    <n v="0"/>
    <n v="-2"/>
    <n v="0"/>
    <x v="23"/>
    <n v="0"/>
    <m/>
    <n v="0"/>
    <n v="1"/>
    <n v="990"/>
    <n v="27"/>
    <x v="3"/>
    <n v="1"/>
    <n v="4"/>
    <n v="87"/>
    <n v="4"/>
    <n v="1"/>
    <x v="0"/>
    <n v="4876"/>
    <n v="5855"/>
    <n v="5"/>
    <n v="12"/>
    <n v="3"/>
    <n v="3"/>
    <n v="80"/>
    <n v="1"/>
    <n v="8"/>
    <n v="3"/>
    <n v="6"/>
    <n v="4"/>
    <n v="0"/>
    <n v="2"/>
  </r>
  <r>
    <x v="1"/>
    <s v="Travel_Rarely"/>
    <x v="0"/>
    <s v="Current Employees"/>
    <x v="1"/>
    <x v="0"/>
    <s v="STAFF-1940"/>
    <n v="1940"/>
    <x v="1"/>
    <x v="1"/>
    <x v="2"/>
    <s v="No"/>
    <s v="Y"/>
    <n v="0"/>
    <n v="-2"/>
    <n v="0"/>
    <x v="8"/>
    <n v="0"/>
    <m/>
    <n v="0"/>
    <n v="1"/>
    <n v="1206"/>
    <n v="9"/>
    <x v="0"/>
    <n v="1"/>
    <n v="2"/>
    <n v="71"/>
    <n v="3"/>
    <n v="1"/>
    <x v="0"/>
    <n v="4771"/>
    <n v="14293"/>
    <n v="2"/>
    <n v="19"/>
    <n v="3"/>
    <n v="4"/>
    <n v="80"/>
    <n v="2"/>
    <n v="10"/>
    <n v="4"/>
    <n v="5"/>
    <n v="2"/>
    <n v="0"/>
    <n v="3"/>
  </r>
  <r>
    <x v="1"/>
    <s v="Travel_Rarely"/>
    <x v="3"/>
    <s v="Current Employees"/>
    <x v="1"/>
    <x v="2"/>
    <s v="STAFF-1424"/>
    <n v="1424"/>
    <x v="1"/>
    <x v="7"/>
    <x v="2"/>
    <s v="No"/>
    <s v="Y"/>
    <n v="4"/>
    <n v="-2"/>
    <n v="0"/>
    <x v="27"/>
    <n v="0"/>
    <m/>
    <n v="0"/>
    <n v="1"/>
    <n v="1136"/>
    <n v="1"/>
    <x v="2"/>
    <n v="1"/>
    <n v="2"/>
    <n v="81"/>
    <n v="4"/>
    <n v="4"/>
    <x v="0"/>
    <n v="14732"/>
    <n v="12414"/>
    <n v="2"/>
    <n v="13"/>
    <n v="3"/>
    <n v="4"/>
    <n v="80"/>
    <n v="2"/>
    <n v="31"/>
    <n v="4"/>
    <n v="7"/>
    <n v="7"/>
    <n v="0"/>
    <n v="0"/>
  </r>
  <r>
    <x v="1"/>
    <s v="Travel_Rarely"/>
    <x v="1"/>
    <s v="Current Employees"/>
    <x v="1"/>
    <x v="0"/>
    <s v="STAFF-1484"/>
    <n v="1484"/>
    <x v="1"/>
    <x v="4"/>
    <x v="2"/>
    <s v="No"/>
    <s v="Y"/>
    <n v="3"/>
    <n v="-2"/>
    <n v="0"/>
    <x v="1"/>
    <n v="0"/>
    <m/>
    <n v="0"/>
    <n v="1"/>
    <n v="1490"/>
    <n v="7"/>
    <x v="2"/>
    <n v="1"/>
    <n v="3"/>
    <n v="35"/>
    <n v="3"/>
    <n v="3"/>
    <x v="1"/>
    <n v="10466"/>
    <n v="20948"/>
    <n v="3"/>
    <n v="14"/>
    <n v="3"/>
    <n v="2"/>
    <n v="80"/>
    <n v="2"/>
    <n v="29"/>
    <n v="3"/>
    <n v="8"/>
    <n v="7"/>
    <n v="0"/>
    <n v="7"/>
  </r>
  <r>
    <x v="1"/>
    <s v="Travel_Rarely"/>
    <x v="2"/>
    <s v="Current Employees"/>
    <x v="1"/>
    <x v="0"/>
    <s v="STAFF-1859"/>
    <n v="1859"/>
    <x v="1"/>
    <x v="4"/>
    <x v="2"/>
    <s v="No"/>
    <s v="Y"/>
    <n v="3"/>
    <n v="-2"/>
    <n v="0"/>
    <x v="11"/>
    <n v="0"/>
    <m/>
    <n v="0"/>
    <n v="1"/>
    <n v="726"/>
    <n v="29"/>
    <x v="1"/>
    <n v="1"/>
    <n v="4"/>
    <n v="93"/>
    <n v="1"/>
    <n v="2"/>
    <x v="2"/>
    <n v="6384"/>
    <n v="21143"/>
    <n v="8"/>
    <n v="17"/>
    <n v="3"/>
    <n v="4"/>
    <n v="80"/>
    <n v="2"/>
    <n v="11"/>
    <n v="3"/>
    <n v="7"/>
    <n v="0"/>
    <n v="1"/>
    <n v="6"/>
  </r>
  <r>
    <x v="1"/>
    <s v="Travel_Rarely"/>
    <x v="2"/>
    <s v="Current Employees"/>
    <x v="1"/>
    <x v="1"/>
    <s v="STAFF-1619"/>
    <n v="1619"/>
    <x v="1"/>
    <x v="2"/>
    <x v="2"/>
    <s v="No"/>
    <s v="Y"/>
    <n v="3"/>
    <n v="-2"/>
    <n v="0"/>
    <x v="4"/>
    <n v="0"/>
    <m/>
    <n v="0"/>
    <n v="1"/>
    <n v="1302"/>
    <n v="19"/>
    <x v="3"/>
    <n v="1"/>
    <n v="4"/>
    <n v="67"/>
    <n v="2"/>
    <n v="1"/>
    <x v="2"/>
    <n v="4066"/>
    <n v="16290"/>
    <n v="1"/>
    <n v="11"/>
    <n v="3"/>
    <n v="1"/>
    <n v="80"/>
    <n v="2"/>
    <n v="7"/>
    <n v="3"/>
    <n v="7"/>
    <n v="7"/>
    <n v="0"/>
    <n v="7"/>
  </r>
  <r>
    <x v="1"/>
    <s v="Travel_Rarely"/>
    <x v="2"/>
    <s v="Current Employees"/>
    <x v="1"/>
    <x v="2"/>
    <s v="STAFF-1671"/>
    <n v="1671"/>
    <x v="1"/>
    <x v="1"/>
    <x v="2"/>
    <s v="No"/>
    <s v="Y"/>
    <n v="4"/>
    <n v="-2"/>
    <n v="0"/>
    <x v="5"/>
    <n v="0"/>
    <m/>
    <n v="0"/>
    <n v="1"/>
    <n v="977"/>
    <n v="2"/>
    <x v="3"/>
    <n v="1"/>
    <n v="4"/>
    <n v="45"/>
    <n v="3"/>
    <n v="2"/>
    <x v="1"/>
    <n v="5470"/>
    <n v="25518"/>
    <n v="0"/>
    <n v="13"/>
    <n v="3"/>
    <n v="3"/>
    <n v="80"/>
    <n v="2"/>
    <n v="10"/>
    <n v="2"/>
    <n v="9"/>
    <n v="5"/>
    <n v="1"/>
    <n v="6"/>
  </r>
  <r>
    <x v="1"/>
    <s v="Travel_Rarely"/>
    <x v="1"/>
    <s v="Current Employees"/>
    <x v="1"/>
    <x v="4"/>
    <s v="STAFF-1553"/>
    <n v="1553"/>
    <x v="1"/>
    <x v="4"/>
    <x v="2"/>
    <s v="No"/>
    <s v="Y"/>
    <n v="4"/>
    <n v="-2"/>
    <n v="0"/>
    <x v="28"/>
    <n v="0"/>
    <m/>
    <n v="0"/>
    <n v="1"/>
    <n v="538"/>
    <n v="1"/>
    <x v="2"/>
    <n v="1"/>
    <n v="4"/>
    <n v="66"/>
    <n v="3"/>
    <n v="3"/>
    <x v="0"/>
    <n v="7441"/>
    <n v="20933"/>
    <n v="1"/>
    <n v="12"/>
    <n v="3"/>
    <n v="1"/>
    <n v="80"/>
    <n v="3"/>
    <n v="10"/>
    <n v="3"/>
    <n v="10"/>
    <n v="8"/>
    <n v="7"/>
    <n v="7"/>
  </r>
  <r>
    <x v="1"/>
    <s v="Travel_Rarely"/>
    <x v="4"/>
    <s v="Current Employees"/>
    <x v="1"/>
    <x v="2"/>
    <s v="STAFF-1725"/>
    <n v="1725"/>
    <x v="1"/>
    <x v="2"/>
    <x v="2"/>
    <s v="No"/>
    <s v="Y"/>
    <n v="2"/>
    <n v="-2"/>
    <n v="0"/>
    <x v="17"/>
    <n v="0"/>
    <m/>
    <n v="0"/>
    <n v="1"/>
    <n v="506"/>
    <n v="29"/>
    <x v="1"/>
    <n v="1"/>
    <n v="2"/>
    <n v="91"/>
    <n v="3"/>
    <n v="1"/>
    <x v="2"/>
    <n v="3907"/>
    <n v="3622"/>
    <n v="1"/>
    <n v="13"/>
    <n v="3"/>
    <n v="2"/>
    <n v="80"/>
    <n v="3"/>
    <n v="6"/>
    <n v="4"/>
    <n v="6"/>
    <n v="2"/>
    <n v="1"/>
    <n v="2"/>
  </r>
  <r>
    <x v="1"/>
    <s v="Travel_Rarely"/>
    <x v="4"/>
    <s v="Current Employees"/>
    <x v="1"/>
    <x v="4"/>
    <s v="STAFF-1551"/>
    <n v="1551"/>
    <x v="1"/>
    <x v="2"/>
    <x v="2"/>
    <s v="No"/>
    <s v="Y"/>
    <n v="3"/>
    <n v="-2"/>
    <n v="0"/>
    <x v="17"/>
    <n v="0"/>
    <m/>
    <n v="0"/>
    <n v="1"/>
    <n v="350"/>
    <n v="21"/>
    <x v="0"/>
    <n v="1"/>
    <n v="4"/>
    <n v="57"/>
    <n v="2"/>
    <n v="1"/>
    <x v="0"/>
    <n v="2296"/>
    <n v="10036"/>
    <n v="0"/>
    <n v="14"/>
    <n v="3"/>
    <n v="2"/>
    <n v="80"/>
    <n v="3"/>
    <n v="2"/>
    <n v="3"/>
    <n v="1"/>
    <n v="1"/>
    <n v="0"/>
    <n v="0"/>
  </r>
  <r>
    <x v="1"/>
    <s v="Travel_Rarely"/>
    <x v="0"/>
    <s v="Current Employees"/>
    <x v="1"/>
    <x v="1"/>
    <s v="STAFF-1871"/>
    <n v="1871"/>
    <x v="1"/>
    <x v="1"/>
    <x v="2"/>
    <s v="No"/>
    <s v="Y"/>
    <n v="2"/>
    <n v="-2"/>
    <n v="0"/>
    <x v="22"/>
    <n v="0"/>
    <m/>
    <n v="0"/>
    <n v="1"/>
    <n v="835"/>
    <n v="19"/>
    <x v="2"/>
    <n v="1"/>
    <n v="4"/>
    <n v="41"/>
    <n v="3"/>
    <n v="2"/>
    <x v="0"/>
    <n v="3902"/>
    <n v="5141"/>
    <n v="8"/>
    <n v="14"/>
    <n v="3"/>
    <n v="2"/>
    <n v="80"/>
    <n v="3"/>
    <n v="7"/>
    <n v="3"/>
    <n v="2"/>
    <n v="2"/>
    <n v="2"/>
    <n v="2"/>
  </r>
  <r>
    <x v="1"/>
    <s v="Travel_Rarely"/>
    <x v="0"/>
    <s v="Current Employees"/>
    <x v="1"/>
    <x v="0"/>
    <s v="STAFF-2031"/>
    <n v="2031"/>
    <x v="1"/>
    <x v="5"/>
    <x v="1"/>
    <s v="No"/>
    <s v="Y"/>
    <n v="2"/>
    <n v="-2"/>
    <n v="0"/>
    <x v="19"/>
    <n v="0"/>
    <m/>
    <n v="0"/>
    <n v="1"/>
    <n v="300"/>
    <n v="2"/>
    <x v="3"/>
    <n v="1"/>
    <n v="1"/>
    <n v="56"/>
    <n v="3"/>
    <n v="5"/>
    <x v="2"/>
    <n v="18880"/>
    <n v="17312"/>
    <n v="5"/>
    <n v="11"/>
    <n v="3"/>
    <n v="1"/>
    <n v="80"/>
    <n v="0"/>
    <n v="24"/>
    <n v="2"/>
    <n v="22"/>
    <n v="6"/>
    <n v="4"/>
    <n v="14"/>
  </r>
  <r>
    <x v="1"/>
    <s v="Travel_Rarely"/>
    <x v="0"/>
    <s v="Current Employees"/>
    <x v="1"/>
    <x v="2"/>
    <s v="STAFF-1543"/>
    <n v="1543"/>
    <x v="1"/>
    <x v="1"/>
    <x v="1"/>
    <s v="No"/>
    <s v="Y"/>
    <n v="2"/>
    <n v="-2"/>
    <n v="0"/>
    <x v="2"/>
    <n v="0"/>
    <m/>
    <n v="0"/>
    <n v="1"/>
    <n v="674"/>
    <n v="13"/>
    <x v="3"/>
    <n v="1"/>
    <n v="1"/>
    <n v="47"/>
    <n v="3"/>
    <n v="2"/>
    <x v="0"/>
    <n v="4285"/>
    <n v="3031"/>
    <n v="1"/>
    <n v="17"/>
    <n v="3"/>
    <n v="1"/>
    <n v="80"/>
    <n v="0"/>
    <n v="10"/>
    <n v="3"/>
    <n v="10"/>
    <n v="8"/>
    <n v="3"/>
    <n v="7"/>
  </r>
  <r>
    <x v="1"/>
    <s v="Travel_Rarely"/>
    <x v="2"/>
    <s v="Current Employees"/>
    <x v="1"/>
    <x v="0"/>
    <s v="STAFF-1434"/>
    <n v="1434"/>
    <x v="1"/>
    <x v="2"/>
    <x v="1"/>
    <s v="No"/>
    <s v="Y"/>
    <n v="3"/>
    <n v="-2"/>
    <n v="0"/>
    <x v="4"/>
    <n v="0"/>
    <m/>
    <n v="0"/>
    <n v="1"/>
    <n v="1377"/>
    <n v="11"/>
    <x v="1"/>
    <n v="1"/>
    <n v="2"/>
    <n v="91"/>
    <n v="3"/>
    <n v="1"/>
    <x v="2"/>
    <n v="2099"/>
    <n v="7679"/>
    <n v="0"/>
    <n v="14"/>
    <n v="3"/>
    <n v="2"/>
    <n v="80"/>
    <n v="0"/>
    <n v="6"/>
    <n v="4"/>
    <n v="5"/>
    <n v="0"/>
    <n v="1"/>
    <n v="4"/>
  </r>
  <r>
    <x v="1"/>
    <s v="Travel_Rarely"/>
    <x v="0"/>
    <s v="Current Employees"/>
    <x v="1"/>
    <x v="0"/>
    <s v="STAFF-1621"/>
    <n v="1621"/>
    <x v="1"/>
    <x v="1"/>
    <x v="1"/>
    <s v="No"/>
    <s v="Y"/>
    <n v="2"/>
    <n v="-2"/>
    <n v="0"/>
    <x v="10"/>
    <n v="0"/>
    <m/>
    <n v="0"/>
    <n v="1"/>
    <n v="819"/>
    <n v="18"/>
    <x v="4"/>
    <n v="1"/>
    <n v="2"/>
    <n v="48"/>
    <n v="4"/>
    <n v="2"/>
    <x v="2"/>
    <n v="5208"/>
    <n v="26312"/>
    <n v="1"/>
    <n v="11"/>
    <n v="3"/>
    <n v="4"/>
    <n v="80"/>
    <n v="0"/>
    <n v="16"/>
    <n v="3"/>
    <n v="16"/>
    <n v="15"/>
    <n v="1"/>
    <n v="10"/>
  </r>
  <r>
    <x v="1"/>
    <s v="Travel_Rarely"/>
    <x v="2"/>
    <s v="Current Employees"/>
    <x v="1"/>
    <x v="2"/>
    <s v="STAFF-2068"/>
    <n v="2068"/>
    <x v="1"/>
    <x v="2"/>
    <x v="1"/>
    <s v="No"/>
    <s v="Y"/>
    <n v="3"/>
    <n v="-2"/>
    <n v="0"/>
    <x v="13"/>
    <n v="0"/>
    <m/>
    <n v="0"/>
    <n v="1"/>
    <n v="628"/>
    <n v="8"/>
    <x v="3"/>
    <n v="1"/>
    <n v="2"/>
    <n v="82"/>
    <n v="4"/>
    <n v="2"/>
    <x v="2"/>
    <n v="4404"/>
    <n v="10228"/>
    <n v="2"/>
    <n v="12"/>
    <n v="3"/>
    <n v="1"/>
    <n v="80"/>
    <n v="0"/>
    <n v="6"/>
    <n v="4"/>
    <n v="4"/>
    <n v="3"/>
    <n v="1"/>
    <n v="2"/>
  </r>
  <r>
    <x v="1"/>
    <s v="Travel_Rarely"/>
    <x v="1"/>
    <s v="Current Employees"/>
    <x v="1"/>
    <x v="2"/>
    <s v="STAFF-1689"/>
    <n v="1689"/>
    <x v="1"/>
    <x v="4"/>
    <x v="1"/>
    <s v="No"/>
    <s v="Y"/>
    <n v="2"/>
    <n v="-2"/>
    <n v="0"/>
    <x v="16"/>
    <n v="0"/>
    <m/>
    <n v="0"/>
    <n v="1"/>
    <n v="1395"/>
    <n v="24"/>
    <x v="2"/>
    <n v="1"/>
    <n v="2"/>
    <n v="48"/>
    <n v="4"/>
    <n v="3"/>
    <x v="0"/>
    <n v="7005"/>
    <n v="3458"/>
    <n v="3"/>
    <n v="15"/>
    <n v="3"/>
    <n v="3"/>
    <n v="80"/>
    <n v="0"/>
    <n v="11"/>
    <n v="3"/>
    <n v="4"/>
    <n v="3"/>
    <n v="1"/>
    <n v="2"/>
  </r>
  <r>
    <x v="1"/>
    <s v="Travel_Rarely"/>
    <x v="1"/>
    <s v="Current Employees"/>
    <x v="1"/>
    <x v="0"/>
    <s v="STAFF-1867"/>
    <n v="1867"/>
    <x v="1"/>
    <x v="7"/>
    <x v="1"/>
    <s v="No"/>
    <s v="Y"/>
    <n v="3"/>
    <n v="-2"/>
    <n v="0"/>
    <x v="26"/>
    <n v="0"/>
    <m/>
    <n v="0"/>
    <n v="1"/>
    <n v="1224"/>
    <n v="10"/>
    <x v="3"/>
    <n v="1"/>
    <n v="4"/>
    <n v="91"/>
    <n v="2"/>
    <n v="5"/>
    <x v="1"/>
    <n v="19665"/>
    <n v="13583"/>
    <n v="4"/>
    <n v="12"/>
    <n v="3"/>
    <n v="4"/>
    <n v="80"/>
    <n v="0"/>
    <n v="29"/>
    <n v="3"/>
    <n v="22"/>
    <n v="10"/>
    <n v="12"/>
    <n v="9"/>
  </r>
  <r>
    <x v="1"/>
    <s v="Travel_Rarely"/>
    <x v="2"/>
    <s v="Current Employees"/>
    <x v="1"/>
    <x v="2"/>
    <s v="STAFF-1989"/>
    <n v="1989"/>
    <x v="1"/>
    <x v="2"/>
    <x v="1"/>
    <s v="No"/>
    <s v="Y"/>
    <n v="6"/>
    <n v="-2"/>
    <n v="0"/>
    <x v="7"/>
    <n v="0"/>
    <m/>
    <n v="0"/>
    <n v="1"/>
    <n v="911"/>
    <n v="1"/>
    <x v="0"/>
    <n v="1"/>
    <n v="4"/>
    <n v="76"/>
    <n v="3"/>
    <n v="1"/>
    <x v="1"/>
    <n v="3748"/>
    <n v="4077"/>
    <n v="1"/>
    <n v="13"/>
    <n v="3"/>
    <n v="3"/>
    <n v="80"/>
    <n v="0"/>
    <n v="12"/>
    <n v="2"/>
    <n v="12"/>
    <n v="8"/>
    <n v="1"/>
    <n v="7"/>
  </r>
  <r>
    <x v="1"/>
    <s v="Travel_Rarely"/>
    <x v="2"/>
    <s v="Current Employees"/>
    <x v="1"/>
    <x v="0"/>
    <s v="STAFF-1954"/>
    <n v="1954"/>
    <x v="1"/>
    <x v="4"/>
    <x v="1"/>
    <s v="No"/>
    <s v="Y"/>
    <n v="5"/>
    <n v="-2"/>
    <n v="0"/>
    <x v="11"/>
    <n v="0"/>
    <m/>
    <n v="0"/>
    <n v="1"/>
    <n v="136"/>
    <n v="1"/>
    <x v="3"/>
    <n v="1"/>
    <n v="1"/>
    <n v="89"/>
    <n v="3"/>
    <n v="2"/>
    <x v="2"/>
    <n v="5373"/>
    <n v="6225"/>
    <n v="0"/>
    <n v="12"/>
    <n v="3"/>
    <n v="1"/>
    <n v="80"/>
    <n v="1"/>
    <n v="6"/>
    <n v="2"/>
    <n v="5"/>
    <n v="3"/>
    <n v="0"/>
    <n v="2"/>
  </r>
  <r>
    <x v="1"/>
    <s v="Travel_Rarely"/>
    <x v="1"/>
    <s v="Current Employees"/>
    <x v="1"/>
    <x v="4"/>
    <s v="STAFF-1473"/>
    <n v="1473"/>
    <x v="1"/>
    <x v="4"/>
    <x v="1"/>
    <s v="No"/>
    <s v="Y"/>
    <n v="0"/>
    <n v="-2"/>
    <n v="0"/>
    <x v="1"/>
    <n v="0"/>
    <m/>
    <n v="0"/>
    <n v="1"/>
    <n v="1495"/>
    <n v="5"/>
    <x v="2"/>
    <n v="1"/>
    <n v="4"/>
    <n v="96"/>
    <n v="3"/>
    <n v="2"/>
    <x v="0"/>
    <n v="6651"/>
    <n v="21534"/>
    <n v="2"/>
    <n v="14"/>
    <n v="3"/>
    <n v="2"/>
    <n v="80"/>
    <n v="1"/>
    <n v="20"/>
    <n v="2"/>
    <n v="3"/>
    <n v="2"/>
    <n v="1"/>
    <n v="2"/>
  </r>
  <r>
    <x v="1"/>
    <s v="Travel_Rarely"/>
    <x v="0"/>
    <s v="Current Employees"/>
    <x v="1"/>
    <x v="0"/>
    <s v="STAFF-1971"/>
    <n v="1971"/>
    <x v="1"/>
    <x v="4"/>
    <x v="1"/>
    <s v="No"/>
    <s v="Y"/>
    <n v="1"/>
    <n v="-2"/>
    <n v="0"/>
    <x v="23"/>
    <n v="0"/>
    <m/>
    <n v="0"/>
    <n v="1"/>
    <n v="574"/>
    <n v="11"/>
    <x v="3"/>
    <n v="1"/>
    <n v="1"/>
    <n v="30"/>
    <n v="3"/>
    <n v="3"/>
    <x v="2"/>
    <n v="7510"/>
    <n v="16873"/>
    <n v="1"/>
    <n v="17"/>
    <n v="3"/>
    <n v="2"/>
    <n v="80"/>
    <n v="1"/>
    <n v="10"/>
    <n v="3"/>
    <n v="10"/>
    <n v="9"/>
    <n v="0"/>
    <n v="9"/>
  </r>
  <r>
    <x v="1"/>
    <s v="Travel_Rarely"/>
    <x v="2"/>
    <s v="Current Employees"/>
    <x v="1"/>
    <x v="4"/>
    <s v="STAFF-1415"/>
    <n v="1415"/>
    <x v="1"/>
    <x v="2"/>
    <x v="1"/>
    <s v="No"/>
    <s v="Y"/>
    <n v="2"/>
    <n v="-2"/>
    <n v="0"/>
    <x v="36"/>
    <n v="0"/>
    <m/>
    <n v="0"/>
    <n v="1"/>
    <n v="949"/>
    <n v="1"/>
    <x v="3"/>
    <n v="1"/>
    <n v="4"/>
    <n v="81"/>
    <n v="3"/>
    <n v="1"/>
    <x v="0"/>
    <n v="3229"/>
    <n v="4910"/>
    <n v="4"/>
    <n v="11"/>
    <n v="3"/>
    <n v="2"/>
    <n v="80"/>
    <n v="1"/>
    <n v="7"/>
    <n v="2"/>
    <n v="3"/>
    <n v="2"/>
    <n v="0"/>
    <n v="2"/>
  </r>
  <r>
    <x v="1"/>
    <s v="Travel_Rarely"/>
    <x v="1"/>
    <s v="Current Employees"/>
    <x v="1"/>
    <x v="4"/>
    <s v="STAFF-1438"/>
    <n v="1438"/>
    <x v="1"/>
    <x v="1"/>
    <x v="1"/>
    <s v="No"/>
    <s v="Y"/>
    <n v="2"/>
    <n v="-2"/>
    <n v="0"/>
    <x v="40"/>
    <n v="0"/>
    <m/>
    <n v="0"/>
    <n v="1"/>
    <n v="465"/>
    <n v="1"/>
    <x v="3"/>
    <n v="1"/>
    <n v="4"/>
    <n v="74"/>
    <n v="3"/>
    <n v="1"/>
    <x v="0"/>
    <n v="3420"/>
    <n v="10205"/>
    <n v="7"/>
    <n v="12"/>
    <n v="3"/>
    <n v="3"/>
    <n v="80"/>
    <n v="1"/>
    <n v="17"/>
    <n v="2"/>
    <n v="6"/>
    <n v="5"/>
    <n v="1"/>
    <n v="2"/>
  </r>
  <r>
    <x v="1"/>
    <s v="Travel_Rarely"/>
    <x v="0"/>
    <s v="Current Employees"/>
    <x v="1"/>
    <x v="2"/>
    <s v="STAFF-1826"/>
    <n v="1826"/>
    <x v="1"/>
    <x v="2"/>
    <x v="1"/>
    <s v="No"/>
    <s v="Y"/>
    <n v="2"/>
    <n v="-2"/>
    <n v="0"/>
    <x v="10"/>
    <n v="0"/>
    <m/>
    <n v="0"/>
    <n v="1"/>
    <n v="185"/>
    <n v="23"/>
    <x v="2"/>
    <n v="1"/>
    <n v="2"/>
    <n v="91"/>
    <n v="1"/>
    <n v="1"/>
    <x v="2"/>
    <n v="2705"/>
    <n v="9696"/>
    <n v="0"/>
    <n v="16"/>
    <n v="3"/>
    <n v="2"/>
    <n v="80"/>
    <n v="1"/>
    <n v="6"/>
    <n v="4"/>
    <n v="5"/>
    <n v="4"/>
    <n v="0"/>
    <n v="3"/>
  </r>
  <r>
    <x v="1"/>
    <s v="Travel_Rarely"/>
    <x v="2"/>
    <s v="Current Employees"/>
    <x v="1"/>
    <x v="2"/>
    <s v="STAFF-1609"/>
    <n v="1609"/>
    <x v="1"/>
    <x v="1"/>
    <x v="1"/>
    <s v="No"/>
    <s v="Y"/>
    <n v="3"/>
    <n v="-2"/>
    <n v="0"/>
    <x v="7"/>
    <n v="0"/>
    <m/>
    <n v="0"/>
    <n v="1"/>
    <n v="241"/>
    <n v="7"/>
    <x v="3"/>
    <n v="1"/>
    <n v="2"/>
    <n v="48"/>
    <n v="2"/>
    <n v="1"/>
    <x v="1"/>
    <n v="2141"/>
    <n v="5348"/>
    <n v="1"/>
    <n v="12"/>
    <n v="3"/>
    <n v="2"/>
    <n v="80"/>
    <n v="1"/>
    <n v="6"/>
    <n v="2"/>
    <n v="6"/>
    <n v="4"/>
    <n v="1"/>
    <n v="1"/>
  </r>
  <r>
    <x v="1"/>
    <s v="Travel_Rarely"/>
    <x v="2"/>
    <s v="Current Employees"/>
    <x v="1"/>
    <x v="2"/>
    <s v="STAFF-1696"/>
    <n v="1696"/>
    <x v="1"/>
    <x v="2"/>
    <x v="1"/>
    <s v="No"/>
    <s v="Y"/>
    <n v="3"/>
    <n v="-2"/>
    <n v="0"/>
    <x v="13"/>
    <n v="0"/>
    <m/>
    <n v="0"/>
    <n v="1"/>
    <n v="1157"/>
    <n v="5"/>
    <x v="0"/>
    <n v="1"/>
    <n v="2"/>
    <n v="57"/>
    <n v="2"/>
    <n v="2"/>
    <x v="0"/>
    <n v="3986"/>
    <n v="11912"/>
    <n v="1"/>
    <n v="14"/>
    <n v="3"/>
    <n v="3"/>
    <n v="80"/>
    <n v="1"/>
    <n v="15"/>
    <n v="4"/>
    <n v="15"/>
    <n v="10"/>
    <n v="4"/>
    <n v="13"/>
  </r>
  <r>
    <x v="1"/>
    <s v="Travel_Rarely"/>
    <x v="2"/>
    <s v="Current Employees"/>
    <x v="1"/>
    <x v="4"/>
    <s v="STAFF-1931"/>
    <n v="1931"/>
    <x v="1"/>
    <x v="1"/>
    <x v="1"/>
    <s v="No"/>
    <s v="Y"/>
    <n v="3"/>
    <n v="-2"/>
    <n v="0"/>
    <x v="4"/>
    <n v="0"/>
    <m/>
    <n v="0"/>
    <n v="1"/>
    <n v="1354"/>
    <n v="2"/>
    <x v="2"/>
    <n v="1"/>
    <n v="4"/>
    <n v="41"/>
    <n v="3"/>
    <n v="1"/>
    <x v="0"/>
    <n v="2226"/>
    <n v="6073"/>
    <n v="1"/>
    <n v="11"/>
    <n v="3"/>
    <n v="3"/>
    <n v="80"/>
    <n v="1"/>
    <n v="6"/>
    <n v="2"/>
    <n v="5"/>
    <n v="3"/>
    <n v="1"/>
    <n v="2"/>
  </r>
  <r>
    <x v="1"/>
    <s v="Travel_Rarely"/>
    <x v="2"/>
    <s v="Current Employees"/>
    <x v="1"/>
    <x v="0"/>
    <s v="STAFF-1721"/>
    <n v="1721"/>
    <x v="1"/>
    <x v="2"/>
    <x v="1"/>
    <s v="No"/>
    <s v="Y"/>
    <n v="2"/>
    <n v="-2"/>
    <n v="0"/>
    <x v="12"/>
    <n v="0"/>
    <m/>
    <n v="0"/>
    <n v="1"/>
    <n v="741"/>
    <n v="2"/>
    <x v="2"/>
    <n v="1"/>
    <n v="2"/>
    <n v="69"/>
    <n v="3"/>
    <n v="1"/>
    <x v="2"/>
    <n v="3477"/>
    <n v="18103"/>
    <n v="1"/>
    <n v="14"/>
    <n v="3"/>
    <n v="4"/>
    <n v="80"/>
    <n v="1"/>
    <n v="6"/>
    <n v="4"/>
    <n v="5"/>
    <n v="2"/>
    <n v="0"/>
    <n v="3"/>
  </r>
  <r>
    <x v="1"/>
    <s v="Travel_Rarely"/>
    <x v="2"/>
    <s v="Current Employees"/>
    <x v="1"/>
    <x v="0"/>
    <s v="STAFF-1729"/>
    <n v="1729"/>
    <x v="1"/>
    <x v="1"/>
    <x v="1"/>
    <s v="No"/>
    <s v="Y"/>
    <n v="2"/>
    <n v="-2"/>
    <n v="0"/>
    <x v="7"/>
    <n v="0"/>
    <m/>
    <n v="0"/>
    <n v="1"/>
    <n v="793"/>
    <n v="16"/>
    <x v="1"/>
    <n v="1"/>
    <n v="2"/>
    <n v="33"/>
    <n v="3"/>
    <n v="1"/>
    <x v="0"/>
    <n v="2862"/>
    <n v="3811"/>
    <n v="1"/>
    <n v="12"/>
    <n v="3"/>
    <n v="2"/>
    <n v="80"/>
    <n v="1"/>
    <n v="10"/>
    <n v="2"/>
    <n v="10"/>
    <n v="0"/>
    <n v="0"/>
    <n v="8"/>
  </r>
  <r>
    <x v="1"/>
    <s v="Travel_Rarely"/>
    <x v="2"/>
    <s v="Current Employees"/>
    <x v="1"/>
    <x v="0"/>
    <s v="STAFF-1580"/>
    <n v="1580"/>
    <x v="1"/>
    <x v="1"/>
    <x v="1"/>
    <s v="No"/>
    <s v="Y"/>
    <n v="3"/>
    <n v="-2"/>
    <n v="0"/>
    <x v="13"/>
    <n v="0"/>
    <m/>
    <n v="0"/>
    <n v="1"/>
    <n v="1351"/>
    <n v="1"/>
    <x v="2"/>
    <n v="1"/>
    <n v="2"/>
    <n v="45"/>
    <n v="3"/>
    <n v="2"/>
    <x v="0"/>
    <n v="5484"/>
    <n v="13008"/>
    <n v="9"/>
    <n v="17"/>
    <n v="3"/>
    <n v="2"/>
    <n v="80"/>
    <n v="1"/>
    <n v="9"/>
    <n v="2"/>
    <n v="2"/>
    <n v="2"/>
    <n v="2"/>
    <n v="1"/>
  </r>
  <r>
    <x v="1"/>
    <s v="Travel_Rarely"/>
    <x v="0"/>
    <s v="Current Employees"/>
    <x v="1"/>
    <x v="0"/>
    <s v="STAFF-1903"/>
    <n v="1903"/>
    <x v="1"/>
    <x v="4"/>
    <x v="1"/>
    <s v="No"/>
    <s v="Y"/>
    <n v="5"/>
    <n v="-2"/>
    <n v="0"/>
    <x v="20"/>
    <n v="0"/>
    <m/>
    <n v="0"/>
    <n v="1"/>
    <n v="170"/>
    <n v="1"/>
    <x v="2"/>
    <n v="1"/>
    <n v="2"/>
    <n v="78"/>
    <n v="4"/>
    <n v="2"/>
    <x v="2"/>
    <n v="5033"/>
    <n v="9364"/>
    <n v="2"/>
    <n v="15"/>
    <n v="3"/>
    <n v="4"/>
    <n v="80"/>
    <n v="1"/>
    <n v="10"/>
    <n v="3"/>
    <n v="2"/>
    <n v="0"/>
    <n v="2"/>
    <n v="2"/>
  </r>
  <r>
    <x v="1"/>
    <s v="Travel_Rarely"/>
    <x v="0"/>
    <s v="Current Employees"/>
    <x v="1"/>
    <x v="2"/>
    <s v="STAFF-1542"/>
    <n v="1542"/>
    <x v="1"/>
    <x v="2"/>
    <x v="1"/>
    <s v="No"/>
    <s v="Y"/>
    <n v="3"/>
    <n v="-2"/>
    <n v="0"/>
    <x v="19"/>
    <n v="0"/>
    <m/>
    <n v="0"/>
    <n v="1"/>
    <n v="1210"/>
    <n v="2"/>
    <x v="3"/>
    <n v="1"/>
    <n v="3"/>
    <n v="68"/>
    <n v="2"/>
    <n v="1"/>
    <x v="1"/>
    <n v="4841"/>
    <n v="24052"/>
    <n v="4"/>
    <n v="14"/>
    <n v="3"/>
    <n v="2"/>
    <n v="80"/>
    <n v="1"/>
    <n v="4"/>
    <n v="3"/>
    <n v="1"/>
    <n v="0"/>
    <n v="0"/>
    <n v="0"/>
  </r>
  <r>
    <x v="1"/>
    <s v="Travel_Rarely"/>
    <x v="0"/>
    <s v="Current Employees"/>
    <x v="1"/>
    <x v="0"/>
    <s v="STAFF-1601"/>
    <n v="1601"/>
    <x v="1"/>
    <x v="2"/>
    <x v="1"/>
    <s v="No"/>
    <s v="Y"/>
    <n v="5"/>
    <n v="-2"/>
    <n v="0"/>
    <x v="10"/>
    <n v="0"/>
    <m/>
    <n v="0"/>
    <n v="1"/>
    <n v="1349"/>
    <n v="7"/>
    <x v="0"/>
    <n v="1"/>
    <n v="3"/>
    <n v="63"/>
    <n v="2"/>
    <n v="1"/>
    <x v="0"/>
    <n v="2690"/>
    <n v="7713"/>
    <n v="1"/>
    <n v="18"/>
    <n v="3"/>
    <n v="4"/>
    <n v="80"/>
    <n v="1"/>
    <n v="1"/>
    <n v="2"/>
    <n v="1"/>
    <n v="0"/>
    <n v="0"/>
    <n v="1"/>
  </r>
  <r>
    <x v="1"/>
    <s v="Travel_Rarely"/>
    <x v="0"/>
    <s v="Current Employees"/>
    <x v="1"/>
    <x v="2"/>
    <s v="STAFF-1911"/>
    <n v="1911"/>
    <x v="1"/>
    <x v="7"/>
    <x v="1"/>
    <s v="No"/>
    <s v="Y"/>
    <n v="3"/>
    <n v="-2"/>
    <n v="0"/>
    <x v="19"/>
    <n v="0"/>
    <m/>
    <n v="0"/>
    <n v="1"/>
    <n v="1396"/>
    <n v="6"/>
    <x v="3"/>
    <n v="1"/>
    <n v="3"/>
    <n v="83"/>
    <n v="3"/>
    <n v="3"/>
    <x v="2"/>
    <n v="13348"/>
    <n v="14842"/>
    <n v="9"/>
    <n v="13"/>
    <n v="3"/>
    <n v="2"/>
    <n v="80"/>
    <n v="1"/>
    <n v="18"/>
    <n v="4"/>
    <n v="13"/>
    <n v="7"/>
    <n v="5"/>
    <n v="7"/>
  </r>
  <r>
    <x v="1"/>
    <s v="Travel_Rarely"/>
    <x v="2"/>
    <s v="Current Employees"/>
    <x v="1"/>
    <x v="0"/>
    <s v="STAFF-1799"/>
    <n v="1799"/>
    <x v="1"/>
    <x v="1"/>
    <x v="1"/>
    <s v="No"/>
    <s v="Y"/>
    <n v="6"/>
    <n v="-2"/>
    <n v="0"/>
    <x v="14"/>
    <n v="0"/>
    <m/>
    <n v="0"/>
    <n v="1"/>
    <n v="1181"/>
    <n v="1"/>
    <x v="3"/>
    <n v="1"/>
    <n v="3"/>
    <n v="82"/>
    <n v="3"/>
    <n v="1"/>
    <x v="0"/>
    <n v="2044"/>
    <n v="5531"/>
    <n v="1"/>
    <n v="11"/>
    <n v="3"/>
    <n v="3"/>
    <n v="80"/>
    <n v="1"/>
    <n v="5"/>
    <n v="4"/>
    <n v="5"/>
    <n v="3"/>
    <n v="0"/>
    <n v="3"/>
  </r>
  <r>
    <x v="1"/>
    <s v="Travel_Rarely"/>
    <x v="2"/>
    <s v="Current Employees"/>
    <x v="1"/>
    <x v="0"/>
    <s v="STAFF-1763"/>
    <n v="1763"/>
    <x v="1"/>
    <x v="4"/>
    <x v="1"/>
    <s v="No"/>
    <s v="Y"/>
    <n v="3"/>
    <n v="-2"/>
    <n v="0"/>
    <x v="7"/>
    <n v="0"/>
    <m/>
    <n v="0"/>
    <n v="1"/>
    <n v="305"/>
    <n v="16"/>
    <x v="3"/>
    <n v="1"/>
    <n v="3"/>
    <n v="58"/>
    <n v="4"/>
    <n v="2"/>
    <x v="2"/>
    <n v="5294"/>
    <n v="9128"/>
    <n v="3"/>
    <n v="16"/>
    <n v="3"/>
    <n v="3"/>
    <n v="80"/>
    <n v="1"/>
    <n v="10"/>
    <n v="3"/>
    <n v="7"/>
    <n v="0"/>
    <n v="1"/>
    <n v="7"/>
  </r>
  <r>
    <x v="1"/>
    <s v="Travel_Rarely"/>
    <x v="4"/>
    <s v="Current Employees"/>
    <x v="1"/>
    <x v="2"/>
    <s v="STAFF-1707"/>
    <n v="1707"/>
    <x v="1"/>
    <x v="1"/>
    <x v="1"/>
    <s v="No"/>
    <s v="Y"/>
    <n v="1"/>
    <n v="-2"/>
    <n v="0"/>
    <x v="17"/>
    <n v="0"/>
    <m/>
    <n v="0"/>
    <n v="1"/>
    <n v="581"/>
    <n v="9"/>
    <x v="3"/>
    <n v="1"/>
    <n v="3"/>
    <n v="62"/>
    <n v="4"/>
    <n v="1"/>
    <x v="2"/>
    <n v="4401"/>
    <n v="17616"/>
    <n v="1"/>
    <n v="16"/>
    <n v="3"/>
    <n v="4"/>
    <n v="80"/>
    <n v="1"/>
    <n v="5"/>
    <n v="3"/>
    <n v="5"/>
    <n v="3"/>
    <n v="0"/>
    <n v="4"/>
  </r>
  <r>
    <x v="1"/>
    <s v="Travel_Rarely"/>
    <x v="0"/>
    <s v="Current Employees"/>
    <x v="1"/>
    <x v="2"/>
    <s v="STAFF-2062"/>
    <n v="2062"/>
    <x v="1"/>
    <x v="4"/>
    <x v="1"/>
    <s v="No"/>
    <s v="Y"/>
    <n v="5"/>
    <n v="-2"/>
    <n v="0"/>
    <x v="22"/>
    <n v="0"/>
    <m/>
    <n v="0"/>
    <n v="1"/>
    <n v="613"/>
    <n v="6"/>
    <x v="1"/>
    <n v="1"/>
    <n v="4"/>
    <n v="42"/>
    <n v="2"/>
    <n v="3"/>
    <x v="2"/>
    <n v="9991"/>
    <n v="21457"/>
    <n v="4"/>
    <n v="15"/>
    <n v="3"/>
    <n v="1"/>
    <n v="80"/>
    <n v="1"/>
    <n v="9"/>
    <n v="3"/>
    <n v="7"/>
    <n v="7"/>
    <n v="1"/>
    <n v="7"/>
  </r>
  <r>
    <x v="1"/>
    <s v="Travel_Rarely"/>
    <x v="0"/>
    <s v="Current Employees"/>
    <x v="1"/>
    <x v="0"/>
    <s v="STAFF-1523"/>
    <n v="1523"/>
    <x v="1"/>
    <x v="7"/>
    <x v="1"/>
    <s v="No"/>
    <s v="Y"/>
    <n v="1"/>
    <n v="-2"/>
    <n v="0"/>
    <x v="20"/>
    <n v="0"/>
    <m/>
    <n v="0"/>
    <n v="1"/>
    <n v="136"/>
    <n v="28"/>
    <x v="3"/>
    <n v="1"/>
    <n v="4"/>
    <n v="32"/>
    <n v="3"/>
    <n v="4"/>
    <x v="2"/>
    <n v="16328"/>
    <n v="22074"/>
    <n v="3"/>
    <n v="13"/>
    <n v="3"/>
    <n v="3"/>
    <n v="80"/>
    <n v="1"/>
    <n v="24"/>
    <n v="4"/>
    <n v="20"/>
    <n v="6"/>
    <n v="14"/>
    <n v="17"/>
  </r>
  <r>
    <x v="1"/>
    <s v="Travel_Rarely"/>
    <x v="0"/>
    <s v="Current Employees"/>
    <x v="1"/>
    <x v="0"/>
    <s v="STAFF-1728"/>
    <n v="1728"/>
    <x v="1"/>
    <x v="3"/>
    <x v="1"/>
    <s v="No"/>
    <s v="Y"/>
    <n v="3"/>
    <n v="-2"/>
    <n v="0"/>
    <x v="10"/>
    <n v="0"/>
    <m/>
    <n v="0"/>
    <n v="1"/>
    <n v="1370"/>
    <n v="27"/>
    <x v="2"/>
    <n v="1"/>
    <n v="4"/>
    <n v="49"/>
    <n v="3"/>
    <n v="2"/>
    <x v="2"/>
    <n v="6883"/>
    <n v="5151"/>
    <n v="2"/>
    <n v="16"/>
    <n v="3"/>
    <n v="2"/>
    <n v="80"/>
    <n v="1"/>
    <n v="17"/>
    <n v="3"/>
    <n v="7"/>
    <n v="7"/>
    <n v="0"/>
    <n v="7"/>
  </r>
  <r>
    <x v="1"/>
    <s v="Travel_Rarely"/>
    <x v="2"/>
    <s v="Current Employees"/>
    <x v="1"/>
    <x v="0"/>
    <s v="STAFF-1798"/>
    <n v="1798"/>
    <x v="1"/>
    <x v="1"/>
    <x v="1"/>
    <s v="No"/>
    <s v="Y"/>
    <n v="1"/>
    <n v="-2"/>
    <n v="0"/>
    <x v="3"/>
    <n v="0"/>
    <m/>
    <n v="0"/>
    <n v="1"/>
    <n v="867"/>
    <n v="8"/>
    <x v="2"/>
    <n v="1"/>
    <n v="4"/>
    <n v="90"/>
    <n v="4"/>
    <n v="1"/>
    <x v="2"/>
    <n v="3143"/>
    <n v="6076"/>
    <n v="6"/>
    <n v="19"/>
    <n v="3"/>
    <n v="2"/>
    <n v="80"/>
    <n v="1"/>
    <n v="14"/>
    <n v="3"/>
    <n v="10"/>
    <n v="8"/>
    <n v="7"/>
    <n v="6"/>
  </r>
  <r>
    <x v="1"/>
    <s v="Travel_Rarely"/>
    <x v="4"/>
    <s v="Current Employees"/>
    <x v="1"/>
    <x v="4"/>
    <s v="STAFF-1592"/>
    <n v="1592"/>
    <x v="1"/>
    <x v="1"/>
    <x v="1"/>
    <s v="No"/>
    <s v="Y"/>
    <n v="2"/>
    <n v="-2"/>
    <n v="0"/>
    <x v="30"/>
    <n v="0"/>
    <m/>
    <n v="0"/>
    <n v="1"/>
    <n v="977"/>
    <n v="10"/>
    <x v="3"/>
    <n v="1"/>
    <n v="4"/>
    <n v="45"/>
    <n v="4"/>
    <n v="1"/>
    <x v="0"/>
    <n v="2073"/>
    <n v="12826"/>
    <n v="2"/>
    <n v="16"/>
    <n v="3"/>
    <n v="4"/>
    <n v="80"/>
    <n v="1"/>
    <n v="4"/>
    <n v="3"/>
    <n v="2"/>
    <n v="2"/>
    <n v="2"/>
    <n v="2"/>
  </r>
  <r>
    <x v="1"/>
    <s v="Travel_Rarely"/>
    <x v="0"/>
    <s v="Current Employees"/>
    <x v="1"/>
    <x v="0"/>
    <s v="STAFF-1682"/>
    <n v="1682"/>
    <x v="1"/>
    <x v="4"/>
    <x v="1"/>
    <s v="No"/>
    <s v="Y"/>
    <n v="2"/>
    <n v="-2"/>
    <n v="0"/>
    <x v="9"/>
    <n v="0"/>
    <m/>
    <n v="0"/>
    <n v="1"/>
    <n v="1351"/>
    <n v="26"/>
    <x v="2"/>
    <n v="1"/>
    <n v="1"/>
    <n v="80"/>
    <n v="3"/>
    <n v="2"/>
    <x v="2"/>
    <n v="5347"/>
    <n v="7419"/>
    <n v="6"/>
    <n v="14"/>
    <n v="3"/>
    <n v="2"/>
    <n v="80"/>
    <n v="2"/>
    <n v="10"/>
    <n v="2"/>
    <n v="3"/>
    <n v="2"/>
    <n v="0"/>
    <n v="2"/>
  </r>
  <r>
    <x v="1"/>
    <s v="Travel_Rarely"/>
    <x v="0"/>
    <s v="Current Employees"/>
    <x v="1"/>
    <x v="0"/>
    <s v="STAFF-2012"/>
    <n v="2012"/>
    <x v="1"/>
    <x v="2"/>
    <x v="1"/>
    <s v="No"/>
    <s v="Y"/>
    <n v="3"/>
    <n v="-2"/>
    <n v="0"/>
    <x v="32"/>
    <n v="0"/>
    <m/>
    <n v="0"/>
    <n v="1"/>
    <n v="543"/>
    <n v="1"/>
    <x v="2"/>
    <n v="1"/>
    <n v="1"/>
    <n v="83"/>
    <n v="3"/>
    <n v="1"/>
    <x v="0"/>
    <n v="2406"/>
    <n v="4060"/>
    <n v="8"/>
    <n v="19"/>
    <n v="3"/>
    <n v="3"/>
    <n v="80"/>
    <n v="2"/>
    <n v="8"/>
    <n v="2"/>
    <n v="1"/>
    <n v="0"/>
    <n v="0"/>
    <n v="0"/>
  </r>
  <r>
    <x v="1"/>
    <s v="Travel_Rarely"/>
    <x v="0"/>
    <s v="Current Employees"/>
    <x v="1"/>
    <x v="2"/>
    <s v="STAFF-1803"/>
    <n v="1803"/>
    <x v="1"/>
    <x v="4"/>
    <x v="1"/>
    <s v="No"/>
    <s v="Y"/>
    <n v="2"/>
    <n v="-2"/>
    <n v="0"/>
    <x v="19"/>
    <n v="0"/>
    <m/>
    <n v="0"/>
    <n v="1"/>
    <n v="1128"/>
    <n v="13"/>
    <x v="3"/>
    <n v="1"/>
    <n v="2"/>
    <n v="95"/>
    <n v="4"/>
    <n v="2"/>
    <x v="2"/>
    <n v="5538"/>
    <n v="5696"/>
    <n v="5"/>
    <n v="18"/>
    <n v="3"/>
    <n v="3"/>
    <n v="80"/>
    <n v="2"/>
    <n v="10"/>
    <n v="2"/>
    <n v="0"/>
    <n v="0"/>
    <n v="0"/>
    <n v="0"/>
  </r>
  <r>
    <x v="1"/>
    <s v="Travel_Rarely"/>
    <x v="0"/>
    <s v="Current Employees"/>
    <x v="1"/>
    <x v="0"/>
    <s v="STAFF-1596"/>
    <n v="1596"/>
    <x v="1"/>
    <x v="2"/>
    <x v="1"/>
    <s v="No"/>
    <s v="Y"/>
    <n v="3"/>
    <n v="-2"/>
    <n v="0"/>
    <x v="10"/>
    <n v="0"/>
    <m/>
    <n v="0"/>
    <n v="1"/>
    <n v="750"/>
    <n v="28"/>
    <x v="3"/>
    <n v="1"/>
    <n v="2"/>
    <n v="46"/>
    <n v="4"/>
    <n v="2"/>
    <x v="2"/>
    <n v="3407"/>
    <n v="25348"/>
    <n v="1"/>
    <n v="17"/>
    <n v="3"/>
    <n v="4"/>
    <n v="80"/>
    <n v="2"/>
    <n v="10"/>
    <n v="2"/>
    <n v="10"/>
    <n v="9"/>
    <n v="6"/>
    <n v="8"/>
  </r>
  <r>
    <x v="1"/>
    <s v="Travel_Rarely"/>
    <x v="2"/>
    <s v="Current Employees"/>
    <x v="1"/>
    <x v="0"/>
    <s v="STAFF-1514"/>
    <n v="1514"/>
    <x v="1"/>
    <x v="3"/>
    <x v="1"/>
    <s v="No"/>
    <s v="Y"/>
    <n v="2"/>
    <n v="-2"/>
    <n v="0"/>
    <x v="14"/>
    <n v="0"/>
    <m/>
    <n v="0"/>
    <n v="1"/>
    <n v="1083"/>
    <n v="29"/>
    <x v="1"/>
    <n v="1"/>
    <n v="3"/>
    <n v="96"/>
    <n v="1"/>
    <n v="2"/>
    <x v="1"/>
    <n v="6549"/>
    <n v="3173"/>
    <n v="1"/>
    <n v="14"/>
    <n v="3"/>
    <n v="2"/>
    <n v="80"/>
    <n v="2"/>
    <n v="8"/>
    <n v="2"/>
    <n v="8"/>
    <n v="6"/>
    <n v="1"/>
    <n v="7"/>
  </r>
  <r>
    <x v="1"/>
    <s v="Travel_Rarely"/>
    <x v="2"/>
    <s v="Current Employees"/>
    <x v="1"/>
    <x v="0"/>
    <s v="STAFF-1558"/>
    <n v="1558"/>
    <x v="1"/>
    <x v="1"/>
    <x v="1"/>
    <s v="No"/>
    <s v="Y"/>
    <n v="2"/>
    <n v="-2"/>
    <n v="0"/>
    <x v="11"/>
    <n v="0"/>
    <m/>
    <n v="0"/>
    <n v="1"/>
    <n v="598"/>
    <n v="9"/>
    <x v="3"/>
    <n v="1"/>
    <n v="3"/>
    <n v="91"/>
    <n v="4"/>
    <n v="1"/>
    <x v="2"/>
    <n v="2451"/>
    <n v="22376"/>
    <n v="6"/>
    <n v="18"/>
    <n v="3"/>
    <n v="1"/>
    <n v="80"/>
    <n v="2"/>
    <n v="5"/>
    <n v="2"/>
    <n v="1"/>
    <n v="0"/>
    <n v="0"/>
    <n v="0"/>
  </r>
  <r>
    <x v="1"/>
    <s v="Travel_Rarely"/>
    <x v="0"/>
    <s v="Current Employees"/>
    <x v="1"/>
    <x v="2"/>
    <s v="STAFF-1618"/>
    <n v="1618"/>
    <x v="1"/>
    <x v="3"/>
    <x v="1"/>
    <s v="No"/>
    <s v="Y"/>
    <n v="3"/>
    <n v="-2"/>
    <n v="0"/>
    <x v="22"/>
    <n v="0"/>
    <m/>
    <n v="0"/>
    <n v="1"/>
    <n v="1387"/>
    <n v="10"/>
    <x v="4"/>
    <n v="1"/>
    <n v="2"/>
    <n v="76"/>
    <n v="3"/>
    <n v="2"/>
    <x v="3"/>
    <n v="5377"/>
    <n v="3835"/>
    <n v="2"/>
    <n v="13"/>
    <n v="3"/>
    <n v="4"/>
    <n v="80"/>
    <n v="3"/>
    <n v="10"/>
    <n v="3"/>
    <n v="7"/>
    <n v="7"/>
    <n v="7"/>
    <n v="7"/>
  </r>
  <r>
    <x v="1"/>
    <s v="Travel_Rarely"/>
    <x v="2"/>
    <s v="Current Employees"/>
    <x v="1"/>
    <x v="2"/>
    <s v="STAFF-1698"/>
    <n v="1698"/>
    <x v="1"/>
    <x v="2"/>
    <x v="1"/>
    <s v="No"/>
    <s v="Y"/>
    <n v="6"/>
    <n v="-2"/>
    <n v="0"/>
    <x v="3"/>
    <n v="0"/>
    <m/>
    <n v="0"/>
    <n v="1"/>
    <n v="267"/>
    <n v="21"/>
    <x v="3"/>
    <n v="1"/>
    <n v="2"/>
    <n v="79"/>
    <n v="4"/>
    <n v="1"/>
    <x v="1"/>
    <n v="2028"/>
    <n v="13637"/>
    <n v="1"/>
    <n v="18"/>
    <n v="3"/>
    <n v="4"/>
    <n v="80"/>
    <n v="3"/>
    <n v="14"/>
    <n v="3"/>
    <n v="14"/>
    <n v="11"/>
    <n v="2"/>
    <n v="13"/>
  </r>
  <r>
    <x v="1"/>
    <s v="Travel_Rarely"/>
    <x v="3"/>
    <s v="Current Employees"/>
    <x v="1"/>
    <x v="2"/>
    <s v="STAFF-1770"/>
    <n v="1770"/>
    <x v="1"/>
    <x v="7"/>
    <x v="1"/>
    <s v="No"/>
    <s v="Y"/>
    <n v="2"/>
    <n v="-2"/>
    <n v="0"/>
    <x v="27"/>
    <n v="0"/>
    <m/>
    <n v="0"/>
    <n v="1"/>
    <n v="478"/>
    <n v="2"/>
    <x v="3"/>
    <n v="1"/>
    <n v="3"/>
    <n v="60"/>
    <n v="2"/>
    <n v="5"/>
    <x v="3"/>
    <n v="19038"/>
    <n v="19805"/>
    <n v="8"/>
    <n v="12"/>
    <n v="3"/>
    <n v="2"/>
    <n v="80"/>
    <n v="3"/>
    <n v="34"/>
    <n v="3"/>
    <n v="1"/>
    <n v="0"/>
    <n v="0"/>
    <n v="0"/>
  </r>
  <r>
    <x v="1"/>
    <s v="Travel_Rarely"/>
    <x v="0"/>
    <s v="Current Employees"/>
    <x v="1"/>
    <x v="0"/>
    <s v="STAFF-1631"/>
    <n v="1631"/>
    <x v="1"/>
    <x v="3"/>
    <x v="1"/>
    <s v="No"/>
    <s v="Y"/>
    <n v="2"/>
    <n v="-2"/>
    <n v="0"/>
    <x v="2"/>
    <n v="0"/>
    <m/>
    <n v="0"/>
    <n v="1"/>
    <n v="671"/>
    <n v="19"/>
    <x v="3"/>
    <n v="1"/>
    <n v="3"/>
    <n v="85"/>
    <n v="3"/>
    <n v="2"/>
    <x v="2"/>
    <n v="5768"/>
    <n v="26493"/>
    <n v="3"/>
    <n v="17"/>
    <n v="3"/>
    <n v="1"/>
    <n v="80"/>
    <n v="3"/>
    <n v="9"/>
    <n v="2"/>
    <n v="4"/>
    <n v="3"/>
    <n v="0"/>
    <n v="2"/>
  </r>
  <r>
    <x v="1"/>
    <s v="Travel_Rarely"/>
    <x v="2"/>
    <s v="Current Employees"/>
    <x v="1"/>
    <x v="2"/>
    <s v="STAFF-1718"/>
    <n v="1718"/>
    <x v="1"/>
    <x v="2"/>
    <x v="1"/>
    <s v="No"/>
    <s v="Y"/>
    <n v="3"/>
    <n v="-2"/>
    <n v="0"/>
    <x v="25"/>
    <n v="0"/>
    <m/>
    <n v="0"/>
    <n v="1"/>
    <n v="390"/>
    <n v="17"/>
    <x v="2"/>
    <n v="1"/>
    <n v="4"/>
    <n v="62"/>
    <n v="1"/>
    <n v="1"/>
    <x v="2"/>
    <n v="2305"/>
    <n v="6217"/>
    <n v="1"/>
    <n v="15"/>
    <n v="3"/>
    <n v="3"/>
    <n v="80"/>
    <n v="3"/>
    <n v="3"/>
    <n v="4"/>
    <n v="3"/>
    <n v="2"/>
    <n v="0"/>
    <n v="2"/>
  </r>
  <r>
    <x v="1"/>
    <s v="Travel_Rarely"/>
    <x v="0"/>
    <s v="Current Employees"/>
    <x v="1"/>
    <x v="0"/>
    <s v="STAFF-1435"/>
    <n v="1435"/>
    <x v="1"/>
    <x v="2"/>
    <x v="0"/>
    <s v="No"/>
    <s v="Y"/>
    <n v="2"/>
    <n v="-2"/>
    <n v="0"/>
    <x v="9"/>
    <n v="0"/>
    <m/>
    <n v="0"/>
    <n v="1"/>
    <n v="172"/>
    <n v="4"/>
    <x v="2"/>
    <n v="1"/>
    <n v="1"/>
    <n v="37"/>
    <n v="2"/>
    <n v="2"/>
    <x v="0"/>
    <n v="5810"/>
    <n v="22604"/>
    <n v="1"/>
    <n v="16"/>
    <n v="3"/>
    <n v="3"/>
    <n v="80"/>
    <n v="0"/>
    <n v="10"/>
    <n v="2"/>
    <n v="10"/>
    <n v="4"/>
    <n v="1"/>
    <n v="8"/>
  </r>
  <r>
    <x v="1"/>
    <s v="Travel_Rarely"/>
    <x v="0"/>
    <s v="Current Employees"/>
    <x v="1"/>
    <x v="0"/>
    <s v="STAFF-1659"/>
    <n v="1659"/>
    <x v="1"/>
    <x v="2"/>
    <x v="0"/>
    <s v="No"/>
    <s v="Y"/>
    <n v="4"/>
    <n v="-2"/>
    <n v="0"/>
    <x v="9"/>
    <n v="0"/>
    <m/>
    <n v="0"/>
    <n v="1"/>
    <n v="311"/>
    <n v="7"/>
    <x v="3"/>
    <n v="1"/>
    <n v="1"/>
    <n v="77"/>
    <n v="3"/>
    <n v="1"/>
    <x v="1"/>
    <n v="2013"/>
    <n v="10950"/>
    <n v="2"/>
    <n v="11"/>
    <n v="3"/>
    <n v="3"/>
    <n v="80"/>
    <n v="0"/>
    <n v="15"/>
    <n v="3"/>
    <n v="4"/>
    <n v="3"/>
    <n v="1"/>
    <n v="3"/>
  </r>
  <r>
    <x v="1"/>
    <s v="Travel_Rarely"/>
    <x v="4"/>
    <s v="Current Employees"/>
    <x v="1"/>
    <x v="0"/>
    <s v="STAFF-1533"/>
    <n v="1533"/>
    <x v="1"/>
    <x v="2"/>
    <x v="0"/>
    <s v="No"/>
    <s v="Y"/>
    <n v="2"/>
    <n v="-2"/>
    <n v="0"/>
    <x v="30"/>
    <n v="0"/>
    <m/>
    <n v="0"/>
    <n v="1"/>
    <n v="507"/>
    <n v="20"/>
    <x v="1"/>
    <n v="1"/>
    <n v="1"/>
    <n v="97"/>
    <n v="3"/>
    <n v="2"/>
    <x v="2"/>
    <n v="2272"/>
    <n v="24812"/>
    <n v="0"/>
    <n v="14"/>
    <n v="3"/>
    <n v="2"/>
    <n v="80"/>
    <n v="0"/>
    <n v="5"/>
    <n v="3"/>
    <n v="4"/>
    <n v="3"/>
    <n v="1"/>
    <n v="2"/>
  </r>
  <r>
    <x v="1"/>
    <s v="Travel_Rarely"/>
    <x v="2"/>
    <s v="Current Employees"/>
    <x v="1"/>
    <x v="2"/>
    <s v="STAFF-1577"/>
    <n v="1577"/>
    <x v="1"/>
    <x v="1"/>
    <x v="0"/>
    <s v="No"/>
    <s v="Y"/>
    <n v="4"/>
    <n v="-2"/>
    <n v="0"/>
    <x v="13"/>
    <n v="0"/>
    <m/>
    <n v="0"/>
    <n v="1"/>
    <n v="479"/>
    <n v="7"/>
    <x v="2"/>
    <n v="1"/>
    <n v="1"/>
    <n v="35"/>
    <n v="3"/>
    <n v="1"/>
    <x v="0"/>
    <n v="2972"/>
    <n v="22061"/>
    <n v="1"/>
    <n v="13"/>
    <n v="3"/>
    <n v="3"/>
    <n v="80"/>
    <n v="0"/>
    <n v="1"/>
    <n v="1"/>
    <n v="1"/>
    <n v="0"/>
    <n v="0"/>
    <n v="0"/>
  </r>
  <r>
    <x v="1"/>
    <s v="Travel_Rarely"/>
    <x v="0"/>
    <s v="Current Employees"/>
    <x v="1"/>
    <x v="0"/>
    <s v="STAFF-2014"/>
    <n v="2014"/>
    <x v="1"/>
    <x v="1"/>
    <x v="0"/>
    <s v="No"/>
    <s v="Y"/>
    <n v="2"/>
    <n v="-2"/>
    <n v="0"/>
    <x v="22"/>
    <n v="0"/>
    <m/>
    <n v="0"/>
    <n v="1"/>
    <n v="116"/>
    <n v="24"/>
    <x v="1"/>
    <n v="1"/>
    <n v="1"/>
    <n v="52"/>
    <n v="3"/>
    <n v="2"/>
    <x v="0"/>
    <n v="4108"/>
    <n v="5340"/>
    <n v="7"/>
    <n v="13"/>
    <n v="3"/>
    <n v="1"/>
    <n v="80"/>
    <n v="0"/>
    <n v="18"/>
    <n v="3"/>
    <n v="7"/>
    <n v="7"/>
    <n v="1"/>
    <n v="7"/>
  </r>
  <r>
    <x v="1"/>
    <s v="Travel_Rarely"/>
    <x v="4"/>
    <s v="Current Employees"/>
    <x v="1"/>
    <x v="0"/>
    <s v="STAFF-1981"/>
    <n v="1981"/>
    <x v="1"/>
    <x v="4"/>
    <x v="0"/>
    <s v="No"/>
    <s v="Y"/>
    <n v="2"/>
    <n v="-2"/>
    <n v="0"/>
    <x v="17"/>
    <n v="0"/>
    <m/>
    <n v="0"/>
    <n v="1"/>
    <n v="771"/>
    <n v="1"/>
    <x v="0"/>
    <n v="1"/>
    <n v="2"/>
    <n v="45"/>
    <n v="2"/>
    <n v="2"/>
    <x v="2"/>
    <n v="4617"/>
    <n v="14120"/>
    <n v="1"/>
    <n v="12"/>
    <n v="3"/>
    <n v="2"/>
    <n v="80"/>
    <n v="0"/>
    <n v="4"/>
    <n v="2"/>
    <n v="4"/>
    <n v="3"/>
    <n v="1"/>
    <n v="2"/>
  </r>
  <r>
    <x v="1"/>
    <s v="Travel_Rarely"/>
    <x v="0"/>
    <s v="Current Employees"/>
    <x v="1"/>
    <x v="2"/>
    <s v="STAFF-2008"/>
    <n v="2008"/>
    <x v="1"/>
    <x v="1"/>
    <x v="0"/>
    <s v="No"/>
    <s v="Y"/>
    <n v="5"/>
    <n v="-2"/>
    <n v="0"/>
    <x v="10"/>
    <n v="0"/>
    <m/>
    <n v="0"/>
    <n v="1"/>
    <n v="1395"/>
    <n v="9"/>
    <x v="2"/>
    <n v="1"/>
    <n v="2"/>
    <n v="48"/>
    <n v="3"/>
    <n v="2"/>
    <x v="2"/>
    <n v="5098"/>
    <n v="18698"/>
    <n v="1"/>
    <n v="19"/>
    <n v="3"/>
    <n v="2"/>
    <n v="80"/>
    <n v="0"/>
    <n v="10"/>
    <n v="3"/>
    <n v="10"/>
    <n v="7"/>
    <n v="0"/>
    <n v="8"/>
  </r>
  <r>
    <x v="1"/>
    <s v="Travel_Rarely"/>
    <x v="0"/>
    <s v="Current Employees"/>
    <x v="1"/>
    <x v="0"/>
    <s v="STAFF-1814"/>
    <n v="1814"/>
    <x v="1"/>
    <x v="4"/>
    <x v="0"/>
    <s v="No"/>
    <s v="Y"/>
    <n v="3"/>
    <n v="-2"/>
    <n v="0"/>
    <x v="0"/>
    <n v="0"/>
    <m/>
    <n v="0"/>
    <n v="1"/>
    <n v="447"/>
    <n v="5"/>
    <x v="3"/>
    <n v="1"/>
    <n v="2"/>
    <n v="85"/>
    <n v="4"/>
    <n v="2"/>
    <x v="1"/>
    <n v="6870"/>
    <n v="15530"/>
    <n v="3"/>
    <n v="12"/>
    <n v="3"/>
    <n v="1"/>
    <n v="80"/>
    <n v="0"/>
    <n v="11"/>
    <n v="1"/>
    <n v="3"/>
    <n v="2"/>
    <n v="1"/>
    <n v="2"/>
  </r>
  <r>
    <x v="1"/>
    <s v="Travel_Rarely"/>
    <x v="0"/>
    <s v="Current Employees"/>
    <x v="1"/>
    <x v="0"/>
    <s v="STAFF-2048"/>
    <n v="2048"/>
    <x v="1"/>
    <x v="1"/>
    <x v="0"/>
    <s v="No"/>
    <s v="Y"/>
    <n v="2"/>
    <n v="-2"/>
    <n v="0"/>
    <x v="32"/>
    <n v="0"/>
    <m/>
    <n v="0"/>
    <n v="1"/>
    <n v="1322"/>
    <n v="2"/>
    <x v="2"/>
    <n v="1"/>
    <n v="3"/>
    <n v="52"/>
    <n v="2"/>
    <n v="1"/>
    <x v="2"/>
    <n v="2809"/>
    <n v="2725"/>
    <n v="2"/>
    <n v="14"/>
    <n v="3"/>
    <n v="4"/>
    <n v="80"/>
    <n v="0"/>
    <n v="8"/>
    <n v="3"/>
    <n v="2"/>
    <n v="2"/>
    <n v="2"/>
    <n v="2"/>
  </r>
  <r>
    <x v="1"/>
    <s v="Travel_Rarely"/>
    <x v="2"/>
    <s v="Current Employees"/>
    <x v="1"/>
    <x v="2"/>
    <s v="STAFF-1952"/>
    <n v="1952"/>
    <x v="1"/>
    <x v="2"/>
    <x v="0"/>
    <s v="No"/>
    <s v="Y"/>
    <n v="6"/>
    <n v="-2"/>
    <n v="0"/>
    <x v="25"/>
    <n v="0"/>
    <m/>
    <n v="0"/>
    <n v="1"/>
    <n v="157"/>
    <n v="1"/>
    <x v="3"/>
    <n v="1"/>
    <n v="3"/>
    <n v="95"/>
    <n v="3"/>
    <n v="1"/>
    <x v="3"/>
    <n v="2867"/>
    <n v="20006"/>
    <n v="0"/>
    <n v="13"/>
    <n v="3"/>
    <n v="4"/>
    <n v="80"/>
    <n v="0"/>
    <n v="8"/>
    <n v="2"/>
    <n v="7"/>
    <n v="7"/>
    <n v="7"/>
    <n v="6"/>
  </r>
  <r>
    <x v="1"/>
    <s v="Travel_Rarely"/>
    <x v="1"/>
    <s v="Current Employees"/>
    <x v="1"/>
    <x v="0"/>
    <s v="STAFF-1727"/>
    <n v="1727"/>
    <x v="1"/>
    <x v="4"/>
    <x v="0"/>
    <s v="No"/>
    <s v="Y"/>
    <n v="3"/>
    <n v="-2"/>
    <n v="0"/>
    <x v="21"/>
    <n v="0"/>
    <m/>
    <n v="0"/>
    <n v="1"/>
    <n v="717"/>
    <n v="13"/>
    <x v="2"/>
    <n v="1"/>
    <n v="3"/>
    <n v="34"/>
    <n v="3"/>
    <n v="2"/>
    <x v="1"/>
    <n v="5562"/>
    <n v="9697"/>
    <n v="6"/>
    <n v="14"/>
    <n v="3"/>
    <n v="4"/>
    <n v="80"/>
    <n v="0"/>
    <n v="19"/>
    <n v="3"/>
    <n v="10"/>
    <n v="7"/>
    <n v="0"/>
    <n v="9"/>
  </r>
  <r>
    <x v="1"/>
    <s v="Travel_Rarely"/>
    <x v="1"/>
    <s v="Current Employees"/>
    <x v="1"/>
    <x v="0"/>
    <s v="STAFF-1677"/>
    <n v="1677"/>
    <x v="1"/>
    <x v="5"/>
    <x v="0"/>
    <s v="No"/>
    <s v="Y"/>
    <n v="2"/>
    <n v="-2"/>
    <n v="0"/>
    <x v="1"/>
    <n v="0"/>
    <m/>
    <n v="0"/>
    <n v="1"/>
    <n v="809"/>
    <n v="1"/>
    <x v="3"/>
    <n v="1"/>
    <n v="3"/>
    <n v="36"/>
    <n v="3"/>
    <n v="4"/>
    <x v="2"/>
    <n v="15379"/>
    <n v="22384"/>
    <n v="4"/>
    <n v="14"/>
    <n v="3"/>
    <n v="1"/>
    <n v="80"/>
    <n v="0"/>
    <n v="23"/>
    <n v="3"/>
    <n v="8"/>
    <n v="7"/>
    <n v="0"/>
    <n v="0"/>
  </r>
  <r>
    <x v="1"/>
    <s v="Travel_Rarely"/>
    <x v="4"/>
    <s v="Current Employees"/>
    <x v="1"/>
    <x v="2"/>
    <s v="STAFF-1623"/>
    <n v="1623"/>
    <x v="1"/>
    <x v="1"/>
    <x v="0"/>
    <s v="No"/>
    <s v="Y"/>
    <n v="2"/>
    <n v="-2"/>
    <n v="0"/>
    <x v="18"/>
    <n v="0"/>
    <m/>
    <n v="0"/>
    <n v="1"/>
    <n v="546"/>
    <n v="5"/>
    <x v="1"/>
    <n v="1"/>
    <n v="3"/>
    <n v="97"/>
    <n v="3"/>
    <n v="1"/>
    <x v="0"/>
    <n v="3117"/>
    <n v="26009"/>
    <n v="1"/>
    <n v="18"/>
    <n v="3"/>
    <n v="3"/>
    <n v="80"/>
    <n v="0"/>
    <n v="3"/>
    <n v="3"/>
    <n v="2"/>
    <n v="2"/>
    <n v="2"/>
    <n v="2"/>
  </r>
  <r>
    <x v="1"/>
    <s v="Travel_Rarely"/>
    <x v="2"/>
    <s v="Current Employees"/>
    <x v="1"/>
    <x v="1"/>
    <s v="STAFF-1417"/>
    <n v="1417"/>
    <x v="1"/>
    <x v="2"/>
    <x v="0"/>
    <s v="No"/>
    <s v="Y"/>
    <n v="2"/>
    <n v="-2"/>
    <n v="0"/>
    <x v="25"/>
    <n v="0"/>
    <m/>
    <n v="0"/>
    <n v="1"/>
    <n v="652"/>
    <n v="7"/>
    <x v="3"/>
    <n v="1"/>
    <n v="3"/>
    <n v="100"/>
    <n v="4"/>
    <n v="1"/>
    <x v="3"/>
    <n v="3578"/>
    <n v="23577"/>
    <n v="0"/>
    <n v="12"/>
    <n v="3"/>
    <n v="4"/>
    <n v="80"/>
    <n v="0"/>
    <n v="8"/>
    <n v="3"/>
    <n v="7"/>
    <n v="7"/>
    <n v="0"/>
    <n v="7"/>
  </r>
  <r>
    <x v="1"/>
    <s v="Travel_Rarely"/>
    <x v="0"/>
    <s v="Current Employees"/>
    <x v="1"/>
    <x v="2"/>
    <s v="STAFF-1564"/>
    <n v="1564"/>
    <x v="1"/>
    <x v="2"/>
    <x v="0"/>
    <s v="No"/>
    <s v="Y"/>
    <n v="3"/>
    <n v="-2"/>
    <n v="0"/>
    <x v="10"/>
    <n v="0"/>
    <m/>
    <n v="0"/>
    <n v="1"/>
    <n v="992"/>
    <n v="1"/>
    <x v="3"/>
    <n v="1"/>
    <n v="4"/>
    <n v="68"/>
    <n v="2"/>
    <n v="1"/>
    <x v="3"/>
    <n v="2450"/>
    <n v="21731"/>
    <n v="1"/>
    <n v="19"/>
    <n v="3"/>
    <n v="2"/>
    <n v="80"/>
    <n v="0"/>
    <n v="3"/>
    <n v="3"/>
    <n v="3"/>
    <n v="0"/>
    <n v="1"/>
    <n v="2"/>
  </r>
  <r>
    <x v="1"/>
    <s v="Travel_Rarely"/>
    <x v="2"/>
    <s v="Current Employees"/>
    <x v="1"/>
    <x v="0"/>
    <s v="STAFF-1545"/>
    <n v="1545"/>
    <x v="1"/>
    <x v="3"/>
    <x v="0"/>
    <s v="No"/>
    <s v="Y"/>
    <n v="2"/>
    <n v="-2"/>
    <n v="0"/>
    <x v="3"/>
    <n v="0"/>
    <m/>
    <n v="0"/>
    <n v="1"/>
    <n v="575"/>
    <n v="25"/>
    <x v="3"/>
    <n v="1"/>
    <n v="4"/>
    <n v="44"/>
    <n v="2"/>
    <n v="2"/>
    <x v="1"/>
    <n v="4320"/>
    <n v="24152"/>
    <n v="1"/>
    <n v="13"/>
    <n v="3"/>
    <n v="4"/>
    <n v="80"/>
    <n v="0"/>
    <n v="5"/>
    <n v="3"/>
    <n v="5"/>
    <n v="3"/>
    <n v="0"/>
    <n v="2"/>
  </r>
  <r>
    <x v="1"/>
    <s v="Travel_Rarely"/>
    <x v="2"/>
    <s v="Current Employees"/>
    <x v="1"/>
    <x v="0"/>
    <s v="STAFF-1883"/>
    <n v="1883"/>
    <x v="1"/>
    <x v="2"/>
    <x v="0"/>
    <s v="No"/>
    <s v="Y"/>
    <n v="2"/>
    <n v="-2"/>
    <n v="0"/>
    <x v="11"/>
    <n v="0"/>
    <m/>
    <n v="0"/>
    <n v="1"/>
    <n v="592"/>
    <n v="7"/>
    <x v="3"/>
    <n v="1"/>
    <n v="4"/>
    <n v="59"/>
    <n v="3"/>
    <n v="1"/>
    <x v="3"/>
    <n v="2062"/>
    <n v="19384"/>
    <n v="3"/>
    <n v="14"/>
    <n v="3"/>
    <n v="2"/>
    <n v="80"/>
    <n v="0"/>
    <n v="11"/>
    <n v="3"/>
    <n v="3"/>
    <n v="2"/>
    <n v="1"/>
    <n v="2"/>
  </r>
  <r>
    <x v="1"/>
    <s v="Travel_Rarely"/>
    <x v="2"/>
    <s v="Current Employees"/>
    <x v="1"/>
    <x v="4"/>
    <s v="STAFF-2038"/>
    <n v="2038"/>
    <x v="1"/>
    <x v="1"/>
    <x v="0"/>
    <s v="No"/>
    <s v="Y"/>
    <n v="4"/>
    <n v="-2"/>
    <n v="0"/>
    <x v="5"/>
    <n v="0"/>
    <m/>
    <n v="0"/>
    <n v="1"/>
    <n v="529"/>
    <n v="2"/>
    <x v="3"/>
    <n v="1"/>
    <n v="4"/>
    <n v="78"/>
    <n v="3"/>
    <n v="1"/>
    <x v="0"/>
    <n v="2439"/>
    <n v="11288"/>
    <n v="1"/>
    <n v="14"/>
    <n v="3"/>
    <n v="4"/>
    <n v="80"/>
    <n v="0"/>
    <n v="4"/>
    <n v="3"/>
    <n v="4"/>
    <n v="2"/>
    <n v="1"/>
    <n v="2"/>
  </r>
  <r>
    <x v="1"/>
    <s v="Travel_Rarely"/>
    <x v="0"/>
    <s v="Current Employees"/>
    <x v="1"/>
    <x v="0"/>
    <s v="STAFF-1475"/>
    <n v="1475"/>
    <x v="1"/>
    <x v="1"/>
    <x v="0"/>
    <s v="No"/>
    <s v="Y"/>
    <n v="3"/>
    <n v="-2"/>
    <n v="0"/>
    <x v="20"/>
    <n v="0"/>
    <m/>
    <n v="0"/>
    <n v="1"/>
    <n v="1467"/>
    <n v="20"/>
    <x v="3"/>
    <n v="1"/>
    <n v="4"/>
    <n v="49"/>
    <n v="3"/>
    <n v="1"/>
    <x v="1"/>
    <n v="3420"/>
    <n v="21158"/>
    <n v="1"/>
    <n v="13"/>
    <n v="3"/>
    <n v="3"/>
    <n v="80"/>
    <n v="0"/>
    <n v="6"/>
    <n v="2"/>
    <n v="5"/>
    <n v="2"/>
    <n v="1"/>
    <n v="3"/>
  </r>
  <r>
    <x v="1"/>
    <s v="Travel_Rarely"/>
    <x v="0"/>
    <s v="Current Employees"/>
    <x v="1"/>
    <x v="0"/>
    <s v="STAFF-1860"/>
    <n v="1860"/>
    <x v="1"/>
    <x v="2"/>
    <x v="0"/>
    <s v="No"/>
    <s v="Y"/>
    <n v="3"/>
    <n v="-2"/>
    <n v="0"/>
    <x v="19"/>
    <n v="0"/>
    <m/>
    <n v="0"/>
    <n v="1"/>
    <n v="1142"/>
    <n v="8"/>
    <x v="3"/>
    <n v="1"/>
    <n v="4"/>
    <n v="81"/>
    <n v="3"/>
    <n v="1"/>
    <x v="2"/>
    <n v="3968"/>
    <n v="13624"/>
    <n v="4"/>
    <n v="13"/>
    <n v="3"/>
    <n v="4"/>
    <n v="80"/>
    <n v="0"/>
    <n v="8"/>
    <n v="3"/>
    <n v="0"/>
    <n v="0"/>
    <n v="0"/>
    <n v="0"/>
  </r>
  <r>
    <x v="1"/>
    <s v="Travel_Rarely"/>
    <x v="4"/>
    <s v="Current Employees"/>
    <x v="1"/>
    <x v="0"/>
    <s v="STAFF-2007"/>
    <n v="2007"/>
    <x v="1"/>
    <x v="1"/>
    <x v="0"/>
    <s v="No"/>
    <s v="Y"/>
    <n v="2"/>
    <n v="-2"/>
    <n v="0"/>
    <x v="15"/>
    <n v="0"/>
    <m/>
    <n v="0"/>
    <n v="1"/>
    <n v="581"/>
    <n v="1"/>
    <x v="0"/>
    <n v="1"/>
    <n v="4"/>
    <n v="63"/>
    <n v="3"/>
    <n v="1"/>
    <x v="2"/>
    <n v="3375"/>
    <n v="17624"/>
    <n v="0"/>
    <n v="12"/>
    <n v="3"/>
    <n v="4"/>
    <n v="80"/>
    <n v="0"/>
    <n v="4"/>
    <n v="4"/>
    <n v="3"/>
    <n v="2"/>
    <n v="1"/>
    <n v="2"/>
  </r>
  <r>
    <x v="1"/>
    <s v="Travel_Rarely"/>
    <x v="4"/>
    <s v="Current Employees"/>
    <x v="1"/>
    <x v="1"/>
    <s v="STAFF-1982"/>
    <n v="1982"/>
    <x v="1"/>
    <x v="2"/>
    <x v="0"/>
    <s v="No"/>
    <s v="Y"/>
    <n v="6"/>
    <n v="-2"/>
    <n v="0"/>
    <x v="30"/>
    <n v="0"/>
    <m/>
    <n v="0"/>
    <n v="1"/>
    <n v="571"/>
    <n v="12"/>
    <x v="0"/>
    <n v="1"/>
    <n v="4"/>
    <n v="78"/>
    <n v="3"/>
    <n v="1"/>
    <x v="0"/>
    <n v="2647"/>
    <n v="13672"/>
    <n v="1"/>
    <n v="13"/>
    <n v="3"/>
    <n v="3"/>
    <n v="80"/>
    <n v="0"/>
    <n v="5"/>
    <n v="4"/>
    <n v="5"/>
    <n v="2"/>
    <n v="1"/>
    <n v="4"/>
  </r>
  <r>
    <x v="1"/>
    <s v="Travel_Rarely"/>
    <x v="1"/>
    <s v="Current Employees"/>
    <x v="1"/>
    <x v="2"/>
    <s v="STAFF-1472"/>
    <n v="1472"/>
    <x v="1"/>
    <x v="7"/>
    <x v="0"/>
    <s v="No"/>
    <s v="Y"/>
    <n v="2"/>
    <n v="-2"/>
    <n v="0"/>
    <x v="16"/>
    <n v="0"/>
    <m/>
    <n v="0"/>
    <n v="1"/>
    <n v="447"/>
    <n v="2"/>
    <x v="3"/>
    <n v="1"/>
    <n v="4"/>
    <n v="39"/>
    <n v="4"/>
    <n v="4"/>
    <x v="1"/>
    <n v="16598"/>
    <n v="19764"/>
    <n v="4"/>
    <n v="12"/>
    <n v="3"/>
    <n v="2"/>
    <n v="80"/>
    <n v="0"/>
    <n v="35"/>
    <n v="2"/>
    <n v="9"/>
    <n v="8"/>
    <n v="8"/>
    <n v="8"/>
  </r>
  <r>
    <x v="1"/>
    <s v="Travel_Rarely"/>
    <x v="2"/>
    <s v="Current Employees"/>
    <x v="0"/>
    <x v="0"/>
    <s v="STAFF-1453"/>
    <n v="1453"/>
    <x v="1"/>
    <x v="0"/>
    <x v="2"/>
    <s v="No"/>
    <s v="Y"/>
    <n v="5"/>
    <n v="-2"/>
    <n v="0"/>
    <x v="12"/>
    <n v="0"/>
    <m/>
    <n v="0"/>
    <n v="1"/>
    <n v="326"/>
    <n v="8"/>
    <x v="0"/>
    <n v="1"/>
    <n v="1"/>
    <n v="31"/>
    <n v="3"/>
    <n v="3"/>
    <x v="0"/>
    <n v="10793"/>
    <n v="8386"/>
    <n v="1"/>
    <n v="18"/>
    <n v="3"/>
    <n v="1"/>
    <n v="80"/>
    <n v="1"/>
    <n v="13"/>
    <n v="3"/>
    <n v="13"/>
    <n v="7"/>
    <n v="9"/>
    <n v="9"/>
  </r>
  <r>
    <x v="1"/>
    <s v="Travel_Rarely"/>
    <x v="2"/>
    <s v="Current Employees"/>
    <x v="0"/>
    <x v="3"/>
    <s v="STAFF-1754"/>
    <n v="1754"/>
    <x v="1"/>
    <x v="0"/>
    <x v="2"/>
    <s v="No"/>
    <s v="Y"/>
    <n v="2"/>
    <n v="-2"/>
    <n v="0"/>
    <x v="7"/>
    <n v="0"/>
    <m/>
    <n v="0"/>
    <n v="1"/>
    <n v="979"/>
    <n v="15"/>
    <x v="0"/>
    <n v="1"/>
    <n v="3"/>
    <n v="94"/>
    <n v="2"/>
    <n v="3"/>
    <x v="1"/>
    <n v="7140"/>
    <n v="3088"/>
    <n v="2"/>
    <n v="11"/>
    <n v="3"/>
    <n v="1"/>
    <n v="80"/>
    <n v="1"/>
    <n v="12"/>
    <n v="3"/>
    <n v="7"/>
    <n v="7"/>
    <n v="1"/>
    <n v="7"/>
  </r>
  <r>
    <x v="1"/>
    <s v="Travel_Rarely"/>
    <x v="0"/>
    <s v="Current Employees"/>
    <x v="0"/>
    <x v="0"/>
    <s v="STAFF-2037"/>
    <n v="2037"/>
    <x v="1"/>
    <x v="0"/>
    <x v="2"/>
    <s v="No"/>
    <s v="Y"/>
    <n v="5"/>
    <n v="-2"/>
    <n v="0"/>
    <x v="0"/>
    <n v="0"/>
    <m/>
    <n v="0"/>
    <n v="1"/>
    <n v="930"/>
    <n v="3"/>
    <x v="3"/>
    <n v="1"/>
    <n v="3"/>
    <n v="57"/>
    <n v="2"/>
    <n v="2"/>
    <x v="1"/>
    <n v="8938"/>
    <n v="12227"/>
    <n v="2"/>
    <n v="11"/>
    <n v="3"/>
    <n v="3"/>
    <n v="80"/>
    <n v="1"/>
    <n v="14"/>
    <n v="3"/>
    <n v="5"/>
    <n v="4"/>
    <n v="0"/>
    <n v="4"/>
  </r>
  <r>
    <x v="1"/>
    <s v="Travel_Rarely"/>
    <x v="2"/>
    <s v="Current Employees"/>
    <x v="0"/>
    <x v="2"/>
    <s v="STAFF-1951"/>
    <n v="1951"/>
    <x v="1"/>
    <x v="0"/>
    <x v="2"/>
    <s v="No"/>
    <s v="Y"/>
    <n v="2"/>
    <n v="-2"/>
    <n v="0"/>
    <x v="13"/>
    <n v="0"/>
    <m/>
    <n v="0"/>
    <n v="1"/>
    <n v="1239"/>
    <n v="13"/>
    <x v="2"/>
    <n v="1"/>
    <n v="4"/>
    <n v="39"/>
    <n v="3"/>
    <n v="3"/>
    <x v="2"/>
    <n v="8628"/>
    <n v="22914"/>
    <n v="1"/>
    <n v="18"/>
    <n v="3"/>
    <n v="3"/>
    <n v="80"/>
    <n v="1"/>
    <n v="9"/>
    <n v="2"/>
    <n v="8"/>
    <n v="7"/>
    <n v="1"/>
    <n v="1"/>
  </r>
  <r>
    <x v="1"/>
    <s v="Travel_Rarely"/>
    <x v="2"/>
    <s v="Current Employees"/>
    <x v="0"/>
    <x v="0"/>
    <s v="STAFF-1497"/>
    <n v="1497"/>
    <x v="1"/>
    <x v="0"/>
    <x v="2"/>
    <s v="No"/>
    <s v="Y"/>
    <n v="3"/>
    <n v="-2"/>
    <n v="0"/>
    <x v="11"/>
    <n v="0"/>
    <m/>
    <n v="0"/>
    <n v="1"/>
    <n v="1246"/>
    <n v="19"/>
    <x v="3"/>
    <n v="1"/>
    <n v="3"/>
    <n v="77"/>
    <n v="2"/>
    <n v="2"/>
    <x v="2"/>
    <n v="8620"/>
    <n v="23757"/>
    <n v="1"/>
    <n v="14"/>
    <n v="3"/>
    <n v="3"/>
    <n v="80"/>
    <n v="2"/>
    <n v="10"/>
    <n v="3"/>
    <n v="10"/>
    <n v="7"/>
    <n v="0"/>
    <n v="4"/>
  </r>
  <r>
    <x v="1"/>
    <s v="Travel_Rarely"/>
    <x v="2"/>
    <s v="Current Employees"/>
    <x v="0"/>
    <x v="2"/>
    <s v="STAFF-1670"/>
    <n v="1670"/>
    <x v="1"/>
    <x v="0"/>
    <x v="2"/>
    <s v="No"/>
    <s v="Y"/>
    <n v="5"/>
    <n v="-2"/>
    <n v="0"/>
    <x v="3"/>
    <n v="0"/>
    <m/>
    <n v="0"/>
    <n v="1"/>
    <n v="392"/>
    <n v="2"/>
    <x v="2"/>
    <n v="1"/>
    <n v="4"/>
    <n v="93"/>
    <n v="3"/>
    <n v="2"/>
    <x v="0"/>
    <n v="5505"/>
    <n v="3921"/>
    <n v="1"/>
    <n v="14"/>
    <n v="3"/>
    <n v="3"/>
    <n v="80"/>
    <n v="2"/>
    <n v="6"/>
    <n v="3"/>
    <n v="6"/>
    <n v="2"/>
    <n v="0"/>
    <n v="4"/>
  </r>
  <r>
    <x v="1"/>
    <s v="Travel_Rarely"/>
    <x v="1"/>
    <s v="Current Employees"/>
    <x v="0"/>
    <x v="3"/>
    <s v="STAFF-1466"/>
    <n v="1466"/>
    <x v="1"/>
    <x v="0"/>
    <x v="2"/>
    <s v="No"/>
    <s v="Y"/>
    <n v="3"/>
    <n v="-2"/>
    <n v="0"/>
    <x v="26"/>
    <n v="0"/>
    <m/>
    <n v="0"/>
    <n v="1"/>
    <n v="1221"/>
    <n v="7"/>
    <x v="3"/>
    <n v="1"/>
    <n v="3"/>
    <n v="96"/>
    <n v="3"/>
    <n v="2"/>
    <x v="1"/>
    <n v="5486"/>
    <n v="24795"/>
    <n v="4"/>
    <n v="11"/>
    <n v="3"/>
    <n v="1"/>
    <n v="80"/>
    <n v="3"/>
    <n v="15"/>
    <n v="3"/>
    <n v="2"/>
    <n v="2"/>
    <n v="2"/>
    <n v="2"/>
  </r>
  <r>
    <x v="1"/>
    <s v="Travel_Rarely"/>
    <x v="0"/>
    <s v="Current Employees"/>
    <x v="0"/>
    <x v="2"/>
    <s v="STAFF-1548"/>
    <n v="1548"/>
    <x v="1"/>
    <x v="0"/>
    <x v="1"/>
    <s v="No"/>
    <s v="Y"/>
    <n v="5"/>
    <n v="-2"/>
    <n v="0"/>
    <x v="32"/>
    <n v="0"/>
    <m/>
    <n v="0"/>
    <n v="1"/>
    <n v="1342"/>
    <n v="9"/>
    <x v="0"/>
    <n v="1"/>
    <n v="1"/>
    <n v="47"/>
    <n v="3"/>
    <n v="2"/>
    <x v="3"/>
    <n v="5473"/>
    <n v="19345"/>
    <n v="0"/>
    <n v="12"/>
    <n v="3"/>
    <n v="4"/>
    <n v="80"/>
    <n v="0"/>
    <n v="9"/>
    <n v="4"/>
    <n v="8"/>
    <n v="4"/>
    <n v="7"/>
    <n v="1"/>
  </r>
  <r>
    <x v="1"/>
    <s v="Travel_Rarely"/>
    <x v="2"/>
    <s v="Current Employees"/>
    <x v="0"/>
    <x v="0"/>
    <s v="STAFF-1560"/>
    <n v="1560"/>
    <x v="1"/>
    <x v="0"/>
    <x v="1"/>
    <s v="No"/>
    <s v="Y"/>
    <n v="6"/>
    <n v="-2"/>
    <n v="0"/>
    <x v="3"/>
    <n v="0"/>
    <m/>
    <n v="0"/>
    <n v="1"/>
    <n v="1242"/>
    <n v="8"/>
    <x v="2"/>
    <n v="1"/>
    <n v="1"/>
    <n v="46"/>
    <n v="3"/>
    <n v="2"/>
    <x v="3"/>
    <n v="6392"/>
    <n v="10589"/>
    <n v="2"/>
    <n v="13"/>
    <n v="3"/>
    <n v="4"/>
    <n v="80"/>
    <n v="1"/>
    <n v="8"/>
    <n v="1"/>
    <n v="2"/>
    <n v="2"/>
    <n v="2"/>
    <n v="2"/>
  </r>
  <r>
    <x v="1"/>
    <s v="Travel_Rarely"/>
    <x v="2"/>
    <s v="Current Employees"/>
    <x v="0"/>
    <x v="0"/>
    <s v="STAFF-1996"/>
    <n v="1996"/>
    <x v="1"/>
    <x v="6"/>
    <x v="1"/>
    <s v="No"/>
    <s v="Y"/>
    <n v="1"/>
    <n v="-2"/>
    <n v="0"/>
    <x v="12"/>
    <n v="0"/>
    <m/>
    <n v="0"/>
    <n v="1"/>
    <n v="1154"/>
    <n v="2"/>
    <x v="0"/>
    <n v="1"/>
    <n v="1"/>
    <n v="54"/>
    <n v="3"/>
    <n v="1"/>
    <x v="2"/>
    <n v="3067"/>
    <n v="6393"/>
    <n v="0"/>
    <n v="19"/>
    <n v="3"/>
    <n v="3"/>
    <n v="80"/>
    <n v="1"/>
    <n v="3"/>
    <n v="3"/>
    <n v="2"/>
    <n v="2"/>
    <n v="1"/>
    <n v="2"/>
  </r>
  <r>
    <x v="1"/>
    <s v="Travel_Rarely"/>
    <x v="2"/>
    <s v="Current Employees"/>
    <x v="0"/>
    <x v="4"/>
    <s v="STAFF-1749"/>
    <n v="1749"/>
    <x v="1"/>
    <x v="0"/>
    <x v="1"/>
    <s v="No"/>
    <s v="Y"/>
    <n v="3"/>
    <n v="-2"/>
    <n v="0"/>
    <x v="12"/>
    <n v="0"/>
    <m/>
    <n v="0"/>
    <n v="1"/>
    <n v="1003"/>
    <n v="5"/>
    <x v="3"/>
    <n v="1"/>
    <n v="4"/>
    <n v="51"/>
    <n v="3"/>
    <n v="2"/>
    <x v="0"/>
    <n v="8346"/>
    <n v="20943"/>
    <n v="1"/>
    <n v="19"/>
    <n v="3"/>
    <n v="3"/>
    <n v="80"/>
    <n v="1"/>
    <n v="6"/>
    <n v="3"/>
    <n v="5"/>
    <n v="2"/>
    <n v="0"/>
    <n v="2"/>
  </r>
  <r>
    <x v="1"/>
    <s v="Travel_Rarely"/>
    <x v="2"/>
    <s v="Current Employees"/>
    <x v="0"/>
    <x v="2"/>
    <s v="STAFF-2013"/>
    <n v="2013"/>
    <x v="1"/>
    <x v="6"/>
    <x v="1"/>
    <s v="No"/>
    <s v="Y"/>
    <n v="2"/>
    <n v="-2"/>
    <n v="0"/>
    <x v="5"/>
    <n v="0"/>
    <m/>
    <n v="0"/>
    <n v="1"/>
    <n v="234"/>
    <n v="1"/>
    <x v="2"/>
    <n v="1"/>
    <n v="2"/>
    <n v="68"/>
    <n v="2"/>
    <n v="1"/>
    <x v="1"/>
    <n v="2269"/>
    <n v="18024"/>
    <n v="0"/>
    <n v="14"/>
    <n v="3"/>
    <n v="2"/>
    <n v="80"/>
    <n v="1"/>
    <n v="3"/>
    <n v="3"/>
    <n v="2"/>
    <n v="2"/>
    <n v="2"/>
    <n v="2"/>
  </r>
  <r>
    <x v="1"/>
    <s v="Travel_Rarely"/>
    <x v="0"/>
    <s v="Current Employees"/>
    <x v="0"/>
    <x v="2"/>
    <s v="STAFF-1945"/>
    <n v="1945"/>
    <x v="1"/>
    <x v="0"/>
    <x v="1"/>
    <s v="No"/>
    <s v="Y"/>
    <n v="2"/>
    <n v="-2"/>
    <n v="0"/>
    <x v="10"/>
    <n v="0"/>
    <m/>
    <n v="0"/>
    <n v="1"/>
    <n v="682"/>
    <n v="18"/>
    <x v="2"/>
    <n v="1"/>
    <n v="2"/>
    <n v="71"/>
    <n v="3"/>
    <n v="2"/>
    <x v="3"/>
    <n v="5561"/>
    <n v="15975"/>
    <n v="0"/>
    <n v="16"/>
    <n v="3"/>
    <n v="4"/>
    <n v="80"/>
    <n v="1"/>
    <n v="6"/>
    <n v="1"/>
    <n v="5"/>
    <n v="3"/>
    <n v="0"/>
    <n v="4"/>
  </r>
  <r>
    <x v="1"/>
    <s v="Travel_Rarely"/>
    <x v="2"/>
    <s v="Current Employees"/>
    <x v="0"/>
    <x v="4"/>
    <s v="STAFF-1568"/>
    <n v="1568"/>
    <x v="1"/>
    <x v="0"/>
    <x v="1"/>
    <s v="No"/>
    <s v="Y"/>
    <n v="3"/>
    <n v="-2"/>
    <n v="0"/>
    <x v="7"/>
    <n v="0"/>
    <m/>
    <n v="0"/>
    <n v="1"/>
    <n v="1288"/>
    <n v="29"/>
    <x v="2"/>
    <n v="1"/>
    <n v="4"/>
    <n v="33"/>
    <n v="3"/>
    <n v="3"/>
    <x v="0"/>
    <n v="9250"/>
    <n v="17799"/>
    <n v="3"/>
    <n v="12"/>
    <n v="3"/>
    <n v="2"/>
    <n v="80"/>
    <n v="1"/>
    <n v="9"/>
    <n v="3"/>
    <n v="4"/>
    <n v="2"/>
    <n v="1"/>
    <n v="3"/>
  </r>
  <r>
    <x v="1"/>
    <s v="Travel_Rarely"/>
    <x v="0"/>
    <s v="Current Employees"/>
    <x v="0"/>
    <x v="0"/>
    <s v="STAFF-1582"/>
    <n v="1582"/>
    <x v="1"/>
    <x v="0"/>
    <x v="1"/>
    <s v="No"/>
    <s v="Y"/>
    <n v="3"/>
    <n v="-2"/>
    <n v="0"/>
    <x v="8"/>
    <n v="0"/>
    <m/>
    <n v="0"/>
    <n v="1"/>
    <n v="1245"/>
    <n v="14"/>
    <x v="3"/>
    <n v="1"/>
    <n v="3"/>
    <n v="80"/>
    <n v="3"/>
    <n v="2"/>
    <x v="1"/>
    <n v="9924"/>
    <n v="12355"/>
    <n v="0"/>
    <n v="11"/>
    <n v="3"/>
    <n v="4"/>
    <n v="80"/>
    <n v="1"/>
    <n v="10"/>
    <n v="3"/>
    <n v="9"/>
    <n v="8"/>
    <n v="7"/>
    <n v="7"/>
  </r>
  <r>
    <x v="1"/>
    <s v="Travel_Rarely"/>
    <x v="2"/>
    <s v="Current Employees"/>
    <x v="0"/>
    <x v="0"/>
    <s v="STAFF-1739"/>
    <n v="1739"/>
    <x v="1"/>
    <x v="0"/>
    <x v="1"/>
    <s v="No"/>
    <s v="Y"/>
    <n v="2"/>
    <n v="-2"/>
    <n v="0"/>
    <x v="5"/>
    <n v="0"/>
    <m/>
    <n v="0"/>
    <n v="1"/>
    <n v="371"/>
    <n v="19"/>
    <x v="3"/>
    <n v="1"/>
    <n v="4"/>
    <n v="80"/>
    <n v="1"/>
    <n v="3"/>
    <x v="2"/>
    <n v="9610"/>
    <n v="3840"/>
    <n v="3"/>
    <n v="13"/>
    <n v="3"/>
    <n v="3"/>
    <n v="80"/>
    <n v="1"/>
    <n v="10"/>
    <n v="1"/>
    <n v="4"/>
    <n v="3"/>
    <n v="0"/>
    <n v="2"/>
  </r>
  <r>
    <x v="1"/>
    <s v="Travel_Rarely"/>
    <x v="0"/>
    <s v="Current Employees"/>
    <x v="0"/>
    <x v="0"/>
    <s v="STAFF-1492"/>
    <n v="1492"/>
    <x v="1"/>
    <x v="6"/>
    <x v="1"/>
    <s v="No"/>
    <s v="Y"/>
    <n v="3"/>
    <n v="-2"/>
    <n v="0"/>
    <x v="10"/>
    <n v="0"/>
    <m/>
    <n v="0"/>
    <n v="1"/>
    <n v="660"/>
    <n v="7"/>
    <x v="1"/>
    <n v="1"/>
    <n v="4"/>
    <n v="76"/>
    <n v="3"/>
    <n v="1"/>
    <x v="2"/>
    <n v="2404"/>
    <n v="16192"/>
    <n v="1"/>
    <n v="13"/>
    <n v="3"/>
    <n v="1"/>
    <n v="80"/>
    <n v="1"/>
    <n v="1"/>
    <n v="3"/>
    <n v="1"/>
    <n v="0"/>
    <n v="0"/>
    <n v="0"/>
  </r>
  <r>
    <x v="1"/>
    <s v="Travel_Rarely"/>
    <x v="2"/>
    <s v="Current Employees"/>
    <x v="0"/>
    <x v="3"/>
    <s v="STAFF-1446"/>
    <n v="1446"/>
    <x v="1"/>
    <x v="0"/>
    <x v="1"/>
    <s v="No"/>
    <s v="Y"/>
    <n v="3"/>
    <n v="-2"/>
    <n v="0"/>
    <x v="5"/>
    <n v="0"/>
    <m/>
    <n v="0"/>
    <n v="1"/>
    <n v="601"/>
    <n v="7"/>
    <x v="4"/>
    <n v="1"/>
    <n v="4"/>
    <n v="97"/>
    <n v="3"/>
    <n v="2"/>
    <x v="1"/>
    <n v="9204"/>
    <n v="23343"/>
    <n v="4"/>
    <n v="12"/>
    <n v="3"/>
    <n v="3"/>
    <n v="80"/>
    <n v="1"/>
    <n v="7"/>
    <n v="2"/>
    <n v="4"/>
    <n v="3"/>
    <n v="0"/>
    <n v="3"/>
  </r>
  <r>
    <x v="1"/>
    <s v="Travel_Rarely"/>
    <x v="0"/>
    <s v="Current Employees"/>
    <x v="0"/>
    <x v="2"/>
    <s v="STAFF-1588"/>
    <n v="1588"/>
    <x v="1"/>
    <x v="0"/>
    <x v="1"/>
    <s v="No"/>
    <s v="Y"/>
    <n v="3"/>
    <n v="-2"/>
    <n v="0"/>
    <x v="22"/>
    <n v="0"/>
    <m/>
    <n v="0"/>
    <n v="1"/>
    <n v="1462"/>
    <n v="6"/>
    <x v="3"/>
    <n v="1"/>
    <n v="4"/>
    <n v="38"/>
    <n v="4"/>
    <n v="3"/>
    <x v="2"/>
    <n v="8237"/>
    <n v="4658"/>
    <n v="2"/>
    <n v="11"/>
    <n v="3"/>
    <n v="1"/>
    <n v="80"/>
    <n v="1"/>
    <n v="11"/>
    <n v="3"/>
    <n v="7"/>
    <n v="6"/>
    <n v="7"/>
    <n v="6"/>
  </r>
  <r>
    <x v="1"/>
    <s v="Travel_Rarely"/>
    <x v="0"/>
    <s v="Current Employees"/>
    <x v="0"/>
    <x v="3"/>
    <s v="STAFF-1787"/>
    <n v="1787"/>
    <x v="1"/>
    <x v="0"/>
    <x v="1"/>
    <s v="No"/>
    <s v="Y"/>
    <n v="2"/>
    <n v="-2"/>
    <n v="0"/>
    <x v="2"/>
    <n v="0"/>
    <m/>
    <n v="0"/>
    <n v="1"/>
    <n v="589"/>
    <n v="9"/>
    <x v="0"/>
    <n v="1"/>
    <n v="2"/>
    <n v="46"/>
    <n v="2"/>
    <n v="2"/>
    <x v="1"/>
    <n v="4189"/>
    <n v="8800"/>
    <n v="1"/>
    <n v="14"/>
    <n v="3"/>
    <n v="1"/>
    <n v="80"/>
    <n v="2"/>
    <n v="5"/>
    <n v="3"/>
    <n v="5"/>
    <n v="2"/>
    <n v="0"/>
    <n v="3"/>
  </r>
  <r>
    <x v="1"/>
    <s v="Travel_Rarely"/>
    <x v="0"/>
    <s v="Current Employees"/>
    <x v="0"/>
    <x v="3"/>
    <s v="STAFF-1908"/>
    <n v="1908"/>
    <x v="1"/>
    <x v="0"/>
    <x v="1"/>
    <s v="No"/>
    <s v="Y"/>
    <n v="1"/>
    <n v="-2"/>
    <n v="0"/>
    <x v="9"/>
    <n v="0"/>
    <m/>
    <n v="0"/>
    <n v="1"/>
    <n v="335"/>
    <n v="17"/>
    <x v="0"/>
    <n v="1"/>
    <n v="3"/>
    <n v="33"/>
    <n v="2"/>
    <n v="2"/>
    <x v="1"/>
    <n v="5507"/>
    <n v="16822"/>
    <n v="2"/>
    <n v="16"/>
    <n v="3"/>
    <n v="3"/>
    <n v="80"/>
    <n v="2"/>
    <n v="12"/>
    <n v="1"/>
    <n v="4"/>
    <n v="2"/>
    <n v="1"/>
    <n v="3"/>
  </r>
  <r>
    <x v="1"/>
    <s v="Travel_Rarely"/>
    <x v="0"/>
    <s v="Current Employees"/>
    <x v="0"/>
    <x v="0"/>
    <s v="STAFF-1995"/>
    <n v="1995"/>
    <x v="1"/>
    <x v="0"/>
    <x v="1"/>
    <s v="No"/>
    <s v="Y"/>
    <n v="3"/>
    <n v="-2"/>
    <n v="0"/>
    <x v="8"/>
    <n v="0"/>
    <m/>
    <n v="0"/>
    <n v="1"/>
    <n v="1321"/>
    <n v="1"/>
    <x v="2"/>
    <n v="1"/>
    <n v="4"/>
    <n v="86"/>
    <n v="3"/>
    <n v="2"/>
    <x v="1"/>
    <n v="4440"/>
    <n v="7636"/>
    <n v="0"/>
    <n v="15"/>
    <n v="3"/>
    <n v="1"/>
    <n v="80"/>
    <n v="2"/>
    <n v="16"/>
    <n v="3"/>
    <n v="15"/>
    <n v="13"/>
    <n v="5"/>
    <n v="8"/>
  </r>
  <r>
    <x v="1"/>
    <s v="Travel_Rarely"/>
    <x v="2"/>
    <s v="Current Employees"/>
    <x v="0"/>
    <x v="0"/>
    <s v="STAFF-1479"/>
    <n v="1479"/>
    <x v="1"/>
    <x v="0"/>
    <x v="1"/>
    <s v="No"/>
    <s v="Y"/>
    <n v="2"/>
    <n v="-2"/>
    <n v="0"/>
    <x v="7"/>
    <n v="0"/>
    <m/>
    <n v="0"/>
    <n v="1"/>
    <n v="1358"/>
    <n v="16"/>
    <x v="1"/>
    <n v="1"/>
    <n v="4"/>
    <n v="96"/>
    <n v="3"/>
    <n v="2"/>
    <x v="2"/>
    <n v="5301"/>
    <n v="2939"/>
    <n v="8"/>
    <n v="15"/>
    <n v="3"/>
    <n v="3"/>
    <n v="80"/>
    <n v="2"/>
    <n v="4"/>
    <n v="2"/>
    <n v="2"/>
    <n v="1"/>
    <n v="2"/>
    <n v="2"/>
  </r>
  <r>
    <x v="1"/>
    <s v="Travel_Rarely"/>
    <x v="0"/>
    <s v="Current Employees"/>
    <x v="0"/>
    <x v="0"/>
    <s v="STAFF-1961"/>
    <n v="1961"/>
    <x v="1"/>
    <x v="6"/>
    <x v="0"/>
    <s v="No"/>
    <s v="Y"/>
    <n v="3"/>
    <n v="-2"/>
    <n v="0"/>
    <x v="8"/>
    <n v="0"/>
    <m/>
    <n v="0"/>
    <n v="1"/>
    <n v="1404"/>
    <n v="1"/>
    <x v="3"/>
    <n v="1"/>
    <n v="1"/>
    <n v="59"/>
    <n v="2"/>
    <n v="1"/>
    <x v="3"/>
    <n v="2858"/>
    <n v="11473"/>
    <n v="4"/>
    <n v="14"/>
    <n v="3"/>
    <n v="1"/>
    <n v="80"/>
    <n v="0"/>
    <n v="20"/>
    <n v="2"/>
    <n v="1"/>
    <n v="0"/>
    <n v="0"/>
    <n v="0"/>
  </r>
  <r>
    <x v="1"/>
    <s v="Travel_Rarely"/>
    <x v="0"/>
    <s v="Current Employees"/>
    <x v="0"/>
    <x v="3"/>
    <s v="STAFF-1975"/>
    <n v="1975"/>
    <x v="1"/>
    <x v="0"/>
    <x v="0"/>
    <s v="No"/>
    <s v="Y"/>
    <n v="3"/>
    <n v="-2"/>
    <n v="0"/>
    <x v="22"/>
    <n v="0"/>
    <m/>
    <n v="0"/>
    <n v="1"/>
    <n v="119"/>
    <n v="15"/>
    <x v="2"/>
    <n v="1"/>
    <n v="2"/>
    <n v="77"/>
    <n v="3"/>
    <n v="4"/>
    <x v="3"/>
    <n v="13341"/>
    <n v="25098"/>
    <n v="0"/>
    <n v="12"/>
    <n v="3"/>
    <n v="1"/>
    <n v="80"/>
    <n v="0"/>
    <n v="21"/>
    <n v="3"/>
    <n v="20"/>
    <n v="8"/>
    <n v="11"/>
    <n v="10"/>
  </r>
  <r>
    <x v="1"/>
    <s v="Travel_Rarely"/>
    <x v="0"/>
    <s v="Current Employees"/>
    <x v="0"/>
    <x v="2"/>
    <s v="STAFF-1740"/>
    <n v="1740"/>
    <x v="1"/>
    <x v="5"/>
    <x v="0"/>
    <s v="No"/>
    <s v="Y"/>
    <n v="3"/>
    <n v="-2"/>
    <n v="0"/>
    <x v="32"/>
    <n v="0"/>
    <m/>
    <n v="0"/>
    <n v="1"/>
    <n v="611"/>
    <n v="7"/>
    <x v="2"/>
    <n v="1"/>
    <n v="2"/>
    <n v="88"/>
    <n v="3"/>
    <n v="5"/>
    <x v="1"/>
    <n v="19833"/>
    <n v="4349"/>
    <n v="1"/>
    <n v="14"/>
    <n v="3"/>
    <n v="2"/>
    <n v="80"/>
    <n v="0"/>
    <n v="21"/>
    <n v="2"/>
    <n v="21"/>
    <n v="8"/>
    <n v="12"/>
    <n v="8"/>
  </r>
  <r>
    <x v="1"/>
    <s v="Travel_Rarely"/>
    <x v="2"/>
    <s v="Current Employees"/>
    <x v="0"/>
    <x v="3"/>
    <s v="STAFF-1924"/>
    <n v="1924"/>
    <x v="1"/>
    <x v="0"/>
    <x v="0"/>
    <s v="No"/>
    <s v="Y"/>
    <n v="2"/>
    <n v="-2"/>
    <n v="0"/>
    <x v="3"/>
    <n v="0"/>
    <m/>
    <n v="0"/>
    <n v="1"/>
    <n v="217"/>
    <n v="10"/>
    <x v="2"/>
    <n v="1"/>
    <n v="2"/>
    <n v="43"/>
    <n v="3"/>
    <n v="2"/>
    <x v="3"/>
    <n v="5487"/>
    <n v="10410"/>
    <n v="1"/>
    <n v="14"/>
    <n v="3"/>
    <n v="2"/>
    <n v="80"/>
    <n v="0"/>
    <n v="10"/>
    <n v="2"/>
    <n v="10"/>
    <n v="4"/>
    <n v="0"/>
    <n v="9"/>
  </r>
  <r>
    <x v="1"/>
    <s v="Travel_Rarely"/>
    <x v="2"/>
    <s v="Current Employees"/>
    <x v="0"/>
    <x v="2"/>
    <s v="STAFF-1650"/>
    <n v="1650"/>
    <x v="1"/>
    <x v="0"/>
    <x v="0"/>
    <s v="No"/>
    <s v="Y"/>
    <n v="2"/>
    <n v="-2"/>
    <n v="0"/>
    <x v="11"/>
    <n v="0"/>
    <m/>
    <n v="0"/>
    <n v="1"/>
    <n v="469"/>
    <n v="10"/>
    <x v="3"/>
    <n v="1"/>
    <n v="3"/>
    <n v="42"/>
    <n v="2"/>
    <n v="2"/>
    <x v="2"/>
    <n v="5869"/>
    <n v="23413"/>
    <n v="9"/>
    <n v="11"/>
    <n v="3"/>
    <n v="3"/>
    <n v="80"/>
    <n v="0"/>
    <n v="8"/>
    <n v="3"/>
    <n v="5"/>
    <n v="2"/>
    <n v="1"/>
    <n v="4"/>
  </r>
  <r>
    <x v="1"/>
    <s v="Travel_Rarely"/>
    <x v="2"/>
    <s v="Current Employees"/>
    <x v="0"/>
    <x v="2"/>
    <s v="STAFF-1836"/>
    <n v="1836"/>
    <x v="1"/>
    <x v="0"/>
    <x v="0"/>
    <s v="No"/>
    <s v="Y"/>
    <n v="4"/>
    <n v="-2"/>
    <n v="0"/>
    <x v="25"/>
    <n v="0"/>
    <m/>
    <n v="0"/>
    <n v="1"/>
    <n v="572"/>
    <n v="10"/>
    <x v="3"/>
    <n v="1"/>
    <n v="3"/>
    <n v="46"/>
    <n v="3"/>
    <n v="2"/>
    <x v="0"/>
    <n v="4684"/>
    <n v="9125"/>
    <n v="1"/>
    <n v="13"/>
    <n v="3"/>
    <n v="1"/>
    <n v="80"/>
    <n v="0"/>
    <n v="5"/>
    <n v="3"/>
    <n v="5"/>
    <n v="3"/>
    <n v="1"/>
    <n v="2"/>
  </r>
  <r>
    <x v="1"/>
    <s v="Travel_Rarely"/>
    <x v="2"/>
    <s v="Current Employees"/>
    <x v="0"/>
    <x v="1"/>
    <s v="STAFF-1478"/>
    <n v="1478"/>
    <x v="1"/>
    <x v="0"/>
    <x v="0"/>
    <s v="No"/>
    <s v="Y"/>
    <n v="2"/>
    <n v="-2"/>
    <n v="0"/>
    <x v="13"/>
    <n v="0"/>
    <m/>
    <n v="0"/>
    <n v="1"/>
    <n v="1326"/>
    <n v="3"/>
    <x v="3"/>
    <n v="1"/>
    <n v="4"/>
    <n v="81"/>
    <n v="1"/>
    <n v="2"/>
    <x v="3"/>
    <n v="4759"/>
    <n v="15891"/>
    <n v="3"/>
    <n v="18"/>
    <n v="3"/>
    <n v="4"/>
    <n v="80"/>
    <n v="0"/>
    <n v="15"/>
    <n v="3"/>
    <n v="13"/>
    <n v="9"/>
    <n v="3"/>
    <n v="12"/>
  </r>
  <r>
    <x v="1"/>
    <s v="Travel_Rarely"/>
    <x v="4"/>
    <s v="Current Employees"/>
    <x v="0"/>
    <x v="0"/>
    <s v="STAFF-1680"/>
    <n v="1680"/>
    <x v="1"/>
    <x v="6"/>
    <x v="0"/>
    <s v="No"/>
    <s v="Y"/>
    <n v="3"/>
    <n v="-2"/>
    <n v="0"/>
    <x v="35"/>
    <n v="0"/>
    <m/>
    <n v="0"/>
    <n v="1"/>
    <n v="727"/>
    <n v="9"/>
    <x v="1"/>
    <n v="1"/>
    <n v="4"/>
    <n v="54"/>
    <n v="3"/>
    <n v="1"/>
    <x v="3"/>
    <n v="2728"/>
    <n v="21082"/>
    <n v="1"/>
    <n v="11"/>
    <n v="3"/>
    <n v="1"/>
    <n v="80"/>
    <n v="0"/>
    <n v="2"/>
    <n v="3"/>
    <n v="2"/>
    <n v="2"/>
    <n v="0"/>
    <n v="2"/>
  </r>
  <r>
    <x v="1"/>
    <s v="Travel_Rarely"/>
    <x v="2"/>
    <s v="Current Employees"/>
    <x v="0"/>
    <x v="2"/>
    <s v="STAFF-1469"/>
    <n v="1469"/>
    <x v="1"/>
    <x v="0"/>
    <x v="0"/>
    <s v="No"/>
    <s v="Y"/>
    <n v="4"/>
    <n v="-2"/>
    <n v="0"/>
    <x v="14"/>
    <n v="0"/>
    <m/>
    <n v="0"/>
    <n v="1"/>
    <n v="866"/>
    <n v="5"/>
    <x v="3"/>
    <n v="1"/>
    <n v="4"/>
    <n v="84"/>
    <n v="3"/>
    <n v="2"/>
    <x v="3"/>
    <n v="8463"/>
    <n v="23490"/>
    <n v="0"/>
    <n v="18"/>
    <n v="3"/>
    <n v="4"/>
    <n v="80"/>
    <n v="0"/>
    <n v="6"/>
    <n v="3"/>
    <n v="5"/>
    <n v="4"/>
    <n v="1"/>
    <n v="3"/>
  </r>
  <r>
    <x v="1"/>
    <s v="Travel_Rarely"/>
    <x v="0"/>
    <s v="Current Employees"/>
    <x v="0"/>
    <x v="3"/>
    <s v="STAFF-1708"/>
    <n v="1708"/>
    <x v="1"/>
    <x v="0"/>
    <x v="0"/>
    <s v="No"/>
    <s v="Y"/>
    <n v="3"/>
    <n v="-2"/>
    <n v="0"/>
    <x v="0"/>
    <n v="0"/>
    <m/>
    <n v="0"/>
    <n v="1"/>
    <n v="918"/>
    <n v="6"/>
    <x v="3"/>
    <n v="1"/>
    <n v="4"/>
    <n v="35"/>
    <n v="3"/>
    <n v="3"/>
    <x v="3"/>
    <n v="9241"/>
    <n v="15869"/>
    <n v="1"/>
    <n v="12"/>
    <n v="3"/>
    <n v="2"/>
    <n v="80"/>
    <n v="0"/>
    <n v="10"/>
    <n v="3"/>
    <n v="10"/>
    <n v="8"/>
    <n v="8"/>
    <n v="7"/>
  </r>
  <r>
    <x v="1"/>
    <s v="Travel_Rarely"/>
    <x v="2"/>
    <s v="Current Employees"/>
    <x v="0"/>
    <x v="3"/>
    <s v="STAFF-1965"/>
    <n v="1965"/>
    <x v="1"/>
    <x v="0"/>
    <x v="0"/>
    <s v="No"/>
    <s v="Y"/>
    <n v="5"/>
    <n v="-2"/>
    <n v="0"/>
    <x v="4"/>
    <n v="0"/>
    <m/>
    <n v="0"/>
    <n v="1"/>
    <n v="954"/>
    <n v="9"/>
    <x v="3"/>
    <n v="1"/>
    <n v="4"/>
    <n v="44"/>
    <n v="3"/>
    <n v="2"/>
    <x v="3"/>
    <n v="4105"/>
    <n v="5099"/>
    <n v="1"/>
    <n v="14"/>
    <n v="3"/>
    <n v="1"/>
    <n v="80"/>
    <n v="0"/>
    <n v="7"/>
    <n v="3"/>
    <n v="7"/>
    <n v="7"/>
    <n v="0"/>
    <n v="7"/>
  </r>
  <r>
    <x v="1"/>
    <s v="Travel_Rarely"/>
    <x v="1"/>
    <s v="Current Employees"/>
    <x v="0"/>
    <x v="0"/>
    <s v="STAFF-1602"/>
    <n v="1602"/>
    <x v="1"/>
    <x v="5"/>
    <x v="0"/>
    <s v="No"/>
    <s v="Y"/>
    <n v="5"/>
    <n v="-2"/>
    <n v="0"/>
    <x v="21"/>
    <n v="0"/>
    <m/>
    <n v="0"/>
    <n v="1"/>
    <n v="563"/>
    <n v="1"/>
    <x v="2"/>
    <n v="1"/>
    <n v="4"/>
    <n v="56"/>
    <n v="4"/>
    <n v="4"/>
    <x v="3"/>
    <n v="17567"/>
    <n v="3156"/>
    <n v="1"/>
    <n v="15"/>
    <n v="3"/>
    <n v="2"/>
    <n v="80"/>
    <n v="0"/>
    <n v="27"/>
    <n v="1"/>
    <n v="26"/>
    <n v="0"/>
    <n v="0"/>
    <n v="12"/>
  </r>
  <r>
    <x v="1"/>
    <s v="Non-Travel"/>
    <x v="4"/>
    <s v="Current Employees"/>
    <x v="1"/>
    <x v="1"/>
    <s v="STAFF-1605"/>
    <n v="1605"/>
    <x v="0"/>
    <x v="1"/>
    <x v="1"/>
    <s v="Yes"/>
    <s v="Y"/>
    <n v="2"/>
    <n v="-2"/>
    <n v="0"/>
    <x v="15"/>
    <n v="0"/>
    <m/>
    <n v="0"/>
    <n v="1"/>
    <n v="457"/>
    <n v="26"/>
    <x v="0"/>
    <n v="1"/>
    <n v="2"/>
    <n v="85"/>
    <n v="2"/>
    <n v="1"/>
    <x v="2"/>
    <n v="2814"/>
    <n v="10293"/>
    <n v="1"/>
    <n v="14"/>
    <n v="3"/>
    <n v="2"/>
    <n v="80"/>
    <n v="0"/>
    <n v="4"/>
    <n v="2"/>
    <n v="4"/>
    <n v="2"/>
    <n v="1"/>
    <n v="3"/>
  </r>
  <r>
    <x v="1"/>
    <s v="Travel_Frequently"/>
    <x v="0"/>
    <s v="Current Employees"/>
    <x v="1"/>
    <x v="2"/>
    <s v="STAFF-1937"/>
    <n v="1937"/>
    <x v="0"/>
    <x v="1"/>
    <x v="2"/>
    <s v="Yes"/>
    <s v="Y"/>
    <n v="3"/>
    <n v="-2"/>
    <n v="0"/>
    <x v="8"/>
    <n v="0"/>
    <m/>
    <n v="0"/>
    <n v="1"/>
    <n v="1394"/>
    <n v="8"/>
    <x v="3"/>
    <n v="1"/>
    <n v="4"/>
    <n v="58"/>
    <n v="2"/>
    <n v="2"/>
    <x v="1"/>
    <n v="2133"/>
    <n v="18115"/>
    <n v="1"/>
    <n v="16"/>
    <n v="3"/>
    <n v="3"/>
    <n v="80"/>
    <n v="1"/>
    <n v="20"/>
    <n v="3"/>
    <n v="20"/>
    <n v="11"/>
    <n v="0"/>
    <n v="7"/>
  </r>
  <r>
    <x v="1"/>
    <s v="Travel_Frequently"/>
    <x v="4"/>
    <s v="Current Employees"/>
    <x v="1"/>
    <x v="4"/>
    <s v="STAFF-1646"/>
    <n v="1646"/>
    <x v="0"/>
    <x v="1"/>
    <x v="0"/>
    <s v="Yes"/>
    <s v="Y"/>
    <n v="2"/>
    <n v="-2"/>
    <n v="0"/>
    <x v="17"/>
    <n v="0"/>
    <m/>
    <n v="0"/>
    <n v="1"/>
    <n v="567"/>
    <n v="2"/>
    <x v="1"/>
    <n v="1"/>
    <n v="4"/>
    <n v="32"/>
    <n v="3"/>
    <n v="1"/>
    <x v="0"/>
    <n v="3760"/>
    <n v="17218"/>
    <n v="1"/>
    <n v="13"/>
    <n v="3"/>
    <n v="3"/>
    <n v="80"/>
    <n v="0"/>
    <n v="6"/>
    <n v="3"/>
    <n v="6"/>
    <n v="3"/>
    <n v="1"/>
    <n v="3"/>
  </r>
  <r>
    <x v="1"/>
    <s v="Travel_Frequently"/>
    <x v="2"/>
    <s v="Current Employees"/>
    <x v="1"/>
    <x v="0"/>
    <s v="STAFF-1850"/>
    <n v="1850"/>
    <x v="0"/>
    <x v="2"/>
    <x v="0"/>
    <s v="Yes"/>
    <s v="Y"/>
    <n v="3"/>
    <n v="-2"/>
    <n v="0"/>
    <x v="4"/>
    <n v="0"/>
    <m/>
    <n v="0"/>
    <n v="1"/>
    <n v="1297"/>
    <n v="5"/>
    <x v="0"/>
    <n v="1"/>
    <n v="4"/>
    <n v="53"/>
    <n v="3"/>
    <n v="1"/>
    <x v="0"/>
    <n v="2379"/>
    <n v="19826"/>
    <n v="0"/>
    <n v="14"/>
    <n v="3"/>
    <n v="3"/>
    <n v="80"/>
    <n v="0"/>
    <n v="6"/>
    <n v="2"/>
    <n v="5"/>
    <n v="4"/>
    <n v="0"/>
    <n v="2"/>
  </r>
  <r>
    <x v="1"/>
    <s v="Travel_Rarely"/>
    <x v="0"/>
    <s v="Current Employees"/>
    <x v="2"/>
    <x v="0"/>
    <s v="STAFF-1683"/>
    <n v="1683"/>
    <x v="0"/>
    <x v="8"/>
    <x v="2"/>
    <s v="Yes"/>
    <s v="Y"/>
    <n v="2"/>
    <n v="-2"/>
    <n v="0"/>
    <x v="20"/>
    <n v="0"/>
    <m/>
    <n v="0"/>
    <n v="1"/>
    <n v="528"/>
    <n v="1"/>
    <x v="3"/>
    <n v="1"/>
    <n v="3"/>
    <n v="44"/>
    <n v="3"/>
    <n v="1"/>
    <x v="0"/>
    <n v="3195"/>
    <n v="4167"/>
    <n v="4"/>
    <n v="18"/>
    <n v="3"/>
    <n v="1"/>
    <n v="80"/>
    <n v="3"/>
    <n v="8"/>
    <n v="3"/>
    <n v="2"/>
    <n v="2"/>
    <n v="2"/>
    <n v="2"/>
  </r>
  <r>
    <x v="1"/>
    <s v="Travel_Rarely"/>
    <x v="0"/>
    <s v="Current Employees"/>
    <x v="2"/>
    <x v="0"/>
    <s v="STAFF-2040"/>
    <n v="2040"/>
    <x v="0"/>
    <x v="8"/>
    <x v="0"/>
    <s v="Yes"/>
    <s v="Y"/>
    <n v="2"/>
    <n v="-2"/>
    <n v="0"/>
    <x v="10"/>
    <n v="0"/>
    <m/>
    <n v="0"/>
    <n v="1"/>
    <n v="1146"/>
    <n v="26"/>
    <x v="2"/>
    <n v="1"/>
    <n v="3"/>
    <n v="31"/>
    <n v="3"/>
    <n v="3"/>
    <x v="0"/>
    <n v="8837"/>
    <n v="16642"/>
    <n v="1"/>
    <n v="16"/>
    <n v="3"/>
    <n v="3"/>
    <n v="80"/>
    <n v="0"/>
    <n v="9"/>
    <n v="3"/>
    <n v="9"/>
    <n v="0"/>
    <n v="1"/>
    <n v="7"/>
  </r>
  <r>
    <x v="1"/>
    <s v="Travel_Rarely"/>
    <x v="0"/>
    <s v="Current Employees"/>
    <x v="1"/>
    <x v="2"/>
    <s v="STAFF-1608"/>
    <n v="1608"/>
    <x v="0"/>
    <x v="7"/>
    <x v="2"/>
    <s v="Yes"/>
    <s v="Y"/>
    <n v="4"/>
    <n v="-2"/>
    <n v="0"/>
    <x v="20"/>
    <n v="0"/>
    <m/>
    <n v="0"/>
    <n v="1"/>
    <n v="1313"/>
    <n v="7"/>
    <x v="3"/>
    <n v="1"/>
    <n v="2"/>
    <n v="31"/>
    <n v="3"/>
    <n v="5"/>
    <x v="0"/>
    <n v="19049"/>
    <n v="3549"/>
    <n v="0"/>
    <n v="14"/>
    <n v="3"/>
    <n v="4"/>
    <n v="80"/>
    <n v="1"/>
    <n v="23"/>
    <n v="2"/>
    <n v="22"/>
    <n v="7"/>
    <n v="1"/>
    <n v="10"/>
  </r>
  <r>
    <x v="1"/>
    <s v="Travel_Rarely"/>
    <x v="1"/>
    <s v="Current Employees"/>
    <x v="1"/>
    <x v="0"/>
    <s v="STAFF-1827"/>
    <n v="1827"/>
    <x v="0"/>
    <x v="3"/>
    <x v="2"/>
    <s v="Yes"/>
    <s v="Y"/>
    <n v="4"/>
    <n v="-2"/>
    <n v="0"/>
    <x v="40"/>
    <n v="0"/>
    <m/>
    <n v="0"/>
    <n v="1"/>
    <n v="1001"/>
    <n v="4"/>
    <x v="3"/>
    <n v="1"/>
    <n v="3"/>
    <n v="92"/>
    <n v="2"/>
    <n v="3"/>
    <x v="1"/>
    <n v="10333"/>
    <n v="19271"/>
    <n v="8"/>
    <n v="12"/>
    <n v="3"/>
    <n v="3"/>
    <n v="80"/>
    <n v="1"/>
    <n v="28"/>
    <n v="3"/>
    <n v="22"/>
    <n v="11"/>
    <n v="14"/>
    <n v="10"/>
  </r>
  <r>
    <x v="1"/>
    <s v="Travel_Rarely"/>
    <x v="1"/>
    <s v="Current Employees"/>
    <x v="1"/>
    <x v="2"/>
    <s v="STAFF-1674"/>
    <n v="1674"/>
    <x v="0"/>
    <x v="2"/>
    <x v="2"/>
    <s v="Yes"/>
    <s v="Y"/>
    <n v="2"/>
    <n v="-2"/>
    <n v="0"/>
    <x v="1"/>
    <n v="0"/>
    <m/>
    <n v="0"/>
    <n v="1"/>
    <n v="464"/>
    <n v="16"/>
    <x v="3"/>
    <n v="1"/>
    <n v="4"/>
    <n v="74"/>
    <n v="3"/>
    <n v="1"/>
    <x v="3"/>
    <n v="2587"/>
    <n v="24941"/>
    <n v="4"/>
    <n v="16"/>
    <n v="3"/>
    <n v="2"/>
    <n v="80"/>
    <n v="1"/>
    <n v="17"/>
    <n v="2"/>
    <n v="2"/>
    <n v="2"/>
    <n v="2"/>
    <n v="2"/>
  </r>
  <r>
    <x v="1"/>
    <s v="Travel_Rarely"/>
    <x v="2"/>
    <s v="Current Employees"/>
    <x v="1"/>
    <x v="2"/>
    <s v="STAFF-1974"/>
    <n v="1974"/>
    <x v="0"/>
    <x v="2"/>
    <x v="2"/>
    <s v="Yes"/>
    <s v="Y"/>
    <n v="4"/>
    <n v="-2"/>
    <n v="0"/>
    <x v="12"/>
    <n v="0"/>
    <m/>
    <n v="0"/>
    <n v="1"/>
    <n v="1276"/>
    <n v="2"/>
    <x v="1"/>
    <n v="1"/>
    <n v="4"/>
    <n v="59"/>
    <n v="1"/>
    <n v="1"/>
    <x v="0"/>
    <n v="1129"/>
    <n v="17536"/>
    <n v="1"/>
    <n v="11"/>
    <n v="3"/>
    <n v="3"/>
    <n v="80"/>
    <n v="3"/>
    <n v="1"/>
    <n v="3"/>
    <n v="1"/>
    <n v="0"/>
    <n v="0"/>
    <n v="0"/>
  </r>
  <r>
    <x v="1"/>
    <s v="Travel_Rarely"/>
    <x v="0"/>
    <s v="Current Employees"/>
    <x v="1"/>
    <x v="1"/>
    <s v="STAFF-1886"/>
    <n v="1886"/>
    <x v="0"/>
    <x v="3"/>
    <x v="1"/>
    <s v="Yes"/>
    <s v="Y"/>
    <n v="2"/>
    <n v="-2"/>
    <n v="0"/>
    <x v="10"/>
    <n v="0"/>
    <m/>
    <n v="0"/>
    <n v="1"/>
    <n v="219"/>
    <n v="16"/>
    <x v="0"/>
    <n v="1"/>
    <n v="4"/>
    <n v="44"/>
    <n v="2"/>
    <n v="2"/>
    <x v="1"/>
    <n v="4788"/>
    <n v="25388"/>
    <n v="0"/>
    <n v="11"/>
    <n v="3"/>
    <n v="4"/>
    <n v="80"/>
    <n v="0"/>
    <n v="4"/>
    <n v="3"/>
    <n v="3"/>
    <n v="2"/>
    <n v="0"/>
    <n v="2"/>
  </r>
  <r>
    <x v="1"/>
    <s v="Travel_Rarely"/>
    <x v="2"/>
    <s v="Current Employees"/>
    <x v="1"/>
    <x v="0"/>
    <s v="STAFF-1893"/>
    <n v="1893"/>
    <x v="0"/>
    <x v="1"/>
    <x v="1"/>
    <s v="Yes"/>
    <s v="Y"/>
    <n v="3"/>
    <n v="-2"/>
    <n v="0"/>
    <x v="25"/>
    <n v="0"/>
    <m/>
    <n v="0"/>
    <n v="1"/>
    <n v="482"/>
    <n v="1"/>
    <x v="0"/>
    <n v="1"/>
    <n v="2"/>
    <n v="90"/>
    <n v="2"/>
    <n v="1"/>
    <x v="2"/>
    <n v="2933"/>
    <n v="14908"/>
    <n v="1"/>
    <n v="13"/>
    <n v="3"/>
    <n v="3"/>
    <n v="80"/>
    <n v="1"/>
    <n v="1"/>
    <n v="2"/>
    <n v="1"/>
    <n v="0"/>
    <n v="1"/>
    <n v="0"/>
  </r>
  <r>
    <x v="1"/>
    <s v="Travel_Rarely"/>
    <x v="0"/>
    <s v="Current Employees"/>
    <x v="1"/>
    <x v="0"/>
    <s v="STAFF-1724"/>
    <n v="1724"/>
    <x v="0"/>
    <x v="3"/>
    <x v="1"/>
    <s v="Yes"/>
    <s v="Y"/>
    <n v="3"/>
    <n v="-2"/>
    <n v="0"/>
    <x v="32"/>
    <n v="0"/>
    <m/>
    <n v="0"/>
    <n v="1"/>
    <n v="369"/>
    <n v="8"/>
    <x v="0"/>
    <n v="1"/>
    <n v="2"/>
    <n v="92"/>
    <n v="3"/>
    <n v="2"/>
    <x v="3"/>
    <n v="6516"/>
    <n v="5041"/>
    <n v="2"/>
    <n v="16"/>
    <n v="3"/>
    <n v="2"/>
    <n v="80"/>
    <n v="1"/>
    <n v="18"/>
    <n v="3"/>
    <n v="1"/>
    <n v="0"/>
    <n v="0"/>
    <n v="0"/>
  </r>
  <r>
    <x v="1"/>
    <s v="Travel_Rarely"/>
    <x v="2"/>
    <s v="Current Employees"/>
    <x v="1"/>
    <x v="2"/>
    <s v="STAFF-2009"/>
    <n v="2009"/>
    <x v="0"/>
    <x v="4"/>
    <x v="1"/>
    <s v="Yes"/>
    <s v="Y"/>
    <n v="6"/>
    <n v="-2"/>
    <n v="0"/>
    <x v="3"/>
    <n v="0"/>
    <m/>
    <n v="0"/>
    <n v="1"/>
    <n v="501"/>
    <n v="15"/>
    <x v="0"/>
    <n v="1"/>
    <n v="2"/>
    <n v="95"/>
    <n v="3"/>
    <n v="2"/>
    <x v="0"/>
    <n v="4878"/>
    <n v="21653"/>
    <n v="0"/>
    <n v="13"/>
    <n v="3"/>
    <n v="1"/>
    <n v="80"/>
    <n v="1"/>
    <n v="10"/>
    <n v="3"/>
    <n v="9"/>
    <n v="7"/>
    <n v="8"/>
    <n v="1"/>
  </r>
  <r>
    <x v="1"/>
    <s v="Travel_Rarely"/>
    <x v="1"/>
    <s v="Current Employees"/>
    <x v="1"/>
    <x v="0"/>
    <s v="STAFF-1661"/>
    <n v="1661"/>
    <x v="0"/>
    <x v="4"/>
    <x v="1"/>
    <s v="Yes"/>
    <s v="Y"/>
    <n v="3"/>
    <n v="-2"/>
    <n v="0"/>
    <x v="1"/>
    <n v="0"/>
    <m/>
    <n v="0"/>
    <n v="1"/>
    <n v="465"/>
    <n v="6"/>
    <x v="1"/>
    <n v="1"/>
    <n v="3"/>
    <n v="41"/>
    <n v="2"/>
    <n v="4"/>
    <x v="2"/>
    <n v="13966"/>
    <n v="11652"/>
    <n v="2"/>
    <n v="19"/>
    <n v="3"/>
    <n v="2"/>
    <n v="80"/>
    <n v="1"/>
    <n v="30"/>
    <n v="3"/>
    <n v="15"/>
    <n v="11"/>
    <n v="2"/>
    <n v="12"/>
  </r>
  <r>
    <x v="1"/>
    <s v="Travel_Rarely"/>
    <x v="0"/>
    <s v="Current Employees"/>
    <x v="1"/>
    <x v="0"/>
    <s v="STAFF-1703"/>
    <n v="1703"/>
    <x v="0"/>
    <x v="4"/>
    <x v="1"/>
    <s v="Yes"/>
    <s v="Y"/>
    <n v="2"/>
    <n v="-2"/>
    <n v="0"/>
    <x v="20"/>
    <n v="0"/>
    <m/>
    <n v="0"/>
    <n v="1"/>
    <n v="921"/>
    <n v="2"/>
    <x v="3"/>
    <n v="1"/>
    <n v="3"/>
    <n v="96"/>
    <n v="4"/>
    <n v="3"/>
    <x v="0"/>
    <n v="7879"/>
    <n v="14810"/>
    <n v="1"/>
    <n v="19"/>
    <n v="3"/>
    <n v="2"/>
    <n v="80"/>
    <n v="1"/>
    <n v="9"/>
    <n v="3"/>
    <n v="8"/>
    <n v="7"/>
    <n v="6"/>
    <n v="7"/>
  </r>
  <r>
    <x v="1"/>
    <s v="Travel_Rarely"/>
    <x v="0"/>
    <s v="Current Employees"/>
    <x v="1"/>
    <x v="2"/>
    <s v="STAFF-1638"/>
    <n v="1638"/>
    <x v="0"/>
    <x v="3"/>
    <x v="1"/>
    <s v="Yes"/>
    <s v="Y"/>
    <n v="6"/>
    <n v="-2"/>
    <n v="0"/>
    <x v="8"/>
    <n v="0"/>
    <m/>
    <n v="0"/>
    <n v="1"/>
    <n v="397"/>
    <n v="2"/>
    <x v="0"/>
    <n v="1"/>
    <n v="4"/>
    <n v="54"/>
    <n v="2"/>
    <n v="3"/>
    <x v="2"/>
    <n v="7756"/>
    <n v="14199"/>
    <n v="3"/>
    <n v="19"/>
    <n v="3"/>
    <n v="4"/>
    <n v="80"/>
    <n v="1"/>
    <n v="10"/>
    <n v="4"/>
    <n v="5"/>
    <n v="4"/>
    <n v="0"/>
    <n v="2"/>
  </r>
  <r>
    <x v="1"/>
    <s v="Travel_Rarely"/>
    <x v="0"/>
    <s v="Current Employees"/>
    <x v="1"/>
    <x v="0"/>
    <s v="STAFF-1614"/>
    <n v="1614"/>
    <x v="0"/>
    <x v="3"/>
    <x v="1"/>
    <s v="Yes"/>
    <s v="Y"/>
    <n v="2"/>
    <n v="-2"/>
    <n v="0"/>
    <x v="9"/>
    <n v="0"/>
    <m/>
    <n v="0"/>
    <n v="1"/>
    <n v="559"/>
    <n v="12"/>
    <x v="2"/>
    <n v="1"/>
    <n v="3"/>
    <n v="76"/>
    <n v="3"/>
    <n v="2"/>
    <x v="2"/>
    <n v="4663"/>
    <n v="12421"/>
    <n v="9"/>
    <n v="12"/>
    <n v="3"/>
    <n v="2"/>
    <n v="80"/>
    <n v="2"/>
    <n v="7"/>
    <n v="3"/>
    <n v="3"/>
    <n v="2"/>
    <n v="1"/>
    <n v="1"/>
  </r>
  <r>
    <x v="1"/>
    <s v="Travel_Rarely"/>
    <x v="0"/>
    <s v="Current Employees"/>
    <x v="1"/>
    <x v="2"/>
    <s v="STAFF-1587"/>
    <n v="1587"/>
    <x v="0"/>
    <x v="4"/>
    <x v="0"/>
    <s v="Yes"/>
    <s v="Y"/>
    <n v="4"/>
    <n v="-2"/>
    <n v="0"/>
    <x v="10"/>
    <n v="0"/>
    <m/>
    <n v="0"/>
    <n v="1"/>
    <n v="670"/>
    <n v="10"/>
    <x v="2"/>
    <n v="1"/>
    <n v="1"/>
    <n v="51"/>
    <n v="3"/>
    <n v="2"/>
    <x v="2"/>
    <n v="6142"/>
    <n v="4223"/>
    <n v="3"/>
    <n v="16"/>
    <n v="3"/>
    <n v="3"/>
    <n v="80"/>
    <n v="0"/>
    <n v="10"/>
    <n v="3"/>
    <n v="5"/>
    <n v="2"/>
    <n v="0"/>
    <n v="4"/>
  </r>
  <r>
    <x v="1"/>
    <s v="Travel_Rarely"/>
    <x v="1"/>
    <s v="Current Employees"/>
    <x v="1"/>
    <x v="2"/>
    <s v="STAFF-1611"/>
    <n v="1611"/>
    <x v="0"/>
    <x v="2"/>
    <x v="0"/>
    <s v="Yes"/>
    <s v="Y"/>
    <n v="3"/>
    <n v="-2"/>
    <n v="0"/>
    <x v="28"/>
    <n v="0"/>
    <m/>
    <n v="0"/>
    <n v="1"/>
    <n v="1015"/>
    <n v="5"/>
    <x v="4"/>
    <n v="1"/>
    <n v="3"/>
    <n v="50"/>
    <n v="1"/>
    <n v="2"/>
    <x v="3"/>
    <n v="5769"/>
    <n v="23447"/>
    <n v="1"/>
    <n v="14"/>
    <n v="3"/>
    <n v="1"/>
    <n v="80"/>
    <n v="0"/>
    <n v="10"/>
    <n v="3"/>
    <n v="10"/>
    <n v="7"/>
    <n v="1"/>
    <n v="4"/>
  </r>
  <r>
    <x v="1"/>
    <s v="Travel_Rarely"/>
    <x v="1"/>
    <s v="Current Employees"/>
    <x v="1"/>
    <x v="2"/>
    <s v="STAFF-1980"/>
    <n v="1980"/>
    <x v="0"/>
    <x v="3"/>
    <x v="0"/>
    <s v="Yes"/>
    <s v="Y"/>
    <n v="3"/>
    <n v="-2"/>
    <n v="0"/>
    <x v="33"/>
    <n v="0"/>
    <m/>
    <n v="0"/>
    <n v="1"/>
    <n v="157"/>
    <n v="10"/>
    <x v="3"/>
    <n v="1"/>
    <n v="3"/>
    <n v="77"/>
    <n v="3"/>
    <n v="2"/>
    <x v="3"/>
    <n v="4440"/>
    <n v="25198"/>
    <n v="6"/>
    <n v="19"/>
    <n v="3"/>
    <n v="4"/>
    <n v="80"/>
    <n v="0"/>
    <n v="9"/>
    <n v="3"/>
    <n v="5"/>
    <n v="2"/>
    <n v="1"/>
    <n v="4"/>
  </r>
  <r>
    <x v="1"/>
    <s v="Travel_Rarely"/>
    <x v="0"/>
    <s v="Current Employees"/>
    <x v="1"/>
    <x v="0"/>
    <s v="STAFF-1641"/>
    <n v="1641"/>
    <x v="0"/>
    <x v="3"/>
    <x v="0"/>
    <s v="Yes"/>
    <s v="Y"/>
    <n v="2"/>
    <n v="-2"/>
    <n v="0"/>
    <x v="32"/>
    <n v="0"/>
    <m/>
    <n v="0"/>
    <n v="1"/>
    <n v="448"/>
    <n v="16"/>
    <x v="3"/>
    <n v="1"/>
    <n v="3"/>
    <n v="84"/>
    <n v="3"/>
    <n v="3"/>
    <x v="0"/>
    <n v="7945"/>
    <n v="19948"/>
    <n v="6"/>
    <n v="15"/>
    <n v="3"/>
    <n v="4"/>
    <n v="80"/>
    <n v="0"/>
    <n v="18"/>
    <n v="2"/>
    <n v="4"/>
    <n v="2"/>
    <n v="3"/>
    <n v="3"/>
  </r>
  <r>
    <x v="1"/>
    <s v="Travel_Rarely"/>
    <x v="0"/>
    <s v="Current Employees"/>
    <x v="0"/>
    <x v="3"/>
    <s v="STAFF-1815"/>
    <n v="1815"/>
    <x v="0"/>
    <x v="0"/>
    <x v="2"/>
    <s v="Yes"/>
    <s v="Y"/>
    <n v="3"/>
    <n v="-2"/>
    <n v="0"/>
    <x v="0"/>
    <n v="0"/>
    <m/>
    <n v="0"/>
    <n v="1"/>
    <n v="796"/>
    <n v="4"/>
    <x v="1"/>
    <n v="1"/>
    <n v="3"/>
    <n v="81"/>
    <n v="3"/>
    <n v="3"/>
    <x v="3"/>
    <n v="10447"/>
    <n v="26458"/>
    <n v="0"/>
    <n v="13"/>
    <n v="3"/>
    <n v="4"/>
    <n v="80"/>
    <n v="1"/>
    <n v="23"/>
    <n v="4"/>
    <n v="22"/>
    <n v="14"/>
    <n v="13"/>
    <n v="5"/>
  </r>
  <r>
    <x v="1"/>
    <s v="Travel_Rarely"/>
    <x v="2"/>
    <s v="Current Employees"/>
    <x v="0"/>
    <x v="2"/>
    <s v="STAFF-1912"/>
    <n v="1912"/>
    <x v="0"/>
    <x v="0"/>
    <x v="2"/>
    <s v="Yes"/>
    <s v="Y"/>
    <n v="2"/>
    <n v="-2"/>
    <n v="0"/>
    <x v="12"/>
    <n v="0"/>
    <m/>
    <n v="0"/>
    <n v="1"/>
    <n v="1079"/>
    <n v="10"/>
    <x v="0"/>
    <n v="1"/>
    <n v="3"/>
    <n v="86"/>
    <n v="3"/>
    <n v="2"/>
    <x v="0"/>
    <n v="6583"/>
    <n v="20115"/>
    <n v="2"/>
    <n v="11"/>
    <n v="3"/>
    <n v="4"/>
    <n v="80"/>
    <n v="1"/>
    <n v="8"/>
    <n v="3"/>
    <n v="5"/>
    <n v="2"/>
    <n v="1"/>
    <n v="4"/>
  </r>
  <r>
    <x v="1"/>
    <s v="Travel_Rarely"/>
    <x v="0"/>
    <s v="Current Employees"/>
    <x v="0"/>
    <x v="0"/>
    <s v="STAFF-1962"/>
    <n v="1962"/>
    <x v="0"/>
    <x v="0"/>
    <x v="1"/>
    <s v="Yes"/>
    <s v="Y"/>
    <n v="2"/>
    <n v="-2"/>
    <n v="0"/>
    <x v="10"/>
    <n v="0"/>
    <m/>
    <n v="0"/>
    <n v="1"/>
    <n v="1224"/>
    <n v="7"/>
    <x v="2"/>
    <n v="1"/>
    <n v="3"/>
    <n v="55"/>
    <n v="3"/>
    <n v="2"/>
    <x v="0"/>
    <n v="5204"/>
    <n v="13586"/>
    <n v="1"/>
    <n v="11"/>
    <n v="3"/>
    <n v="4"/>
    <n v="80"/>
    <n v="0"/>
    <n v="10"/>
    <n v="3"/>
    <n v="10"/>
    <n v="8"/>
    <n v="0"/>
    <n v="9"/>
  </r>
  <r>
    <x v="1"/>
    <s v="Travel_Rarely"/>
    <x v="2"/>
    <s v="Current Employees"/>
    <x v="0"/>
    <x v="2"/>
    <s v="STAFF-1915"/>
    <n v="1915"/>
    <x v="0"/>
    <x v="0"/>
    <x v="1"/>
    <s v="Yes"/>
    <s v="Y"/>
    <n v="3"/>
    <n v="-2"/>
    <n v="0"/>
    <x v="13"/>
    <n v="0"/>
    <m/>
    <n v="0"/>
    <n v="1"/>
    <n v="735"/>
    <n v="3"/>
    <x v="1"/>
    <n v="1"/>
    <n v="4"/>
    <n v="75"/>
    <n v="2"/>
    <n v="2"/>
    <x v="0"/>
    <n v="8103"/>
    <n v="16495"/>
    <n v="3"/>
    <n v="12"/>
    <n v="3"/>
    <n v="3"/>
    <n v="80"/>
    <n v="0"/>
    <n v="9"/>
    <n v="2"/>
    <n v="4"/>
    <n v="2"/>
    <n v="0"/>
    <n v="1"/>
  </r>
  <r>
    <x v="1"/>
    <s v="Travel_Rarely"/>
    <x v="0"/>
    <s v="Current Employees"/>
    <x v="0"/>
    <x v="4"/>
    <s v="STAFF-1880"/>
    <n v="1880"/>
    <x v="0"/>
    <x v="0"/>
    <x v="1"/>
    <s v="Yes"/>
    <s v="Y"/>
    <n v="4"/>
    <n v="-2"/>
    <n v="0"/>
    <x v="9"/>
    <n v="0"/>
    <m/>
    <n v="0"/>
    <n v="1"/>
    <n v="1266"/>
    <n v="10"/>
    <x v="2"/>
    <n v="1"/>
    <n v="4"/>
    <n v="63"/>
    <n v="2"/>
    <n v="2"/>
    <x v="0"/>
    <n v="5673"/>
    <n v="6060"/>
    <n v="1"/>
    <n v="13"/>
    <n v="3"/>
    <n v="1"/>
    <n v="80"/>
    <n v="1"/>
    <n v="10"/>
    <n v="3"/>
    <n v="10"/>
    <n v="9"/>
    <n v="1"/>
    <n v="7"/>
  </r>
  <r>
    <x v="1"/>
    <s v="Travel_Rarely"/>
    <x v="1"/>
    <s v="Current Employees"/>
    <x v="0"/>
    <x v="2"/>
    <s v="STAFF-1503"/>
    <n v="1503"/>
    <x v="0"/>
    <x v="0"/>
    <x v="1"/>
    <s v="Yes"/>
    <s v="Y"/>
    <n v="4"/>
    <n v="-2"/>
    <n v="0"/>
    <x v="40"/>
    <n v="0"/>
    <m/>
    <n v="0"/>
    <n v="1"/>
    <n v="571"/>
    <n v="14"/>
    <x v="3"/>
    <n v="1"/>
    <n v="3"/>
    <n v="78"/>
    <n v="3"/>
    <n v="2"/>
    <x v="2"/>
    <n v="4591"/>
    <n v="24200"/>
    <n v="3"/>
    <n v="17"/>
    <n v="3"/>
    <n v="3"/>
    <n v="80"/>
    <n v="1"/>
    <n v="11"/>
    <n v="2"/>
    <n v="5"/>
    <n v="4"/>
    <n v="1"/>
    <n v="2"/>
  </r>
  <r>
    <x v="1"/>
    <s v="Travel_Rarely"/>
    <x v="3"/>
    <s v="Current Employees"/>
    <x v="0"/>
    <x v="0"/>
    <s v="STAFF-1938"/>
    <n v="1938"/>
    <x v="0"/>
    <x v="5"/>
    <x v="1"/>
    <s v="Yes"/>
    <s v="Y"/>
    <n v="2"/>
    <n v="-2"/>
    <n v="0"/>
    <x v="34"/>
    <n v="0"/>
    <m/>
    <n v="0"/>
    <n v="1"/>
    <n v="605"/>
    <n v="21"/>
    <x v="3"/>
    <n v="1"/>
    <n v="4"/>
    <n v="72"/>
    <n v="3"/>
    <n v="4"/>
    <x v="0"/>
    <n v="17875"/>
    <n v="11761"/>
    <n v="4"/>
    <n v="13"/>
    <n v="3"/>
    <n v="3"/>
    <n v="80"/>
    <n v="1"/>
    <n v="29"/>
    <n v="2"/>
    <n v="1"/>
    <n v="0"/>
    <n v="0"/>
    <n v="0"/>
  </r>
  <r>
    <x v="1"/>
    <s v="Travel_Rarely"/>
    <x v="4"/>
    <s v="Current Employees"/>
    <x v="0"/>
    <x v="2"/>
    <s v="STAFF-1445"/>
    <n v="1445"/>
    <x v="0"/>
    <x v="0"/>
    <x v="1"/>
    <s v="Yes"/>
    <s v="Y"/>
    <n v="3"/>
    <n v="-2"/>
    <n v="0"/>
    <x v="17"/>
    <n v="0"/>
    <m/>
    <n v="0"/>
    <n v="1"/>
    <n v="1476"/>
    <n v="4"/>
    <x v="1"/>
    <n v="1"/>
    <n v="4"/>
    <n v="42"/>
    <n v="3"/>
    <n v="2"/>
    <x v="2"/>
    <n v="4162"/>
    <n v="15211"/>
    <n v="1"/>
    <n v="12"/>
    <n v="3"/>
    <n v="3"/>
    <n v="80"/>
    <n v="2"/>
    <n v="5"/>
    <n v="3"/>
    <n v="5"/>
    <n v="4"/>
    <n v="0"/>
    <n v="3"/>
  </r>
  <r>
    <x v="1"/>
    <s v="Travel_Rarely"/>
    <x v="0"/>
    <s v="Current Employees"/>
    <x v="0"/>
    <x v="3"/>
    <s v="STAFF-1425"/>
    <n v="1425"/>
    <x v="0"/>
    <x v="0"/>
    <x v="0"/>
    <s v="Yes"/>
    <s v="Y"/>
    <n v="3"/>
    <n v="-2"/>
    <n v="0"/>
    <x v="9"/>
    <n v="0"/>
    <m/>
    <n v="0"/>
    <n v="1"/>
    <n v="1174"/>
    <n v="3"/>
    <x v="2"/>
    <n v="1"/>
    <n v="1"/>
    <n v="99"/>
    <n v="3"/>
    <n v="2"/>
    <x v="3"/>
    <n v="9278"/>
    <n v="20763"/>
    <n v="3"/>
    <n v="16"/>
    <n v="3"/>
    <n v="4"/>
    <n v="80"/>
    <n v="0"/>
    <n v="15"/>
    <n v="3"/>
    <n v="5"/>
    <n v="4"/>
    <n v="0"/>
    <n v="1"/>
  </r>
  <r>
    <x v="1"/>
    <s v="Non-Travel"/>
    <x v="0"/>
    <s v="Current Employees"/>
    <x v="1"/>
    <x v="0"/>
    <s v="STAFF-1552"/>
    <n v="1552"/>
    <x v="1"/>
    <x v="4"/>
    <x v="2"/>
    <s v="Yes"/>
    <s v="Y"/>
    <n v="2"/>
    <n v="-2"/>
    <n v="0"/>
    <x v="32"/>
    <n v="0"/>
    <m/>
    <n v="0"/>
    <n v="1"/>
    <n v="1142"/>
    <n v="8"/>
    <x v="0"/>
    <n v="1"/>
    <n v="4"/>
    <n v="72"/>
    <n v="3"/>
    <n v="2"/>
    <x v="0"/>
    <n v="4069"/>
    <n v="8841"/>
    <n v="3"/>
    <n v="18"/>
    <n v="3"/>
    <n v="3"/>
    <n v="80"/>
    <n v="0"/>
    <n v="8"/>
    <n v="3"/>
    <n v="2"/>
    <n v="2"/>
    <n v="2"/>
    <n v="2"/>
  </r>
  <r>
    <x v="1"/>
    <s v="Non-Travel"/>
    <x v="2"/>
    <s v="Current Employees"/>
    <x v="1"/>
    <x v="2"/>
    <s v="STAFF-1948"/>
    <n v="1948"/>
    <x v="1"/>
    <x v="1"/>
    <x v="2"/>
    <s v="Yes"/>
    <s v="Y"/>
    <n v="3"/>
    <n v="-2"/>
    <n v="0"/>
    <x v="12"/>
    <n v="0"/>
    <m/>
    <n v="0"/>
    <n v="1"/>
    <n v="976"/>
    <n v="3"/>
    <x v="0"/>
    <n v="1"/>
    <n v="3"/>
    <n v="48"/>
    <n v="3"/>
    <n v="1"/>
    <x v="3"/>
    <n v="3065"/>
    <n v="3995"/>
    <n v="1"/>
    <n v="13"/>
    <n v="3"/>
    <n v="4"/>
    <n v="80"/>
    <n v="1"/>
    <n v="4"/>
    <n v="4"/>
    <n v="4"/>
    <n v="2"/>
    <n v="2"/>
    <n v="3"/>
  </r>
  <r>
    <x v="1"/>
    <s v="Non-Travel"/>
    <x v="0"/>
    <s v="Current Employees"/>
    <x v="1"/>
    <x v="0"/>
    <s v="STAFF-1737"/>
    <n v="1737"/>
    <x v="1"/>
    <x v="2"/>
    <x v="1"/>
    <s v="Yes"/>
    <s v="Y"/>
    <n v="2"/>
    <n v="-2"/>
    <n v="0"/>
    <x v="22"/>
    <n v="0"/>
    <m/>
    <n v="0"/>
    <n v="1"/>
    <n v="792"/>
    <n v="1"/>
    <x v="3"/>
    <n v="1"/>
    <n v="4"/>
    <n v="77"/>
    <n v="3"/>
    <n v="2"/>
    <x v="0"/>
    <n v="6472"/>
    <n v="8989"/>
    <n v="1"/>
    <n v="15"/>
    <n v="3"/>
    <n v="4"/>
    <n v="80"/>
    <n v="1"/>
    <n v="9"/>
    <n v="3"/>
    <n v="9"/>
    <n v="8"/>
    <n v="5"/>
    <n v="8"/>
  </r>
  <r>
    <x v="1"/>
    <s v="Non-Travel"/>
    <x v="2"/>
    <s v="Current Employees"/>
    <x v="0"/>
    <x v="0"/>
    <s v="STAFF-1774"/>
    <n v="1774"/>
    <x v="1"/>
    <x v="0"/>
    <x v="2"/>
    <s v="Yes"/>
    <s v="Y"/>
    <n v="3"/>
    <n v="-2"/>
    <n v="0"/>
    <x v="13"/>
    <n v="0"/>
    <m/>
    <n v="0"/>
    <n v="1"/>
    <n v="1375"/>
    <n v="10"/>
    <x v="3"/>
    <n v="1"/>
    <n v="4"/>
    <n v="87"/>
    <n v="3"/>
    <n v="2"/>
    <x v="2"/>
    <n v="4001"/>
    <n v="12313"/>
    <n v="1"/>
    <n v="14"/>
    <n v="3"/>
    <n v="3"/>
    <n v="80"/>
    <n v="1"/>
    <n v="15"/>
    <n v="3"/>
    <n v="15"/>
    <n v="14"/>
    <n v="0"/>
    <n v="7"/>
  </r>
  <r>
    <x v="1"/>
    <s v="Travel_Frequently"/>
    <x v="0"/>
    <s v="Current Employees"/>
    <x v="2"/>
    <x v="5"/>
    <s v="STAFF-1642"/>
    <n v="1642"/>
    <x v="1"/>
    <x v="8"/>
    <x v="1"/>
    <s v="Yes"/>
    <s v="Y"/>
    <n v="3"/>
    <n v="-2"/>
    <n v="0"/>
    <x v="20"/>
    <n v="0"/>
    <m/>
    <n v="0"/>
    <n v="1"/>
    <n v="602"/>
    <n v="1"/>
    <x v="4"/>
    <n v="1"/>
    <n v="1"/>
    <n v="37"/>
    <n v="3"/>
    <n v="2"/>
    <x v="0"/>
    <n v="5743"/>
    <n v="10503"/>
    <n v="4"/>
    <n v="11"/>
    <n v="3"/>
    <n v="3"/>
    <n v="80"/>
    <n v="0"/>
    <n v="14"/>
    <n v="3"/>
    <n v="10"/>
    <n v="7"/>
    <n v="0"/>
    <n v="2"/>
  </r>
  <r>
    <x v="1"/>
    <s v="Travel_Frequently"/>
    <x v="0"/>
    <s v="Current Employees"/>
    <x v="2"/>
    <x v="1"/>
    <s v="STAFF-1972"/>
    <n v="1972"/>
    <x v="1"/>
    <x v="8"/>
    <x v="1"/>
    <s v="Yes"/>
    <s v="Y"/>
    <n v="2"/>
    <n v="-2"/>
    <n v="0"/>
    <x v="8"/>
    <n v="0"/>
    <m/>
    <n v="0"/>
    <n v="1"/>
    <n v="1444"/>
    <n v="1"/>
    <x v="2"/>
    <n v="1"/>
    <n v="4"/>
    <n v="88"/>
    <n v="3"/>
    <n v="1"/>
    <x v="1"/>
    <n v="2991"/>
    <n v="5224"/>
    <n v="0"/>
    <n v="11"/>
    <n v="3"/>
    <n v="2"/>
    <n v="80"/>
    <n v="1"/>
    <n v="7"/>
    <n v="3"/>
    <n v="6"/>
    <n v="2"/>
    <n v="1"/>
    <n v="2"/>
  </r>
  <r>
    <x v="1"/>
    <s v="Travel_Frequently"/>
    <x v="3"/>
    <s v="Current Employees"/>
    <x v="1"/>
    <x v="0"/>
    <s v="STAFF-1837"/>
    <n v="1837"/>
    <x v="1"/>
    <x v="7"/>
    <x v="1"/>
    <s v="Yes"/>
    <s v="Y"/>
    <n v="3"/>
    <n v="-2"/>
    <n v="0"/>
    <x v="34"/>
    <n v="0"/>
    <m/>
    <n v="0"/>
    <n v="1"/>
    <n v="1216"/>
    <n v="15"/>
    <x v="2"/>
    <n v="1"/>
    <n v="1"/>
    <n v="87"/>
    <n v="3"/>
    <n v="4"/>
    <x v="2"/>
    <n v="15787"/>
    <n v="21624"/>
    <n v="2"/>
    <n v="14"/>
    <n v="3"/>
    <n v="2"/>
    <n v="80"/>
    <n v="0"/>
    <n v="23"/>
    <n v="3"/>
    <n v="2"/>
    <n v="2"/>
    <n v="2"/>
    <n v="2"/>
  </r>
  <r>
    <x v="1"/>
    <s v="Travel_Frequently"/>
    <x v="2"/>
    <s v="Current Employees"/>
    <x v="1"/>
    <x v="1"/>
    <s v="STAFF-1932"/>
    <n v="1932"/>
    <x v="1"/>
    <x v="1"/>
    <x v="1"/>
    <s v="Yes"/>
    <s v="Y"/>
    <n v="3"/>
    <n v="-2"/>
    <n v="0"/>
    <x v="13"/>
    <n v="0"/>
    <m/>
    <n v="0"/>
    <n v="1"/>
    <n v="735"/>
    <n v="22"/>
    <x v="2"/>
    <n v="1"/>
    <n v="3"/>
    <n v="86"/>
    <n v="2"/>
    <n v="2"/>
    <x v="0"/>
    <n v="5747"/>
    <n v="26496"/>
    <n v="1"/>
    <n v="15"/>
    <n v="3"/>
    <n v="2"/>
    <n v="80"/>
    <n v="0"/>
    <n v="16"/>
    <n v="3"/>
    <n v="15"/>
    <n v="10"/>
    <n v="6"/>
    <n v="11"/>
  </r>
  <r>
    <x v="1"/>
    <s v="Travel_Frequently"/>
    <x v="0"/>
    <s v="Current Employees"/>
    <x v="1"/>
    <x v="0"/>
    <s v="STAFF-1594"/>
    <n v="1594"/>
    <x v="1"/>
    <x v="2"/>
    <x v="1"/>
    <s v="Yes"/>
    <s v="Y"/>
    <n v="3"/>
    <n v="-2"/>
    <n v="0"/>
    <x v="9"/>
    <n v="0"/>
    <m/>
    <n v="0"/>
    <n v="1"/>
    <n v="1302"/>
    <n v="6"/>
    <x v="2"/>
    <n v="1"/>
    <n v="1"/>
    <n v="80"/>
    <n v="4"/>
    <n v="2"/>
    <x v="3"/>
    <n v="5562"/>
    <n v="19711"/>
    <n v="3"/>
    <n v="13"/>
    <n v="3"/>
    <n v="4"/>
    <n v="80"/>
    <n v="1"/>
    <n v="9"/>
    <n v="3"/>
    <n v="3"/>
    <n v="2"/>
    <n v="0"/>
    <n v="2"/>
  </r>
  <r>
    <x v="1"/>
    <s v="Travel_Frequently"/>
    <x v="1"/>
    <s v="Current Employees"/>
    <x v="1"/>
    <x v="2"/>
    <s v="STAFF-1606"/>
    <n v="1606"/>
    <x v="1"/>
    <x v="4"/>
    <x v="1"/>
    <s v="Yes"/>
    <s v="Y"/>
    <n v="3"/>
    <n v="-2"/>
    <n v="0"/>
    <x v="24"/>
    <n v="0"/>
    <m/>
    <n v="0"/>
    <n v="1"/>
    <n v="1234"/>
    <n v="20"/>
    <x v="4"/>
    <n v="1"/>
    <n v="2"/>
    <n v="41"/>
    <n v="3"/>
    <n v="4"/>
    <x v="2"/>
    <n v="11245"/>
    <n v="20689"/>
    <n v="2"/>
    <n v="15"/>
    <n v="3"/>
    <n v="3"/>
    <n v="80"/>
    <n v="1"/>
    <n v="32"/>
    <n v="3"/>
    <n v="30"/>
    <n v="8"/>
    <n v="12"/>
    <n v="13"/>
  </r>
  <r>
    <x v="1"/>
    <s v="Travel_Frequently"/>
    <x v="0"/>
    <s v="Current Employees"/>
    <x v="1"/>
    <x v="0"/>
    <s v="STAFF-1547"/>
    <n v="1547"/>
    <x v="1"/>
    <x v="4"/>
    <x v="1"/>
    <s v="Yes"/>
    <s v="Y"/>
    <n v="3"/>
    <n v="-2"/>
    <n v="0"/>
    <x v="19"/>
    <n v="0"/>
    <m/>
    <n v="0"/>
    <n v="1"/>
    <n v="288"/>
    <n v="2"/>
    <x v="3"/>
    <n v="1"/>
    <n v="4"/>
    <n v="40"/>
    <n v="3"/>
    <n v="3"/>
    <x v="0"/>
    <n v="10124"/>
    <n v="18611"/>
    <n v="2"/>
    <n v="14"/>
    <n v="3"/>
    <n v="3"/>
    <n v="80"/>
    <n v="1"/>
    <n v="24"/>
    <n v="1"/>
    <n v="20"/>
    <n v="8"/>
    <n v="13"/>
    <n v="9"/>
  </r>
  <r>
    <x v="1"/>
    <s v="Travel_Frequently"/>
    <x v="0"/>
    <s v="Current Employees"/>
    <x v="1"/>
    <x v="0"/>
    <s v="STAFF-2049"/>
    <n v="2049"/>
    <x v="1"/>
    <x v="4"/>
    <x v="1"/>
    <s v="Yes"/>
    <s v="Y"/>
    <n v="2"/>
    <n v="-2"/>
    <n v="0"/>
    <x v="10"/>
    <n v="0"/>
    <m/>
    <n v="0"/>
    <n v="1"/>
    <n v="1199"/>
    <n v="18"/>
    <x v="2"/>
    <n v="1"/>
    <n v="3"/>
    <n v="80"/>
    <n v="3"/>
    <n v="2"/>
    <x v="2"/>
    <n v="5689"/>
    <n v="24594"/>
    <n v="1"/>
    <n v="14"/>
    <n v="3"/>
    <n v="4"/>
    <n v="80"/>
    <n v="2"/>
    <n v="10"/>
    <n v="4"/>
    <n v="10"/>
    <n v="2"/>
    <n v="0"/>
    <n v="2"/>
  </r>
  <r>
    <x v="1"/>
    <s v="Travel_Frequently"/>
    <x v="0"/>
    <s v="Current Employees"/>
    <x v="1"/>
    <x v="2"/>
    <s v="STAFF-1704"/>
    <n v="1704"/>
    <x v="1"/>
    <x v="1"/>
    <x v="0"/>
    <s v="Yes"/>
    <s v="Y"/>
    <n v="2"/>
    <n v="-2"/>
    <n v="0"/>
    <x v="10"/>
    <n v="0"/>
    <m/>
    <n v="0"/>
    <n v="1"/>
    <n v="146"/>
    <n v="2"/>
    <x v="2"/>
    <n v="1"/>
    <n v="1"/>
    <n v="79"/>
    <n v="2"/>
    <n v="1"/>
    <x v="0"/>
    <n v="4930"/>
    <n v="13970"/>
    <n v="0"/>
    <n v="14"/>
    <n v="3"/>
    <n v="3"/>
    <n v="80"/>
    <n v="0"/>
    <n v="6"/>
    <n v="4"/>
    <n v="5"/>
    <n v="4"/>
    <n v="1"/>
    <n v="4"/>
  </r>
  <r>
    <x v="1"/>
    <s v="Travel_Frequently"/>
    <x v="0"/>
    <s v="Current Employees"/>
    <x v="1"/>
    <x v="2"/>
    <s v="STAFF-1496"/>
    <n v="1496"/>
    <x v="1"/>
    <x v="3"/>
    <x v="0"/>
    <s v="Yes"/>
    <s v="Y"/>
    <n v="2"/>
    <n v="-2"/>
    <n v="0"/>
    <x v="20"/>
    <n v="0"/>
    <m/>
    <n v="0"/>
    <n v="1"/>
    <n v="1193"/>
    <n v="2"/>
    <x v="1"/>
    <n v="1"/>
    <n v="2"/>
    <n v="86"/>
    <n v="3"/>
    <n v="3"/>
    <x v="2"/>
    <n v="10209"/>
    <n v="19719"/>
    <n v="5"/>
    <n v="18"/>
    <n v="3"/>
    <n v="2"/>
    <n v="80"/>
    <n v="0"/>
    <n v="16"/>
    <n v="2"/>
    <n v="2"/>
    <n v="2"/>
    <n v="2"/>
    <n v="2"/>
  </r>
  <r>
    <x v="1"/>
    <s v="Travel_Frequently"/>
    <x v="1"/>
    <s v="Current Employees"/>
    <x v="1"/>
    <x v="2"/>
    <s v="STAFF-1539"/>
    <n v="1539"/>
    <x v="1"/>
    <x v="7"/>
    <x v="0"/>
    <s v="Yes"/>
    <s v="Y"/>
    <n v="2"/>
    <n v="-2"/>
    <n v="0"/>
    <x v="24"/>
    <n v="0"/>
    <m/>
    <n v="0"/>
    <n v="1"/>
    <n v="333"/>
    <n v="22"/>
    <x v="4"/>
    <n v="1"/>
    <n v="3"/>
    <n v="88"/>
    <n v="1"/>
    <n v="4"/>
    <x v="0"/>
    <n v="14411"/>
    <n v="24450"/>
    <n v="1"/>
    <n v="13"/>
    <n v="3"/>
    <n v="4"/>
    <n v="80"/>
    <n v="0"/>
    <n v="32"/>
    <n v="3"/>
    <n v="32"/>
    <n v="6"/>
    <n v="13"/>
    <n v="9"/>
  </r>
  <r>
    <x v="1"/>
    <s v="Travel_Frequently"/>
    <x v="2"/>
    <s v="Current Employees"/>
    <x v="1"/>
    <x v="0"/>
    <s v="STAFF-1753"/>
    <n v="1753"/>
    <x v="1"/>
    <x v="4"/>
    <x v="0"/>
    <s v="Yes"/>
    <s v="Y"/>
    <n v="5"/>
    <n v="-2"/>
    <n v="0"/>
    <x v="11"/>
    <n v="0"/>
    <m/>
    <n v="0"/>
    <n v="1"/>
    <n v="461"/>
    <n v="1"/>
    <x v="3"/>
    <n v="1"/>
    <n v="4"/>
    <n v="70"/>
    <n v="4"/>
    <n v="2"/>
    <x v="2"/>
    <n v="6294"/>
    <n v="23060"/>
    <n v="8"/>
    <n v="12"/>
    <n v="3"/>
    <n v="4"/>
    <n v="80"/>
    <n v="0"/>
    <n v="10"/>
    <n v="4"/>
    <n v="3"/>
    <n v="2"/>
    <n v="0"/>
    <n v="2"/>
  </r>
  <r>
    <x v="1"/>
    <s v="Travel_Frequently"/>
    <x v="2"/>
    <s v="Current Employees"/>
    <x v="0"/>
    <x v="0"/>
    <s v="STAFF-1927"/>
    <n v="1927"/>
    <x v="1"/>
    <x v="0"/>
    <x v="1"/>
    <s v="Yes"/>
    <s v="Y"/>
    <n v="2"/>
    <n v="-2"/>
    <n v="0"/>
    <x v="14"/>
    <n v="0"/>
    <m/>
    <n v="0"/>
    <n v="1"/>
    <n v="783"/>
    <n v="1"/>
    <x v="0"/>
    <n v="1"/>
    <n v="3"/>
    <n v="42"/>
    <n v="2"/>
    <n v="2"/>
    <x v="0"/>
    <n v="6834"/>
    <n v="19255"/>
    <n v="1"/>
    <n v="12"/>
    <n v="3"/>
    <n v="3"/>
    <n v="80"/>
    <n v="1"/>
    <n v="7"/>
    <n v="3"/>
    <n v="7"/>
    <n v="7"/>
    <n v="0"/>
    <n v="7"/>
  </r>
  <r>
    <x v="1"/>
    <s v="Travel_Rarely"/>
    <x v="3"/>
    <s v="Current Employees"/>
    <x v="2"/>
    <x v="5"/>
    <s v="STAFF-1973"/>
    <n v="1973"/>
    <x v="1"/>
    <x v="5"/>
    <x v="1"/>
    <s v="Yes"/>
    <s v="Y"/>
    <n v="0"/>
    <n v="-2"/>
    <n v="0"/>
    <x v="27"/>
    <n v="0"/>
    <m/>
    <n v="0"/>
    <n v="1"/>
    <n v="189"/>
    <n v="26"/>
    <x v="2"/>
    <n v="1"/>
    <n v="3"/>
    <n v="71"/>
    <n v="4"/>
    <n v="5"/>
    <x v="1"/>
    <n v="19636"/>
    <n v="25811"/>
    <n v="4"/>
    <n v="18"/>
    <n v="3"/>
    <n v="1"/>
    <n v="80"/>
    <n v="1"/>
    <n v="35"/>
    <n v="3"/>
    <n v="10"/>
    <n v="9"/>
    <n v="1"/>
    <n v="4"/>
  </r>
  <r>
    <x v="1"/>
    <s v="Travel_Rarely"/>
    <x v="1"/>
    <s v="Current Employees"/>
    <x v="1"/>
    <x v="2"/>
    <s v="STAFF-1460"/>
    <n v="1460"/>
    <x v="1"/>
    <x v="4"/>
    <x v="2"/>
    <s v="Yes"/>
    <s v="Y"/>
    <n v="2"/>
    <n v="-2"/>
    <n v="0"/>
    <x v="28"/>
    <n v="0"/>
    <m/>
    <n v="0"/>
    <n v="1"/>
    <n v="1038"/>
    <n v="20"/>
    <x v="3"/>
    <n v="1"/>
    <n v="2"/>
    <n v="95"/>
    <n v="1"/>
    <n v="3"/>
    <x v="3"/>
    <n v="10851"/>
    <n v="19863"/>
    <n v="2"/>
    <n v="18"/>
    <n v="3"/>
    <n v="2"/>
    <n v="80"/>
    <n v="1"/>
    <n v="24"/>
    <n v="3"/>
    <n v="7"/>
    <n v="7"/>
    <n v="0"/>
    <n v="7"/>
  </r>
  <r>
    <x v="1"/>
    <s v="Travel_Rarely"/>
    <x v="1"/>
    <s v="Current Employees"/>
    <x v="1"/>
    <x v="2"/>
    <s v="STAFF-1789"/>
    <n v="1789"/>
    <x v="1"/>
    <x v="7"/>
    <x v="2"/>
    <s v="Yes"/>
    <s v="Y"/>
    <n v="3"/>
    <n v="-2"/>
    <n v="0"/>
    <x v="21"/>
    <n v="0"/>
    <m/>
    <n v="0"/>
    <n v="1"/>
    <n v="734"/>
    <n v="2"/>
    <x v="2"/>
    <n v="1"/>
    <n v="3"/>
    <n v="46"/>
    <n v="3"/>
    <n v="5"/>
    <x v="0"/>
    <n v="19328"/>
    <n v="14218"/>
    <n v="7"/>
    <n v="17"/>
    <n v="3"/>
    <n v="3"/>
    <n v="80"/>
    <n v="1"/>
    <n v="24"/>
    <n v="3"/>
    <n v="2"/>
    <n v="1"/>
    <n v="2"/>
    <n v="2"/>
  </r>
  <r>
    <x v="1"/>
    <s v="Travel_Rarely"/>
    <x v="0"/>
    <s v="Current Employees"/>
    <x v="1"/>
    <x v="0"/>
    <s v="STAFF-1998"/>
    <n v="1998"/>
    <x v="1"/>
    <x v="1"/>
    <x v="2"/>
    <s v="Yes"/>
    <s v="Y"/>
    <n v="3"/>
    <n v="-2"/>
    <n v="0"/>
    <x v="19"/>
    <n v="0"/>
    <m/>
    <n v="0"/>
    <n v="1"/>
    <n v="557"/>
    <n v="18"/>
    <x v="2"/>
    <n v="1"/>
    <n v="4"/>
    <n v="35"/>
    <n v="3"/>
    <n v="2"/>
    <x v="3"/>
    <n v="5410"/>
    <n v="11189"/>
    <n v="6"/>
    <n v="17"/>
    <n v="3"/>
    <n v="3"/>
    <n v="80"/>
    <n v="1"/>
    <n v="9"/>
    <n v="2"/>
    <n v="4"/>
    <n v="3"/>
    <n v="1"/>
    <n v="2"/>
  </r>
  <r>
    <x v="1"/>
    <s v="Travel_Rarely"/>
    <x v="2"/>
    <s v="Current Employees"/>
    <x v="1"/>
    <x v="1"/>
    <s v="STAFF-1992"/>
    <n v="1992"/>
    <x v="1"/>
    <x v="2"/>
    <x v="2"/>
    <s v="Yes"/>
    <s v="Y"/>
    <n v="2"/>
    <n v="-2"/>
    <n v="0"/>
    <x v="36"/>
    <n v="0"/>
    <m/>
    <n v="0"/>
    <n v="1"/>
    <n v="977"/>
    <n v="2"/>
    <x v="1"/>
    <n v="1"/>
    <n v="4"/>
    <n v="57"/>
    <n v="3"/>
    <n v="1"/>
    <x v="2"/>
    <n v="3977"/>
    <n v="7298"/>
    <n v="6"/>
    <n v="19"/>
    <n v="3"/>
    <n v="3"/>
    <n v="80"/>
    <n v="1"/>
    <n v="7"/>
    <n v="2"/>
    <n v="2"/>
    <n v="2"/>
    <n v="0"/>
    <n v="2"/>
  </r>
  <r>
    <x v="1"/>
    <s v="Travel_Rarely"/>
    <x v="0"/>
    <s v="Current Employees"/>
    <x v="1"/>
    <x v="2"/>
    <s v="STAFF-1448"/>
    <n v="1448"/>
    <x v="1"/>
    <x v="1"/>
    <x v="1"/>
    <s v="Yes"/>
    <s v="Y"/>
    <n v="5"/>
    <n v="-2"/>
    <n v="0"/>
    <x v="0"/>
    <n v="0"/>
    <m/>
    <n v="0"/>
    <n v="1"/>
    <n v="1283"/>
    <n v="5"/>
    <x v="4"/>
    <n v="1"/>
    <n v="2"/>
    <n v="90"/>
    <n v="4"/>
    <n v="1"/>
    <x v="2"/>
    <n v="2127"/>
    <n v="5561"/>
    <n v="2"/>
    <n v="12"/>
    <n v="3"/>
    <n v="1"/>
    <n v="80"/>
    <n v="0"/>
    <n v="7"/>
    <n v="2"/>
    <n v="4"/>
    <n v="2"/>
    <n v="0"/>
    <n v="3"/>
  </r>
  <r>
    <x v="1"/>
    <s v="Travel_Rarely"/>
    <x v="3"/>
    <s v="Current Employees"/>
    <x v="1"/>
    <x v="0"/>
    <s v="STAFF-1501"/>
    <n v="1501"/>
    <x v="1"/>
    <x v="4"/>
    <x v="1"/>
    <s v="Yes"/>
    <s v="Y"/>
    <n v="2"/>
    <n v="-2"/>
    <n v="0"/>
    <x v="27"/>
    <n v="0"/>
    <m/>
    <n v="0"/>
    <n v="1"/>
    <n v="1229"/>
    <n v="4"/>
    <x v="2"/>
    <n v="1"/>
    <n v="4"/>
    <n v="30"/>
    <n v="3"/>
    <n v="2"/>
    <x v="2"/>
    <n v="4035"/>
    <n v="16143"/>
    <n v="0"/>
    <n v="16"/>
    <n v="3"/>
    <n v="2"/>
    <n v="80"/>
    <n v="0"/>
    <n v="4"/>
    <n v="3"/>
    <n v="3"/>
    <n v="2"/>
    <n v="1"/>
    <n v="2"/>
  </r>
  <r>
    <x v="1"/>
    <s v="Travel_Rarely"/>
    <x v="0"/>
    <s v="Current Employees"/>
    <x v="1"/>
    <x v="2"/>
    <s v="STAFF-1766"/>
    <n v="1766"/>
    <x v="1"/>
    <x v="4"/>
    <x v="1"/>
    <s v="Yes"/>
    <s v="Y"/>
    <n v="2"/>
    <n v="-2"/>
    <n v="0"/>
    <x v="8"/>
    <n v="0"/>
    <m/>
    <n v="0"/>
    <n v="1"/>
    <n v="833"/>
    <n v="18"/>
    <x v="3"/>
    <n v="1"/>
    <n v="2"/>
    <n v="60"/>
    <n v="1"/>
    <n v="2"/>
    <x v="0"/>
    <n v="5811"/>
    <n v="24539"/>
    <n v="3"/>
    <n v="16"/>
    <n v="3"/>
    <n v="3"/>
    <n v="80"/>
    <n v="1"/>
    <n v="15"/>
    <n v="3"/>
    <n v="1"/>
    <n v="0"/>
    <n v="1"/>
    <n v="0"/>
  </r>
  <r>
    <x v="1"/>
    <s v="Travel_Rarely"/>
    <x v="2"/>
    <s v="Current Employees"/>
    <x v="1"/>
    <x v="0"/>
    <s v="STAFF-1549"/>
    <n v="1549"/>
    <x v="1"/>
    <x v="2"/>
    <x v="1"/>
    <s v="Yes"/>
    <s v="Y"/>
    <n v="3"/>
    <n v="-2"/>
    <n v="0"/>
    <x v="3"/>
    <n v="0"/>
    <m/>
    <n v="0"/>
    <n v="1"/>
    <n v="589"/>
    <n v="28"/>
    <x v="2"/>
    <n v="1"/>
    <n v="2"/>
    <n v="79"/>
    <n v="3"/>
    <n v="2"/>
    <x v="2"/>
    <n v="5207"/>
    <n v="22949"/>
    <n v="1"/>
    <n v="12"/>
    <n v="3"/>
    <n v="2"/>
    <n v="80"/>
    <n v="1"/>
    <n v="15"/>
    <n v="3"/>
    <n v="15"/>
    <n v="14"/>
    <n v="5"/>
    <n v="7"/>
  </r>
  <r>
    <x v="1"/>
    <s v="Travel_Rarely"/>
    <x v="2"/>
    <s v="Current Employees"/>
    <x v="1"/>
    <x v="1"/>
    <s v="STAFF-2053"/>
    <n v="2053"/>
    <x v="1"/>
    <x v="2"/>
    <x v="1"/>
    <s v="Yes"/>
    <s v="Y"/>
    <n v="2"/>
    <n v="-2"/>
    <n v="0"/>
    <x v="11"/>
    <n v="0"/>
    <m/>
    <n v="0"/>
    <n v="1"/>
    <n v="1378"/>
    <n v="13"/>
    <x v="0"/>
    <n v="1"/>
    <n v="4"/>
    <n v="46"/>
    <n v="2"/>
    <n v="2"/>
    <x v="1"/>
    <n v="4025"/>
    <n v="23679"/>
    <n v="4"/>
    <n v="13"/>
    <n v="3"/>
    <n v="1"/>
    <n v="80"/>
    <n v="1"/>
    <n v="10"/>
    <n v="3"/>
    <n v="4"/>
    <n v="3"/>
    <n v="0"/>
    <n v="3"/>
  </r>
  <r>
    <x v="1"/>
    <s v="Travel_Rarely"/>
    <x v="0"/>
    <s v="Current Employees"/>
    <x v="1"/>
    <x v="0"/>
    <s v="STAFF-1790"/>
    <n v="1790"/>
    <x v="1"/>
    <x v="4"/>
    <x v="1"/>
    <s v="Yes"/>
    <s v="Y"/>
    <n v="1"/>
    <n v="-2"/>
    <n v="0"/>
    <x v="9"/>
    <n v="0"/>
    <m/>
    <n v="0"/>
    <n v="1"/>
    <n v="1383"/>
    <n v="10"/>
    <x v="3"/>
    <n v="1"/>
    <n v="4"/>
    <n v="90"/>
    <n v="3"/>
    <n v="3"/>
    <x v="3"/>
    <n v="8321"/>
    <n v="25949"/>
    <n v="7"/>
    <n v="13"/>
    <n v="3"/>
    <n v="4"/>
    <n v="80"/>
    <n v="1"/>
    <n v="15"/>
    <n v="3"/>
    <n v="12"/>
    <n v="8"/>
    <n v="5"/>
    <n v="7"/>
  </r>
  <r>
    <x v="1"/>
    <s v="Travel_Rarely"/>
    <x v="0"/>
    <s v="Current Employees"/>
    <x v="1"/>
    <x v="2"/>
    <s v="STAFF-2003"/>
    <n v="2003"/>
    <x v="1"/>
    <x v="2"/>
    <x v="1"/>
    <s v="Yes"/>
    <s v="Y"/>
    <n v="3"/>
    <n v="-2"/>
    <n v="0"/>
    <x v="10"/>
    <n v="0"/>
    <m/>
    <n v="0"/>
    <n v="1"/>
    <n v="1490"/>
    <n v="11"/>
    <x v="2"/>
    <n v="1"/>
    <n v="4"/>
    <n v="43"/>
    <n v="3"/>
    <n v="1"/>
    <x v="2"/>
    <n v="2660"/>
    <n v="20232"/>
    <n v="7"/>
    <n v="11"/>
    <n v="3"/>
    <n v="3"/>
    <n v="80"/>
    <n v="1"/>
    <n v="5"/>
    <n v="3"/>
    <n v="2"/>
    <n v="2"/>
    <n v="2"/>
    <n v="2"/>
  </r>
  <r>
    <x v="1"/>
    <s v="Travel_Rarely"/>
    <x v="1"/>
    <s v="Current Employees"/>
    <x v="1"/>
    <x v="4"/>
    <s v="STAFF-1465"/>
    <n v="1465"/>
    <x v="1"/>
    <x v="3"/>
    <x v="1"/>
    <s v="Yes"/>
    <s v="Y"/>
    <n v="4"/>
    <n v="-2"/>
    <n v="0"/>
    <x v="28"/>
    <n v="0"/>
    <m/>
    <n v="0"/>
    <n v="1"/>
    <n v="1448"/>
    <n v="29"/>
    <x v="3"/>
    <n v="1"/>
    <n v="4"/>
    <n v="55"/>
    <n v="3"/>
    <n v="3"/>
    <x v="0"/>
    <n v="9380"/>
    <n v="14720"/>
    <n v="4"/>
    <n v="18"/>
    <n v="3"/>
    <n v="4"/>
    <n v="80"/>
    <n v="2"/>
    <n v="10"/>
    <n v="4"/>
    <n v="3"/>
    <n v="1"/>
    <n v="1"/>
    <n v="2"/>
  </r>
  <r>
    <x v="1"/>
    <s v="Travel_Rarely"/>
    <x v="2"/>
    <s v="Current Employees"/>
    <x v="1"/>
    <x v="2"/>
    <s v="STAFF-1755"/>
    <n v="1755"/>
    <x v="1"/>
    <x v="1"/>
    <x v="1"/>
    <s v="Yes"/>
    <s v="Y"/>
    <n v="3"/>
    <n v="-2"/>
    <n v="0"/>
    <x v="13"/>
    <n v="0"/>
    <m/>
    <n v="0"/>
    <n v="1"/>
    <n v="181"/>
    <n v="2"/>
    <x v="2"/>
    <n v="1"/>
    <n v="4"/>
    <n v="97"/>
    <n v="4"/>
    <n v="1"/>
    <x v="0"/>
    <n v="2932"/>
    <n v="5586"/>
    <n v="0"/>
    <n v="14"/>
    <n v="3"/>
    <n v="1"/>
    <n v="80"/>
    <n v="3"/>
    <n v="6"/>
    <n v="3"/>
    <n v="5"/>
    <n v="0"/>
    <n v="1"/>
    <n v="2"/>
  </r>
  <r>
    <x v="1"/>
    <s v="Travel_Rarely"/>
    <x v="2"/>
    <s v="Current Employees"/>
    <x v="1"/>
    <x v="2"/>
    <s v="STAFF-1586"/>
    <n v="1586"/>
    <x v="1"/>
    <x v="2"/>
    <x v="0"/>
    <s v="Yes"/>
    <s v="Y"/>
    <n v="3"/>
    <n v="-2"/>
    <n v="0"/>
    <x v="11"/>
    <n v="0"/>
    <m/>
    <n v="0"/>
    <n v="1"/>
    <n v="1370"/>
    <n v="3"/>
    <x v="1"/>
    <n v="1"/>
    <n v="2"/>
    <n v="87"/>
    <n v="3"/>
    <n v="1"/>
    <x v="3"/>
    <n v="4723"/>
    <n v="16213"/>
    <n v="1"/>
    <n v="18"/>
    <n v="3"/>
    <n v="4"/>
    <n v="80"/>
    <n v="0"/>
    <n v="10"/>
    <n v="3"/>
    <n v="10"/>
    <n v="9"/>
    <n v="1"/>
    <n v="5"/>
  </r>
  <r>
    <x v="1"/>
    <s v="Travel_Rarely"/>
    <x v="0"/>
    <s v="Current Employees"/>
    <x v="1"/>
    <x v="2"/>
    <s v="STAFF-2020"/>
    <n v="2020"/>
    <x v="1"/>
    <x v="1"/>
    <x v="0"/>
    <s v="Yes"/>
    <s v="Y"/>
    <n v="2"/>
    <n v="-2"/>
    <n v="0"/>
    <x v="20"/>
    <n v="0"/>
    <m/>
    <n v="0"/>
    <n v="1"/>
    <n v="1037"/>
    <n v="1"/>
    <x v="3"/>
    <n v="1"/>
    <n v="2"/>
    <n v="42"/>
    <n v="3"/>
    <n v="1"/>
    <x v="0"/>
    <n v="2436"/>
    <n v="13422"/>
    <n v="6"/>
    <n v="12"/>
    <n v="3"/>
    <n v="3"/>
    <n v="80"/>
    <n v="0"/>
    <n v="6"/>
    <n v="3"/>
    <n v="4"/>
    <n v="3"/>
    <n v="1"/>
    <n v="2"/>
  </r>
  <r>
    <x v="1"/>
    <s v="Travel_Rarely"/>
    <x v="2"/>
    <s v="Current Employees"/>
    <x v="1"/>
    <x v="0"/>
    <s v="STAFF-1515"/>
    <n v="1515"/>
    <x v="1"/>
    <x v="4"/>
    <x v="0"/>
    <s v="Yes"/>
    <s v="Y"/>
    <n v="6"/>
    <n v="-2"/>
    <n v="0"/>
    <x v="3"/>
    <n v="0"/>
    <m/>
    <n v="0"/>
    <n v="1"/>
    <n v="516"/>
    <n v="8"/>
    <x v="4"/>
    <n v="1"/>
    <n v="4"/>
    <n v="69"/>
    <n v="3"/>
    <n v="2"/>
    <x v="2"/>
    <n v="6388"/>
    <n v="22049"/>
    <n v="2"/>
    <n v="17"/>
    <n v="3"/>
    <n v="1"/>
    <n v="80"/>
    <n v="0"/>
    <n v="14"/>
    <n v="3"/>
    <n v="0"/>
    <n v="0"/>
    <n v="0"/>
    <n v="0"/>
  </r>
  <r>
    <x v="1"/>
    <s v="Travel_Rarely"/>
    <x v="2"/>
    <s v="Current Employees"/>
    <x v="0"/>
    <x v="2"/>
    <s v="STAFF-1669"/>
    <n v="1669"/>
    <x v="1"/>
    <x v="0"/>
    <x v="2"/>
    <s v="Yes"/>
    <s v="Y"/>
    <n v="3"/>
    <n v="-2"/>
    <n v="0"/>
    <x v="11"/>
    <n v="0"/>
    <m/>
    <n v="0"/>
    <n v="1"/>
    <n v="991"/>
    <n v="5"/>
    <x v="3"/>
    <n v="1"/>
    <n v="1"/>
    <n v="43"/>
    <n v="2"/>
    <n v="2"/>
    <x v="1"/>
    <n v="4187"/>
    <n v="3356"/>
    <n v="1"/>
    <n v="13"/>
    <n v="3"/>
    <n v="2"/>
    <n v="80"/>
    <n v="1"/>
    <n v="10"/>
    <n v="2"/>
    <n v="10"/>
    <n v="0"/>
    <n v="0"/>
    <n v="9"/>
  </r>
  <r>
    <x v="1"/>
    <s v="Travel_Rarely"/>
    <x v="1"/>
    <s v="Current Employees"/>
    <x v="0"/>
    <x v="0"/>
    <s v="STAFF-1732"/>
    <n v="1732"/>
    <x v="1"/>
    <x v="0"/>
    <x v="2"/>
    <s v="Yes"/>
    <s v="Y"/>
    <n v="5"/>
    <n v="-2"/>
    <n v="0"/>
    <x v="21"/>
    <n v="0"/>
    <m/>
    <n v="0"/>
    <n v="1"/>
    <n v="1277"/>
    <n v="2"/>
    <x v="3"/>
    <n v="1"/>
    <n v="3"/>
    <n v="74"/>
    <n v="3"/>
    <n v="3"/>
    <x v="0"/>
    <n v="10368"/>
    <n v="5596"/>
    <n v="4"/>
    <n v="12"/>
    <n v="3"/>
    <n v="2"/>
    <n v="80"/>
    <n v="1"/>
    <n v="13"/>
    <n v="2"/>
    <n v="10"/>
    <n v="6"/>
    <n v="0"/>
    <n v="3"/>
  </r>
  <r>
    <x v="1"/>
    <s v="Travel_Rarely"/>
    <x v="0"/>
    <s v="Current Employees"/>
    <x v="0"/>
    <x v="3"/>
    <s v="STAFF-1943"/>
    <n v="1943"/>
    <x v="1"/>
    <x v="0"/>
    <x v="2"/>
    <s v="Yes"/>
    <s v="Y"/>
    <n v="4"/>
    <n v="-2"/>
    <n v="0"/>
    <x v="19"/>
    <n v="0"/>
    <m/>
    <n v="0"/>
    <n v="1"/>
    <n v="419"/>
    <n v="12"/>
    <x v="2"/>
    <n v="1"/>
    <n v="2"/>
    <n v="77"/>
    <n v="3"/>
    <n v="2"/>
    <x v="3"/>
    <n v="5087"/>
    <n v="2900"/>
    <n v="3"/>
    <n v="12"/>
    <n v="3"/>
    <n v="3"/>
    <n v="80"/>
    <n v="2"/>
    <n v="14"/>
    <n v="3"/>
    <n v="0"/>
    <n v="0"/>
    <n v="0"/>
    <n v="0"/>
  </r>
  <r>
    <x v="1"/>
    <s v="Travel_Rarely"/>
    <x v="2"/>
    <s v="Current Employees"/>
    <x v="0"/>
    <x v="4"/>
    <s v="STAFF-1535"/>
    <n v="1535"/>
    <x v="1"/>
    <x v="0"/>
    <x v="1"/>
    <s v="Yes"/>
    <s v="Y"/>
    <n v="3"/>
    <n v="-2"/>
    <n v="0"/>
    <x v="13"/>
    <n v="0"/>
    <m/>
    <n v="0"/>
    <n v="1"/>
    <n v="971"/>
    <n v="1"/>
    <x v="3"/>
    <n v="1"/>
    <n v="4"/>
    <n v="64"/>
    <n v="2"/>
    <n v="3"/>
    <x v="0"/>
    <n v="7083"/>
    <n v="12288"/>
    <n v="1"/>
    <n v="14"/>
    <n v="3"/>
    <n v="4"/>
    <n v="80"/>
    <n v="0"/>
    <n v="10"/>
    <n v="3"/>
    <n v="10"/>
    <n v="9"/>
    <n v="8"/>
    <n v="6"/>
  </r>
  <r>
    <x v="1"/>
    <s v="Travel_Rarely"/>
    <x v="1"/>
    <s v="Current Employees"/>
    <x v="0"/>
    <x v="3"/>
    <s v="STAFF-1591"/>
    <n v="1591"/>
    <x v="1"/>
    <x v="5"/>
    <x v="1"/>
    <s v="Yes"/>
    <s v="Y"/>
    <n v="2"/>
    <n v="-2"/>
    <n v="0"/>
    <x v="24"/>
    <n v="0"/>
    <m/>
    <n v="0"/>
    <n v="1"/>
    <n v="264"/>
    <n v="9"/>
    <x v="3"/>
    <n v="1"/>
    <n v="3"/>
    <n v="59"/>
    <n v="3"/>
    <n v="5"/>
    <x v="3"/>
    <n v="19331"/>
    <n v="19519"/>
    <n v="4"/>
    <n v="16"/>
    <n v="3"/>
    <n v="3"/>
    <n v="80"/>
    <n v="1"/>
    <n v="27"/>
    <n v="3"/>
    <n v="1"/>
    <n v="0"/>
    <n v="0"/>
    <n v="0"/>
  </r>
  <r>
    <x v="1"/>
    <s v="Travel_Rarely"/>
    <x v="0"/>
    <s v="Current Employees"/>
    <x v="0"/>
    <x v="2"/>
    <s v="STAFF-1706"/>
    <n v="1706"/>
    <x v="1"/>
    <x v="0"/>
    <x v="1"/>
    <s v="Yes"/>
    <s v="Y"/>
    <n v="3"/>
    <n v="-2"/>
    <n v="0"/>
    <x v="23"/>
    <n v="0"/>
    <m/>
    <n v="0"/>
    <n v="1"/>
    <n v="1179"/>
    <n v="2"/>
    <x v="3"/>
    <n v="1"/>
    <n v="4"/>
    <n v="73"/>
    <n v="3"/>
    <n v="2"/>
    <x v="0"/>
    <n v="7847"/>
    <n v="6069"/>
    <n v="1"/>
    <n v="17"/>
    <n v="3"/>
    <n v="1"/>
    <n v="80"/>
    <n v="1"/>
    <n v="10"/>
    <n v="3"/>
    <n v="10"/>
    <n v="9"/>
    <n v="8"/>
    <n v="8"/>
  </r>
  <r>
    <x v="1"/>
    <s v="Travel_Rarely"/>
    <x v="2"/>
    <s v="Current Employees"/>
    <x v="0"/>
    <x v="0"/>
    <s v="STAFF-1882"/>
    <n v="1882"/>
    <x v="1"/>
    <x v="0"/>
    <x v="1"/>
    <s v="Yes"/>
    <s v="Y"/>
    <n v="3"/>
    <n v="-2"/>
    <n v="0"/>
    <x v="13"/>
    <n v="0"/>
    <m/>
    <n v="0"/>
    <n v="1"/>
    <n v="1480"/>
    <n v="4"/>
    <x v="3"/>
    <n v="1"/>
    <n v="3"/>
    <n v="64"/>
    <n v="3"/>
    <n v="3"/>
    <x v="0"/>
    <n v="9713"/>
    <n v="24444"/>
    <n v="2"/>
    <n v="13"/>
    <n v="3"/>
    <n v="4"/>
    <n v="80"/>
    <n v="3"/>
    <n v="9"/>
    <n v="3"/>
    <n v="5"/>
    <n v="3"/>
    <n v="1"/>
    <n v="0"/>
  </r>
  <r>
    <x v="1"/>
    <s v="Travel_Rarely"/>
    <x v="4"/>
    <s v="Current Employees"/>
    <x v="0"/>
    <x v="2"/>
    <s v="STAFF-2021"/>
    <n v="2021"/>
    <x v="1"/>
    <x v="6"/>
    <x v="0"/>
    <s v="Yes"/>
    <s v="Y"/>
    <n v="6"/>
    <n v="-2"/>
    <n v="0"/>
    <x v="18"/>
    <n v="0"/>
    <m/>
    <n v="0"/>
    <n v="1"/>
    <n v="501"/>
    <n v="5"/>
    <x v="1"/>
    <n v="1"/>
    <n v="3"/>
    <n v="58"/>
    <n v="3"/>
    <n v="1"/>
    <x v="3"/>
    <n v="2380"/>
    <n v="25479"/>
    <n v="1"/>
    <n v="11"/>
    <n v="3"/>
    <n v="4"/>
    <n v="80"/>
    <n v="0"/>
    <n v="2"/>
    <n v="3"/>
    <n v="2"/>
    <n v="2"/>
    <n v="1"/>
    <n v="2"/>
  </r>
  <r>
    <x v="1"/>
    <s v="Travel_Rarely"/>
    <x v="0"/>
    <s v="Current Employees"/>
    <x v="0"/>
    <x v="0"/>
    <s v="STAFF-1678"/>
    <n v="1678"/>
    <x v="1"/>
    <x v="0"/>
    <x v="0"/>
    <s v="Yes"/>
    <s v="Y"/>
    <n v="2"/>
    <n v="-2"/>
    <n v="0"/>
    <x v="0"/>
    <n v="0"/>
    <m/>
    <n v="0"/>
    <n v="1"/>
    <n v="1206"/>
    <n v="23"/>
    <x v="0"/>
    <n v="1"/>
    <n v="4"/>
    <n v="80"/>
    <n v="3"/>
    <n v="3"/>
    <x v="2"/>
    <n v="7082"/>
    <n v="11591"/>
    <n v="3"/>
    <n v="16"/>
    <n v="3"/>
    <n v="4"/>
    <n v="80"/>
    <n v="0"/>
    <n v="21"/>
    <n v="3"/>
    <n v="2"/>
    <n v="0"/>
    <n v="0"/>
    <n v="2"/>
  </r>
  <r>
    <x v="1"/>
    <s v="Non-Travel"/>
    <x v="2"/>
    <s v="Current Employees"/>
    <x v="1"/>
    <x v="2"/>
    <s v="STAFF-1979"/>
    <n v="1979"/>
    <x v="0"/>
    <x v="7"/>
    <x v="1"/>
    <s v="No"/>
    <s v="Y"/>
    <n v="2"/>
    <n v="-2"/>
    <n v="0"/>
    <x v="12"/>
    <n v="0"/>
    <m/>
    <n v="0"/>
    <n v="1"/>
    <n v="697"/>
    <n v="10"/>
    <x v="3"/>
    <n v="1"/>
    <n v="3"/>
    <n v="40"/>
    <n v="3"/>
    <n v="3"/>
    <x v="2"/>
    <n v="11031"/>
    <n v="26862"/>
    <n v="4"/>
    <n v="20"/>
    <n v="4"/>
    <n v="3"/>
    <n v="80"/>
    <n v="1"/>
    <n v="13"/>
    <n v="4"/>
    <n v="11"/>
    <n v="7"/>
    <n v="4"/>
    <n v="8"/>
  </r>
  <r>
    <x v="1"/>
    <s v="Non-Travel"/>
    <x v="1"/>
    <s v="Current Employees"/>
    <x v="0"/>
    <x v="0"/>
    <s v="STAFF-1845"/>
    <n v="1845"/>
    <x v="0"/>
    <x v="0"/>
    <x v="1"/>
    <s v="No"/>
    <s v="Y"/>
    <n v="3"/>
    <n v="-2"/>
    <n v="0"/>
    <x v="28"/>
    <n v="0"/>
    <m/>
    <n v="0"/>
    <n v="1"/>
    <n v="589"/>
    <n v="2"/>
    <x v="2"/>
    <n v="1"/>
    <n v="3"/>
    <n v="67"/>
    <n v="3"/>
    <n v="2"/>
    <x v="2"/>
    <n v="5154"/>
    <n v="19665"/>
    <n v="4"/>
    <n v="22"/>
    <n v="4"/>
    <n v="2"/>
    <n v="80"/>
    <n v="2"/>
    <n v="10"/>
    <n v="4"/>
    <n v="8"/>
    <n v="7"/>
    <n v="5"/>
    <n v="7"/>
  </r>
  <r>
    <x v="1"/>
    <s v="Travel_Frequently"/>
    <x v="1"/>
    <s v="Current Employees"/>
    <x v="1"/>
    <x v="2"/>
    <s v="STAFF-1520"/>
    <n v="1520"/>
    <x v="0"/>
    <x v="5"/>
    <x v="2"/>
    <s v="No"/>
    <s v="Y"/>
    <n v="2"/>
    <n v="-2"/>
    <n v="0"/>
    <x v="33"/>
    <n v="0"/>
    <m/>
    <n v="0"/>
    <n v="1"/>
    <n v="1050"/>
    <n v="11"/>
    <x v="2"/>
    <n v="1"/>
    <n v="2"/>
    <n v="87"/>
    <n v="3"/>
    <n v="4"/>
    <x v="0"/>
    <n v="16032"/>
    <n v="24456"/>
    <n v="3"/>
    <n v="20"/>
    <n v="4"/>
    <n v="1"/>
    <n v="80"/>
    <n v="1"/>
    <n v="26"/>
    <n v="3"/>
    <n v="14"/>
    <n v="9"/>
    <n v="1"/>
    <n v="12"/>
  </r>
  <r>
    <x v="1"/>
    <s v="Travel_Frequently"/>
    <x v="0"/>
    <s v="Current Employees"/>
    <x v="1"/>
    <x v="2"/>
    <s v="STAFF-1675"/>
    <n v="1675"/>
    <x v="0"/>
    <x v="2"/>
    <x v="0"/>
    <s v="No"/>
    <s v="Y"/>
    <n v="3"/>
    <n v="-2"/>
    <n v="0"/>
    <x v="8"/>
    <n v="0"/>
    <m/>
    <n v="0"/>
    <n v="1"/>
    <n v="148"/>
    <n v="2"/>
    <x v="3"/>
    <n v="1"/>
    <n v="4"/>
    <n v="42"/>
    <n v="2"/>
    <n v="1"/>
    <x v="1"/>
    <n v="2440"/>
    <n v="23826"/>
    <n v="1"/>
    <n v="22"/>
    <n v="4"/>
    <n v="2"/>
    <n v="80"/>
    <n v="0"/>
    <n v="4"/>
    <n v="3"/>
    <n v="4"/>
    <n v="3"/>
    <n v="3"/>
    <n v="3"/>
  </r>
  <r>
    <x v="1"/>
    <s v="Travel_Frequently"/>
    <x v="2"/>
    <s v="Current Employees"/>
    <x v="1"/>
    <x v="4"/>
    <s v="STAFF-1736"/>
    <n v="1736"/>
    <x v="0"/>
    <x v="3"/>
    <x v="0"/>
    <s v="No"/>
    <s v="Y"/>
    <n v="3"/>
    <n v="-2"/>
    <n v="0"/>
    <x v="12"/>
    <n v="0"/>
    <m/>
    <n v="0"/>
    <n v="1"/>
    <n v="163"/>
    <n v="24"/>
    <x v="1"/>
    <n v="1"/>
    <n v="4"/>
    <n v="30"/>
    <n v="3"/>
    <n v="2"/>
    <x v="0"/>
    <n v="5238"/>
    <n v="6670"/>
    <n v="2"/>
    <n v="20"/>
    <n v="4"/>
    <n v="4"/>
    <n v="80"/>
    <n v="0"/>
    <n v="9"/>
    <n v="2"/>
    <n v="5"/>
    <n v="4"/>
    <n v="1"/>
    <n v="4"/>
  </r>
  <r>
    <x v="1"/>
    <s v="Travel_Rarely"/>
    <x v="1"/>
    <s v="Current Employees"/>
    <x v="2"/>
    <x v="0"/>
    <s v="STAFF-1744"/>
    <n v="1744"/>
    <x v="0"/>
    <x v="8"/>
    <x v="1"/>
    <s v="No"/>
    <s v="Y"/>
    <n v="2"/>
    <n v="-2"/>
    <n v="0"/>
    <x v="28"/>
    <n v="0"/>
    <m/>
    <n v="0"/>
    <n v="1"/>
    <n v="176"/>
    <n v="4"/>
    <x v="3"/>
    <n v="1"/>
    <n v="3"/>
    <n v="56"/>
    <n v="1"/>
    <n v="3"/>
    <x v="2"/>
    <n v="9756"/>
    <n v="6595"/>
    <n v="4"/>
    <n v="21"/>
    <n v="4"/>
    <n v="3"/>
    <n v="80"/>
    <n v="2"/>
    <n v="9"/>
    <n v="4"/>
    <n v="5"/>
    <n v="0"/>
    <n v="0"/>
    <n v="3"/>
  </r>
  <r>
    <x v="1"/>
    <s v="Travel_Rarely"/>
    <x v="2"/>
    <s v="Current Employees"/>
    <x v="1"/>
    <x v="2"/>
    <s v="STAFF-1622"/>
    <n v="1622"/>
    <x v="0"/>
    <x v="3"/>
    <x v="2"/>
    <s v="No"/>
    <s v="Y"/>
    <n v="5"/>
    <n v="-2"/>
    <n v="0"/>
    <x v="14"/>
    <n v="0"/>
    <m/>
    <n v="0"/>
    <n v="1"/>
    <n v="580"/>
    <n v="27"/>
    <x v="3"/>
    <n v="1"/>
    <n v="2"/>
    <n v="39"/>
    <n v="1"/>
    <n v="2"/>
    <x v="3"/>
    <n v="4877"/>
    <n v="20460"/>
    <n v="0"/>
    <n v="21"/>
    <n v="4"/>
    <n v="2"/>
    <n v="80"/>
    <n v="1"/>
    <n v="6"/>
    <n v="2"/>
    <n v="5"/>
    <n v="3"/>
    <n v="0"/>
    <n v="0"/>
  </r>
  <r>
    <x v="1"/>
    <s v="Travel_Rarely"/>
    <x v="2"/>
    <s v="Current Employees"/>
    <x v="1"/>
    <x v="0"/>
    <s v="STAFF-1581"/>
    <n v="1581"/>
    <x v="0"/>
    <x v="1"/>
    <x v="1"/>
    <s v="No"/>
    <s v="Y"/>
    <n v="5"/>
    <n v="-2"/>
    <n v="0"/>
    <x v="25"/>
    <n v="0"/>
    <m/>
    <n v="0"/>
    <n v="1"/>
    <n v="474"/>
    <n v="3"/>
    <x v="3"/>
    <n v="1"/>
    <n v="1"/>
    <n v="89"/>
    <n v="3"/>
    <n v="1"/>
    <x v="0"/>
    <n v="2061"/>
    <n v="11133"/>
    <n v="1"/>
    <n v="21"/>
    <n v="4"/>
    <n v="1"/>
    <n v="80"/>
    <n v="0"/>
    <n v="1"/>
    <n v="3"/>
    <n v="1"/>
    <n v="0"/>
    <n v="0"/>
    <n v="0"/>
  </r>
  <r>
    <x v="1"/>
    <s v="Travel_Rarely"/>
    <x v="0"/>
    <s v="Current Employees"/>
    <x v="1"/>
    <x v="0"/>
    <s v="STAFF-2034"/>
    <n v="2034"/>
    <x v="0"/>
    <x v="3"/>
    <x v="1"/>
    <s v="No"/>
    <s v="Y"/>
    <n v="3"/>
    <n v="-2"/>
    <n v="0"/>
    <x v="0"/>
    <n v="0"/>
    <m/>
    <n v="0"/>
    <n v="1"/>
    <n v="582"/>
    <n v="28"/>
    <x v="2"/>
    <n v="1"/>
    <n v="1"/>
    <n v="60"/>
    <n v="2"/>
    <n v="4"/>
    <x v="1"/>
    <n v="13570"/>
    <n v="5640"/>
    <n v="0"/>
    <n v="23"/>
    <n v="4"/>
    <n v="3"/>
    <n v="80"/>
    <n v="1"/>
    <n v="21"/>
    <n v="3"/>
    <n v="20"/>
    <n v="7"/>
    <n v="0"/>
    <n v="10"/>
  </r>
  <r>
    <x v="1"/>
    <s v="Travel_Rarely"/>
    <x v="3"/>
    <s v="Current Employees"/>
    <x v="1"/>
    <x v="0"/>
    <s v="STAFF-1441"/>
    <n v="1441"/>
    <x v="0"/>
    <x v="1"/>
    <x v="1"/>
    <s v="No"/>
    <s v="Y"/>
    <n v="3"/>
    <n v="-2"/>
    <n v="0"/>
    <x v="29"/>
    <n v="0"/>
    <m/>
    <n v="0"/>
    <n v="1"/>
    <n v="1255"/>
    <n v="1"/>
    <x v="0"/>
    <n v="1"/>
    <n v="1"/>
    <n v="90"/>
    <n v="3"/>
    <n v="1"/>
    <x v="3"/>
    <n v="2066"/>
    <n v="10494"/>
    <n v="2"/>
    <n v="22"/>
    <n v="4"/>
    <n v="4"/>
    <n v="80"/>
    <n v="1"/>
    <n v="5"/>
    <n v="4"/>
    <n v="3"/>
    <n v="2"/>
    <n v="1"/>
    <n v="0"/>
  </r>
  <r>
    <x v="1"/>
    <s v="Travel_Rarely"/>
    <x v="1"/>
    <s v="Current Employees"/>
    <x v="1"/>
    <x v="2"/>
    <s v="STAFF-1665"/>
    <n v="1665"/>
    <x v="0"/>
    <x v="5"/>
    <x v="1"/>
    <s v="No"/>
    <s v="Y"/>
    <n v="6"/>
    <n v="-2"/>
    <n v="0"/>
    <x v="33"/>
    <n v="0"/>
    <m/>
    <n v="0"/>
    <n v="1"/>
    <n v="584"/>
    <n v="22"/>
    <x v="4"/>
    <n v="1"/>
    <n v="2"/>
    <n v="91"/>
    <n v="3"/>
    <n v="4"/>
    <x v="2"/>
    <n v="17426"/>
    <n v="18685"/>
    <n v="3"/>
    <n v="25"/>
    <n v="4"/>
    <n v="3"/>
    <n v="80"/>
    <n v="1"/>
    <n v="36"/>
    <n v="3"/>
    <n v="10"/>
    <n v="8"/>
    <n v="4"/>
    <n v="7"/>
  </r>
  <r>
    <x v="1"/>
    <s v="Travel_Rarely"/>
    <x v="1"/>
    <s v="Current Employees"/>
    <x v="1"/>
    <x v="2"/>
    <s v="STAFF-1509"/>
    <n v="1509"/>
    <x v="0"/>
    <x v="2"/>
    <x v="1"/>
    <s v="No"/>
    <s v="Y"/>
    <n v="3"/>
    <n v="-2"/>
    <n v="0"/>
    <x v="1"/>
    <n v="0"/>
    <m/>
    <n v="0"/>
    <n v="1"/>
    <n v="271"/>
    <n v="3"/>
    <x v="0"/>
    <n v="1"/>
    <n v="3"/>
    <n v="43"/>
    <n v="2"/>
    <n v="2"/>
    <x v="3"/>
    <n v="4789"/>
    <n v="23070"/>
    <n v="4"/>
    <n v="25"/>
    <n v="4"/>
    <n v="1"/>
    <n v="80"/>
    <n v="1"/>
    <n v="10"/>
    <n v="3"/>
    <n v="3"/>
    <n v="2"/>
    <n v="1"/>
    <n v="2"/>
  </r>
  <r>
    <x v="1"/>
    <s v="Travel_Rarely"/>
    <x v="2"/>
    <s v="Current Employees"/>
    <x v="1"/>
    <x v="2"/>
    <s v="STAFF-1834"/>
    <n v="1834"/>
    <x v="0"/>
    <x v="1"/>
    <x v="1"/>
    <s v="No"/>
    <s v="Y"/>
    <n v="3"/>
    <n v="-2"/>
    <n v="0"/>
    <x v="14"/>
    <n v="0"/>
    <m/>
    <n v="0"/>
    <n v="1"/>
    <n v="1217"/>
    <n v="1"/>
    <x v="3"/>
    <n v="1"/>
    <n v="3"/>
    <n v="67"/>
    <n v="3"/>
    <n v="1"/>
    <x v="3"/>
    <n v="3591"/>
    <n v="12719"/>
    <n v="1"/>
    <n v="25"/>
    <n v="4"/>
    <n v="3"/>
    <n v="80"/>
    <n v="1"/>
    <n v="3"/>
    <n v="3"/>
    <n v="3"/>
    <n v="2"/>
    <n v="1"/>
    <n v="2"/>
  </r>
  <r>
    <x v="1"/>
    <s v="Travel_Rarely"/>
    <x v="2"/>
    <s v="Current Employees"/>
    <x v="0"/>
    <x v="2"/>
    <s v="STAFF-1864"/>
    <n v="1864"/>
    <x v="0"/>
    <x v="6"/>
    <x v="1"/>
    <s v="No"/>
    <s v="Y"/>
    <n v="5"/>
    <n v="-2"/>
    <n v="0"/>
    <x v="4"/>
    <n v="0"/>
    <m/>
    <n v="0"/>
    <n v="1"/>
    <n v="728"/>
    <n v="23"/>
    <x v="1"/>
    <n v="1"/>
    <n v="2"/>
    <n v="36"/>
    <n v="2"/>
    <n v="2"/>
    <x v="2"/>
    <n v="3540"/>
    <n v="7018"/>
    <n v="1"/>
    <n v="21"/>
    <n v="4"/>
    <n v="4"/>
    <n v="80"/>
    <n v="1"/>
    <n v="9"/>
    <n v="3"/>
    <n v="9"/>
    <n v="8"/>
    <n v="5"/>
    <n v="8"/>
  </r>
  <r>
    <x v="1"/>
    <s v="Travel_Rarely"/>
    <x v="0"/>
    <s v="Current Employees"/>
    <x v="0"/>
    <x v="3"/>
    <s v="STAFF-1909"/>
    <n v="1909"/>
    <x v="0"/>
    <x v="0"/>
    <x v="1"/>
    <s v="No"/>
    <s v="Y"/>
    <n v="3"/>
    <n v="-2"/>
    <n v="0"/>
    <x v="0"/>
    <n v="0"/>
    <m/>
    <n v="0"/>
    <n v="1"/>
    <n v="337"/>
    <n v="8"/>
    <x v="3"/>
    <n v="1"/>
    <n v="3"/>
    <n v="54"/>
    <n v="3"/>
    <n v="2"/>
    <x v="3"/>
    <n v="4393"/>
    <n v="26841"/>
    <n v="5"/>
    <n v="21"/>
    <n v="4"/>
    <n v="3"/>
    <n v="80"/>
    <n v="1"/>
    <n v="14"/>
    <n v="3"/>
    <n v="5"/>
    <n v="4"/>
    <n v="1"/>
    <n v="4"/>
  </r>
  <r>
    <x v="1"/>
    <s v="Travel_Rarely"/>
    <x v="0"/>
    <s v="Current Employees"/>
    <x v="0"/>
    <x v="0"/>
    <s v="STAFF-1554"/>
    <n v="1554"/>
    <x v="0"/>
    <x v="6"/>
    <x v="1"/>
    <s v="No"/>
    <s v="Y"/>
    <n v="5"/>
    <n v="-2"/>
    <n v="0"/>
    <x v="10"/>
    <n v="0"/>
    <m/>
    <n v="0"/>
    <n v="1"/>
    <n v="1402"/>
    <n v="28"/>
    <x v="2"/>
    <n v="1"/>
    <n v="2"/>
    <n v="98"/>
    <n v="2"/>
    <n v="1"/>
    <x v="2"/>
    <n v="2430"/>
    <n v="26204"/>
    <n v="0"/>
    <n v="23"/>
    <n v="4"/>
    <n v="1"/>
    <n v="80"/>
    <n v="2"/>
    <n v="6"/>
    <n v="3"/>
    <n v="5"/>
    <n v="3"/>
    <n v="4"/>
    <n v="2"/>
  </r>
  <r>
    <x v="1"/>
    <s v="Travel_Rarely"/>
    <x v="2"/>
    <s v="Current Employees"/>
    <x v="0"/>
    <x v="3"/>
    <s v="STAFF-2035"/>
    <n v="2035"/>
    <x v="0"/>
    <x v="0"/>
    <x v="1"/>
    <s v="No"/>
    <s v="Y"/>
    <n v="2"/>
    <n v="-2"/>
    <n v="0"/>
    <x v="13"/>
    <n v="0"/>
    <m/>
    <n v="0"/>
    <n v="1"/>
    <n v="704"/>
    <n v="28"/>
    <x v="3"/>
    <n v="1"/>
    <n v="4"/>
    <n v="95"/>
    <n v="2"/>
    <n v="2"/>
    <x v="3"/>
    <n v="6712"/>
    <n v="8978"/>
    <n v="1"/>
    <n v="21"/>
    <n v="4"/>
    <n v="4"/>
    <n v="80"/>
    <n v="2"/>
    <n v="8"/>
    <n v="3"/>
    <n v="8"/>
    <n v="7"/>
    <n v="1"/>
    <n v="7"/>
  </r>
  <r>
    <x v="1"/>
    <s v="Non-Travel"/>
    <x v="3"/>
    <s v="Current Employees"/>
    <x v="1"/>
    <x v="0"/>
    <s v="STAFF-2026"/>
    <n v="2026"/>
    <x v="1"/>
    <x v="4"/>
    <x v="2"/>
    <s v="No"/>
    <s v="Y"/>
    <n v="2"/>
    <n v="-2"/>
    <n v="0"/>
    <x v="29"/>
    <n v="0"/>
    <m/>
    <n v="0"/>
    <n v="1"/>
    <n v="667"/>
    <n v="1"/>
    <x v="2"/>
    <n v="1"/>
    <n v="3"/>
    <n v="57"/>
    <n v="3"/>
    <n v="2"/>
    <x v="2"/>
    <n v="6306"/>
    <n v="26236"/>
    <n v="1"/>
    <n v="21"/>
    <n v="4"/>
    <n v="1"/>
    <n v="80"/>
    <n v="1"/>
    <n v="13"/>
    <n v="2"/>
    <n v="13"/>
    <n v="12"/>
    <n v="1"/>
    <n v="9"/>
  </r>
  <r>
    <x v="1"/>
    <s v="Non-Travel"/>
    <x v="0"/>
    <s v="Current Employees"/>
    <x v="1"/>
    <x v="0"/>
    <s v="STAFF-1949"/>
    <n v="1949"/>
    <x v="1"/>
    <x v="2"/>
    <x v="1"/>
    <s v="No"/>
    <s v="Y"/>
    <n v="3"/>
    <n v="-2"/>
    <n v="0"/>
    <x v="9"/>
    <n v="0"/>
    <m/>
    <n v="0"/>
    <n v="1"/>
    <n v="1351"/>
    <n v="9"/>
    <x v="2"/>
    <n v="1"/>
    <n v="1"/>
    <n v="66"/>
    <n v="4"/>
    <n v="1"/>
    <x v="1"/>
    <n v="2810"/>
    <n v="9238"/>
    <n v="1"/>
    <n v="22"/>
    <n v="4"/>
    <n v="2"/>
    <n v="80"/>
    <n v="0"/>
    <n v="5"/>
    <n v="3"/>
    <n v="5"/>
    <n v="4"/>
    <n v="0"/>
    <n v="2"/>
  </r>
  <r>
    <x v="1"/>
    <s v="Non-Travel"/>
    <x v="1"/>
    <s v="Current Employees"/>
    <x v="1"/>
    <x v="0"/>
    <s v="STAFF-1712"/>
    <n v="1712"/>
    <x v="1"/>
    <x v="4"/>
    <x v="1"/>
    <s v="No"/>
    <s v="Y"/>
    <n v="3"/>
    <n v="-2"/>
    <n v="0"/>
    <x v="28"/>
    <n v="0"/>
    <m/>
    <n v="0"/>
    <n v="1"/>
    <n v="1238"/>
    <n v="1"/>
    <x v="1"/>
    <n v="1"/>
    <n v="3"/>
    <n v="74"/>
    <n v="2"/>
    <n v="3"/>
    <x v="2"/>
    <n v="10748"/>
    <n v="3395"/>
    <n v="3"/>
    <n v="23"/>
    <n v="4"/>
    <n v="4"/>
    <n v="80"/>
    <n v="1"/>
    <n v="25"/>
    <n v="2"/>
    <n v="23"/>
    <n v="15"/>
    <n v="14"/>
    <n v="4"/>
  </r>
  <r>
    <x v="1"/>
    <s v="Non-Travel"/>
    <x v="0"/>
    <s v="Current Employees"/>
    <x v="1"/>
    <x v="4"/>
    <s v="STAFF-1854"/>
    <n v="1854"/>
    <x v="1"/>
    <x v="1"/>
    <x v="1"/>
    <s v="No"/>
    <s v="Y"/>
    <n v="1"/>
    <n v="-2"/>
    <n v="0"/>
    <x v="19"/>
    <n v="0"/>
    <m/>
    <n v="0"/>
    <n v="1"/>
    <n v="355"/>
    <n v="10"/>
    <x v="2"/>
    <n v="1"/>
    <n v="4"/>
    <n v="38"/>
    <n v="3"/>
    <n v="1"/>
    <x v="0"/>
    <n v="2936"/>
    <n v="6161"/>
    <n v="3"/>
    <n v="22"/>
    <n v="4"/>
    <n v="2"/>
    <n v="80"/>
    <n v="2"/>
    <n v="10"/>
    <n v="2"/>
    <n v="6"/>
    <n v="3"/>
    <n v="3"/>
    <n v="3"/>
  </r>
  <r>
    <x v="1"/>
    <s v="Non-Travel"/>
    <x v="2"/>
    <s v="Current Employees"/>
    <x v="1"/>
    <x v="2"/>
    <s v="STAFF-1693"/>
    <n v="1693"/>
    <x v="1"/>
    <x v="2"/>
    <x v="0"/>
    <s v="No"/>
    <s v="Y"/>
    <n v="5"/>
    <n v="-2"/>
    <n v="0"/>
    <x v="25"/>
    <n v="0"/>
    <m/>
    <n v="0"/>
    <n v="1"/>
    <n v="786"/>
    <n v="7"/>
    <x v="3"/>
    <n v="1"/>
    <n v="4"/>
    <n v="76"/>
    <n v="3"/>
    <n v="1"/>
    <x v="0"/>
    <n v="2570"/>
    <n v="11925"/>
    <n v="1"/>
    <n v="20"/>
    <n v="4"/>
    <n v="3"/>
    <n v="80"/>
    <n v="0"/>
    <n v="7"/>
    <n v="3"/>
    <n v="7"/>
    <n v="7"/>
    <n v="5"/>
    <n v="7"/>
  </r>
  <r>
    <x v="1"/>
    <s v="Non-Travel"/>
    <x v="3"/>
    <s v="Current Employees"/>
    <x v="0"/>
    <x v="2"/>
    <s v="STAFF-1824"/>
    <n v="1824"/>
    <x v="1"/>
    <x v="5"/>
    <x v="2"/>
    <s v="No"/>
    <s v="Y"/>
    <n v="0"/>
    <n v="-2"/>
    <n v="0"/>
    <x v="34"/>
    <n v="0"/>
    <m/>
    <n v="0"/>
    <n v="1"/>
    <n v="350"/>
    <n v="2"/>
    <x v="3"/>
    <n v="1"/>
    <n v="2"/>
    <n v="52"/>
    <n v="3"/>
    <n v="4"/>
    <x v="1"/>
    <n v="16291"/>
    <n v="22577"/>
    <n v="4"/>
    <n v="22"/>
    <n v="4"/>
    <n v="4"/>
    <n v="80"/>
    <n v="1"/>
    <n v="37"/>
    <n v="2"/>
    <n v="16"/>
    <n v="9"/>
    <n v="14"/>
    <n v="14"/>
  </r>
  <r>
    <x v="1"/>
    <s v="Non-Travel"/>
    <x v="0"/>
    <s v="Current Employees"/>
    <x v="0"/>
    <x v="3"/>
    <s v="STAFF-2036"/>
    <n v="2036"/>
    <x v="1"/>
    <x v="0"/>
    <x v="2"/>
    <s v="No"/>
    <s v="Y"/>
    <n v="4"/>
    <n v="-2"/>
    <n v="0"/>
    <x v="9"/>
    <n v="0"/>
    <m/>
    <n v="0"/>
    <n v="1"/>
    <n v="301"/>
    <n v="15"/>
    <x v="2"/>
    <n v="1"/>
    <n v="4"/>
    <n v="88"/>
    <n v="1"/>
    <n v="2"/>
    <x v="3"/>
    <n v="5406"/>
    <n v="10436"/>
    <n v="1"/>
    <n v="24"/>
    <n v="4"/>
    <n v="1"/>
    <n v="80"/>
    <n v="1"/>
    <n v="15"/>
    <n v="2"/>
    <n v="15"/>
    <n v="12"/>
    <n v="11"/>
    <n v="11"/>
  </r>
  <r>
    <x v="1"/>
    <s v="Travel_Frequently"/>
    <x v="0"/>
    <s v="Current Employees"/>
    <x v="2"/>
    <x v="5"/>
    <s v="STAFF-1890"/>
    <n v="1890"/>
    <x v="1"/>
    <x v="8"/>
    <x v="0"/>
    <s v="No"/>
    <s v="Y"/>
    <n v="2"/>
    <n v="-2"/>
    <n v="0"/>
    <x v="9"/>
    <n v="0"/>
    <m/>
    <n v="0"/>
    <n v="1"/>
    <n v="1213"/>
    <n v="2"/>
    <x v="1"/>
    <n v="1"/>
    <n v="2"/>
    <n v="94"/>
    <n v="2"/>
    <n v="2"/>
    <x v="0"/>
    <n v="3886"/>
    <n v="4223"/>
    <n v="1"/>
    <n v="21"/>
    <n v="4"/>
    <n v="4"/>
    <n v="80"/>
    <n v="0"/>
    <n v="10"/>
    <n v="2"/>
    <n v="10"/>
    <n v="1"/>
    <n v="0"/>
    <n v="8"/>
  </r>
  <r>
    <x v="1"/>
    <s v="Travel_Frequently"/>
    <x v="2"/>
    <s v="Current Employees"/>
    <x v="1"/>
    <x v="0"/>
    <s v="STAFF-1970"/>
    <n v="1970"/>
    <x v="1"/>
    <x v="4"/>
    <x v="2"/>
    <s v="No"/>
    <s v="Y"/>
    <n v="2"/>
    <n v="-2"/>
    <n v="0"/>
    <x v="3"/>
    <n v="0"/>
    <m/>
    <n v="0"/>
    <n v="1"/>
    <n v="1303"/>
    <n v="7"/>
    <x v="0"/>
    <n v="1"/>
    <n v="4"/>
    <n v="36"/>
    <n v="3"/>
    <n v="2"/>
    <x v="2"/>
    <n v="5968"/>
    <n v="18079"/>
    <n v="1"/>
    <n v="20"/>
    <n v="4"/>
    <n v="3"/>
    <n v="80"/>
    <n v="3"/>
    <n v="9"/>
    <n v="3"/>
    <n v="9"/>
    <n v="7"/>
    <n v="2"/>
    <n v="8"/>
  </r>
  <r>
    <x v="1"/>
    <s v="Travel_Frequently"/>
    <x v="2"/>
    <s v="Current Employees"/>
    <x v="1"/>
    <x v="0"/>
    <s v="STAFF-1956"/>
    <n v="1956"/>
    <x v="1"/>
    <x v="1"/>
    <x v="1"/>
    <s v="No"/>
    <s v="Y"/>
    <n v="6"/>
    <n v="-2"/>
    <n v="0"/>
    <x v="12"/>
    <n v="0"/>
    <m/>
    <n v="0"/>
    <n v="1"/>
    <n v="1125"/>
    <n v="1"/>
    <x v="3"/>
    <n v="1"/>
    <n v="4"/>
    <n v="48"/>
    <n v="1"/>
    <n v="2"/>
    <x v="3"/>
    <n v="5003"/>
    <n v="5771"/>
    <n v="1"/>
    <n v="21"/>
    <n v="4"/>
    <n v="2"/>
    <n v="80"/>
    <n v="0"/>
    <n v="10"/>
    <n v="3"/>
    <n v="10"/>
    <n v="8"/>
    <n v="8"/>
    <n v="7"/>
  </r>
  <r>
    <x v="1"/>
    <s v="Travel_Frequently"/>
    <x v="1"/>
    <s v="Current Employees"/>
    <x v="1"/>
    <x v="2"/>
    <s v="STAFF-1644"/>
    <n v="1644"/>
    <x v="1"/>
    <x v="5"/>
    <x v="1"/>
    <s v="No"/>
    <s v="Y"/>
    <n v="3"/>
    <n v="-2"/>
    <n v="0"/>
    <x v="26"/>
    <n v="0"/>
    <m/>
    <n v="0"/>
    <n v="1"/>
    <n v="365"/>
    <n v="4"/>
    <x v="4"/>
    <n v="1"/>
    <n v="3"/>
    <n v="89"/>
    <n v="2"/>
    <n v="4"/>
    <x v="0"/>
    <n v="15202"/>
    <n v="5602"/>
    <n v="2"/>
    <n v="25"/>
    <n v="4"/>
    <n v="2"/>
    <n v="80"/>
    <n v="1"/>
    <n v="23"/>
    <n v="3"/>
    <n v="2"/>
    <n v="2"/>
    <n v="2"/>
    <n v="2"/>
  </r>
  <r>
    <x v="1"/>
    <s v="Travel_Frequently"/>
    <x v="0"/>
    <s v="Current Employees"/>
    <x v="0"/>
    <x v="0"/>
    <s v="STAFF-1849"/>
    <n v="1849"/>
    <x v="1"/>
    <x v="0"/>
    <x v="1"/>
    <s v="No"/>
    <s v="Y"/>
    <n v="5"/>
    <n v="-2"/>
    <n v="0"/>
    <x v="23"/>
    <n v="0"/>
    <m/>
    <n v="0"/>
    <n v="1"/>
    <n v="1422"/>
    <n v="2"/>
    <x v="2"/>
    <n v="1"/>
    <n v="1"/>
    <n v="92"/>
    <n v="3"/>
    <n v="2"/>
    <x v="0"/>
    <n v="5675"/>
    <n v="19246"/>
    <n v="1"/>
    <n v="20"/>
    <n v="4"/>
    <n v="3"/>
    <n v="80"/>
    <n v="1"/>
    <n v="7"/>
    <n v="3"/>
    <n v="7"/>
    <n v="7"/>
    <n v="7"/>
    <n v="7"/>
  </r>
  <r>
    <x v="1"/>
    <s v="Travel_Rarely"/>
    <x v="2"/>
    <s v="Current Employees"/>
    <x v="2"/>
    <x v="0"/>
    <s v="STAFF-1499"/>
    <n v="1499"/>
    <x v="1"/>
    <x v="8"/>
    <x v="2"/>
    <s v="No"/>
    <s v="Y"/>
    <n v="3"/>
    <n v="-2"/>
    <n v="0"/>
    <x v="7"/>
    <n v="0"/>
    <m/>
    <n v="0"/>
    <n v="1"/>
    <n v="330"/>
    <n v="1"/>
    <x v="3"/>
    <n v="1"/>
    <n v="3"/>
    <n v="46"/>
    <n v="3"/>
    <n v="1"/>
    <x v="2"/>
    <n v="2064"/>
    <n v="15428"/>
    <n v="0"/>
    <n v="21"/>
    <n v="4"/>
    <n v="1"/>
    <n v="80"/>
    <n v="1"/>
    <n v="6"/>
    <n v="4"/>
    <n v="5"/>
    <n v="3"/>
    <n v="1"/>
    <n v="3"/>
  </r>
  <r>
    <x v="1"/>
    <s v="Travel_Rarely"/>
    <x v="3"/>
    <s v="Current Employees"/>
    <x v="1"/>
    <x v="2"/>
    <s v="STAFF-1697"/>
    <n v="1697"/>
    <x v="1"/>
    <x v="4"/>
    <x v="2"/>
    <s v="No"/>
    <s v="Y"/>
    <n v="2"/>
    <n v="-2"/>
    <n v="0"/>
    <x v="42"/>
    <n v="0"/>
    <m/>
    <n v="0"/>
    <n v="1"/>
    <n v="370"/>
    <n v="1"/>
    <x v="2"/>
    <n v="1"/>
    <n v="3"/>
    <n v="92"/>
    <n v="1"/>
    <n v="3"/>
    <x v="0"/>
    <n v="10883"/>
    <n v="20467"/>
    <n v="3"/>
    <n v="20"/>
    <n v="4"/>
    <n v="3"/>
    <n v="80"/>
    <n v="1"/>
    <n v="19"/>
    <n v="4"/>
    <n v="1"/>
    <n v="0"/>
    <n v="0"/>
    <n v="0"/>
  </r>
  <r>
    <x v="1"/>
    <s v="Travel_Rarely"/>
    <x v="0"/>
    <s v="Current Employees"/>
    <x v="1"/>
    <x v="0"/>
    <s v="STAFF-1664"/>
    <n v="1664"/>
    <x v="1"/>
    <x v="4"/>
    <x v="2"/>
    <s v="No"/>
    <s v="Y"/>
    <n v="3"/>
    <n v="-2"/>
    <n v="0"/>
    <x v="9"/>
    <n v="0"/>
    <m/>
    <n v="0"/>
    <n v="1"/>
    <n v="1040"/>
    <n v="3"/>
    <x v="0"/>
    <n v="1"/>
    <n v="4"/>
    <n v="79"/>
    <n v="4"/>
    <n v="2"/>
    <x v="3"/>
    <n v="6842"/>
    <n v="26308"/>
    <n v="6"/>
    <n v="20"/>
    <n v="4"/>
    <n v="1"/>
    <n v="80"/>
    <n v="1"/>
    <n v="13"/>
    <n v="3"/>
    <n v="5"/>
    <n v="4"/>
    <n v="0"/>
    <n v="4"/>
  </r>
  <r>
    <x v="1"/>
    <s v="Travel_Rarely"/>
    <x v="0"/>
    <s v="Current Employees"/>
    <x v="1"/>
    <x v="0"/>
    <s v="STAFF-1772"/>
    <n v="1772"/>
    <x v="1"/>
    <x v="2"/>
    <x v="2"/>
    <s v="No"/>
    <s v="Y"/>
    <n v="2"/>
    <n v="-2"/>
    <n v="0"/>
    <x v="0"/>
    <n v="0"/>
    <m/>
    <n v="0"/>
    <n v="1"/>
    <n v="548"/>
    <n v="9"/>
    <x v="2"/>
    <n v="1"/>
    <n v="3"/>
    <n v="94"/>
    <n v="3"/>
    <n v="1"/>
    <x v="3"/>
    <n v="2289"/>
    <n v="20520"/>
    <n v="1"/>
    <n v="20"/>
    <n v="4"/>
    <n v="2"/>
    <n v="80"/>
    <n v="2"/>
    <n v="5"/>
    <n v="3"/>
    <n v="5"/>
    <n v="3"/>
    <n v="0"/>
    <n v="4"/>
  </r>
  <r>
    <x v="1"/>
    <s v="Travel_Rarely"/>
    <x v="0"/>
    <s v="Current Employees"/>
    <x v="1"/>
    <x v="2"/>
    <s v="STAFF-1768"/>
    <n v="1768"/>
    <x v="1"/>
    <x v="2"/>
    <x v="2"/>
    <s v="No"/>
    <s v="Y"/>
    <n v="6"/>
    <n v="-2"/>
    <n v="0"/>
    <x v="19"/>
    <n v="0"/>
    <m/>
    <n v="0"/>
    <n v="1"/>
    <n v="855"/>
    <n v="12"/>
    <x v="3"/>
    <n v="1"/>
    <n v="2"/>
    <n v="57"/>
    <n v="3"/>
    <n v="1"/>
    <x v="1"/>
    <n v="2766"/>
    <n v="8952"/>
    <n v="8"/>
    <n v="22"/>
    <n v="4"/>
    <n v="2"/>
    <n v="80"/>
    <n v="3"/>
    <n v="7"/>
    <n v="2"/>
    <n v="5"/>
    <n v="3"/>
    <n v="0"/>
    <n v="4"/>
  </r>
  <r>
    <x v="1"/>
    <s v="Travel_Rarely"/>
    <x v="0"/>
    <s v="Current Employees"/>
    <x v="1"/>
    <x v="2"/>
    <s v="STAFF-1654"/>
    <n v="1654"/>
    <x v="1"/>
    <x v="3"/>
    <x v="1"/>
    <s v="No"/>
    <s v="Y"/>
    <n v="3"/>
    <n v="-2"/>
    <n v="0"/>
    <x v="22"/>
    <n v="0"/>
    <m/>
    <n v="0"/>
    <n v="1"/>
    <n v="492"/>
    <n v="12"/>
    <x v="3"/>
    <n v="1"/>
    <n v="4"/>
    <n v="66"/>
    <n v="3"/>
    <n v="2"/>
    <x v="1"/>
    <n v="5295"/>
    <n v="7693"/>
    <n v="4"/>
    <n v="21"/>
    <n v="4"/>
    <n v="3"/>
    <n v="80"/>
    <n v="0"/>
    <n v="7"/>
    <n v="3"/>
    <n v="5"/>
    <n v="4"/>
    <n v="1"/>
    <n v="0"/>
  </r>
  <r>
    <x v="1"/>
    <s v="Travel_Rarely"/>
    <x v="0"/>
    <s v="Current Employees"/>
    <x v="1"/>
    <x v="2"/>
    <s v="STAFF-1936"/>
    <n v="1936"/>
    <x v="1"/>
    <x v="3"/>
    <x v="1"/>
    <s v="No"/>
    <s v="Y"/>
    <n v="3"/>
    <n v="-2"/>
    <n v="0"/>
    <x v="22"/>
    <n v="0"/>
    <m/>
    <n v="0"/>
    <n v="1"/>
    <n v="867"/>
    <n v="9"/>
    <x v="0"/>
    <n v="1"/>
    <n v="1"/>
    <n v="87"/>
    <n v="3"/>
    <n v="2"/>
    <x v="3"/>
    <n v="5151"/>
    <n v="12315"/>
    <n v="1"/>
    <n v="25"/>
    <n v="4"/>
    <n v="4"/>
    <n v="80"/>
    <n v="1"/>
    <n v="10"/>
    <n v="3"/>
    <n v="10"/>
    <n v="0"/>
    <n v="7"/>
    <n v="9"/>
  </r>
  <r>
    <x v="1"/>
    <s v="Travel_Rarely"/>
    <x v="3"/>
    <s v="Current Employees"/>
    <x v="1"/>
    <x v="4"/>
    <s v="STAFF-1873"/>
    <n v="1873"/>
    <x v="1"/>
    <x v="1"/>
    <x v="1"/>
    <s v="No"/>
    <s v="Y"/>
    <n v="2"/>
    <n v="-2"/>
    <n v="0"/>
    <x v="27"/>
    <n v="0"/>
    <m/>
    <n v="0"/>
    <n v="1"/>
    <n v="836"/>
    <n v="2"/>
    <x v="2"/>
    <n v="1"/>
    <n v="4"/>
    <n v="98"/>
    <n v="2"/>
    <n v="1"/>
    <x v="0"/>
    <n v="2662"/>
    <n v="7975"/>
    <n v="8"/>
    <n v="20"/>
    <n v="4"/>
    <n v="2"/>
    <n v="80"/>
    <n v="1"/>
    <n v="19"/>
    <n v="4"/>
    <n v="5"/>
    <n v="2"/>
    <n v="0"/>
    <n v="4"/>
  </r>
  <r>
    <x v="1"/>
    <s v="Travel_Rarely"/>
    <x v="3"/>
    <s v="Current Employees"/>
    <x v="1"/>
    <x v="0"/>
    <s v="STAFF-1483"/>
    <n v="1483"/>
    <x v="1"/>
    <x v="1"/>
    <x v="1"/>
    <s v="No"/>
    <s v="Y"/>
    <n v="2"/>
    <n v="-2"/>
    <n v="0"/>
    <x v="38"/>
    <n v="0"/>
    <m/>
    <n v="0"/>
    <n v="1"/>
    <n v="405"/>
    <n v="1"/>
    <x v="0"/>
    <n v="1"/>
    <n v="2"/>
    <n v="93"/>
    <n v="4"/>
    <n v="2"/>
    <x v="2"/>
    <n v="4900"/>
    <n v="2721"/>
    <n v="0"/>
    <n v="24"/>
    <n v="4"/>
    <n v="1"/>
    <n v="80"/>
    <n v="1"/>
    <n v="13"/>
    <n v="2"/>
    <n v="12"/>
    <n v="9"/>
    <n v="2"/>
    <n v="8"/>
  </r>
  <r>
    <x v="1"/>
    <s v="Travel_Rarely"/>
    <x v="0"/>
    <s v="Current Employees"/>
    <x v="1"/>
    <x v="0"/>
    <s v="STAFF-1666"/>
    <n v="1666"/>
    <x v="1"/>
    <x v="7"/>
    <x v="1"/>
    <s v="No"/>
    <s v="Y"/>
    <n v="3"/>
    <n v="-2"/>
    <n v="0"/>
    <x v="23"/>
    <n v="0"/>
    <m/>
    <n v="0"/>
    <n v="1"/>
    <n v="1291"/>
    <n v="15"/>
    <x v="0"/>
    <n v="1"/>
    <n v="3"/>
    <n v="65"/>
    <n v="2"/>
    <n v="4"/>
    <x v="2"/>
    <n v="17603"/>
    <n v="3525"/>
    <n v="1"/>
    <n v="24"/>
    <n v="4"/>
    <n v="1"/>
    <n v="80"/>
    <n v="1"/>
    <n v="14"/>
    <n v="3"/>
    <n v="14"/>
    <n v="10"/>
    <n v="6"/>
    <n v="11"/>
  </r>
  <r>
    <x v="1"/>
    <s v="Travel_Rarely"/>
    <x v="0"/>
    <s v="Current Employees"/>
    <x v="1"/>
    <x v="0"/>
    <s v="STAFF-1999"/>
    <n v="1999"/>
    <x v="1"/>
    <x v="1"/>
    <x v="1"/>
    <s v="No"/>
    <s v="Y"/>
    <n v="3"/>
    <n v="-2"/>
    <n v="0"/>
    <x v="0"/>
    <n v="0"/>
    <m/>
    <n v="0"/>
    <n v="1"/>
    <n v="642"/>
    <n v="1"/>
    <x v="3"/>
    <n v="1"/>
    <n v="4"/>
    <n v="76"/>
    <n v="3"/>
    <n v="1"/>
    <x v="0"/>
    <n v="2782"/>
    <n v="21412"/>
    <n v="3"/>
    <n v="22"/>
    <n v="4"/>
    <n v="1"/>
    <n v="80"/>
    <n v="1"/>
    <n v="12"/>
    <n v="3"/>
    <n v="5"/>
    <n v="3"/>
    <n v="1"/>
    <n v="0"/>
  </r>
  <r>
    <x v="1"/>
    <s v="Travel_Rarely"/>
    <x v="1"/>
    <s v="Current Employees"/>
    <x v="1"/>
    <x v="4"/>
    <s v="STAFF-1546"/>
    <n v="1546"/>
    <x v="1"/>
    <x v="1"/>
    <x v="1"/>
    <s v="No"/>
    <s v="Y"/>
    <n v="3"/>
    <n v="-2"/>
    <n v="0"/>
    <x v="28"/>
    <n v="0"/>
    <m/>
    <n v="0"/>
    <n v="1"/>
    <n v="950"/>
    <n v="28"/>
    <x v="3"/>
    <n v="1"/>
    <n v="4"/>
    <n v="97"/>
    <n v="3"/>
    <n v="1"/>
    <x v="0"/>
    <n v="2132"/>
    <n v="4585"/>
    <n v="4"/>
    <n v="20"/>
    <n v="4"/>
    <n v="4"/>
    <n v="80"/>
    <n v="1"/>
    <n v="8"/>
    <n v="3"/>
    <n v="5"/>
    <n v="4"/>
    <n v="0"/>
    <n v="3"/>
  </r>
  <r>
    <x v="1"/>
    <s v="Travel_Rarely"/>
    <x v="1"/>
    <s v="Current Employees"/>
    <x v="1"/>
    <x v="2"/>
    <s v="STAFF-1993"/>
    <n v="1993"/>
    <x v="1"/>
    <x v="4"/>
    <x v="0"/>
    <s v="No"/>
    <s v="Y"/>
    <n v="3"/>
    <n v="-2"/>
    <n v="0"/>
    <x v="40"/>
    <n v="0"/>
    <m/>
    <n v="0"/>
    <n v="1"/>
    <n v="1180"/>
    <n v="25"/>
    <x v="3"/>
    <n v="1"/>
    <n v="1"/>
    <n v="84"/>
    <n v="3"/>
    <n v="3"/>
    <x v="2"/>
    <n v="8633"/>
    <n v="13084"/>
    <n v="2"/>
    <n v="23"/>
    <n v="4"/>
    <n v="2"/>
    <n v="80"/>
    <n v="0"/>
    <n v="25"/>
    <n v="3"/>
    <n v="17"/>
    <n v="14"/>
    <n v="12"/>
    <n v="11"/>
  </r>
  <r>
    <x v="1"/>
    <s v="Travel_Rarely"/>
    <x v="0"/>
    <s v="Current Employees"/>
    <x v="1"/>
    <x v="2"/>
    <s v="STAFF-1800"/>
    <n v="1800"/>
    <x v="1"/>
    <x v="7"/>
    <x v="0"/>
    <s v="No"/>
    <s v="Y"/>
    <n v="3"/>
    <n v="-2"/>
    <n v="0"/>
    <x v="22"/>
    <n v="0"/>
    <m/>
    <n v="0"/>
    <n v="1"/>
    <n v="1253"/>
    <n v="10"/>
    <x v="1"/>
    <n v="1"/>
    <n v="3"/>
    <n v="65"/>
    <n v="3"/>
    <n v="3"/>
    <x v="2"/>
    <n v="13464"/>
    <n v="7914"/>
    <n v="7"/>
    <n v="21"/>
    <n v="4"/>
    <n v="3"/>
    <n v="80"/>
    <n v="0"/>
    <n v="9"/>
    <n v="3"/>
    <n v="4"/>
    <n v="3"/>
    <n v="2"/>
    <n v="2"/>
  </r>
  <r>
    <x v="1"/>
    <s v="Travel_Rarely"/>
    <x v="2"/>
    <s v="Current Employees"/>
    <x v="1"/>
    <x v="2"/>
    <s v="STAFF-1516"/>
    <n v="1516"/>
    <x v="1"/>
    <x v="5"/>
    <x v="0"/>
    <s v="No"/>
    <s v="Y"/>
    <n v="5"/>
    <n v="-2"/>
    <n v="0"/>
    <x v="5"/>
    <n v="0"/>
    <m/>
    <n v="0"/>
    <n v="1"/>
    <n v="495"/>
    <n v="10"/>
    <x v="3"/>
    <n v="1"/>
    <n v="3"/>
    <n v="64"/>
    <n v="3"/>
    <n v="3"/>
    <x v="0"/>
    <n v="11244"/>
    <n v="21072"/>
    <n v="2"/>
    <n v="25"/>
    <n v="4"/>
    <n v="2"/>
    <n v="80"/>
    <n v="0"/>
    <n v="10"/>
    <n v="4"/>
    <n v="5"/>
    <n v="2"/>
    <n v="0"/>
    <n v="0"/>
  </r>
  <r>
    <x v="1"/>
    <s v="Travel_Rarely"/>
    <x v="2"/>
    <s v="Current Employees"/>
    <x v="1"/>
    <x v="0"/>
    <s v="STAFF-1966"/>
    <n v="1966"/>
    <x v="1"/>
    <x v="3"/>
    <x v="0"/>
    <s v="No"/>
    <s v="Y"/>
    <n v="1"/>
    <n v="-2"/>
    <n v="0"/>
    <x v="5"/>
    <n v="0"/>
    <m/>
    <n v="0"/>
    <n v="1"/>
    <n v="1373"/>
    <n v="5"/>
    <x v="2"/>
    <n v="1"/>
    <n v="4"/>
    <n v="56"/>
    <n v="2"/>
    <n v="2"/>
    <x v="0"/>
    <n v="9679"/>
    <n v="10138"/>
    <n v="8"/>
    <n v="24"/>
    <n v="4"/>
    <n v="2"/>
    <n v="80"/>
    <n v="0"/>
    <n v="8"/>
    <n v="3"/>
    <n v="1"/>
    <n v="0"/>
    <n v="0"/>
    <n v="0"/>
  </r>
  <r>
    <x v="1"/>
    <s v="Travel_Rarely"/>
    <x v="0"/>
    <s v="Current Employees"/>
    <x v="1"/>
    <x v="1"/>
    <s v="STAFF-1595"/>
    <n v="1595"/>
    <x v="1"/>
    <x v="5"/>
    <x v="0"/>
    <s v="No"/>
    <s v="Y"/>
    <n v="2"/>
    <n v="-2"/>
    <n v="0"/>
    <x v="19"/>
    <n v="0"/>
    <m/>
    <n v="0"/>
    <n v="1"/>
    <n v="1059"/>
    <n v="9"/>
    <x v="0"/>
    <n v="1"/>
    <n v="4"/>
    <n v="93"/>
    <n v="2"/>
    <n v="5"/>
    <x v="0"/>
    <n v="19613"/>
    <n v="26362"/>
    <n v="8"/>
    <n v="22"/>
    <n v="4"/>
    <n v="4"/>
    <n v="80"/>
    <n v="0"/>
    <n v="24"/>
    <n v="3"/>
    <n v="1"/>
    <n v="0"/>
    <n v="0"/>
    <n v="1"/>
  </r>
  <r>
    <x v="1"/>
    <s v="Travel_Rarely"/>
    <x v="3"/>
    <s v="Current Employees"/>
    <x v="0"/>
    <x v="3"/>
    <s v="STAFF-1578"/>
    <n v="1578"/>
    <x v="1"/>
    <x v="5"/>
    <x v="1"/>
    <s v="No"/>
    <s v="Y"/>
    <n v="3"/>
    <n v="-2"/>
    <n v="0"/>
    <x v="27"/>
    <n v="0"/>
    <m/>
    <n v="0"/>
    <n v="1"/>
    <n v="685"/>
    <n v="26"/>
    <x v="4"/>
    <n v="1"/>
    <n v="3"/>
    <n v="60"/>
    <n v="2"/>
    <n v="5"/>
    <x v="3"/>
    <n v="19586"/>
    <n v="23037"/>
    <n v="1"/>
    <n v="21"/>
    <n v="4"/>
    <n v="3"/>
    <n v="80"/>
    <n v="1"/>
    <n v="36"/>
    <n v="3"/>
    <n v="36"/>
    <n v="6"/>
    <n v="2"/>
    <n v="13"/>
  </r>
  <r>
    <x v="1"/>
    <s v="Travel_Rarely"/>
    <x v="2"/>
    <s v="Current Employees"/>
    <x v="0"/>
    <x v="4"/>
    <s v="STAFF-1823"/>
    <n v="1823"/>
    <x v="1"/>
    <x v="0"/>
    <x v="1"/>
    <s v="No"/>
    <s v="Y"/>
    <n v="5"/>
    <n v="-2"/>
    <n v="0"/>
    <x v="13"/>
    <n v="0"/>
    <m/>
    <n v="0"/>
    <n v="1"/>
    <n v="810"/>
    <n v="8"/>
    <x v="0"/>
    <n v="1"/>
    <n v="4"/>
    <n v="92"/>
    <n v="4"/>
    <n v="2"/>
    <x v="0"/>
    <n v="6799"/>
    <n v="22128"/>
    <n v="1"/>
    <n v="21"/>
    <n v="4"/>
    <n v="3"/>
    <n v="80"/>
    <n v="2"/>
    <n v="10"/>
    <n v="3"/>
    <n v="10"/>
    <n v="8"/>
    <n v="4"/>
    <n v="8"/>
  </r>
  <r>
    <x v="1"/>
    <s v="Travel_Rarely"/>
    <x v="2"/>
    <s v="Current Employees"/>
    <x v="0"/>
    <x v="3"/>
    <s v="STAFF-1950"/>
    <n v="1950"/>
    <x v="1"/>
    <x v="0"/>
    <x v="0"/>
    <s v="No"/>
    <s v="Y"/>
    <n v="3"/>
    <n v="-2"/>
    <n v="0"/>
    <x v="13"/>
    <n v="0"/>
    <m/>
    <n v="0"/>
    <n v="1"/>
    <n v="937"/>
    <n v="1"/>
    <x v="3"/>
    <n v="1"/>
    <n v="1"/>
    <n v="32"/>
    <n v="3"/>
    <n v="3"/>
    <x v="3"/>
    <n v="9888"/>
    <n v="6770"/>
    <n v="1"/>
    <n v="21"/>
    <n v="4"/>
    <n v="1"/>
    <n v="80"/>
    <n v="0"/>
    <n v="14"/>
    <n v="2"/>
    <n v="14"/>
    <n v="8"/>
    <n v="2"/>
    <n v="1"/>
  </r>
  <r>
    <x v="1"/>
    <s v="Non-Travel"/>
    <x v="1"/>
    <s v="Current Employees"/>
    <x v="1"/>
    <x v="2"/>
    <s v="STAFF-1775"/>
    <n v="1775"/>
    <x v="0"/>
    <x v="3"/>
    <x v="1"/>
    <s v="Yes"/>
    <s v="Y"/>
    <n v="2"/>
    <n v="-2"/>
    <n v="0"/>
    <x v="16"/>
    <n v="0"/>
    <m/>
    <n v="0"/>
    <n v="1"/>
    <n v="661"/>
    <n v="1"/>
    <x v="2"/>
    <n v="1"/>
    <n v="1"/>
    <n v="60"/>
    <n v="2"/>
    <n v="4"/>
    <x v="2"/>
    <n v="12965"/>
    <n v="22308"/>
    <n v="4"/>
    <n v="20"/>
    <n v="4"/>
    <n v="4"/>
    <n v="80"/>
    <n v="3"/>
    <n v="27"/>
    <n v="2"/>
    <n v="3"/>
    <n v="2"/>
    <n v="0"/>
    <n v="2"/>
  </r>
  <r>
    <x v="1"/>
    <s v="Non-Travel"/>
    <x v="2"/>
    <s v="Current Employees"/>
    <x v="0"/>
    <x v="0"/>
    <s v="STAFF-1681"/>
    <n v="1681"/>
    <x v="0"/>
    <x v="0"/>
    <x v="2"/>
    <s v="Yes"/>
    <s v="Y"/>
    <n v="2"/>
    <n v="-2"/>
    <n v="0"/>
    <x v="3"/>
    <n v="0"/>
    <m/>
    <n v="0"/>
    <n v="1"/>
    <n v="530"/>
    <n v="16"/>
    <x v="3"/>
    <n v="1"/>
    <n v="3"/>
    <n v="36"/>
    <n v="3"/>
    <n v="2"/>
    <x v="0"/>
    <n v="5368"/>
    <n v="16130"/>
    <n v="1"/>
    <n v="25"/>
    <n v="4"/>
    <n v="3"/>
    <n v="80"/>
    <n v="1"/>
    <n v="7"/>
    <n v="3"/>
    <n v="6"/>
    <n v="5"/>
    <n v="1"/>
    <n v="2"/>
  </r>
  <r>
    <x v="1"/>
    <s v="Travel_Rarely"/>
    <x v="0"/>
    <s v="Current Employees"/>
    <x v="1"/>
    <x v="0"/>
    <s v="STAFF-2017"/>
    <n v="2017"/>
    <x v="0"/>
    <x v="7"/>
    <x v="1"/>
    <s v="Yes"/>
    <s v="Y"/>
    <n v="2"/>
    <n v="-2"/>
    <n v="0"/>
    <x v="2"/>
    <n v="0"/>
    <m/>
    <n v="0"/>
    <n v="1"/>
    <n v="161"/>
    <n v="10"/>
    <x v="3"/>
    <n v="1"/>
    <n v="3"/>
    <n v="42"/>
    <n v="4"/>
    <n v="3"/>
    <x v="0"/>
    <n v="13744"/>
    <n v="15471"/>
    <n v="1"/>
    <n v="25"/>
    <n v="4"/>
    <n v="1"/>
    <n v="80"/>
    <n v="1"/>
    <n v="16"/>
    <n v="3"/>
    <n v="16"/>
    <n v="11"/>
    <n v="6"/>
    <n v="8"/>
  </r>
  <r>
    <x v="1"/>
    <s v="Travel_Rarely"/>
    <x v="3"/>
    <s v="Current Employees"/>
    <x v="1"/>
    <x v="2"/>
    <s v="STAFF-1423"/>
    <n v="1423"/>
    <x v="0"/>
    <x v="7"/>
    <x v="1"/>
    <s v="Yes"/>
    <s v="Y"/>
    <n v="3"/>
    <n v="-2"/>
    <n v="0"/>
    <x v="34"/>
    <n v="0"/>
    <m/>
    <n v="0"/>
    <n v="1"/>
    <n v="1055"/>
    <n v="1"/>
    <x v="3"/>
    <n v="1"/>
    <n v="4"/>
    <n v="76"/>
    <n v="3"/>
    <n v="5"/>
    <x v="3"/>
    <n v="19701"/>
    <n v="22456"/>
    <n v="3"/>
    <n v="21"/>
    <n v="4"/>
    <n v="3"/>
    <n v="80"/>
    <n v="1"/>
    <n v="32"/>
    <n v="3"/>
    <n v="9"/>
    <n v="8"/>
    <n v="1"/>
    <n v="5"/>
  </r>
  <r>
    <x v="1"/>
    <s v="Travel_Rarely"/>
    <x v="0"/>
    <s v="Current Employees"/>
    <x v="1"/>
    <x v="1"/>
    <s v="STAFF-1847"/>
    <n v="1847"/>
    <x v="0"/>
    <x v="1"/>
    <x v="1"/>
    <s v="Yes"/>
    <s v="Y"/>
    <n v="2"/>
    <n v="-2"/>
    <n v="0"/>
    <x v="9"/>
    <n v="0"/>
    <m/>
    <n v="0"/>
    <n v="1"/>
    <n v="430"/>
    <n v="2"/>
    <x v="2"/>
    <n v="1"/>
    <n v="4"/>
    <n v="73"/>
    <n v="3"/>
    <n v="2"/>
    <x v="1"/>
    <n v="6962"/>
    <n v="19573"/>
    <n v="4"/>
    <n v="22"/>
    <n v="4"/>
    <n v="4"/>
    <n v="80"/>
    <n v="1"/>
    <n v="15"/>
    <n v="3"/>
    <n v="1"/>
    <n v="0"/>
    <n v="0"/>
    <n v="0"/>
  </r>
  <r>
    <x v="1"/>
    <s v="Travel_Rarely"/>
    <x v="2"/>
    <s v="Current Employees"/>
    <x v="0"/>
    <x v="1"/>
    <s v="STAFF-2018"/>
    <n v="2018"/>
    <x v="0"/>
    <x v="0"/>
    <x v="2"/>
    <s v="Yes"/>
    <s v="Y"/>
    <n v="3"/>
    <n v="-2"/>
    <n v="0"/>
    <x v="36"/>
    <n v="0"/>
    <m/>
    <n v="0"/>
    <n v="1"/>
    <n v="1382"/>
    <n v="8"/>
    <x v="0"/>
    <n v="1"/>
    <n v="1"/>
    <n v="85"/>
    <n v="3"/>
    <n v="2"/>
    <x v="2"/>
    <n v="4907"/>
    <n v="13684"/>
    <n v="0"/>
    <n v="22"/>
    <n v="4"/>
    <n v="2"/>
    <n v="80"/>
    <n v="1"/>
    <n v="6"/>
    <n v="2"/>
    <n v="5"/>
    <n v="3"/>
    <n v="0"/>
    <n v="4"/>
  </r>
  <r>
    <x v="1"/>
    <s v="Travel_Rarely"/>
    <x v="0"/>
    <s v="Current Employees"/>
    <x v="0"/>
    <x v="3"/>
    <s v="STAFF-1835"/>
    <n v="1835"/>
    <x v="0"/>
    <x v="6"/>
    <x v="1"/>
    <s v="Yes"/>
    <s v="Y"/>
    <n v="4"/>
    <n v="-2"/>
    <n v="0"/>
    <x v="8"/>
    <n v="0"/>
    <m/>
    <n v="0"/>
    <n v="1"/>
    <n v="723"/>
    <n v="2"/>
    <x v="2"/>
    <n v="1"/>
    <n v="2"/>
    <n v="77"/>
    <n v="1"/>
    <n v="2"/>
    <x v="3"/>
    <n v="5405"/>
    <n v="4244"/>
    <n v="2"/>
    <n v="20"/>
    <n v="4"/>
    <n v="1"/>
    <n v="80"/>
    <n v="2"/>
    <n v="20"/>
    <n v="2"/>
    <n v="4"/>
    <n v="2"/>
    <n v="0"/>
    <n v="3"/>
  </r>
  <r>
    <x v="1"/>
    <s v="Travel_Rarely"/>
    <x v="0"/>
    <s v="Current Employees"/>
    <x v="2"/>
    <x v="2"/>
    <s v="STAFF-1550"/>
    <n v="1550"/>
    <x v="1"/>
    <x v="5"/>
    <x v="0"/>
    <s v="Yes"/>
    <s v="Y"/>
    <n v="2"/>
    <n v="-2"/>
    <n v="0"/>
    <x v="32"/>
    <n v="0"/>
    <m/>
    <n v="0"/>
    <n v="1"/>
    <n v="898"/>
    <n v="6"/>
    <x v="0"/>
    <n v="1"/>
    <n v="3"/>
    <n v="38"/>
    <n v="3"/>
    <n v="4"/>
    <x v="0"/>
    <n v="16437"/>
    <n v="17381"/>
    <n v="1"/>
    <n v="21"/>
    <n v="4"/>
    <n v="4"/>
    <n v="80"/>
    <n v="0"/>
    <n v="21"/>
    <n v="3"/>
    <n v="21"/>
    <n v="7"/>
    <n v="7"/>
    <n v="7"/>
  </r>
  <r>
    <x v="1"/>
    <s v="Travel_Rarely"/>
    <x v="2"/>
    <s v="Current Employees"/>
    <x v="1"/>
    <x v="0"/>
    <s v="STAFF-2064"/>
    <n v="2064"/>
    <x v="1"/>
    <x v="3"/>
    <x v="1"/>
    <s v="Yes"/>
    <s v="Y"/>
    <n v="0"/>
    <n v="-2"/>
    <n v="0"/>
    <x v="4"/>
    <n v="0"/>
    <m/>
    <n v="0"/>
    <n v="1"/>
    <n v="155"/>
    <n v="4"/>
    <x v="3"/>
    <n v="1"/>
    <n v="2"/>
    <n v="87"/>
    <n v="4"/>
    <n v="2"/>
    <x v="1"/>
    <n v="6142"/>
    <n v="5174"/>
    <n v="1"/>
    <n v="20"/>
    <n v="4"/>
    <n v="2"/>
    <n v="80"/>
    <n v="1"/>
    <n v="6"/>
    <n v="3"/>
    <n v="6"/>
    <n v="2"/>
    <n v="0"/>
    <n v="3"/>
  </r>
  <r>
    <x v="1"/>
    <s v="Travel_Rarely"/>
    <x v="0"/>
    <s v="Current Employees"/>
    <x v="1"/>
    <x v="2"/>
    <s v="STAFF-1885"/>
    <n v="1885"/>
    <x v="1"/>
    <x v="1"/>
    <x v="1"/>
    <s v="Yes"/>
    <s v="Y"/>
    <n v="2"/>
    <n v="-2"/>
    <n v="0"/>
    <x v="2"/>
    <n v="0"/>
    <m/>
    <n v="0"/>
    <n v="1"/>
    <n v="783"/>
    <n v="7"/>
    <x v="2"/>
    <n v="1"/>
    <n v="4"/>
    <n v="78"/>
    <n v="3"/>
    <n v="2"/>
    <x v="3"/>
    <n v="4284"/>
    <n v="13588"/>
    <n v="5"/>
    <n v="22"/>
    <n v="4"/>
    <n v="3"/>
    <n v="80"/>
    <n v="1"/>
    <n v="16"/>
    <n v="3"/>
    <n v="5"/>
    <n v="3"/>
    <n v="0"/>
    <n v="4"/>
  </r>
  <r>
    <x v="1"/>
    <s v="Travel_Rarely"/>
    <x v="2"/>
    <s v="Current Employees"/>
    <x v="0"/>
    <x v="4"/>
    <s v="STAFF-1541"/>
    <n v="1541"/>
    <x v="1"/>
    <x v="6"/>
    <x v="1"/>
    <s v="Yes"/>
    <s v="Y"/>
    <n v="4"/>
    <n v="-2"/>
    <n v="0"/>
    <x v="13"/>
    <n v="0"/>
    <m/>
    <n v="0"/>
    <n v="1"/>
    <n v="1440"/>
    <n v="7"/>
    <x v="0"/>
    <n v="1"/>
    <n v="4"/>
    <n v="55"/>
    <n v="3"/>
    <n v="1"/>
    <x v="0"/>
    <n v="2308"/>
    <n v="4944"/>
    <n v="0"/>
    <n v="25"/>
    <n v="4"/>
    <n v="2"/>
    <n v="80"/>
    <n v="1"/>
    <n v="12"/>
    <n v="3"/>
    <n v="11"/>
    <n v="10"/>
    <n v="5"/>
    <n v="7"/>
  </r>
  <r>
    <x v="1"/>
    <s v="Travel_Rarely"/>
    <x v="0"/>
    <s v="Current Employees"/>
    <x v="0"/>
    <x v="0"/>
    <s v="STAFF-1556"/>
    <n v="1556"/>
    <x v="1"/>
    <x v="6"/>
    <x v="0"/>
    <s v="Yes"/>
    <s v="Y"/>
    <n v="3"/>
    <n v="-2"/>
    <n v="0"/>
    <x v="9"/>
    <n v="0"/>
    <m/>
    <n v="0"/>
    <n v="1"/>
    <n v="1157"/>
    <n v="2"/>
    <x v="2"/>
    <n v="1"/>
    <n v="3"/>
    <n v="70"/>
    <n v="3"/>
    <n v="1"/>
    <x v="0"/>
    <n v="2644"/>
    <n v="17001"/>
    <n v="3"/>
    <n v="21"/>
    <n v="4"/>
    <n v="4"/>
    <n v="80"/>
    <n v="0"/>
    <n v="7"/>
    <n v="2"/>
    <n v="3"/>
    <n v="2"/>
    <n v="1"/>
    <n v="2"/>
  </r>
  <r>
    <x v="0"/>
    <s v="Travel_Frequently"/>
    <x v="2"/>
    <s v="Ex-Employees"/>
    <x v="2"/>
    <x v="5"/>
    <s v="STAFF-1747"/>
    <n v="1747"/>
    <x v="0"/>
    <x v="8"/>
    <x v="2"/>
    <s v="No"/>
    <s v="Y"/>
    <n v="0"/>
    <n v="-2"/>
    <n v="0"/>
    <x v="7"/>
    <n v="1"/>
    <n v="1"/>
    <n v="1"/>
    <n v="0"/>
    <n v="600"/>
    <n v="8"/>
    <x v="3"/>
    <n v="1"/>
    <n v="3"/>
    <n v="66"/>
    <n v="2"/>
    <n v="1"/>
    <x v="0"/>
    <n v="2180"/>
    <n v="9732"/>
    <n v="6"/>
    <n v="11"/>
    <n v="3"/>
    <n v="3"/>
    <n v="80"/>
    <n v="1"/>
    <n v="6"/>
    <n v="2"/>
    <n v="4"/>
    <n v="2"/>
    <n v="1"/>
    <n v="2"/>
  </r>
  <r>
    <x v="0"/>
    <s v="Travel_Frequently"/>
    <x v="2"/>
    <s v="Ex-Employees"/>
    <x v="2"/>
    <x v="5"/>
    <s v="STAFF-1944"/>
    <n v="1944"/>
    <x v="0"/>
    <x v="8"/>
    <x v="1"/>
    <s v="No"/>
    <s v="Y"/>
    <n v="2"/>
    <n v="-2"/>
    <n v="0"/>
    <x v="4"/>
    <n v="1"/>
    <n v="1"/>
    <n v="1"/>
    <n v="0"/>
    <n v="1337"/>
    <n v="22"/>
    <x v="3"/>
    <n v="1"/>
    <n v="1"/>
    <n v="58"/>
    <n v="2"/>
    <n v="1"/>
    <x v="1"/>
    <n v="2863"/>
    <n v="19555"/>
    <n v="1"/>
    <n v="12"/>
    <n v="3"/>
    <n v="1"/>
    <n v="80"/>
    <n v="0"/>
    <n v="1"/>
    <n v="3"/>
    <n v="1"/>
    <n v="0"/>
    <n v="0"/>
    <n v="0"/>
  </r>
  <r>
    <x v="0"/>
    <s v="Travel_Frequently"/>
    <x v="2"/>
    <s v="Ex-Employees"/>
    <x v="1"/>
    <x v="0"/>
    <s v="STAFF-1459"/>
    <n v="1459"/>
    <x v="0"/>
    <x v="3"/>
    <x v="0"/>
    <s v="No"/>
    <s v="Y"/>
    <n v="2"/>
    <n v="-2"/>
    <n v="0"/>
    <x v="12"/>
    <n v="1"/>
    <n v="1"/>
    <n v="1"/>
    <n v="0"/>
    <n v="1445"/>
    <n v="1"/>
    <x v="4"/>
    <n v="1"/>
    <n v="3"/>
    <n v="100"/>
    <n v="4"/>
    <n v="3"/>
    <x v="1"/>
    <n v="7446"/>
    <n v="8931"/>
    <n v="1"/>
    <n v="11"/>
    <n v="3"/>
    <n v="1"/>
    <n v="80"/>
    <n v="0"/>
    <n v="10"/>
    <n v="3"/>
    <n v="10"/>
    <n v="8"/>
    <n v="4"/>
    <n v="7"/>
  </r>
  <r>
    <x v="0"/>
    <s v="Travel_Frequently"/>
    <x v="2"/>
    <s v="Ex-Employees"/>
    <x v="1"/>
    <x v="0"/>
    <s v="STAFF-1537"/>
    <n v="1537"/>
    <x v="0"/>
    <x v="1"/>
    <x v="0"/>
    <s v="No"/>
    <s v="Y"/>
    <n v="2"/>
    <n v="-2"/>
    <n v="0"/>
    <x v="12"/>
    <n v="1"/>
    <n v="1"/>
    <n v="1"/>
    <n v="0"/>
    <n v="561"/>
    <n v="3"/>
    <x v="3"/>
    <n v="1"/>
    <n v="4"/>
    <n v="33"/>
    <n v="3"/>
    <n v="1"/>
    <x v="2"/>
    <n v="4084"/>
    <n v="4156"/>
    <n v="1"/>
    <n v="12"/>
    <n v="3"/>
    <n v="1"/>
    <n v="80"/>
    <n v="0"/>
    <n v="7"/>
    <n v="1"/>
    <n v="7"/>
    <n v="2"/>
    <n v="7"/>
    <n v="7"/>
  </r>
  <r>
    <x v="0"/>
    <s v="Travel_Frequently"/>
    <x v="2"/>
    <s v="Ex-Employees"/>
    <x v="0"/>
    <x v="4"/>
    <s v="STAFF-1487"/>
    <n v="1487"/>
    <x v="0"/>
    <x v="0"/>
    <x v="0"/>
    <s v="No"/>
    <s v="Y"/>
    <n v="4"/>
    <n v="-2"/>
    <n v="0"/>
    <x v="11"/>
    <n v="1"/>
    <n v="1"/>
    <n v="1"/>
    <n v="0"/>
    <n v="115"/>
    <n v="13"/>
    <x v="3"/>
    <n v="1"/>
    <n v="4"/>
    <n v="51"/>
    <n v="3"/>
    <n v="2"/>
    <x v="0"/>
    <n v="5765"/>
    <n v="17485"/>
    <n v="5"/>
    <n v="11"/>
    <n v="3"/>
    <n v="1"/>
    <n v="80"/>
    <n v="0"/>
    <n v="7"/>
    <n v="1"/>
    <n v="5"/>
    <n v="3"/>
    <n v="0"/>
    <n v="0"/>
  </r>
  <r>
    <x v="0"/>
    <s v="Travel_Frequently"/>
    <x v="2"/>
    <s v="Ex-Employees"/>
    <x v="0"/>
    <x v="0"/>
    <s v="STAFF-1427"/>
    <n v="1427"/>
    <x v="0"/>
    <x v="6"/>
    <x v="0"/>
    <s v="No"/>
    <s v="Y"/>
    <n v="3"/>
    <n v="-2"/>
    <n v="0"/>
    <x v="12"/>
    <n v="1"/>
    <n v="1"/>
    <n v="1"/>
    <n v="0"/>
    <n v="667"/>
    <n v="1"/>
    <x v="2"/>
    <n v="1"/>
    <n v="2"/>
    <n v="50"/>
    <n v="1"/>
    <n v="1"/>
    <x v="2"/>
    <n v="1359"/>
    <n v="16154"/>
    <n v="1"/>
    <n v="12"/>
    <n v="3"/>
    <n v="2"/>
    <n v="80"/>
    <n v="0"/>
    <n v="1"/>
    <n v="3"/>
    <n v="1"/>
    <n v="0"/>
    <n v="0"/>
    <n v="0"/>
  </r>
  <r>
    <x v="0"/>
    <s v="Travel_Rarely"/>
    <x v="2"/>
    <s v="Ex-Employees"/>
    <x v="2"/>
    <x v="4"/>
    <s v="STAFF-1467"/>
    <n v="1467"/>
    <x v="0"/>
    <x v="8"/>
    <x v="1"/>
    <s v="No"/>
    <s v="Y"/>
    <n v="0"/>
    <n v="-2"/>
    <n v="0"/>
    <x v="13"/>
    <n v="1"/>
    <n v="1"/>
    <n v="1"/>
    <n v="0"/>
    <n v="1107"/>
    <n v="9"/>
    <x v="2"/>
    <n v="1"/>
    <n v="4"/>
    <n v="52"/>
    <n v="3"/>
    <n v="1"/>
    <x v="0"/>
    <n v="2742"/>
    <n v="3072"/>
    <n v="1"/>
    <n v="15"/>
    <n v="3"/>
    <n v="4"/>
    <n v="80"/>
    <n v="0"/>
    <n v="2"/>
    <n v="3"/>
    <n v="2"/>
    <n v="2"/>
    <n v="2"/>
    <n v="2"/>
  </r>
  <r>
    <x v="0"/>
    <s v="Travel_Rarely"/>
    <x v="1"/>
    <s v="Ex-Employees"/>
    <x v="1"/>
    <x v="4"/>
    <s v="STAFF-1572"/>
    <n v="1572"/>
    <x v="0"/>
    <x v="3"/>
    <x v="1"/>
    <s v="No"/>
    <s v="Y"/>
    <n v="4"/>
    <n v="-2"/>
    <n v="0"/>
    <x v="16"/>
    <n v="1"/>
    <n v="1"/>
    <n v="1"/>
    <n v="0"/>
    <n v="607"/>
    <n v="2"/>
    <x v="4"/>
    <n v="1"/>
    <n v="3"/>
    <n v="78"/>
    <n v="2"/>
    <n v="3"/>
    <x v="0"/>
    <n v="10169"/>
    <n v="14618"/>
    <n v="0"/>
    <n v="16"/>
    <n v="3"/>
    <n v="2"/>
    <n v="80"/>
    <n v="1"/>
    <n v="34"/>
    <n v="3"/>
    <n v="33"/>
    <n v="7"/>
    <n v="1"/>
    <n v="9"/>
  </r>
  <r>
    <x v="0"/>
    <s v="Travel_Rarely"/>
    <x v="2"/>
    <s v="Ex-Employees"/>
    <x v="1"/>
    <x v="0"/>
    <s v="STAFF-1433"/>
    <n v="1433"/>
    <x v="0"/>
    <x v="1"/>
    <x v="0"/>
    <s v="No"/>
    <s v="Y"/>
    <n v="3"/>
    <n v="-2"/>
    <n v="0"/>
    <x v="12"/>
    <n v="1"/>
    <n v="1"/>
    <n v="1"/>
    <n v="0"/>
    <n v="202"/>
    <n v="8"/>
    <x v="3"/>
    <n v="1"/>
    <n v="1"/>
    <n v="34"/>
    <n v="2"/>
    <n v="1"/>
    <x v="1"/>
    <n v="1261"/>
    <n v="22262"/>
    <n v="1"/>
    <n v="12"/>
    <n v="3"/>
    <n v="3"/>
    <n v="80"/>
    <n v="0"/>
    <n v="1"/>
    <n v="4"/>
    <n v="1"/>
    <n v="0"/>
    <n v="0"/>
    <n v="0"/>
  </r>
  <r>
    <x v="0"/>
    <s v="Travel_Rarely"/>
    <x v="2"/>
    <s v="Ex-Employees"/>
    <x v="0"/>
    <x v="3"/>
    <s v="STAFF-1752"/>
    <n v="1752"/>
    <x v="0"/>
    <x v="6"/>
    <x v="0"/>
    <s v="No"/>
    <s v="Y"/>
    <n v="3"/>
    <n v="-2"/>
    <n v="0"/>
    <x v="11"/>
    <n v="1"/>
    <n v="1"/>
    <n v="1"/>
    <n v="0"/>
    <n v="428"/>
    <n v="9"/>
    <x v="3"/>
    <n v="1"/>
    <n v="2"/>
    <n v="52"/>
    <n v="1"/>
    <n v="1"/>
    <x v="3"/>
    <n v="2760"/>
    <n v="14630"/>
    <n v="1"/>
    <n v="13"/>
    <n v="3"/>
    <n v="3"/>
    <n v="80"/>
    <n v="0"/>
    <n v="2"/>
    <n v="3"/>
    <n v="2"/>
    <n v="2"/>
    <n v="2"/>
    <n v="2"/>
  </r>
  <r>
    <x v="0"/>
    <s v="Travel_Frequently"/>
    <x v="2"/>
    <s v="Ex-Employees"/>
    <x v="1"/>
    <x v="0"/>
    <s v="STAFF-1807"/>
    <n v="1807"/>
    <x v="1"/>
    <x v="2"/>
    <x v="1"/>
    <s v="No"/>
    <s v="Y"/>
    <n v="3"/>
    <n v="-2"/>
    <n v="0"/>
    <x v="13"/>
    <n v="1"/>
    <n v="1"/>
    <n v="1"/>
    <n v="0"/>
    <n v="234"/>
    <n v="9"/>
    <x v="2"/>
    <n v="1"/>
    <n v="4"/>
    <n v="93"/>
    <n v="3"/>
    <n v="2"/>
    <x v="3"/>
    <n v="5346"/>
    <n v="6208"/>
    <n v="4"/>
    <n v="17"/>
    <n v="3"/>
    <n v="3"/>
    <n v="80"/>
    <n v="1"/>
    <n v="11"/>
    <n v="2"/>
    <n v="7"/>
    <n v="1"/>
    <n v="0"/>
    <n v="7"/>
  </r>
  <r>
    <x v="0"/>
    <s v="Travel_Frequently"/>
    <x v="2"/>
    <s v="Ex-Employees"/>
    <x v="1"/>
    <x v="2"/>
    <s v="STAFF-1504"/>
    <n v="1504"/>
    <x v="1"/>
    <x v="2"/>
    <x v="0"/>
    <s v="No"/>
    <s v="Y"/>
    <n v="2"/>
    <n v="-2"/>
    <n v="0"/>
    <x v="14"/>
    <n v="1"/>
    <n v="1"/>
    <n v="1"/>
    <n v="0"/>
    <n v="289"/>
    <n v="2"/>
    <x v="0"/>
    <n v="1"/>
    <n v="3"/>
    <n v="38"/>
    <n v="2"/>
    <n v="1"/>
    <x v="3"/>
    <n v="2561"/>
    <n v="5355"/>
    <n v="7"/>
    <n v="11"/>
    <n v="3"/>
    <n v="3"/>
    <n v="80"/>
    <n v="0"/>
    <n v="8"/>
    <n v="2"/>
    <n v="0"/>
    <n v="0"/>
    <n v="0"/>
    <n v="0"/>
  </r>
  <r>
    <x v="0"/>
    <s v="Travel_Frequently"/>
    <x v="1"/>
    <s v="Ex-Employees"/>
    <x v="0"/>
    <x v="0"/>
    <s v="STAFF-2044"/>
    <n v="2044"/>
    <x v="1"/>
    <x v="0"/>
    <x v="2"/>
    <s v="No"/>
    <s v="Y"/>
    <n v="3"/>
    <n v="-2"/>
    <n v="0"/>
    <x v="24"/>
    <n v="1"/>
    <n v="1"/>
    <n v="1"/>
    <n v="0"/>
    <n v="878"/>
    <n v="1"/>
    <x v="2"/>
    <n v="1"/>
    <n v="2"/>
    <n v="94"/>
    <n v="3"/>
    <n v="2"/>
    <x v="2"/>
    <n v="6728"/>
    <n v="14255"/>
    <n v="7"/>
    <n v="12"/>
    <n v="3"/>
    <n v="4"/>
    <n v="80"/>
    <n v="2"/>
    <n v="12"/>
    <n v="3"/>
    <n v="6"/>
    <n v="3"/>
    <n v="0"/>
    <n v="1"/>
  </r>
  <r>
    <x v="0"/>
    <s v="Travel_Frequently"/>
    <x v="1"/>
    <s v="Ex-Employees"/>
    <x v="0"/>
    <x v="0"/>
    <s v="STAFF-1716"/>
    <n v="1716"/>
    <x v="1"/>
    <x v="0"/>
    <x v="1"/>
    <s v="No"/>
    <s v="Y"/>
    <n v="3"/>
    <n v="-2"/>
    <n v="0"/>
    <x v="40"/>
    <n v="1"/>
    <n v="1"/>
    <n v="1"/>
    <n v="0"/>
    <n v="1093"/>
    <n v="9"/>
    <x v="3"/>
    <n v="1"/>
    <n v="3"/>
    <n v="82"/>
    <n v="1"/>
    <n v="4"/>
    <x v="2"/>
    <n v="12936"/>
    <n v="24164"/>
    <n v="7"/>
    <n v="11"/>
    <n v="3"/>
    <n v="3"/>
    <n v="80"/>
    <n v="0"/>
    <n v="25"/>
    <n v="1"/>
    <n v="23"/>
    <n v="5"/>
    <n v="14"/>
    <n v="10"/>
  </r>
  <r>
    <x v="0"/>
    <s v="Travel_Frequently"/>
    <x v="2"/>
    <s v="Ex-Employees"/>
    <x v="0"/>
    <x v="4"/>
    <s v="STAFF-1486"/>
    <n v="1486"/>
    <x v="1"/>
    <x v="6"/>
    <x v="1"/>
    <s v="No"/>
    <s v="Y"/>
    <n v="3"/>
    <n v="-2"/>
    <n v="0"/>
    <x v="14"/>
    <n v="1"/>
    <n v="1"/>
    <n v="1"/>
    <n v="0"/>
    <n v="1496"/>
    <n v="1"/>
    <x v="3"/>
    <n v="1"/>
    <n v="1"/>
    <n v="92"/>
    <n v="3"/>
    <n v="1"/>
    <x v="0"/>
    <n v="2909"/>
    <n v="15747"/>
    <n v="3"/>
    <n v="15"/>
    <n v="3"/>
    <n v="4"/>
    <n v="80"/>
    <n v="1"/>
    <n v="5"/>
    <n v="4"/>
    <n v="3"/>
    <n v="2"/>
    <n v="1"/>
    <n v="2"/>
  </r>
  <r>
    <x v="0"/>
    <s v="Travel_Frequently"/>
    <x v="4"/>
    <s v="Ex-Employees"/>
    <x v="0"/>
    <x v="3"/>
    <s v="STAFF-2023"/>
    <n v="2023"/>
    <x v="1"/>
    <x v="6"/>
    <x v="1"/>
    <s v="No"/>
    <s v="Y"/>
    <n v="3"/>
    <n v="-2"/>
    <n v="0"/>
    <x v="30"/>
    <n v="1"/>
    <n v="1"/>
    <n v="1"/>
    <n v="0"/>
    <n v="638"/>
    <n v="9"/>
    <x v="3"/>
    <n v="1"/>
    <n v="4"/>
    <n v="33"/>
    <n v="3"/>
    <n v="1"/>
    <x v="3"/>
    <n v="1790"/>
    <n v="26956"/>
    <n v="1"/>
    <n v="19"/>
    <n v="3"/>
    <n v="1"/>
    <n v="80"/>
    <n v="1"/>
    <n v="1"/>
    <n v="2"/>
    <n v="1"/>
    <n v="0"/>
    <n v="1"/>
    <n v="0"/>
  </r>
  <r>
    <x v="0"/>
    <s v="Travel_Frequently"/>
    <x v="2"/>
    <s v="Ex-Employees"/>
    <x v="0"/>
    <x v="4"/>
    <s v="STAFF-1928"/>
    <n v="1928"/>
    <x v="1"/>
    <x v="6"/>
    <x v="0"/>
    <s v="No"/>
    <s v="Y"/>
    <n v="3"/>
    <n v="-2"/>
    <n v="0"/>
    <x v="11"/>
    <n v="1"/>
    <n v="1"/>
    <n v="1"/>
    <n v="0"/>
    <n v="746"/>
    <n v="24"/>
    <x v="3"/>
    <n v="1"/>
    <n v="3"/>
    <n v="45"/>
    <n v="4"/>
    <n v="1"/>
    <x v="0"/>
    <n v="1091"/>
    <n v="10642"/>
    <n v="1"/>
    <n v="17"/>
    <n v="3"/>
    <n v="4"/>
    <n v="80"/>
    <n v="0"/>
    <n v="1"/>
    <n v="3"/>
    <n v="1"/>
    <n v="0"/>
    <n v="0"/>
    <n v="0"/>
  </r>
  <r>
    <x v="0"/>
    <s v="Travel_Rarely"/>
    <x v="2"/>
    <s v="Ex-Employees"/>
    <x v="2"/>
    <x v="5"/>
    <s v="STAFF-1842"/>
    <n v="1842"/>
    <x v="1"/>
    <x v="8"/>
    <x v="1"/>
    <s v="No"/>
    <s v="Y"/>
    <n v="4"/>
    <n v="-2"/>
    <n v="0"/>
    <x v="12"/>
    <n v="1"/>
    <n v="1"/>
    <n v="1"/>
    <n v="0"/>
    <n v="359"/>
    <n v="18"/>
    <x v="4"/>
    <n v="1"/>
    <n v="4"/>
    <n v="89"/>
    <n v="4"/>
    <n v="1"/>
    <x v="3"/>
    <n v="2956"/>
    <n v="21495"/>
    <n v="0"/>
    <n v="17"/>
    <n v="3"/>
    <n v="3"/>
    <n v="80"/>
    <n v="0"/>
    <n v="2"/>
    <n v="3"/>
    <n v="1"/>
    <n v="0"/>
    <n v="0"/>
    <n v="0"/>
  </r>
  <r>
    <x v="0"/>
    <s v="Travel_Rarely"/>
    <x v="4"/>
    <s v="Ex-Employees"/>
    <x v="2"/>
    <x v="5"/>
    <s v="STAFF-1714"/>
    <n v="1714"/>
    <x v="1"/>
    <x v="8"/>
    <x v="1"/>
    <s v="No"/>
    <s v="Y"/>
    <n v="2"/>
    <n v="-2"/>
    <n v="0"/>
    <x v="17"/>
    <n v="1"/>
    <n v="1"/>
    <n v="1"/>
    <n v="0"/>
    <n v="240"/>
    <n v="22"/>
    <x v="1"/>
    <n v="1"/>
    <n v="4"/>
    <n v="58"/>
    <n v="1"/>
    <n v="1"/>
    <x v="2"/>
    <n v="1555"/>
    <n v="11585"/>
    <n v="1"/>
    <n v="11"/>
    <n v="3"/>
    <n v="3"/>
    <n v="80"/>
    <n v="1"/>
    <n v="1"/>
    <n v="3"/>
    <n v="1"/>
    <n v="0"/>
    <n v="0"/>
    <n v="0"/>
  </r>
  <r>
    <x v="0"/>
    <s v="Travel_Rarely"/>
    <x v="2"/>
    <s v="Ex-Employees"/>
    <x v="1"/>
    <x v="4"/>
    <s v="STAFF-1960"/>
    <n v="1960"/>
    <x v="1"/>
    <x v="2"/>
    <x v="2"/>
    <s v="No"/>
    <s v="Y"/>
    <n v="2"/>
    <n v="-2"/>
    <n v="0"/>
    <x v="14"/>
    <n v="1"/>
    <n v="1"/>
    <n v="1"/>
    <n v="0"/>
    <n v="1404"/>
    <n v="17"/>
    <x v="3"/>
    <n v="1"/>
    <n v="3"/>
    <n v="32"/>
    <n v="2"/>
    <n v="1"/>
    <x v="0"/>
    <n v="2367"/>
    <n v="18779"/>
    <n v="5"/>
    <n v="12"/>
    <n v="3"/>
    <n v="1"/>
    <n v="80"/>
    <n v="1"/>
    <n v="6"/>
    <n v="2"/>
    <n v="4"/>
    <n v="1"/>
    <n v="0"/>
    <n v="3"/>
  </r>
  <r>
    <x v="0"/>
    <s v="Travel_Rarely"/>
    <x v="3"/>
    <s v="Ex-Employees"/>
    <x v="1"/>
    <x v="4"/>
    <s v="STAFF-2032"/>
    <n v="2032"/>
    <x v="1"/>
    <x v="2"/>
    <x v="1"/>
    <s v="No"/>
    <s v="Y"/>
    <n v="4"/>
    <n v="-2"/>
    <n v="0"/>
    <x v="29"/>
    <n v="1"/>
    <n v="1"/>
    <n v="1"/>
    <n v="0"/>
    <n v="310"/>
    <n v="7"/>
    <x v="0"/>
    <n v="1"/>
    <n v="4"/>
    <n v="72"/>
    <n v="3"/>
    <n v="1"/>
    <x v="0"/>
    <n v="2339"/>
    <n v="3666"/>
    <n v="8"/>
    <n v="11"/>
    <n v="3"/>
    <n v="4"/>
    <n v="80"/>
    <n v="1"/>
    <n v="14"/>
    <n v="1"/>
    <n v="10"/>
    <n v="9"/>
    <n v="9"/>
    <n v="8"/>
  </r>
  <r>
    <x v="0"/>
    <s v="Travel_Rarely"/>
    <x v="0"/>
    <s v="Ex-Employees"/>
    <x v="1"/>
    <x v="2"/>
    <s v="STAFF-1573"/>
    <n v="1573"/>
    <x v="1"/>
    <x v="3"/>
    <x v="1"/>
    <s v="No"/>
    <s v="Y"/>
    <n v="2"/>
    <n v="-2"/>
    <n v="0"/>
    <x v="8"/>
    <n v="1"/>
    <n v="1"/>
    <n v="1"/>
    <n v="0"/>
    <n v="903"/>
    <n v="2"/>
    <x v="3"/>
    <n v="1"/>
    <n v="3"/>
    <n v="81"/>
    <n v="3"/>
    <n v="2"/>
    <x v="1"/>
    <n v="4855"/>
    <n v="7653"/>
    <n v="4"/>
    <n v="11"/>
    <n v="3"/>
    <n v="1"/>
    <n v="80"/>
    <n v="2"/>
    <n v="7"/>
    <n v="3"/>
    <n v="5"/>
    <n v="2"/>
    <n v="1"/>
    <n v="4"/>
  </r>
  <r>
    <x v="0"/>
    <s v="Travel_Rarely"/>
    <x v="2"/>
    <s v="Ex-Employees"/>
    <x v="1"/>
    <x v="4"/>
    <s v="STAFF-1522"/>
    <n v="1522"/>
    <x v="1"/>
    <x v="1"/>
    <x v="0"/>
    <s v="No"/>
    <s v="Y"/>
    <n v="2"/>
    <n v="-2"/>
    <n v="0"/>
    <x v="11"/>
    <n v="1"/>
    <n v="1"/>
    <n v="1"/>
    <n v="0"/>
    <n v="224"/>
    <n v="1"/>
    <x v="2"/>
    <n v="1"/>
    <n v="1"/>
    <n v="100"/>
    <n v="2"/>
    <n v="1"/>
    <x v="3"/>
    <n v="2362"/>
    <n v="7568"/>
    <n v="6"/>
    <n v="13"/>
    <n v="3"/>
    <n v="3"/>
    <n v="80"/>
    <n v="0"/>
    <n v="11"/>
    <n v="1"/>
    <n v="9"/>
    <n v="7"/>
    <n v="0"/>
    <n v="7"/>
  </r>
  <r>
    <x v="0"/>
    <s v="Travel_Rarely"/>
    <x v="3"/>
    <s v="Ex-Employees"/>
    <x v="1"/>
    <x v="0"/>
    <s v="STAFF-1907"/>
    <n v="1907"/>
    <x v="1"/>
    <x v="2"/>
    <x v="0"/>
    <s v="No"/>
    <s v="Y"/>
    <n v="3"/>
    <n v="-2"/>
    <n v="0"/>
    <x v="29"/>
    <n v="1"/>
    <n v="1"/>
    <n v="1"/>
    <n v="0"/>
    <n v="1162"/>
    <n v="24"/>
    <x v="0"/>
    <n v="1"/>
    <n v="1"/>
    <n v="97"/>
    <n v="3"/>
    <n v="1"/>
    <x v="0"/>
    <n v="2587"/>
    <n v="10261"/>
    <n v="1"/>
    <n v="16"/>
    <n v="3"/>
    <n v="4"/>
    <n v="80"/>
    <n v="0"/>
    <n v="5"/>
    <n v="3"/>
    <n v="4"/>
    <n v="2"/>
    <n v="1"/>
    <n v="0"/>
  </r>
  <r>
    <x v="0"/>
    <s v="Travel_Rarely"/>
    <x v="0"/>
    <s v="Ex-Employees"/>
    <x v="1"/>
    <x v="0"/>
    <s v="STAFF-1534"/>
    <n v="1534"/>
    <x v="1"/>
    <x v="2"/>
    <x v="0"/>
    <s v="No"/>
    <s v="Y"/>
    <n v="3"/>
    <n v="-2"/>
    <n v="0"/>
    <x v="32"/>
    <n v="1"/>
    <n v="1"/>
    <n v="1"/>
    <n v="0"/>
    <n v="676"/>
    <n v="9"/>
    <x v="2"/>
    <n v="1"/>
    <n v="4"/>
    <n v="86"/>
    <n v="3"/>
    <n v="1"/>
    <x v="3"/>
    <n v="2018"/>
    <n v="21831"/>
    <n v="3"/>
    <n v="14"/>
    <n v="3"/>
    <n v="2"/>
    <n v="80"/>
    <n v="0"/>
    <n v="15"/>
    <n v="1"/>
    <n v="5"/>
    <n v="4"/>
    <n v="1"/>
    <n v="0"/>
  </r>
  <r>
    <x v="0"/>
    <s v="Travel_Rarely"/>
    <x v="0"/>
    <s v="Ex-Employees"/>
    <x v="1"/>
    <x v="2"/>
    <s v="STAFF-1809"/>
    <n v="1809"/>
    <x v="1"/>
    <x v="3"/>
    <x v="0"/>
    <s v="No"/>
    <s v="Y"/>
    <n v="4"/>
    <n v="-2"/>
    <n v="0"/>
    <x v="2"/>
    <n v="1"/>
    <n v="1"/>
    <n v="1"/>
    <n v="0"/>
    <n v="370"/>
    <n v="10"/>
    <x v="2"/>
    <n v="1"/>
    <n v="4"/>
    <n v="58"/>
    <n v="3"/>
    <n v="2"/>
    <x v="3"/>
    <n v="4213"/>
    <n v="4992"/>
    <n v="1"/>
    <n v="15"/>
    <n v="3"/>
    <n v="2"/>
    <n v="80"/>
    <n v="0"/>
    <n v="10"/>
    <n v="1"/>
    <n v="10"/>
    <n v="3"/>
    <n v="0"/>
    <n v="8"/>
  </r>
  <r>
    <x v="0"/>
    <s v="Travel_Rarely"/>
    <x v="2"/>
    <s v="Ex-Employees"/>
    <x v="1"/>
    <x v="0"/>
    <s v="STAFF-1692"/>
    <n v="1692"/>
    <x v="1"/>
    <x v="2"/>
    <x v="0"/>
    <s v="No"/>
    <s v="Y"/>
    <n v="2"/>
    <n v="-2"/>
    <n v="0"/>
    <x v="5"/>
    <n v="1"/>
    <n v="1"/>
    <n v="1"/>
    <n v="0"/>
    <n v="1259"/>
    <n v="2"/>
    <x v="2"/>
    <n v="1"/>
    <n v="4"/>
    <n v="95"/>
    <n v="3"/>
    <n v="1"/>
    <x v="1"/>
    <n v="1393"/>
    <n v="24852"/>
    <n v="1"/>
    <n v="12"/>
    <n v="3"/>
    <n v="1"/>
    <n v="80"/>
    <n v="0"/>
    <n v="1"/>
    <n v="3"/>
    <n v="1"/>
    <n v="0"/>
    <n v="0"/>
    <n v="0"/>
  </r>
  <r>
    <x v="0"/>
    <s v="Travel_Rarely"/>
    <x v="1"/>
    <s v="Ex-Employees"/>
    <x v="0"/>
    <x v="3"/>
    <s v="STAFF-1457"/>
    <n v="1457"/>
    <x v="1"/>
    <x v="0"/>
    <x v="2"/>
    <s v="No"/>
    <s v="Y"/>
    <n v="1"/>
    <n v="-2"/>
    <n v="0"/>
    <x v="21"/>
    <n v="1"/>
    <n v="1"/>
    <n v="1"/>
    <n v="0"/>
    <n v="377"/>
    <n v="9"/>
    <x v="3"/>
    <n v="1"/>
    <n v="1"/>
    <n v="52"/>
    <n v="3"/>
    <n v="3"/>
    <x v="3"/>
    <n v="10096"/>
    <n v="15986"/>
    <n v="4"/>
    <n v="11"/>
    <n v="3"/>
    <n v="1"/>
    <n v="80"/>
    <n v="1"/>
    <n v="28"/>
    <n v="4"/>
    <n v="7"/>
    <n v="7"/>
    <n v="4"/>
    <n v="3"/>
  </r>
  <r>
    <x v="0"/>
    <s v="Travel_Rarely"/>
    <x v="2"/>
    <s v="Ex-Employees"/>
    <x v="0"/>
    <x v="0"/>
    <s v="STAFF-1439"/>
    <n v="1439"/>
    <x v="1"/>
    <x v="6"/>
    <x v="1"/>
    <s v="No"/>
    <s v="Y"/>
    <n v="2"/>
    <n v="-2"/>
    <n v="0"/>
    <x v="36"/>
    <n v="1"/>
    <n v="1"/>
    <n v="1"/>
    <n v="0"/>
    <n v="383"/>
    <n v="9"/>
    <x v="0"/>
    <n v="1"/>
    <n v="1"/>
    <n v="68"/>
    <n v="2"/>
    <n v="1"/>
    <x v="3"/>
    <n v="4400"/>
    <n v="15182"/>
    <n v="3"/>
    <n v="12"/>
    <n v="3"/>
    <n v="1"/>
    <n v="80"/>
    <n v="0"/>
    <n v="6"/>
    <n v="3"/>
    <n v="3"/>
    <n v="2"/>
    <n v="2"/>
    <n v="2"/>
  </r>
  <r>
    <x v="0"/>
    <s v="Travel_Rarely"/>
    <x v="0"/>
    <s v="Ex-Employees"/>
    <x v="0"/>
    <x v="2"/>
    <s v="STAFF-1639"/>
    <n v="1639"/>
    <x v="1"/>
    <x v="0"/>
    <x v="1"/>
    <s v="No"/>
    <s v="Y"/>
    <n v="3"/>
    <n v="-2"/>
    <n v="0"/>
    <x v="10"/>
    <n v="1"/>
    <n v="1"/>
    <n v="1"/>
    <n v="0"/>
    <n v="737"/>
    <n v="10"/>
    <x v="3"/>
    <n v="1"/>
    <n v="4"/>
    <n v="55"/>
    <n v="2"/>
    <n v="3"/>
    <x v="3"/>
    <n v="10306"/>
    <n v="21530"/>
    <n v="9"/>
    <n v="17"/>
    <n v="3"/>
    <n v="3"/>
    <n v="80"/>
    <n v="0"/>
    <n v="15"/>
    <n v="3"/>
    <n v="13"/>
    <n v="12"/>
    <n v="6"/>
    <n v="0"/>
  </r>
  <r>
    <x v="0"/>
    <s v="Travel_Rarely"/>
    <x v="2"/>
    <s v="Ex-Employees"/>
    <x v="0"/>
    <x v="0"/>
    <s v="STAFF-1562"/>
    <n v="1562"/>
    <x v="1"/>
    <x v="0"/>
    <x v="1"/>
    <s v="No"/>
    <s v="Y"/>
    <n v="4"/>
    <n v="-2"/>
    <n v="0"/>
    <x v="7"/>
    <n v="1"/>
    <n v="1"/>
    <n v="1"/>
    <n v="0"/>
    <n v="740"/>
    <n v="1"/>
    <x v="3"/>
    <n v="1"/>
    <n v="2"/>
    <n v="64"/>
    <n v="2"/>
    <n v="2"/>
    <x v="3"/>
    <n v="9714"/>
    <n v="5323"/>
    <n v="1"/>
    <n v="11"/>
    <n v="3"/>
    <n v="4"/>
    <n v="80"/>
    <n v="1"/>
    <n v="10"/>
    <n v="3"/>
    <n v="10"/>
    <n v="8"/>
    <n v="6"/>
    <n v="7"/>
  </r>
  <r>
    <x v="0"/>
    <s v="Travel_Rarely"/>
    <x v="2"/>
    <s v="Ex-Employees"/>
    <x v="0"/>
    <x v="3"/>
    <s v="STAFF-1761"/>
    <n v="1761"/>
    <x v="1"/>
    <x v="0"/>
    <x v="1"/>
    <s v="No"/>
    <s v="Y"/>
    <n v="2"/>
    <n v="-2"/>
    <n v="0"/>
    <x v="12"/>
    <n v="1"/>
    <n v="1"/>
    <n v="1"/>
    <n v="0"/>
    <n v="1079"/>
    <n v="16"/>
    <x v="2"/>
    <n v="1"/>
    <n v="1"/>
    <n v="70"/>
    <n v="3"/>
    <n v="3"/>
    <x v="3"/>
    <n v="8161"/>
    <n v="19002"/>
    <n v="2"/>
    <n v="13"/>
    <n v="3"/>
    <n v="1"/>
    <n v="80"/>
    <n v="3"/>
    <n v="10"/>
    <n v="3"/>
    <n v="1"/>
    <n v="0"/>
    <n v="0"/>
    <n v="0"/>
  </r>
  <r>
    <x v="0"/>
    <s v="Travel_Rarely"/>
    <x v="2"/>
    <s v="Ex-Employees"/>
    <x v="0"/>
    <x v="0"/>
    <s v="STAFF-1734"/>
    <n v="1734"/>
    <x v="1"/>
    <x v="0"/>
    <x v="0"/>
    <s v="No"/>
    <s v="Y"/>
    <n v="2"/>
    <n v="-2"/>
    <n v="0"/>
    <x v="5"/>
    <n v="1"/>
    <n v="1"/>
    <n v="1"/>
    <n v="0"/>
    <n v="964"/>
    <n v="1"/>
    <x v="0"/>
    <n v="1"/>
    <n v="1"/>
    <n v="34"/>
    <n v="1"/>
    <n v="2"/>
    <x v="1"/>
    <n v="6735"/>
    <n v="12147"/>
    <n v="6"/>
    <n v="15"/>
    <n v="3"/>
    <n v="2"/>
    <n v="80"/>
    <n v="0"/>
    <n v="10"/>
    <n v="3"/>
    <n v="0"/>
    <n v="0"/>
    <n v="0"/>
    <n v="0"/>
  </r>
  <r>
    <x v="0"/>
    <s v="Travel_Rarely"/>
    <x v="4"/>
    <s v="Ex-Employees"/>
    <x v="0"/>
    <x v="3"/>
    <s v="STAFF-1780"/>
    <n v="1780"/>
    <x v="1"/>
    <x v="6"/>
    <x v="0"/>
    <s v="No"/>
    <s v="Y"/>
    <n v="3"/>
    <n v="-2"/>
    <n v="0"/>
    <x v="18"/>
    <n v="1"/>
    <n v="1"/>
    <n v="1"/>
    <n v="0"/>
    <n v="337"/>
    <n v="7"/>
    <x v="1"/>
    <n v="1"/>
    <n v="2"/>
    <n v="31"/>
    <n v="3"/>
    <n v="1"/>
    <x v="3"/>
    <n v="2679"/>
    <n v="4567"/>
    <n v="1"/>
    <n v="13"/>
    <n v="3"/>
    <n v="2"/>
    <n v="80"/>
    <n v="0"/>
    <n v="1"/>
    <n v="3"/>
    <n v="1"/>
    <n v="0"/>
    <n v="1"/>
    <n v="0"/>
  </r>
  <r>
    <x v="0"/>
    <s v="Travel_Rarely"/>
    <x v="2"/>
    <s v="Ex-Employees"/>
    <x v="0"/>
    <x v="2"/>
    <s v="STAFF-1876"/>
    <n v="1876"/>
    <x v="1"/>
    <x v="6"/>
    <x v="0"/>
    <s v="No"/>
    <s v="Y"/>
    <n v="3"/>
    <n v="-2"/>
    <n v="0"/>
    <x v="7"/>
    <n v="1"/>
    <n v="1"/>
    <n v="1"/>
    <n v="0"/>
    <n v="945"/>
    <n v="9"/>
    <x v="3"/>
    <n v="1"/>
    <n v="2"/>
    <n v="89"/>
    <n v="3"/>
    <n v="1"/>
    <x v="0"/>
    <n v="1081"/>
    <n v="16019"/>
    <n v="1"/>
    <n v="13"/>
    <n v="3"/>
    <n v="3"/>
    <n v="80"/>
    <n v="0"/>
    <n v="1"/>
    <n v="2"/>
    <n v="1"/>
    <n v="0"/>
    <n v="0"/>
    <n v="0"/>
  </r>
  <r>
    <x v="0"/>
    <s v="Travel_Frequently"/>
    <x v="2"/>
    <s v="Ex-Employees"/>
    <x v="1"/>
    <x v="0"/>
    <s v="STAFF-1939"/>
    <n v="1939"/>
    <x v="0"/>
    <x v="1"/>
    <x v="0"/>
    <s v="Yes"/>
    <s v="Y"/>
    <n v="2"/>
    <n v="-2"/>
    <n v="0"/>
    <x v="5"/>
    <n v="1"/>
    <n v="1"/>
    <n v="1"/>
    <n v="0"/>
    <n v="238"/>
    <n v="5"/>
    <x v="0"/>
    <n v="1"/>
    <n v="1"/>
    <n v="47"/>
    <n v="4"/>
    <n v="1"/>
    <x v="2"/>
    <n v="2432"/>
    <n v="15318"/>
    <n v="3"/>
    <n v="14"/>
    <n v="3"/>
    <n v="1"/>
    <n v="80"/>
    <n v="0"/>
    <n v="8"/>
    <n v="3"/>
    <n v="4"/>
    <n v="1"/>
    <n v="0"/>
    <n v="3"/>
  </r>
  <r>
    <x v="0"/>
    <s v="Travel_Frequently"/>
    <x v="2"/>
    <s v="Ex-Employees"/>
    <x v="1"/>
    <x v="1"/>
    <s v="STAFF-1421"/>
    <n v="1421"/>
    <x v="0"/>
    <x v="4"/>
    <x v="0"/>
    <s v="Yes"/>
    <s v="Y"/>
    <n v="1"/>
    <n v="-2"/>
    <n v="0"/>
    <x v="11"/>
    <n v="1"/>
    <n v="1"/>
    <n v="1"/>
    <n v="0"/>
    <n v="337"/>
    <n v="14"/>
    <x v="1"/>
    <n v="1"/>
    <n v="3"/>
    <n v="84"/>
    <n v="3"/>
    <n v="3"/>
    <x v="0"/>
    <n v="7553"/>
    <n v="22930"/>
    <n v="0"/>
    <n v="12"/>
    <n v="3"/>
    <n v="1"/>
    <n v="80"/>
    <n v="0"/>
    <n v="9"/>
    <n v="3"/>
    <n v="8"/>
    <n v="7"/>
    <n v="7"/>
    <n v="7"/>
  </r>
  <r>
    <x v="0"/>
    <s v="Travel_Frequently"/>
    <x v="1"/>
    <s v="Ex-Employees"/>
    <x v="0"/>
    <x v="2"/>
    <s v="STAFF-1691"/>
    <n v="1691"/>
    <x v="0"/>
    <x v="6"/>
    <x v="1"/>
    <s v="Yes"/>
    <s v="Y"/>
    <n v="3"/>
    <n v="-2"/>
    <n v="0"/>
    <x v="26"/>
    <n v="1"/>
    <n v="1"/>
    <n v="1"/>
    <n v="0"/>
    <n v="708"/>
    <n v="7"/>
    <x v="0"/>
    <n v="1"/>
    <n v="4"/>
    <n v="95"/>
    <n v="3"/>
    <n v="1"/>
    <x v="2"/>
    <n v="2655"/>
    <n v="11740"/>
    <n v="2"/>
    <n v="11"/>
    <n v="3"/>
    <n v="3"/>
    <n v="80"/>
    <n v="2"/>
    <n v="19"/>
    <n v="3"/>
    <n v="9"/>
    <n v="7"/>
    <n v="7"/>
    <n v="7"/>
  </r>
  <r>
    <x v="0"/>
    <s v="Travel_Frequently"/>
    <x v="4"/>
    <s v="Ex-Employees"/>
    <x v="0"/>
    <x v="2"/>
    <s v="STAFF-1624"/>
    <n v="1624"/>
    <x v="0"/>
    <x v="6"/>
    <x v="0"/>
    <s v="Yes"/>
    <s v="Y"/>
    <n v="2"/>
    <n v="-2"/>
    <n v="0"/>
    <x v="41"/>
    <n v="1"/>
    <n v="1"/>
    <n v="1"/>
    <n v="0"/>
    <n v="544"/>
    <n v="3"/>
    <x v="0"/>
    <n v="1"/>
    <n v="2"/>
    <n v="70"/>
    <n v="3"/>
    <n v="1"/>
    <x v="0"/>
    <n v="1569"/>
    <n v="18420"/>
    <n v="1"/>
    <n v="12"/>
    <n v="3"/>
    <n v="3"/>
    <n v="80"/>
    <n v="0"/>
    <n v="0"/>
    <n v="4"/>
    <n v="0"/>
    <n v="0"/>
    <n v="0"/>
    <n v="0"/>
  </r>
  <r>
    <x v="0"/>
    <s v="Travel_Rarely"/>
    <x v="2"/>
    <s v="Ex-Employees"/>
    <x v="2"/>
    <x v="2"/>
    <s v="STAFF-1818"/>
    <n v="1818"/>
    <x v="0"/>
    <x v="8"/>
    <x v="1"/>
    <s v="Yes"/>
    <s v="Y"/>
    <n v="3"/>
    <n v="-2"/>
    <n v="0"/>
    <x v="25"/>
    <n v="1"/>
    <n v="1"/>
    <n v="1"/>
    <n v="0"/>
    <n v="920"/>
    <n v="20"/>
    <x v="0"/>
    <n v="1"/>
    <n v="4"/>
    <n v="69"/>
    <n v="3"/>
    <n v="1"/>
    <x v="1"/>
    <n v="2148"/>
    <n v="6889"/>
    <n v="0"/>
    <n v="11"/>
    <n v="3"/>
    <n v="3"/>
    <n v="80"/>
    <n v="0"/>
    <n v="6"/>
    <n v="3"/>
    <n v="5"/>
    <n v="1"/>
    <n v="1"/>
    <n v="4"/>
  </r>
  <r>
    <x v="0"/>
    <s v="Travel_Rarely"/>
    <x v="0"/>
    <s v="Ex-Employees"/>
    <x v="1"/>
    <x v="0"/>
    <s v="STAFF-1569"/>
    <n v="1569"/>
    <x v="0"/>
    <x v="2"/>
    <x v="2"/>
    <s v="Yes"/>
    <s v="Y"/>
    <n v="2"/>
    <n v="-2"/>
    <n v="0"/>
    <x v="10"/>
    <n v="1"/>
    <n v="1"/>
    <n v="1"/>
    <n v="0"/>
    <n v="104"/>
    <n v="2"/>
    <x v="3"/>
    <n v="1"/>
    <n v="1"/>
    <n v="69"/>
    <n v="3"/>
    <n v="1"/>
    <x v="3"/>
    <n v="2074"/>
    <n v="26619"/>
    <n v="1"/>
    <n v="12"/>
    <n v="3"/>
    <n v="4"/>
    <n v="80"/>
    <n v="1"/>
    <n v="1"/>
    <n v="3"/>
    <n v="1"/>
    <n v="0"/>
    <n v="0"/>
    <n v="0"/>
  </r>
  <r>
    <x v="0"/>
    <s v="Travel_Rarely"/>
    <x v="4"/>
    <s v="Ex-Employees"/>
    <x v="1"/>
    <x v="2"/>
    <s v="STAFF-1783"/>
    <n v="1783"/>
    <x v="0"/>
    <x v="2"/>
    <x v="1"/>
    <s v="Yes"/>
    <s v="Y"/>
    <n v="6"/>
    <n v="-2"/>
    <n v="0"/>
    <x v="15"/>
    <n v="1"/>
    <n v="1"/>
    <n v="1"/>
    <n v="0"/>
    <n v="1294"/>
    <n v="8"/>
    <x v="1"/>
    <n v="1"/>
    <n v="3"/>
    <n v="79"/>
    <n v="3"/>
    <n v="1"/>
    <x v="3"/>
    <n v="2398"/>
    <n v="15999"/>
    <n v="1"/>
    <n v="17"/>
    <n v="3"/>
    <n v="3"/>
    <n v="80"/>
    <n v="0"/>
    <n v="1"/>
    <n v="3"/>
    <n v="1"/>
    <n v="0"/>
    <n v="0"/>
    <n v="0"/>
  </r>
  <r>
    <x v="0"/>
    <s v="Travel_Rarely"/>
    <x v="2"/>
    <s v="Ex-Employees"/>
    <x v="0"/>
    <x v="3"/>
    <s v="STAFF-1933"/>
    <n v="1933"/>
    <x v="0"/>
    <x v="0"/>
    <x v="0"/>
    <s v="Yes"/>
    <s v="Y"/>
    <n v="0"/>
    <n v="-2"/>
    <n v="0"/>
    <x v="14"/>
    <n v="1"/>
    <n v="1"/>
    <n v="1"/>
    <n v="0"/>
    <n v="1475"/>
    <n v="13"/>
    <x v="0"/>
    <n v="1"/>
    <n v="4"/>
    <n v="84"/>
    <n v="3"/>
    <n v="2"/>
    <x v="3"/>
    <n v="9854"/>
    <n v="23352"/>
    <n v="3"/>
    <n v="11"/>
    <n v="3"/>
    <n v="4"/>
    <n v="80"/>
    <n v="0"/>
    <n v="6"/>
    <n v="3"/>
    <n v="2"/>
    <n v="0"/>
    <n v="2"/>
    <n v="2"/>
  </r>
  <r>
    <x v="0"/>
    <s v="Travel_Frequently"/>
    <x v="0"/>
    <s v="Ex-Employees"/>
    <x v="1"/>
    <x v="2"/>
    <s v="STAFF-1792"/>
    <n v="1792"/>
    <x v="1"/>
    <x v="1"/>
    <x v="2"/>
    <s v="Yes"/>
    <s v="Y"/>
    <n v="2"/>
    <n v="-2"/>
    <n v="0"/>
    <x v="20"/>
    <n v="1"/>
    <n v="1"/>
    <n v="1"/>
    <n v="0"/>
    <n v="429"/>
    <n v="1"/>
    <x v="0"/>
    <n v="1"/>
    <n v="3"/>
    <n v="99"/>
    <n v="3"/>
    <n v="1"/>
    <x v="1"/>
    <n v="2342"/>
    <n v="11092"/>
    <n v="1"/>
    <n v="12"/>
    <n v="3"/>
    <n v="3"/>
    <n v="80"/>
    <n v="3"/>
    <n v="6"/>
    <n v="2"/>
    <n v="5"/>
    <n v="3"/>
    <n v="2"/>
    <n v="3"/>
  </r>
  <r>
    <x v="0"/>
    <s v="Travel_Frequently"/>
    <x v="2"/>
    <s v="Ex-Employees"/>
    <x v="1"/>
    <x v="0"/>
    <s v="STAFF-1464"/>
    <n v="1464"/>
    <x v="1"/>
    <x v="2"/>
    <x v="1"/>
    <s v="Yes"/>
    <s v="Y"/>
    <n v="2"/>
    <n v="-2"/>
    <n v="0"/>
    <x v="12"/>
    <n v="1"/>
    <n v="1"/>
    <n v="1"/>
    <n v="0"/>
    <n v="523"/>
    <n v="2"/>
    <x v="3"/>
    <n v="1"/>
    <n v="2"/>
    <n v="94"/>
    <n v="3"/>
    <n v="1"/>
    <x v="0"/>
    <n v="3722"/>
    <n v="21081"/>
    <n v="6"/>
    <n v="13"/>
    <n v="3"/>
    <n v="3"/>
    <n v="80"/>
    <n v="1"/>
    <n v="7"/>
    <n v="1"/>
    <n v="2"/>
    <n v="2"/>
    <n v="2"/>
    <n v="2"/>
  </r>
  <r>
    <x v="0"/>
    <s v="Travel_Frequently"/>
    <x v="0"/>
    <s v="Ex-Employees"/>
    <x v="1"/>
    <x v="4"/>
    <s v="STAFF-1767"/>
    <n v="1767"/>
    <x v="1"/>
    <x v="1"/>
    <x v="1"/>
    <s v="Yes"/>
    <s v="Y"/>
    <n v="4"/>
    <n v="-2"/>
    <n v="0"/>
    <x v="23"/>
    <n v="1"/>
    <n v="1"/>
    <n v="1"/>
    <n v="0"/>
    <n v="807"/>
    <n v="17"/>
    <x v="3"/>
    <n v="1"/>
    <n v="3"/>
    <n v="38"/>
    <n v="2"/>
    <n v="1"/>
    <x v="2"/>
    <n v="2437"/>
    <n v="15587"/>
    <n v="9"/>
    <n v="16"/>
    <n v="3"/>
    <n v="4"/>
    <n v="80"/>
    <n v="1"/>
    <n v="6"/>
    <n v="3"/>
    <n v="1"/>
    <n v="0"/>
    <n v="0"/>
    <n v="0"/>
  </r>
  <r>
    <x v="0"/>
    <s v="Travel_Frequently"/>
    <x v="4"/>
    <s v="Ex-Employees"/>
    <x v="1"/>
    <x v="2"/>
    <s v="STAFF-1494"/>
    <n v="1494"/>
    <x v="1"/>
    <x v="2"/>
    <x v="0"/>
    <s v="Yes"/>
    <s v="Y"/>
    <n v="2"/>
    <n v="-2"/>
    <n v="0"/>
    <x v="17"/>
    <n v="1"/>
    <n v="1"/>
    <n v="1"/>
    <n v="0"/>
    <n v="381"/>
    <n v="9"/>
    <x v="3"/>
    <n v="1"/>
    <n v="2"/>
    <n v="89"/>
    <n v="3"/>
    <n v="1"/>
    <x v="3"/>
    <n v="3172"/>
    <n v="16998"/>
    <n v="2"/>
    <n v="11"/>
    <n v="3"/>
    <n v="3"/>
    <n v="80"/>
    <n v="0"/>
    <n v="4"/>
    <n v="2"/>
    <n v="0"/>
    <n v="0"/>
    <n v="0"/>
    <n v="0"/>
  </r>
  <r>
    <x v="0"/>
    <s v="Travel_Frequently"/>
    <x v="2"/>
    <s v="Ex-Employees"/>
    <x v="0"/>
    <x v="3"/>
    <s v="STAFF-1967"/>
    <n v="1967"/>
    <x v="1"/>
    <x v="0"/>
    <x v="1"/>
    <s v="Yes"/>
    <s v="Y"/>
    <n v="4"/>
    <n v="-2"/>
    <n v="0"/>
    <x v="12"/>
    <n v="1"/>
    <n v="1"/>
    <n v="1"/>
    <n v="0"/>
    <n v="754"/>
    <n v="26"/>
    <x v="2"/>
    <n v="1"/>
    <n v="1"/>
    <n v="63"/>
    <n v="3"/>
    <n v="2"/>
    <x v="3"/>
    <n v="5617"/>
    <n v="21075"/>
    <n v="1"/>
    <n v="11"/>
    <n v="3"/>
    <n v="3"/>
    <n v="80"/>
    <n v="0"/>
    <n v="10"/>
    <n v="3"/>
    <n v="10"/>
    <n v="7"/>
    <n v="0"/>
    <n v="8"/>
  </r>
  <r>
    <x v="0"/>
    <s v="Travel_Rarely"/>
    <x v="2"/>
    <s v="Ex-Employees"/>
    <x v="2"/>
    <x v="5"/>
    <s v="STAFF-1844"/>
    <n v="1844"/>
    <x v="1"/>
    <x v="8"/>
    <x v="2"/>
    <s v="Yes"/>
    <s v="Y"/>
    <n v="3"/>
    <n v="-2"/>
    <n v="0"/>
    <x v="11"/>
    <n v="1"/>
    <n v="1"/>
    <n v="1"/>
    <n v="0"/>
    <n v="350"/>
    <n v="13"/>
    <x v="3"/>
    <n v="1"/>
    <n v="1"/>
    <n v="56"/>
    <n v="2"/>
    <n v="1"/>
    <x v="3"/>
    <n v="2335"/>
    <n v="3157"/>
    <n v="4"/>
    <n v="15"/>
    <n v="3"/>
    <n v="4"/>
    <n v="80"/>
    <n v="3"/>
    <n v="4"/>
    <n v="3"/>
    <n v="2"/>
    <n v="2"/>
    <n v="2"/>
    <n v="0"/>
  </r>
  <r>
    <x v="0"/>
    <s v="Travel_Rarely"/>
    <x v="2"/>
    <s v="Ex-Employees"/>
    <x v="1"/>
    <x v="2"/>
    <s v="STAFF-2027"/>
    <n v="2027"/>
    <x v="1"/>
    <x v="1"/>
    <x v="1"/>
    <s v="Yes"/>
    <s v="Y"/>
    <n v="3"/>
    <n v="-2"/>
    <n v="0"/>
    <x v="11"/>
    <n v="1"/>
    <n v="1"/>
    <n v="1"/>
    <n v="0"/>
    <n v="1092"/>
    <n v="1"/>
    <x v="2"/>
    <n v="1"/>
    <n v="1"/>
    <n v="36"/>
    <n v="3"/>
    <n v="1"/>
    <x v="0"/>
    <n v="4787"/>
    <n v="26124"/>
    <n v="9"/>
    <n v="14"/>
    <n v="3"/>
    <n v="2"/>
    <n v="80"/>
    <n v="3"/>
    <n v="4"/>
    <n v="4"/>
    <n v="2"/>
    <n v="2"/>
    <n v="2"/>
    <n v="2"/>
  </r>
  <r>
    <x v="0"/>
    <s v="Travel_Rarely"/>
    <x v="2"/>
    <s v="Ex-Employees"/>
    <x v="1"/>
    <x v="2"/>
    <s v="STAFF-1604"/>
    <n v="1604"/>
    <x v="1"/>
    <x v="2"/>
    <x v="1"/>
    <s v="Yes"/>
    <s v="Y"/>
    <n v="3"/>
    <n v="-2"/>
    <n v="0"/>
    <x v="14"/>
    <n v="1"/>
    <n v="1"/>
    <n v="1"/>
    <n v="0"/>
    <n v="329"/>
    <n v="24"/>
    <x v="3"/>
    <n v="1"/>
    <n v="3"/>
    <n v="51"/>
    <n v="3"/>
    <n v="1"/>
    <x v="1"/>
    <n v="2408"/>
    <n v="7324"/>
    <n v="1"/>
    <n v="17"/>
    <n v="3"/>
    <n v="3"/>
    <n v="80"/>
    <n v="3"/>
    <n v="1"/>
    <n v="3"/>
    <n v="1"/>
    <n v="1"/>
    <n v="0"/>
    <n v="0"/>
  </r>
  <r>
    <x v="0"/>
    <s v="Travel_Rarely"/>
    <x v="0"/>
    <s v="Ex-Employees"/>
    <x v="1"/>
    <x v="0"/>
    <s v="STAFF-1649"/>
    <n v="1649"/>
    <x v="1"/>
    <x v="2"/>
    <x v="0"/>
    <s v="Yes"/>
    <s v="Y"/>
    <n v="3"/>
    <n v="-2"/>
    <n v="0"/>
    <x v="32"/>
    <n v="1"/>
    <n v="1"/>
    <n v="1"/>
    <n v="0"/>
    <n v="1329"/>
    <n v="7"/>
    <x v="3"/>
    <n v="1"/>
    <n v="1"/>
    <n v="73"/>
    <n v="3"/>
    <n v="1"/>
    <x v="3"/>
    <n v="2166"/>
    <n v="3339"/>
    <n v="3"/>
    <n v="14"/>
    <n v="3"/>
    <n v="2"/>
    <n v="80"/>
    <n v="0"/>
    <n v="10"/>
    <n v="1"/>
    <n v="4"/>
    <n v="2"/>
    <n v="0"/>
    <n v="3"/>
  </r>
  <r>
    <x v="0"/>
    <s v="Travel_Rarely"/>
    <x v="4"/>
    <s v="Ex-Employees"/>
    <x v="1"/>
    <x v="2"/>
    <s v="STAFF-1684"/>
    <n v="1684"/>
    <x v="1"/>
    <x v="2"/>
    <x v="0"/>
    <s v="Yes"/>
    <s v="Y"/>
    <n v="2"/>
    <n v="-2"/>
    <n v="0"/>
    <x v="30"/>
    <n v="1"/>
    <n v="1"/>
    <n v="1"/>
    <n v="0"/>
    <n v="1320"/>
    <n v="8"/>
    <x v="1"/>
    <n v="1"/>
    <n v="4"/>
    <n v="93"/>
    <n v="2"/>
    <n v="1"/>
    <x v="2"/>
    <n v="3989"/>
    <n v="20586"/>
    <n v="1"/>
    <n v="11"/>
    <n v="3"/>
    <n v="1"/>
    <n v="80"/>
    <n v="0"/>
    <n v="5"/>
    <n v="3"/>
    <n v="5"/>
    <n v="4"/>
    <n v="1"/>
    <n v="2"/>
  </r>
  <r>
    <x v="0"/>
    <s v="Travel_Rarely"/>
    <x v="1"/>
    <s v="Ex-Employees"/>
    <x v="0"/>
    <x v="3"/>
    <s v="STAFF-2055"/>
    <n v="2055"/>
    <x v="1"/>
    <x v="0"/>
    <x v="2"/>
    <s v="Yes"/>
    <s v="Y"/>
    <n v="3"/>
    <n v="-2"/>
    <n v="0"/>
    <x v="24"/>
    <n v="1"/>
    <n v="1"/>
    <n v="1"/>
    <n v="0"/>
    <n v="410"/>
    <n v="28"/>
    <x v="3"/>
    <n v="1"/>
    <n v="4"/>
    <n v="39"/>
    <n v="2"/>
    <n v="3"/>
    <x v="3"/>
    <n v="10854"/>
    <n v="16586"/>
    <n v="4"/>
    <n v="13"/>
    <n v="3"/>
    <n v="2"/>
    <n v="80"/>
    <n v="1"/>
    <n v="20"/>
    <n v="3"/>
    <n v="3"/>
    <n v="2"/>
    <n v="2"/>
    <n v="0"/>
  </r>
  <r>
    <x v="0"/>
    <s v="Travel_Rarely"/>
    <x v="0"/>
    <s v="Ex-Employees"/>
    <x v="0"/>
    <x v="2"/>
    <s v="STAFF-1645"/>
    <n v="1645"/>
    <x v="1"/>
    <x v="0"/>
    <x v="2"/>
    <s v="Yes"/>
    <s v="Y"/>
    <n v="2"/>
    <n v="-2"/>
    <n v="0"/>
    <x v="10"/>
    <n v="1"/>
    <n v="1"/>
    <n v="1"/>
    <n v="0"/>
    <n v="763"/>
    <n v="15"/>
    <x v="0"/>
    <n v="1"/>
    <n v="1"/>
    <n v="59"/>
    <n v="1"/>
    <n v="2"/>
    <x v="0"/>
    <n v="5440"/>
    <n v="22098"/>
    <n v="6"/>
    <n v="14"/>
    <n v="3"/>
    <n v="4"/>
    <n v="80"/>
    <n v="2"/>
    <n v="7"/>
    <n v="2"/>
    <n v="2"/>
    <n v="2"/>
    <n v="2"/>
    <n v="2"/>
  </r>
  <r>
    <x v="0"/>
    <s v="Travel_Rarely"/>
    <x v="0"/>
    <s v="Ex-Employees"/>
    <x v="0"/>
    <x v="3"/>
    <s v="STAFF-1733"/>
    <n v="1733"/>
    <x v="1"/>
    <x v="0"/>
    <x v="2"/>
    <s v="Yes"/>
    <s v="Y"/>
    <n v="3"/>
    <n v="-2"/>
    <n v="0"/>
    <x v="9"/>
    <n v="1"/>
    <n v="1"/>
    <n v="1"/>
    <n v="0"/>
    <n v="1456"/>
    <n v="13"/>
    <x v="4"/>
    <n v="1"/>
    <n v="2"/>
    <n v="96"/>
    <n v="2"/>
    <n v="2"/>
    <x v="3"/>
    <n v="6134"/>
    <n v="8658"/>
    <n v="5"/>
    <n v="13"/>
    <n v="3"/>
    <n v="2"/>
    <n v="80"/>
    <n v="3"/>
    <n v="16"/>
    <n v="3"/>
    <n v="2"/>
    <n v="2"/>
    <n v="2"/>
    <n v="2"/>
  </r>
  <r>
    <x v="0"/>
    <s v="Travel_Rarely"/>
    <x v="1"/>
    <s v="Ex-Employees"/>
    <x v="0"/>
    <x v="0"/>
    <s v="STAFF-1968"/>
    <n v="1968"/>
    <x v="1"/>
    <x v="0"/>
    <x v="0"/>
    <s v="Yes"/>
    <s v="Y"/>
    <n v="2"/>
    <n v="-2"/>
    <n v="0"/>
    <x v="16"/>
    <n v="1"/>
    <n v="1"/>
    <n v="1"/>
    <n v="0"/>
    <n v="1168"/>
    <n v="24"/>
    <x v="2"/>
    <n v="1"/>
    <n v="1"/>
    <n v="66"/>
    <n v="3"/>
    <n v="3"/>
    <x v="3"/>
    <n v="10448"/>
    <n v="5843"/>
    <n v="6"/>
    <n v="13"/>
    <n v="3"/>
    <n v="2"/>
    <n v="80"/>
    <n v="0"/>
    <n v="15"/>
    <n v="2"/>
    <n v="2"/>
    <n v="2"/>
    <n v="2"/>
    <n v="2"/>
  </r>
  <r>
    <x v="0"/>
    <s v="Travel_Rarely"/>
    <x v="2"/>
    <s v="Ex-Employees"/>
    <x v="0"/>
    <x v="3"/>
    <s v="STAFF-1862"/>
    <n v="1862"/>
    <x v="1"/>
    <x v="0"/>
    <x v="0"/>
    <s v="Yes"/>
    <s v="Y"/>
    <n v="3"/>
    <n v="-2"/>
    <n v="0"/>
    <x v="5"/>
    <n v="1"/>
    <n v="1"/>
    <n v="1"/>
    <n v="0"/>
    <n v="414"/>
    <n v="2"/>
    <x v="2"/>
    <n v="1"/>
    <n v="3"/>
    <n v="82"/>
    <n v="2"/>
    <n v="2"/>
    <x v="1"/>
    <n v="9907"/>
    <n v="26186"/>
    <n v="7"/>
    <n v="12"/>
    <n v="3"/>
    <n v="3"/>
    <n v="80"/>
    <n v="0"/>
    <n v="7"/>
    <n v="2"/>
    <n v="2"/>
    <n v="2"/>
    <n v="2"/>
    <n v="2"/>
  </r>
  <r>
    <x v="0"/>
    <s v="Travel_Rarely"/>
    <x v="0"/>
    <s v="Ex-Employees"/>
    <x v="0"/>
    <x v="0"/>
    <s v="STAFF-1797"/>
    <n v="1797"/>
    <x v="1"/>
    <x v="0"/>
    <x v="0"/>
    <s v="Yes"/>
    <s v="Y"/>
    <n v="2"/>
    <n v="-2"/>
    <n v="0"/>
    <x v="10"/>
    <n v="1"/>
    <n v="1"/>
    <n v="1"/>
    <n v="0"/>
    <n v="303"/>
    <n v="27"/>
    <x v="3"/>
    <n v="1"/>
    <n v="3"/>
    <n v="84"/>
    <n v="3"/>
    <n v="2"/>
    <x v="0"/>
    <n v="5813"/>
    <n v="13492"/>
    <n v="1"/>
    <n v="18"/>
    <n v="3"/>
    <n v="4"/>
    <n v="80"/>
    <n v="0"/>
    <n v="10"/>
    <n v="3"/>
    <n v="10"/>
    <n v="7"/>
    <n v="7"/>
    <n v="7"/>
  </r>
  <r>
    <x v="0"/>
    <s v="Travel_Rarely"/>
    <x v="1"/>
    <s v="Ex-Employees"/>
    <x v="1"/>
    <x v="2"/>
    <s v="STAFF-1821"/>
    <n v="1821"/>
    <x v="0"/>
    <x v="4"/>
    <x v="1"/>
    <s v="No"/>
    <s v="Y"/>
    <n v="2"/>
    <n v="-2"/>
    <n v="0"/>
    <x v="21"/>
    <n v="1"/>
    <n v="1"/>
    <n v="1"/>
    <n v="0"/>
    <n v="261"/>
    <n v="21"/>
    <x v="0"/>
    <n v="1"/>
    <n v="4"/>
    <n v="66"/>
    <n v="3"/>
    <n v="2"/>
    <x v="1"/>
    <n v="8926"/>
    <n v="10842"/>
    <n v="4"/>
    <n v="22"/>
    <n v="4"/>
    <n v="4"/>
    <n v="80"/>
    <n v="1"/>
    <n v="13"/>
    <n v="4"/>
    <n v="9"/>
    <n v="7"/>
    <n v="3"/>
    <n v="7"/>
  </r>
  <r>
    <x v="0"/>
    <s v="Travel_Rarely"/>
    <x v="1"/>
    <s v="Ex-Employees"/>
    <x v="0"/>
    <x v="0"/>
    <s v="STAFF-1869"/>
    <n v="1869"/>
    <x v="0"/>
    <x v="0"/>
    <x v="1"/>
    <s v="No"/>
    <s v="Y"/>
    <n v="2"/>
    <n v="-2"/>
    <n v="0"/>
    <x v="21"/>
    <n v="1"/>
    <n v="1"/>
    <n v="1"/>
    <n v="0"/>
    <n v="1254"/>
    <n v="10"/>
    <x v="3"/>
    <n v="1"/>
    <n v="3"/>
    <n v="64"/>
    <n v="3"/>
    <n v="3"/>
    <x v="1"/>
    <n v="7314"/>
    <n v="14011"/>
    <n v="5"/>
    <n v="21"/>
    <n v="4"/>
    <n v="3"/>
    <n v="80"/>
    <n v="3"/>
    <n v="14"/>
    <n v="3"/>
    <n v="8"/>
    <n v="7"/>
    <n v="0"/>
    <n v="7"/>
  </r>
  <r>
    <x v="0"/>
    <s v="Travel_Frequently"/>
    <x v="1"/>
    <s v="Ex-Employees"/>
    <x v="1"/>
    <x v="0"/>
    <s v="STAFF-1420"/>
    <n v="1420"/>
    <x v="1"/>
    <x v="2"/>
    <x v="0"/>
    <s v="No"/>
    <s v="Y"/>
    <n v="2"/>
    <n v="-2"/>
    <n v="0"/>
    <x v="1"/>
    <n v="1"/>
    <n v="1"/>
    <n v="1"/>
    <n v="0"/>
    <n v="1475"/>
    <n v="28"/>
    <x v="0"/>
    <n v="1"/>
    <n v="1"/>
    <n v="97"/>
    <n v="2"/>
    <n v="2"/>
    <x v="3"/>
    <n v="4284"/>
    <n v="22710"/>
    <n v="3"/>
    <n v="20"/>
    <n v="4"/>
    <n v="1"/>
    <n v="80"/>
    <n v="0"/>
    <n v="20"/>
    <n v="3"/>
    <n v="4"/>
    <n v="3"/>
    <n v="1"/>
    <n v="3"/>
  </r>
  <r>
    <x v="0"/>
    <s v="Non-Travel"/>
    <x v="0"/>
    <s v="Ex-Employees"/>
    <x v="1"/>
    <x v="0"/>
    <s v="STAFF-1458"/>
    <n v="1458"/>
    <x v="0"/>
    <x v="2"/>
    <x v="0"/>
    <s v="Yes"/>
    <s v="Y"/>
    <n v="2"/>
    <n v="-2"/>
    <n v="0"/>
    <x v="22"/>
    <n v="1"/>
    <n v="1"/>
    <n v="1"/>
    <n v="0"/>
    <n v="592"/>
    <n v="2"/>
    <x v="3"/>
    <n v="1"/>
    <n v="1"/>
    <n v="54"/>
    <n v="2"/>
    <n v="1"/>
    <x v="3"/>
    <n v="3646"/>
    <n v="17181"/>
    <n v="2"/>
    <n v="23"/>
    <n v="4"/>
    <n v="2"/>
    <n v="80"/>
    <n v="0"/>
    <n v="11"/>
    <n v="4"/>
    <n v="1"/>
    <n v="0"/>
    <n v="0"/>
    <n v="0"/>
  </r>
  <r>
    <x v="0"/>
    <s v="Travel_Rarely"/>
    <x v="2"/>
    <s v="Ex-Employees"/>
    <x v="0"/>
    <x v="2"/>
    <s v="STAFF-1489"/>
    <n v="1489"/>
    <x v="0"/>
    <x v="0"/>
    <x v="0"/>
    <s v="Yes"/>
    <s v="Y"/>
    <n v="2"/>
    <n v="-2"/>
    <n v="0"/>
    <x v="13"/>
    <n v="1"/>
    <n v="1"/>
    <n v="1"/>
    <n v="0"/>
    <n v="790"/>
    <n v="24"/>
    <x v="2"/>
    <n v="1"/>
    <n v="1"/>
    <n v="40"/>
    <n v="2"/>
    <n v="2"/>
    <x v="1"/>
    <n v="4599"/>
    <n v="7815"/>
    <n v="0"/>
    <n v="23"/>
    <n v="4"/>
    <n v="3"/>
    <n v="80"/>
    <n v="0"/>
    <n v="16"/>
    <n v="4"/>
    <n v="15"/>
    <n v="9"/>
    <n v="10"/>
    <n v="10"/>
  </r>
  <r>
    <x v="0"/>
    <s v="Travel_Rarely"/>
    <x v="2"/>
    <s v="Ex-Employees"/>
    <x v="0"/>
    <x v="0"/>
    <s v="STAFF-1758"/>
    <n v="1758"/>
    <x v="0"/>
    <x v="0"/>
    <x v="0"/>
    <s v="Yes"/>
    <s v="Y"/>
    <n v="2"/>
    <n v="-2"/>
    <n v="0"/>
    <x v="3"/>
    <n v="1"/>
    <n v="1"/>
    <n v="1"/>
    <n v="0"/>
    <n v="211"/>
    <n v="16"/>
    <x v="3"/>
    <n v="1"/>
    <n v="1"/>
    <n v="74"/>
    <n v="3"/>
    <n v="3"/>
    <x v="3"/>
    <n v="8564"/>
    <n v="10092"/>
    <n v="2"/>
    <n v="20"/>
    <n v="4"/>
    <n v="3"/>
    <n v="80"/>
    <n v="0"/>
    <n v="11"/>
    <n v="2"/>
    <n v="0"/>
    <n v="0"/>
    <n v="0"/>
    <n v="0"/>
  </r>
  <r>
    <x v="0"/>
    <s v="Non-Travel"/>
    <x v="2"/>
    <s v="Ex-Employees"/>
    <x v="1"/>
    <x v="4"/>
    <s v="STAFF-1905"/>
    <n v="1905"/>
    <x v="1"/>
    <x v="1"/>
    <x v="1"/>
    <s v="Yes"/>
    <s v="Y"/>
    <n v="2"/>
    <n v="-2"/>
    <n v="0"/>
    <x v="13"/>
    <n v="1"/>
    <n v="1"/>
    <n v="1"/>
    <n v="0"/>
    <n v="967"/>
    <n v="16"/>
    <x v="2"/>
    <n v="1"/>
    <n v="4"/>
    <n v="85"/>
    <n v="1"/>
    <n v="1"/>
    <x v="3"/>
    <n v="2307"/>
    <n v="14460"/>
    <n v="1"/>
    <n v="23"/>
    <n v="4"/>
    <n v="2"/>
    <n v="80"/>
    <n v="1"/>
    <n v="5"/>
    <n v="3"/>
    <n v="5"/>
    <n v="2"/>
    <n v="3"/>
    <n v="0"/>
  </r>
  <r>
    <x v="0"/>
    <s v="Travel_Frequently"/>
    <x v="2"/>
    <s v="Ex-Employees"/>
    <x v="1"/>
    <x v="0"/>
    <s v="STAFF-1868"/>
    <n v="1868"/>
    <x v="1"/>
    <x v="1"/>
    <x v="0"/>
    <s v="Yes"/>
    <s v="Y"/>
    <n v="3"/>
    <n v="-2"/>
    <n v="0"/>
    <x v="11"/>
    <n v="1"/>
    <n v="1"/>
    <n v="1"/>
    <n v="0"/>
    <n v="459"/>
    <n v="24"/>
    <x v="0"/>
    <n v="1"/>
    <n v="4"/>
    <n v="73"/>
    <n v="2"/>
    <n v="1"/>
    <x v="0"/>
    <n v="2439"/>
    <n v="14753"/>
    <n v="1"/>
    <n v="24"/>
    <n v="4"/>
    <n v="2"/>
    <n v="80"/>
    <n v="0"/>
    <n v="1"/>
    <n v="2"/>
    <n v="1"/>
    <n v="0"/>
    <n v="1"/>
    <n v="0"/>
  </r>
  <r>
    <x v="0"/>
    <s v="Travel_Frequently"/>
    <x v="0"/>
    <s v="Ex-Employees"/>
    <x v="0"/>
    <x v="1"/>
    <s v="STAFF-1667"/>
    <n v="1667"/>
    <x v="1"/>
    <x v="0"/>
    <x v="0"/>
    <s v="Yes"/>
    <s v="Y"/>
    <n v="2"/>
    <n v="-2"/>
    <n v="0"/>
    <x v="10"/>
    <n v="1"/>
    <n v="1"/>
    <n v="1"/>
    <n v="0"/>
    <n v="880"/>
    <n v="12"/>
    <x v="2"/>
    <n v="1"/>
    <n v="4"/>
    <n v="36"/>
    <n v="3"/>
    <n v="2"/>
    <x v="0"/>
    <n v="4581"/>
    <n v="10414"/>
    <n v="3"/>
    <n v="24"/>
    <n v="4"/>
    <n v="1"/>
    <n v="80"/>
    <n v="0"/>
    <n v="13"/>
    <n v="4"/>
    <n v="11"/>
    <n v="9"/>
    <n v="6"/>
    <n v="7"/>
  </r>
  <r>
    <x v="0"/>
    <s v="Travel_Rarely"/>
    <x v="4"/>
    <s v="Ex-Employees"/>
    <x v="1"/>
    <x v="0"/>
    <s v="STAFF-1878"/>
    <n v="1878"/>
    <x v="1"/>
    <x v="1"/>
    <x v="0"/>
    <s v="Yes"/>
    <s v="Y"/>
    <n v="2"/>
    <n v="-2"/>
    <n v="0"/>
    <x v="15"/>
    <n v="1"/>
    <n v="1"/>
    <n v="1"/>
    <n v="0"/>
    <n v="391"/>
    <n v="7"/>
    <x v="1"/>
    <n v="1"/>
    <n v="4"/>
    <n v="75"/>
    <n v="3"/>
    <n v="1"/>
    <x v="1"/>
    <n v="2472"/>
    <n v="26092"/>
    <n v="1"/>
    <n v="23"/>
    <n v="4"/>
    <n v="1"/>
    <n v="80"/>
    <n v="0"/>
    <n v="1"/>
    <n v="3"/>
    <n v="1"/>
    <n v="0"/>
    <n v="0"/>
    <n v="0"/>
  </r>
  <r>
    <x v="0"/>
    <s v="Travel_Rarely"/>
    <x v="4"/>
    <s v="Ex-Employees"/>
    <x v="0"/>
    <x v="0"/>
    <s v="STAFF-1702"/>
    <n v="1702"/>
    <x v="1"/>
    <x v="6"/>
    <x v="2"/>
    <s v="Yes"/>
    <s v="Y"/>
    <n v="2"/>
    <n v="-2"/>
    <n v="0"/>
    <x v="30"/>
    <n v="1"/>
    <n v="1"/>
    <n v="1"/>
    <n v="0"/>
    <n v="427"/>
    <n v="7"/>
    <x v="3"/>
    <n v="1"/>
    <n v="3"/>
    <n v="99"/>
    <n v="3"/>
    <n v="1"/>
    <x v="0"/>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A1A7A8-9321-4FF1-9FE4-29E4A013DC9B}"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h="1" x="1"/>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Total Employee" fld="7" subtotal="count" baseField="0" baseItem="1"/>
    <dataField name="Attriation count" fld="18" baseField="0" baseItem="1"/>
    <dataField name="Average of Age" fld="16" subtotal="average" baseField="0" baseItem="1" numFmtId="1"/>
  </dataFields>
  <formats count="1">
    <format dxfId="76">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173D99-198E-4108-8FC0-E09534A8B6D1}"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2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h="1" x="1"/>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Total Employee" fld="7" subtotal="count" baseField="0" baseItem="1"/>
    <dataField name="Attriation count" fld="18" baseField="0" baseItem="1"/>
    <dataField name="Average of Age" fld="16" subtotal="average" baseField="0" baseItem="1" numFmtId="1"/>
  </dataFields>
  <formats count="1">
    <format dxfId="77">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89F480-525D-43B7-A4BA-4896F3115C3F}" name="PivotTable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A21"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items count="44">
        <item h="1" x="41"/>
        <item h="1" x="37"/>
        <item h="1" x="35"/>
        <item h="1" x="18"/>
        <item h="1" x="15"/>
        <item h="1" x="30"/>
        <item h="1" x="17"/>
        <item h="1" x="36"/>
        <item h="1" x="25"/>
        <item h="1" x="4"/>
        <item h="1" x="14"/>
        <item h="1" x="11"/>
        <item x="7"/>
        <item h="1" x="12"/>
        <item h="1" x="5"/>
        <item h="1" x="3"/>
        <item h="1" x="13"/>
        <item h="1" x="10"/>
        <item h="1" x="9"/>
        <item h="1" x="2"/>
        <item h="1" x="8"/>
        <item h="1" x="22"/>
        <item h="1" x="32"/>
        <item h="1" x="0"/>
        <item h="1" x="19"/>
        <item h="1" x="23"/>
        <item h="1" x="20"/>
        <item h="1" x="28"/>
        <item h="1" x="21"/>
        <item h="1" x="40"/>
        <item h="1" x="26"/>
        <item h="1" x="1"/>
        <item h="1" x="24"/>
        <item h="1" x="31"/>
        <item h="1" x="39"/>
        <item h="1" x="16"/>
        <item h="1" x="33"/>
        <item h="1" x="27"/>
        <item h="1" x="29"/>
        <item h="1" x="38"/>
        <item h="1" x="34"/>
        <item h="1" x="6"/>
        <item h="1"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9" baseItem="713036152" numFmtId="165"/>
  </dataFields>
  <formats count="1">
    <format dxfId="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F14980-8ACC-4DC5-9928-68EFD5F153FE}" name="PivotTable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9" baseItem="713036152" numFmtId="165"/>
  </dataFields>
  <formats count="1">
    <format dxfId="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6F65AE-4DE5-4F6F-A93D-BBCE160EBEE3}" name="PivotTable11"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8"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5">
    <i>
      <x v="2"/>
    </i>
    <i>
      <x v="3"/>
    </i>
    <i>
      <x/>
    </i>
    <i>
      <x v="4"/>
    </i>
    <i>
      <x v="1"/>
    </i>
  </rowItems>
  <colItems count="1">
    <i/>
  </colItems>
  <dataFields count="1">
    <dataField name="Count of Attrition" fld="0" subtotal="count" baseField="0" baseItem="0"/>
  </dataField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020AB1-3B68-4DE8-9251-5F90645D1C3E}" name="PivotTable1"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2"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9">
    <i>
      <x/>
    </i>
    <i>
      <x v="1"/>
    </i>
    <i>
      <x v="2"/>
    </i>
    <i>
      <x v="3"/>
    </i>
    <i>
      <x v="4"/>
    </i>
    <i>
      <x v="5"/>
    </i>
    <i>
      <x v="6"/>
    </i>
    <i>
      <x v="7"/>
    </i>
    <i>
      <x v="8"/>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A08306-799D-40A4-978B-ACB2CD969B6B}" name="PivotTable4"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6" firstHeaderRow="1" firstDataRow="1" firstDataCol="1"/>
  <pivotFields count="44">
    <pivotField showAll="0">
      <items count="3">
        <item x="1"/>
        <item x="0"/>
        <item t="default"/>
      </items>
    </pivotField>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i>
    <i>
      <x v="1"/>
    </i>
    <i>
      <x v="2"/>
    </i>
  </rowItems>
  <colItems count="1">
    <i/>
  </colItems>
  <dataFields count="1">
    <dataField name="Sum of CF_attrition count" fld="17" baseField="0" baseItem="0"/>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8562C7-3B34-4503-B336-55C1249C6DD4}" name="PivotTable6" cacheId="2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1:B4"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h="1" x="1"/>
        <item t="default"/>
      </items>
    </pivotField>
    <pivotField showAll="0"/>
    <pivotField axis="axisRow" showAll="0" sortType="ascending">
      <items count="4">
        <item x="2"/>
        <item x="1"/>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x v="2"/>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805A680E-1F51-4B6D-A219-226458F64517}"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4DAB8A8-3FF8-49E8-B768-70B496997551}" sourceName="Gender">
  <pivotTables>
    <pivotTable tabId="5" name="PivotTable6"/>
    <pivotTable tabId="5" name="PivotTable7"/>
    <pivotTable tabId="5" name="PivotTable8"/>
    <pivotTable tabId="5" name="PivotTable10"/>
    <pivotTable tabId="11" name="PivotTable1"/>
    <pivotTable tabId="12" name="PivotTable4"/>
    <pivotTable tabId="14" name="PivotTable6"/>
    <pivotTable tabId="10" name="PivotTable11"/>
  </pivotTables>
  <data>
    <tabular pivotCacheId="1475978286">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7642BCE7-684D-4AF3-AE13-BD1BD64F327C}" sourceName="Education Field">
  <pivotTables>
    <pivotTable tabId="5" name="PivotTable10"/>
    <pivotTable tabId="5" name="PivotTable6"/>
    <pivotTable tabId="5" name="PivotTable8"/>
    <pivotTable tabId="5" name="PivotTable7"/>
    <pivotTable tabId="11" name="PivotTable1"/>
    <pivotTable tabId="12" name="PivotTable4"/>
    <pivotTable tabId="14" name="PivotTable6"/>
    <pivotTable tabId="10" name="PivotTable11"/>
  </pivotTables>
  <data>
    <tabular pivotCacheId="1475978286">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247AF995-E3ED-424E-90DA-D342F06650D3}" sourceName="Department">
  <pivotTables>
    <pivotTable tabId="5" name="PivotTable10"/>
    <pivotTable tabId="5" name="PivotTable6"/>
    <pivotTable tabId="5" name="PivotTable7"/>
    <pivotTable tabId="5" name="PivotTable8"/>
    <pivotTable tabId="11" name="PivotTable1"/>
    <pivotTable tabId="12" name="PivotTable4"/>
    <pivotTable tabId="14" name="PivotTable6"/>
    <pivotTable tabId="10" name="PivotTable11"/>
  </pivotTables>
  <data>
    <tabular pivotCacheId="1475978286">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D2B465B7-D2BF-4427-85C9-2FD9490019B0}" sourceName="Age">
  <pivotTables>
    <pivotTable tabId="5" name="PivotTable8"/>
  </pivotTables>
  <data>
    <tabular pivotCacheId="1475978286">
      <items count="43">
        <i x="41"/>
        <i x="37"/>
        <i x="35"/>
        <i x="18"/>
        <i x="15"/>
        <i x="30"/>
        <i x="17"/>
        <i x="36"/>
        <i x="25"/>
        <i x="4"/>
        <i x="14"/>
        <i x="11"/>
        <i x="7" s="1"/>
        <i x="12"/>
        <i x="5"/>
        <i x="3"/>
        <i x="13"/>
        <i x="10"/>
        <i x="9"/>
        <i x="2"/>
        <i x="8"/>
        <i x="22"/>
        <i x="32"/>
        <i x="0"/>
        <i x="19"/>
        <i x="23"/>
        <i x="20"/>
        <i x="28"/>
        <i x="21"/>
        <i x="40"/>
        <i x="26"/>
        <i x="1"/>
        <i x="24"/>
        <i x="31"/>
        <i x="39"/>
        <i x="16"/>
        <i x="33"/>
        <i x="27"/>
        <i x="29"/>
        <i x="34"/>
        <i x="6"/>
        <i x="42"/>
        <i x="38"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Satisfaction" xr10:uid="{F1E40A92-925F-4CEC-AF33-ACB22AFBDDE6}" sourceName="Job Satisfaction">
  <pivotTables>
    <pivotTable tabId="5" name="PivotTable8"/>
    <pivotTable tabId="5" name="PivotTable10"/>
    <pivotTable tabId="5" name="PivotTable6"/>
    <pivotTable tabId="5" name="PivotTable7"/>
    <pivotTable tabId="11" name="PivotTable1"/>
    <pivotTable tabId="12" name="PivotTable4"/>
    <pivotTable tabId="14" name="PivotTable6"/>
    <pivotTable tabId="10" name="PivotTable11"/>
  </pivotTables>
  <data>
    <tabular pivotCacheId="1475978286">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E92F2073-166A-4D35-935B-CE77855342F2}" cache="Slicer_Gender" caption="Gender" columnCount="2" style="Slicer Style 1" rowHeight="234950"/>
  <slicer name="Education Field 2" xr10:uid="{83CE79F8-9DE3-4A36-98BD-0A5F36912AB2}" cache="Slicer_Education_Field1" caption="Education Field" style="SlicerStyleLight6 2" rowHeight="234950"/>
  <slicer name="Department 2" xr10:uid="{C5579115-F7D3-4A7E-BF1C-DBCBABE0F2C8}" cache="Slicer_Department1" caption="Department" style="SlicerStyleLight6 2" rowHeight="234950"/>
  <slicer name="Job Satisfaction 1" xr10:uid="{2E6E0963-D15B-498D-8A14-D8FFE3A04211}" cache="Slicer_Job_Satisfaction" caption="Job Satisfaction" columnCount="4" style="SlicerStyleLight6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9CBD39B-F71E-4864-A83A-9B22D9584484}" cache="Slicer_Gender" caption="Gender" rowHeight="234950"/>
  <slicer name="Education Field" xr10:uid="{14E85355-A184-400E-8EF7-A3C7592B3119}" cache="Slicer_Education_Field1" caption="Education Field" rowHeight="234950"/>
  <slicer name="Age" xr10:uid="{AF900935-429C-4F96-A54B-E505A90F293B}" cache="Slicer_Age" caption="Age" rowHeight="234950"/>
  <slicer name="Job Satisfaction" xr10:uid="{1D7921BB-6077-457C-9B0F-E5EEB25ADCC3}" cache="Slicer_Job_Satisfaction" caption="Job Satisfact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3EF49520-7B80-4E42-BC2E-C7A8189601BD}" cache="Slicer_Gender" caption="Gender" rowHeight="234950"/>
  <slicer name="Gender 4" xr10:uid="{0635A8E8-960E-44F1-AE1B-A7CFD312FF59}" cache="Slicer_Gender" caption="Gender" columnCount="2"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FE3B51-A8B3-4DCA-ABF6-7C9193BE99E8}" name="Table_1__2" displayName="Table_1__2" ref="A1:AR1471" tableType="queryTable" totalsRowShown="0">
  <autoFilter ref="A1:AR1471" xr:uid="{98FE3B51-A8B3-4DCA-ABF6-7C9193BE99E8}"/>
  <tableColumns count="44">
    <tableColumn id="1" xr3:uid="{DE251830-E1AF-4B49-AA2F-158892E2B310}" uniqueName="1" name="Attrition" queryTableFieldId="1" dataDxfId="75"/>
    <tableColumn id="2" xr3:uid="{FD1295E9-89D9-45FE-9BAE-060994AB0D6D}" uniqueName="2" name="Business Travel" queryTableFieldId="2" dataDxfId="74"/>
    <tableColumn id="3" xr3:uid="{851F269A-F271-4063-9901-51111AE6F0CC}" uniqueName="3" name="CF_age band" queryTableFieldId="3" dataDxfId="73"/>
    <tableColumn id="4" xr3:uid="{CEC9B3FD-7641-426A-8D62-7A1BA5D11DCF}" uniqueName="4" name="CF_attrition label" queryTableFieldId="4" dataDxfId="72"/>
    <tableColumn id="5" xr3:uid="{68E7A922-351E-4164-91F5-CB7CF1674D85}" uniqueName="5" name="Department" queryTableFieldId="5" dataDxfId="71"/>
    <tableColumn id="6" xr3:uid="{45766444-072C-4CDB-B50F-260F1A827288}" uniqueName="6" name="Education Field" queryTableFieldId="6" dataDxfId="70"/>
    <tableColumn id="7" xr3:uid="{99F482C5-EEDF-4F8D-A908-3C7E69889AA1}" uniqueName="7" name="emp no" queryTableFieldId="7" dataDxfId="69"/>
    <tableColumn id="8" xr3:uid="{D4EAEE51-BFDD-4BE3-AC99-443E85CF3C5B}" uniqueName="8" name="Employee Number" queryTableFieldId="8"/>
    <tableColumn id="9" xr3:uid="{281BF4E0-8CE5-438C-B547-6143397CEFF8}" uniqueName="9" name="Gender" queryTableFieldId="9" dataDxfId="68"/>
    <tableColumn id="10" xr3:uid="{9A0FE6FF-7262-4556-ACF2-1508361AE414}" uniqueName="10" name="Job Role" queryTableFieldId="10" dataDxfId="67"/>
    <tableColumn id="11" xr3:uid="{C536BA65-7AC5-470A-BA1C-1E314013D5F1}" uniqueName="11" name="Marital Status" queryTableFieldId="11" dataDxfId="66"/>
    <tableColumn id="12" xr3:uid="{C0A93729-1FB0-4042-93CE-108CEEF0D90C}" uniqueName="12" name="Over Time" queryTableFieldId="12" dataDxfId="65"/>
    <tableColumn id="13" xr3:uid="{868FEE24-C3A4-4306-A021-276B8D0A5325}" uniqueName="13" name="Over18" queryTableFieldId="13" dataDxfId="64"/>
    <tableColumn id="14" xr3:uid="{A8E5B458-DFBF-49FD-A940-B3C36F2F8470}" uniqueName="14" name="Training Times Last Year" queryTableFieldId="14"/>
    <tableColumn id="15" xr3:uid="{FF57D72A-7ECE-422C-A772-4FB32D89DB56}" uniqueName="15" name="-2" queryTableFieldId="15"/>
    <tableColumn id="16" xr3:uid="{F04C8082-8ABE-41A7-97A4-6C4F609DADD4}" uniqueName="16" name="0" queryTableFieldId="16"/>
    <tableColumn id="17" xr3:uid="{CEB80DB1-38F4-419F-82CB-5A7822E9FE22}" uniqueName="17" name="Age" queryTableFieldId="17"/>
    <tableColumn id="18" xr3:uid="{5A56BAB8-4BBB-47C2-A3D1-3E2E695E05CC}" uniqueName="18" name="CF_attrition count" queryTableFieldId="18"/>
    <tableColumn id="19" xr3:uid="{EEFCF55C-9FFC-4E13-B7C4-6634092942A5}" uniqueName="19" name="CF_attrition counts" queryTableFieldId="19"/>
    <tableColumn id="20" xr3:uid="{411670BD-01EF-46AB-889D-8B2AE915BABC}" uniqueName="20" name="CF_attrition rate" queryTableFieldId="20"/>
    <tableColumn id="21" xr3:uid="{E1AF85ED-CB45-48CD-AFE7-EA1A180381B5}" uniqueName="21" name="CF_current Employee" queryTableFieldId="21"/>
    <tableColumn id="22" xr3:uid="{430CECB3-3164-4A83-9F48-E9F36C1CF5E9}" uniqueName="22" name="Daily Rate" queryTableFieldId="22"/>
    <tableColumn id="23" xr3:uid="{0F67A179-F27B-4BAF-9CFD-C7E04D0A6F5A}" uniqueName="23" name="Distance From Home" queryTableFieldId="23"/>
    <tableColumn id="24" xr3:uid="{15B49372-B554-4288-B2A1-6ED3E391E50D}" uniqueName="24" name="Education" queryTableFieldId="24" dataDxfId="63"/>
    <tableColumn id="25" xr3:uid="{F8342200-2EEC-482A-A532-E464F228D367}" uniqueName="25" name="Employee Count" queryTableFieldId="25"/>
    <tableColumn id="26" xr3:uid="{6047DB74-DB4C-44E8-9338-0F537AD9591B}" uniqueName="26" name="Environment Satisfaction" queryTableFieldId="26"/>
    <tableColumn id="27" xr3:uid="{4A90C4D3-CBE2-40E2-9FAD-1E0F8CF0CCC4}" uniqueName="27" name="Hourly Rate" queryTableFieldId="27"/>
    <tableColumn id="28" xr3:uid="{1B055212-3AD8-49D2-97F1-828073E8889A}" uniqueName="28" name="Job Involvement" queryTableFieldId="28"/>
    <tableColumn id="29" xr3:uid="{936E5DE8-9C4A-49A3-98B0-5226C368094F}" uniqueName="29" name="Job Level" queryTableFieldId="29"/>
    <tableColumn id="30" xr3:uid="{F3A15076-8BBE-47A0-8921-F064ED9FB582}" uniqueName="30" name="Job Satisfaction" queryTableFieldId="30"/>
    <tableColumn id="31" xr3:uid="{837ECF97-8E47-45CE-897C-3C07EEB6E12E}" uniqueName="31" name="Monthly Income" queryTableFieldId="31"/>
    <tableColumn id="32" xr3:uid="{8F02FBFE-2EDC-492D-A248-8BBD49250066}" uniqueName="32" name="Monthly Rate" queryTableFieldId="32"/>
    <tableColumn id="33" xr3:uid="{34FA6C32-5E5B-425D-9A8D-2CABBCBF2134}" uniqueName="33" name="Num Companies Worked" queryTableFieldId="33"/>
    <tableColumn id="34" xr3:uid="{D3B3F4B6-4457-4BE8-B3A1-9F59BE4F11FB}" uniqueName="34" name="Percent Salary Hike" queryTableFieldId="34"/>
    <tableColumn id="35" xr3:uid="{82002507-A3C4-4FBB-8BCF-994EFE1E4D64}" uniqueName="35" name="Performance Rating" queryTableFieldId="35"/>
    <tableColumn id="36" xr3:uid="{B7583BEE-3ABE-4A56-BA09-615029230CDE}" uniqueName="36" name="Relationship Satisfaction" queryTableFieldId="36"/>
    <tableColumn id="37" xr3:uid="{0BA49AE2-179D-4B63-8576-A1EFA45368A4}" uniqueName="37" name="Standard Hours" queryTableFieldId="37"/>
    <tableColumn id="38" xr3:uid="{9CAA6AF4-5B69-4BC6-8219-7B63FB8199A6}" uniqueName="38" name="Stock Option Level" queryTableFieldId="38"/>
    <tableColumn id="39" xr3:uid="{85AF0D39-DD6C-4732-9581-53E9293C59CA}" uniqueName="39" name="Total Working Years" queryTableFieldId="39"/>
    <tableColumn id="40" xr3:uid="{4B4738B2-F5D9-4C55-8EA9-189E315D4CC2}" uniqueName="40" name="Work Life Balance" queryTableFieldId="40"/>
    <tableColumn id="41" xr3:uid="{ACBF760D-344D-4B2F-B8F6-EA449842A889}" uniqueName="41" name="Years At Company" queryTableFieldId="41"/>
    <tableColumn id="42" xr3:uid="{6279F4E3-C145-4C5B-A408-13EF2BECBC51}" uniqueName="42" name="Years In Current Role" queryTableFieldId="42"/>
    <tableColumn id="43" xr3:uid="{37D1ED59-F0F2-4637-B4BC-3E0D0104317C}" uniqueName="43" name="Years Since Last Promotion" queryTableFieldId="43"/>
    <tableColumn id="44" xr3:uid="{2734905C-B483-4B51-8B5B-D10BA4B60AF6}" uniqueName="44" name="Years With Curr Manager" queryTableFieldId="4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9.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BF04C-1FAB-471B-8C37-47AAFBBDA738}">
  <dimension ref="AA1:AA24"/>
  <sheetViews>
    <sheetView tabSelected="1" topLeftCell="B1" zoomScale="66" workbookViewId="0">
      <selection activeCell="AA17" sqref="AA17"/>
    </sheetView>
  </sheetViews>
  <sheetFormatPr defaultColWidth="12.44140625" defaultRowHeight="15" customHeight="1" x14ac:dyDescent="0.3"/>
  <cols>
    <col min="1" max="26" width="9.5546875" style="1" customWidth="1"/>
    <col min="27" max="16384" width="12.44140625" style="1"/>
  </cols>
  <sheetData>
    <row r="1" ht="15.6" x14ac:dyDescent="0.3"/>
    <row r="2" ht="15.6" x14ac:dyDescent="0.3"/>
    <row r="3" ht="15.6" x14ac:dyDescent="0.3"/>
    <row r="4" ht="15.6" x14ac:dyDescent="0.3"/>
    <row r="5" ht="15.6" x14ac:dyDescent="0.3"/>
    <row r="6" ht="15.6" x14ac:dyDescent="0.3"/>
    <row r="7" ht="15.6" x14ac:dyDescent="0.3"/>
    <row r="8" ht="15.6" x14ac:dyDescent="0.3"/>
    <row r="9" ht="15.6" x14ac:dyDescent="0.3"/>
    <row r="10" ht="15.6" x14ac:dyDescent="0.3"/>
    <row r="11" ht="15.6" x14ac:dyDescent="0.3"/>
    <row r="12" ht="15.6" x14ac:dyDescent="0.3"/>
    <row r="13" ht="15.6" x14ac:dyDescent="0.3"/>
    <row r="14" ht="15.6" x14ac:dyDescent="0.3"/>
    <row r="15" ht="15.6" x14ac:dyDescent="0.3"/>
    <row r="16" ht="15.6" x14ac:dyDescent="0.3"/>
    <row r="17" spans="27:27" ht="15.6" x14ac:dyDescent="0.3"/>
    <row r="18" spans="27:27" ht="15.6" x14ac:dyDescent="0.3"/>
    <row r="19" spans="27:27" ht="15.6" x14ac:dyDescent="0.3"/>
    <row r="20" spans="27:27" ht="15.6" x14ac:dyDescent="0.3"/>
    <row r="24" spans="27:27" ht="15" customHeight="1" x14ac:dyDescent="0.3">
      <c r="AA24" s="7"/>
    </row>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1716F-0AB2-469F-A9C7-9BC454754BAE}">
  <dimension ref="A3:E24"/>
  <sheetViews>
    <sheetView workbookViewId="0">
      <selection activeCell="A20" sqref="A20"/>
    </sheetView>
  </sheetViews>
  <sheetFormatPr defaultRowHeight="14.4" x14ac:dyDescent="0.3"/>
  <cols>
    <col min="1" max="1" width="24" bestFit="1" customWidth="1"/>
    <col min="2" max="2" width="14.44140625" bestFit="1" customWidth="1"/>
    <col min="3" max="3" width="13.88671875" bestFit="1" customWidth="1"/>
    <col min="4" max="4" width="22.6640625" bestFit="1" customWidth="1"/>
    <col min="5" max="5" width="13.33203125" customWidth="1"/>
  </cols>
  <sheetData>
    <row r="3" spans="1:5" x14ac:dyDescent="0.3">
      <c r="A3" t="s">
        <v>1556</v>
      </c>
      <c r="B3" t="s">
        <v>1555</v>
      </c>
      <c r="C3" t="s">
        <v>1554</v>
      </c>
      <c r="D3" t="s">
        <v>1557</v>
      </c>
      <c r="E3" t="s">
        <v>1558</v>
      </c>
    </row>
    <row r="4" spans="1:5" x14ac:dyDescent="0.3">
      <c r="A4" s="9">
        <v>588</v>
      </c>
      <c r="B4" s="9">
        <v>87</v>
      </c>
      <c r="C4" s="5">
        <v>37.329931972789119</v>
      </c>
      <c r="D4">
        <v>1233</v>
      </c>
      <c r="E4" s="2">
        <f>B4/A4</f>
        <v>0.14795918367346939</v>
      </c>
    </row>
    <row r="7" spans="1:5" x14ac:dyDescent="0.3">
      <c r="A7">
        <f>GETPIVOTDATA("Total Employee",$A$3)</f>
        <v>588</v>
      </c>
      <c r="B7">
        <f>GETPIVOTDATA("Attriation count",$A$3)</f>
        <v>87</v>
      </c>
      <c r="C7" s="5">
        <f>GETPIVOTDATA("Average of Age",$A$3)</f>
        <v>37.329931972789119</v>
      </c>
      <c r="E7" s="2">
        <f>E4</f>
        <v>0.14795918367346939</v>
      </c>
    </row>
    <row r="12" spans="1:5" x14ac:dyDescent="0.3">
      <c r="A12" t="s">
        <v>1561</v>
      </c>
    </row>
    <row r="13" spans="1:5" x14ac:dyDescent="0.3">
      <c r="A13" s="4">
        <v>2.5867346938775508</v>
      </c>
    </row>
    <row r="15" spans="1:5" x14ac:dyDescent="0.3">
      <c r="A15" t="s">
        <v>1559</v>
      </c>
      <c r="B15" s="4">
        <f>GETPIVOTDATA("Job Satisfaction",$A$12)</f>
        <v>2.5867346938775508</v>
      </c>
      <c r="C15" s="3">
        <f>B15/4</f>
        <v>0.64668367346938771</v>
      </c>
    </row>
    <row r="16" spans="1:5" x14ac:dyDescent="0.3">
      <c r="A16" t="s">
        <v>1560</v>
      </c>
      <c r="B16" s="4">
        <f>4-B15</f>
        <v>1.4132653061224492</v>
      </c>
      <c r="C16" s="3">
        <f>B16/4</f>
        <v>0.35331632653061229</v>
      </c>
    </row>
    <row r="20" spans="1:3" x14ac:dyDescent="0.3">
      <c r="A20" t="s">
        <v>1561</v>
      </c>
    </row>
    <row r="21" spans="1:3" x14ac:dyDescent="0.3">
      <c r="A21" s="4">
        <v>3.0384615384615383</v>
      </c>
    </row>
    <row r="23" spans="1:3" x14ac:dyDescent="0.3">
      <c r="A23" t="s">
        <v>1556</v>
      </c>
      <c r="B23" t="s">
        <v>1555</v>
      </c>
      <c r="C23" t="s">
        <v>1554</v>
      </c>
    </row>
    <row r="24" spans="1:3" x14ac:dyDescent="0.3">
      <c r="A24" s="9">
        <v>588</v>
      </c>
      <c r="B24" s="9">
        <v>87</v>
      </c>
      <c r="C24" s="5">
        <v>37.329931972789119</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01AA2-3439-4BEA-9647-4BE0466F92C4}">
  <dimension ref="A3:B8"/>
  <sheetViews>
    <sheetView workbookViewId="0">
      <selection activeCell="B4" sqref="B4"/>
    </sheetView>
  </sheetViews>
  <sheetFormatPr defaultRowHeight="14.4" x14ac:dyDescent="0.3"/>
  <cols>
    <col min="1" max="2" width="15.88671875" bestFit="1" customWidth="1"/>
  </cols>
  <sheetData>
    <row r="3" spans="1:2" x14ac:dyDescent="0.3">
      <c r="A3" s="6" t="s">
        <v>1562</v>
      </c>
      <c r="B3" t="s">
        <v>1563</v>
      </c>
    </row>
    <row r="4" spans="1:2" x14ac:dyDescent="0.3">
      <c r="A4" s="8" t="s">
        <v>134</v>
      </c>
      <c r="B4" s="9">
        <v>22</v>
      </c>
    </row>
    <row r="5" spans="1:2" x14ac:dyDescent="0.3">
      <c r="A5" s="8" t="s">
        <v>65</v>
      </c>
      <c r="B5" s="9">
        <v>60</v>
      </c>
    </row>
    <row r="6" spans="1:2" x14ac:dyDescent="0.3">
      <c r="A6" s="8" t="s">
        <v>55</v>
      </c>
      <c r="B6" s="9">
        <v>117</v>
      </c>
    </row>
    <row r="7" spans="1:2" x14ac:dyDescent="0.3">
      <c r="A7" s="8" t="s">
        <v>71</v>
      </c>
      <c r="B7" s="9">
        <v>154</v>
      </c>
    </row>
    <row r="8" spans="1:2" x14ac:dyDescent="0.3">
      <c r="A8" s="8" t="s">
        <v>77</v>
      </c>
      <c r="B8" s="9">
        <v>235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B04F7-3B29-4081-A19F-A9EDD3589A38}">
  <dimension ref="A3:E12"/>
  <sheetViews>
    <sheetView workbookViewId="0">
      <selection activeCell="B3" sqref="B3"/>
    </sheetView>
  </sheetViews>
  <sheetFormatPr defaultRowHeight="14.4" x14ac:dyDescent="0.3"/>
  <cols>
    <col min="1" max="1" width="22.88671875" bestFit="1" customWidth="1"/>
    <col min="2" max="2" width="15.88671875" bestFit="1" customWidth="1"/>
    <col min="4" max="4" width="22.88671875" bestFit="1" customWidth="1"/>
  </cols>
  <sheetData>
    <row r="3" spans="1:5" x14ac:dyDescent="0.3">
      <c r="A3" s="6" t="s">
        <v>1562</v>
      </c>
      <c r="B3" t="s">
        <v>1563</v>
      </c>
      <c r="D3" t="s">
        <v>9</v>
      </c>
      <c r="E3" t="s">
        <v>1564</v>
      </c>
    </row>
    <row r="4" spans="1:5" x14ac:dyDescent="0.3">
      <c r="A4" s="8" t="s">
        <v>83</v>
      </c>
      <c r="B4" s="9">
        <v>51</v>
      </c>
      <c r="D4" t="str">
        <f>A4</f>
        <v>Healthcare Representative</v>
      </c>
      <c r="E4">
        <f>GETPIVOTDATA("Attrition",$A$3,"Job Role","Healthcare Representative")</f>
        <v>51</v>
      </c>
    </row>
    <row r="5" spans="1:5" x14ac:dyDescent="0.3">
      <c r="A5" s="8" t="s">
        <v>163</v>
      </c>
      <c r="B5" s="9">
        <v>16</v>
      </c>
      <c r="D5" t="str">
        <f>A5</f>
        <v>Human Resources</v>
      </c>
      <c r="E5">
        <f>GETPIVOTDATA("Attrition",$A$3,"Job Role","Human Resources")</f>
        <v>16</v>
      </c>
    </row>
    <row r="6" spans="1:5" x14ac:dyDescent="0.3">
      <c r="A6" s="8" t="s">
        <v>68</v>
      </c>
      <c r="B6" s="9">
        <v>85</v>
      </c>
      <c r="D6" t="str">
        <f t="shared" ref="D6:D12" si="0">A6</f>
        <v>Laboratory Technician</v>
      </c>
      <c r="E6">
        <f>GETPIVOTDATA("Attrition",$A$3,"Job Role","Laboratory Technician")</f>
        <v>85</v>
      </c>
    </row>
    <row r="7" spans="1:5" x14ac:dyDescent="0.3">
      <c r="A7" s="8" t="s">
        <v>95</v>
      </c>
      <c r="B7" s="9">
        <v>47</v>
      </c>
      <c r="D7" t="str">
        <f t="shared" si="0"/>
        <v>Manager</v>
      </c>
      <c r="E7">
        <f>GETPIVOTDATA("Attrition",$A$3,"Job Role","Manager")</f>
        <v>47</v>
      </c>
    </row>
    <row r="8" spans="1:5" x14ac:dyDescent="0.3">
      <c r="A8" s="8" t="s">
        <v>81</v>
      </c>
      <c r="B8" s="9">
        <v>72</v>
      </c>
      <c r="D8" t="str">
        <f t="shared" si="0"/>
        <v>Manufacturing Director</v>
      </c>
      <c r="E8">
        <f>GETPIVOTDATA("Attrition",$A$3,"Job Role","Manufacturing Director")</f>
        <v>72</v>
      </c>
    </row>
    <row r="9" spans="1:5" x14ac:dyDescent="0.3">
      <c r="A9" s="8" t="s">
        <v>101</v>
      </c>
      <c r="B9" s="9">
        <v>33</v>
      </c>
      <c r="D9" t="str">
        <f t="shared" si="0"/>
        <v>Research Director</v>
      </c>
      <c r="E9">
        <f>GETPIVOTDATA("Attrition",$A$3,"Job Role","Research Director")</f>
        <v>33</v>
      </c>
    </row>
    <row r="10" spans="1:5" x14ac:dyDescent="0.3">
      <c r="A10" s="8" t="s">
        <v>63</v>
      </c>
      <c r="B10" s="9">
        <v>114</v>
      </c>
      <c r="D10" t="str">
        <f t="shared" si="0"/>
        <v>Research Scientist</v>
      </c>
      <c r="E10">
        <f>GETPIVOTDATA("Attrition",$A$3,"Job Role","Research Scientist")</f>
        <v>114</v>
      </c>
    </row>
    <row r="11" spans="1:5" x14ac:dyDescent="0.3">
      <c r="A11" s="8" t="s">
        <v>52</v>
      </c>
      <c r="B11" s="9">
        <v>132</v>
      </c>
      <c r="D11" t="str">
        <f t="shared" si="0"/>
        <v>Sales Executive</v>
      </c>
      <c r="E11">
        <f>GETPIVOTDATA("Attrition",$A$3,"Job Role","Sales Executive")</f>
        <v>132</v>
      </c>
    </row>
    <row r="12" spans="1:5" x14ac:dyDescent="0.3">
      <c r="A12" s="8" t="s">
        <v>99</v>
      </c>
      <c r="B12" s="9">
        <v>38</v>
      </c>
      <c r="D12" t="str">
        <f t="shared" si="0"/>
        <v>Sales Representative</v>
      </c>
      <c r="E12">
        <f>GETPIVOTDATA("Attrition",$A$3,"Job Role","Sales Representative")</f>
        <v>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94E25-C8D0-4B97-9341-74BD9F683C73}">
  <dimension ref="A3:B6"/>
  <sheetViews>
    <sheetView workbookViewId="0">
      <selection activeCell="A3" sqref="A3:B6"/>
    </sheetView>
  </sheetViews>
  <sheetFormatPr defaultRowHeight="14.4" x14ac:dyDescent="0.3"/>
  <cols>
    <col min="1" max="1" width="12.5546875" bestFit="1" customWidth="1"/>
    <col min="2" max="2" width="22.88671875" bestFit="1" customWidth="1"/>
  </cols>
  <sheetData>
    <row r="3" spans="1:2" x14ac:dyDescent="0.3">
      <c r="A3" s="6" t="s">
        <v>1562</v>
      </c>
      <c r="B3" t="s">
        <v>1565</v>
      </c>
    </row>
    <row r="4" spans="1:2" x14ac:dyDescent="0.3">
      <c r="A4" s="8" t="s">
        <v>161</v>
      </c>
      <c r="B4" s="9">
        <v>6</v>
      </c>
    </row>
    <row r="5" spans="1:2" x14ac:dyDescent="0.3">
      <c r="A5" s="8" t="s">
        <v>60</v>
      </c>
      <c r="B5" s="9">
        <v>43</v>
      </c>
    </row>
    <row r="6" spans="1:2" x14ac:dyDescent="0.3">
      <c r="A6" s="8" t="s">
        <v>48</v>
      </c>
      <c r="B6" s="9">
        <v>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E2529-70A3-4E22-8492-AB0FEF3DE881}">
  <dimension ref="A1:E4"/>
  <sheetViews>
    <sheetView workbookViewId="0">
      <selection activeCell="G23" sqref="G23"/>
    </sheetView>
  </sheetViews>
  <sheetFormatPr defaultRowHeight="14.4" x14ac:dyDescent="0.3"/>
  <cols>
    <col min="1" max="1" width="12.5546875" bestFit="1" customWidth="1"/>
    <col min="2" max="2" width="22.88671875" bestFit="1" customWidth="1"/>
    <col min="4" max="4" width="12.33203125" bestFit="1" customWidth="1"/>
    <col min="5" max="5" width="12.88671875" bestFit="1" customWidth="1"/>
  </cols>
  <sheetData>
    <row r="1" spans="1:5" x14ac:dyDescent="0.3">
      <c r="A1" s="6" t="s">
        <v>1562</v>
      </c>
      <c r="B1" t="s">
        <v>1565</v>
      </c>
      <c r="D1" t="s">
        <v>10</v>
      </c>
      <c r="E1" t="s">
        <v>1566</v>
      </c>
    </row>
    <row r="2" spans="1:5" x14ac:dyDescent="0.3">
      <c r="A2" s="8" t="s">
        <v>79</v>
      </c>
      <c r="B2" s="9">
        <v>9</v>
      </c>
      <c r="D2" s="8" t="s">
        <v>79</v>
      </c>
      <c r="E2" s="9">
        <v>33</v>
      </c>
    </row>
    <row r="3" spans="1:5" x14ac:dyDescent="0.3">
      <c r="A3" s="8" t="s">
        <v>64</v>
      </c>
      <c r="B3" s="9">
        <v>31</v>
      </c>
      <c r="D3" s="8" t="s">
        <v>64</v>
      </c>
      <c r="E3" s="9">
        <v>84</v>
      </c>
    </row>
    <row r="4" spans="1:5" x14ac:dyDescent="0.3">
      <c r="A4" s="8" t="s">
        <v>53</v>
      </c>
      <c r="B4" s="9">
        <v>47</v>
      </c>
      <c r="D4" s="8" t="s">
        <v>53</v>
      </c>
      <c r="E4" s="9">
        <v>120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F3A78-F185-4022-B010-C79ADC19B546}">
  <dimension ref="A1:AR1471"/>
  <sheetViews>
    <sheetView topLeftCell="A2" workbookViewId="0"/>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4.88671875" bestFit="1" customWidth="1"/>
    <col min="16" max="16" width="4.21875" bestFit="1" customWidth="1"/>
    <col min="17" max="17" width="6.44140625" bestFit="1" customWidth="1"/>
    <col min="18" max="18" width="18.44140625" bestFit="1" customWidth="1"/>
    <col min="19" max="19" width="19.21875" bestFit="1" customWidth="1"/>
    <col min="20" max="20" width="16.88671875" bestFit="1" customWidth="1"/>
    <col min="21" max="21" width="21.33203125" bestFit="1" customWidth="1"/>
    <col min="22" max="22" width="11.5546875" bestFit="1" customWidth="1"/>
    <col min="23" max="23" width="20.77734375" bestFit="1" customWidth="1"/>
    <col min="24" max="24" width="15.88671875" bestFit="1" customWidth="1"/>
    <col min="25" max="25" width="17.21875" bestFit="1" customWidth="1"/>
    <col min="26" max="26" width="24.6640625" bestFit="1" customWidth="1"/>
    <col min="27" max="27" width="13" bestFit="1" customWidth="1"/>
    <col min="28" max="28" width="17.33203125" bestFit="1" customWidth="1"/>
    <col min="29" max="29" width="10.88671875" bestFit="1" customWidth="1"/>
    <col min="30" max="30" width="16.44140625" bestFit="1" customWidth="1"/>
    <col min="31" max="31" width="17.33203125" bestFit="1" customWidth="1"/>
    <col min="32" max="32" width="14.6640625" bestFit="1" customWidth="1"/>
    <col min="33" max="33" width="24.5546875" bestFit="1" customWidth="1"/>
    <col min="34" max="34" width="19.5546875" bestFit="1" customWidth="1"/>
    <col min="35" max="35" width="20.109375" bestFit="1" customWidth="1"/>
    <col min="36" max="36" width="24.109375" bestFit="1" customWidth="1"/>
    <col min="37" max="37" width="16.33203125" bestFit="1" customWidth="1"/>
    <col min="38" max="38" width="19" bestFit="1" customWidth="1"/>
    <col min="39" max="39" width="20.109375" bestFit="1" customWidth="1"/>
    <col min="40" max="40" width="18.33203125" bestFit="1" customWidth="1"/>
    <col min="41" max="41" width="18.6640625" bestFit="1" customWidth="1"/>
    <col min="42" max="42" width="20.88671875" bestFit="1" customWidth="1"/>
    <col min="43" max="43" width="26.109375" bestFit="1" customWidth="1"/>
    <col min="44" max="44" width="24.44140625" bestFit="1"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9E704-B161-4A12-9607-4186B564A0A5}">
  <dimension ref="AA1:AA24"/>
  <sheetViews>
    <sheetView topLeftCell="B1" zoomScale="58" workbookViewId="0">
      <selection activeCell="AC41" sqref="AC41"/>
    </sheetView>
  </sheetViews>
  <sheetFormatPr defaultColWidth="12.44140625" defaultRowHeight="15" customHeight="1" x14ac:dyDescent="0.3"/>
  <cols>
    <col min="1" max="26" width="9.5546875" style="1" customWidth="1"/>
    <col min="27" max="16384" width="12.44140625" style="1"/>
  </cols>
  <sheetData>
    <row r="1" ht="15.6" x14ac:dyDescent="0.3"/>
    <row r="2" ht="15.6" x14ac:dyDescent="0.3"/>
    <row r="3" ht="15.6" x14ac:dyDescent="0.3"/>
    <row r="4" ht="15.6" x14ac:dyDescent="0.3"/>
    <row r="5" ht="15.6" x14ac:dyDescent="0.3"/>
    <row r="6" ht="15.6" x14ac:dyDescent="0.3"/>
    <row r="7" ht="15.6" x14ac:dyDescent="0.3"/>
    <row r="8" ht="15.6" x14ac:dyDescent="0.3"/>
    <row r="9" ht="15.6" x14ac:dyDescent="0.3"/>
    <row r="10" ht="15.6" x14ac:dyDescent="0.3"/>
    <row r="11" ht="15.6" x14ac:dyDescent="0.3"/>
    <row r="12" ht="15.6" x14ac:dyDescent="0.3"/>
    <row r="13" ht="15.6" x14ac:dyDescent="0.3"/>
    <row r="14" ht="15.6" x14ac:dyDescent="0.3"/>
    <row r="15" ht="15.6" x14ac:dyDescent="0.3"/>
    <row r="16" ht="15.6" x14ac:dyDescent="0.3"/>
    <row r="17" spans="27:27" ht="15.6" x14ac:dyDescent="0.3"/>
    <row r="18" spans="27:27" ht="15.6" x14ac:dyDescent="0.3"/>
    <row r="19" spans="27:27" ht="15.6" x14ac:dyDescent="0.3"/>
    <row r="20" spans="27:27" ht="15.6" x14ac:dyDescent="0.3"/>
    <row r="24" spans="27:27" ht="15" customHeight="1" x14ac:dyDescent="0.3">
      <c r="AA24" s="7"/>
    </row>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1A577F6-4EE2-4984-B478-52AB99AC6B6B}">
  <ds:schemaRefs/>
</ds:datastoreItem>
</file>

<file path=customXml/itemProps2.xml><?xml version="1.0" encoding="utf-8"?>
<ds:datastoreItem xmlns:ds="http://schemas.openxmlformats.org/officeDocument/2006/customXml" ds:itemID="{241C2589-3701-42E5-AFDA-E007EA651CCC}">
  <ds:schemaRefs/>
</ds:datastoreItem>
</file>

<file path=customXml/itemProps3.xml><?xml version="1.0" encoding="utf-8"?>
<ds:datastoreItem xmlns:ds="http://schemas.openxmlformats.org/officeDocument/2006/customXml" ds:itemID="{AB404849-0A6A-4EF3-8665-FC732395C9C2}">
  <ds:schemaRefs/>
</ds:datastoreItem>
</file>

<file path=customXml/itemProps4.xml><?xml version="1.0" encoding="utf-8"?>
<ds:datastoreItem xmlns:ds="http://schemas.openxmlformats.org/officeDocument/2006/customXml" ds:itemID="{1A4D146A-901E-475C-B79C-2D75BD19614B}">
  <ds:schemaRefs/>
</ds:datastoreItem>
</file>

<file path=customXml/itemProps5.xml><?xml version="1.0" encoding="utf-8"?>
<ds:datastoreItem xmlns:ds="http://schemas.openxmlformats.org/officeDocument/2006/customXml" ds:itemID="{9E136FD2-D7BC-49BE-AAE2-E77DB7C538EB}">
  <ds:schemaRefs/>
</ds:datastoreItem>
</file>

<file path=customXml/itemProps6.xml><?xml version="1.0" encoding="utf-8"?>
<ds:datastoreItem xmlns:ds="http://schemas.openxmlformats.org/officeDocument/2006/customXml" ds:itemID="{CDB5149C-A80A-480B-AE3F-7D0A02577892}">
  <ds:schemaRefs/>
</ds:datastoreItem>
</file>

<file path=customXml/itemProps7.xml><?xml version="1.0" encoding="utf-8"?>
<ds:datastoreItem xmlns:ds="http://schemas.openxmlformats.org/officeDocument/2006/customXml" ds:itemID="{494D6202-0E6C-4EBC-907F-D82D7F6FA0BB}">
  <ds:schemaRefs/>
</ds:datastoreItem>
</file>

<file path=customXml/itemProps8.xml><?xml version="1.0" encoding="utf-8"?>
<ds:datastoreItem xmlns:ds="http://schemas.openxmlformats.org/officeDocument/2006/customXml" ds:itemID="{12122387-F1F7-4B48-BD62-2D07EBCEBA46}">
  <ds:schemaRefs/>
</ds:datastoreItem>
</file>

<file path=customXml/itemProps9.xml><?xml version="1.0" encoding="utf-8"?>
<ds:datastoreItem xmlns:ds="http://schemas.openxmlformats.org/officeDocument/2006/customXml" ds:itemID="{371F33DC-BAD4-4B68-A7F3-23DF57BEC774}">
  <ds:schemaRefs/>
</ds:datastoreItem>
</file>

<file path=customXml/itemProps10.xml><?xml version="1.0" encoding="utf-8"?>
<ds:datastoreItem xmlns:ds="http://schemas.openxmlformats.org/officeDocument/2006/customXml" ds:itemID="{7570C8F5-75D2-40F2-95B2-9AE065B1EF3B}">
  <ds:schemaRefs/>
</ds:datastoreItem>
</file>

<file path=customXml/itemProps11.xml><?xml version="1.0" encoding="utf-8"?>
<ds:datastoreItem xmlns:ds="http://schemas.openxmlformats.org/officeDocument/2006/customXml" ds:itemID="{3B850880-B94D-46D7-B8FD-50880129E072}">
  <ds:schemaRefs/>
</ds:datastoreItem>
</file>

<file path=customXml/itemProps12.xml><?xml version="1.0" encoding="utf-8"?>
<ds:datastoreItem xmlns:ds="http://schemas.openxmlformats.org/officeDocument/2006/customXml" ds:itemID="{CD84F658-91D1-4241-9366-136FF0D1AFB1}">
  <ds:schemaRefs/>
</ds:datastoreItem>
</file>

<file path=customXml/itemProps13.xml><?xml version="1.0" encoding="utf-8"?>
<ds:datastoreItem xmlns:ds="http://schemas.openxmlformats.org/officeDocument/2006/customXml" ds:itemID="{1900DCE2-BCFC-4561-951A-0C8DEA213D70}">
  <ds:schemaRefs/>
</ds:datastoreItem>
</file>

<file path=customXml/itemProps14.xml><?xml version="1.0" encoding="utf-8"?>
<ds:datastoreItem xmlns:ds="http://schemas.openxmlformats.org/officeDocument/2006/customXml" ds:itemID="{683B877C-83AC-4621-8D7E-4A4C9D45C20F}">
  <ds:schemaRefs/>
</ds:datastoreItem>
</file>

<file path=customXml/itemProps15.xml><?xml version="1.0" encoding="utf-8"?>
<ds:datastoreItem xmlns:ds="http://schemas.openxmlformats.org/officeDocument/2006/customXml" ds:itemID="{2FBD6C76-644C-480A-BA42-62EE7CBA8106}">
  <ds:schemaRefs/>
</ds:datastoreItem>
</file>

<file path=customXml/itemProps16.xml><?xml version="1.0" encoding="utf-8"?>
<ds:datastoreItem xmlns:ds="http://schemas.openxmlformats.org/officeDocument/2006/customXml" ds:itemID="{E59ADA6D-58C2-4A2C-9A4E-CD82167AE7D7}">
  <ds:schemaRefs>
    <ds:schemaRef ds:uri="http://schemas.microsoft.com/DataMashup"/>
  </ds:schemaRefs>
</ds:datastoreItem>
</file>

<file path=customXml/itemProps17.xml><?xml version="1.0" encoding="utf-8"?>
<ds:datastoreItem xmlns:ds="http://schemas.openxmlformats.org/officeDocument/2006/customXml" ds:itemID="{630B9D93-8D71-46C5-A1B8-0D2CD69474E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HR analytics</vt:lpstr>
      <vt:lpstr>KPI</vt:lpstr>
      <vt:lpstr>Sheet9</vt:lpstr>
      <vt:lpstr>Sheet1</vt:lpstr>
      <vt:lpstr>Sheet2</vt:lpstr>
      <vt:lpstr>Sheet4</vt:lpstr>
      <vt:lpstr>Table_1 (2)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prerna Inkar</dc:creator>
  <cp:lastModifiedBy>prerna Inkar</cp:lastModifiedBy>
  <dcterms:created xsi:type="dcterms:W3CDTF">2023-09-19T11:35:10Z</dcterms:created>
  <dcterms:modified xsi:type="dcterms:W3CDTF">2023-09-21T10:10:05Z</dcterms:modified>
</cp:coreProperties>
</file>