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mc:AlternateContent xmlns:mc="http://schemas.openxmlformats.org/markup-compatibility/2006">
    <mc:Choice Requires="x15">
      <x15ac:absPath xmlns:x15ac="http://schemas.microsoft.com/office/spreadsheetml/2010/11/ac" url="C:\Users\Prerna\Downloads\"/>
    </mc:Choice>
  </mc:AlternateContent>
  <xr:revisionPtr revIDLastSave="0" documentId="13_ncr:1_{C7398CBA-F038-4AE4-BE08-836B78560A4A}" xr6:coauthVersionLast="47" xr6:coauthVersionMax="47" xr10:uidLastSave="{00000000-0000-0000-0000-000000000000}"/>
  <bookViews>
    <workbookView xWindow="-108" yWindow="-108" windowWidth="23256" windowHeight="12456" tabRatio="645" activeTab="6" xr2:uid="{00000000-000D-0000-FFFF-FFFF00000000}"/>
  </bookViews>
  <sheets>
    <sheet name="Data 1" sheetId="18" r:id="rId1"/>
    <sheet name="Data 2" sheetId="17" r:id="rId2"/>
    <sheet name="Comb 1&amp;2" sheetId="4" r:id="rId3"/>
    <sheet name="dataset_3" sheetId="3" r:id="rId4"/>
    <sheet name="Final" sheetId="5" r:id="rId5"/>
    <sheet name="PVT_Dashboard" sheetId="9" r:id="rId6"/>
    <sheet name="Dashboard" sheetId="7" r:id="rId7"/>
  </sheets>
  <definedNames>
    <definedName name="ExternalData_1" localSheetId="3" hidden="1">dataset_3!$A$1:$P$391</definedName>
    <definedName name="ExternalData_2" localSheetId="2" hidden="1">'Comb 1&amp;2'!$A$1:$O$611</definedName>
    <definedName name="ExternalData_3" localSheetId="4" hidden="1">Final!$A$1:$S$1001</definedName>
    <definedName name="Slicer_Day">#N/A</definedName>
    <definedName name="Slicer_Humidity">#N/A</definedName>
    <definedName name="Slicer_wind_Speed">#N/A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Q1002" i="5" l="1"/>
  <c r="R1002" i="5"/>
  <c r="S1002" i="5"/>
  <c r="S3" i="5"/>
  <c r="S4" i="5"/>
  <c r="S5" i="5"/>
  <c r="S6" i="5"/>
  <c r="S7" i="5"/>
  <c r="S8" i="5"/>
  <c r="S9" i="5"/>
  <c r="S10" i="5"/>
  <c r="S11" i="5"/>
  <c r="S12" i="5"/>
  <c r="S13" i="5"/>
  <c r="S14" i="5"/>
  <c r="S15" i="5"/>
  <c r="S16" i="5"/>
  <c r="S17" i="5"/>
  <c r="S18" i="5"/>
  <c r="S19" i="5"/>
  <c r="S20" i="5"/>
  <c r="S21" i="5"/>
  <c r="S22" i="5"/>
  <c r="S23" i="5"/>
  <c r="S24" i="5"/>
  <c r="S25" i="5"/>
  <c r="S26" i="5"/>
  <c r="S27" i="5"/>
  <c r="S28" i="5"/>
  <c r="S29" i="5"/>
  <c r="S30" i="5"/>
  <c r="S31" i="5"/>
  <c r="S32" i="5"/>
  <c r="S33" i="5"/>
  <c r="S34" i="5"/>
  <c r="S35" i="5"/>
  <c r="S36" i="5"/>
  <c r="S37" i="5"/>
  <c r="S38" i="5"/>
  <c r="S39" i="5"/>
  <c r="S40" i="5"/>
  <c r="S41" i="5"/>
  <c r="S42" i="5"/>
  <c r="S43" i="5"/>
  <c r="S44" i="5"/>
  <c r="S45" i="5"/>
  <c r="S46" i="5"/>
  <c r="S47" i="5"/>
  <c r="S48" i="5"/>
  <c r="S49" i="5"/>
  <c r="S50" i="5"/>
  <c r="S51" i="5"/>
  <c r="S52" i="5"/>
  <c r="S53" i="5"/>
  <c r="S54" i="5"/>
  <c r="S55" i="5"/>
  <c r="S56" i="5"/>
  <c r="S57" i="5"/>
  <c r="S58" i="5"/>
  <c r="S59" i="5"/>
  <c r="S60" i="5"/>
  <c r="S61" i="5"/>
  <c r="S62" i="5"/>
  <c r="S63" i="5"/>
  <c r="S64" i="5"/>
  <c r="S65" i="5"/>
  <c r="S66" i="5"/>
  <c r="S67" i="5"/>
  <c r="S68" i="5"/>
  <c r="S69" i="5"/>
  <c r="S70" i="5"/>
  <c r="S71" i="5"/>
  <c r="S72" i="5"/>
  <c r="S73" i="5"/>
  <c r="S74" i="5"/>
  <c r="S75" i="5"/>
  <c r="S76" i="5"/>
  <c r="S77" i="5"/>
  <c r="S78" i="5"/>
  <c r="S79" i="5"/>
  <c r="S80" i="5"/>
  <c r="S81" i="5"/>
  <c r="S82" i="5"/>
  <c r="S83" i="5"/>
  <c r="S84" i="5"/>
  <c r="S85" i="5"/>
  <c r="S86" i="5"/>
  <c r="S87" i="5"/>
  <c r="S88" i="5"/>
  <c r="S89" i="5"/>
  <c r="S90" i="5"/>
  <c r="S91" i="5"/>
  <c r="S92" i="5"/>
  <c r="S93" i="5"/>
  <c r="S94" i="5"/>
  <c r="S95" i="5"/>
  <c r="S96" i="5"/>
  <c r="S97" i="5"/>
  <c r="S98" i="5"/>
  <c r="S99" i="5"/>
  <c r="S100" i="5"/>
  <c r="S101" i="5"/>
  <c r="S102" i="5"/>
  <c r="S103" i="5"/>
  <c r="S104" i="5"/>
  <c r="S105" i="5"/>
  <c r="S106" i="5"/>
  <c r="S107" i="5"/>
  <c r="S108" i="5"/>
  <c r="S109" i="5"/>
  <c r="S110" i="5"/>
  <c r="S111" i="5"/>
  <c r="S112" i="5"/>
  <c r="S113" i="5"/>
  <c r="S114" i="5"/>
  <c r="S115" i="5"/>
  <c r="S116" i="5"/>
  <c r="S117" i="5"/>
  <c r="S118" i="5"/>
  <c r="S119" i="5"/>
  <c r="S120" i="5"/>
  <c r="S121" i="5"/>
  <c r="S122" i="5"/>
  <c r="S123" i="5"/>
  <c r="S124" i="5"/>
  <c r="S125" i="5"/>
  <c r="S126" i="5"/>
  <c r="S127" i="5"/>
  <c r="S128" i="5"/>
  <c r="S129" i="5"/>
  <c r="S130" i="5"/>
  <c r="S131" i="5"/>
  <c r="S132" i="5"/>
  <c r="S133" i="5"/>
  <c r="S134" i="5"/>
  <c r="S135" i="5"/>
  <c r="S136" i="5"/>
  <c r="S137" i="5"/>
  <c r="S138" i="5"/>
  <c r="S139" i="5"/>
  <c r="S140" i="5"/>
  <c r="S141" i="5"/>
  <c r="S142" i="5"/>
  <c r="S143" i="5"/>
  <c r="S144" i="5"/>
  <c r="S145" i="5"/>
  <c r="S146" i="5"/>
  <c r="S147" i="5"/>
  <c r="S148" i="5"/>
  <c r="S149" i="5"/>
  <c r="S150" i="5"/>
  <c r="S151" i="5"/>
  <c r="S152" i="5"/>
  <c r="S153" i="5"/>
  <c r="S154" i="5"/>
  <c r="S155" i="5"/>
  <c r="S156" i="5"/>
  <c r="S157" i="5"/>
  <c r="S158" i="5"/>
  <c r="S159" i="5"/>
  <c r="S160" i="5"/>
  <c r="S161" i="5"/>
  <c r="S162" i="5"/>
  <c r="S163" i="5"/>
  <c r="S164" i="5"/>
  <c r="S165" i="5"/>
  <c r="S166" i="5"/>
  <c r="S167" i="5"/>
  <c r="S168" i="5"/>
  <c r="S169" i="5"/>
  <c r="S170" i="5"/>
  <c r="S171" i="5"/>
  <c r="S172" i="5"/>
  <c r="S173" i="5"/>
  <c r="S174" i="5"/>
  <c r="S175" i="5"/>
  <c r="S176" i="5"/>
  <c r="S177" i="5"/>
  <c r="S178" i="5"/>
  <c r="S179" i="5"/>
  <c r="S180" i="5"/>
  <c r="S181" i="5"/>
  <c r="S182" i="5"/>
  <c r="S183" i="5"/>
  <c r="S184" i="5"/>
  <c r="S185" i="5"/>
  <c r="S186" i="5"/>
  <c r="S187" i="5"/>
  <c r="S188" i="5"/>
  <c r="S189" i="5"/>
  <c r="S190" i="5"/>
  <c r="S191" i="5"/>
  <c r="S192" i="5"/>
  <c r="S193" i="5"/>
  <c r="S194" i="5"/>
  <c r="S195" i="5"/>
  <c r="S196" i="5"/>
  <c r="S197" i="5"/>
  <c r="S198" i="5"/>
  <c r="S199" i="5"/>
  <c r="S200" i="5"/>
  <c r="S201" i="5"/>
  <c r="S202" i="5"/>
  <c r="S203" i="5"/>
  <c r="S204" i="5"/>
  <c r="S205" i="5"/>
  <c r="S206" i="5"/>
  <c r="S207" i="5"/>
  <c r="S208" i="5"/>
  <c r="S209" i="5"/>
  <c r="S210" i="5"/>
  <c r="S211" i="5"/>
  <c r="S212" i="5"/>
  <c r="S213" i="5"/>
  <c r="S214" i="5"/>
  <c r="S215" i="5"/>
  <c r="S216" i="5"/>
  <c r="S217" i="5"/>
  <c r="S218" i="5"/>
  <c r="S219" i="5"/>
  <c r="S220" i="5"/>
  <c r="S221" i="5"/>
  <c r="S222" i="5"/>
  <c r="S223" i="5"/>
  <c r="S224" i="5"/>
  <c r="S225" i="5"/>
  <c r="S226" i="5"/>
  <c r="S227" i="5"/>
  <c r="S228" i="5"/>
  <c r="S229" i="5"/>
  <c r="S230" i="5"/>
  <c r="S231" i="5"/>
  <c r="S232" i="5"/>
  <c r="S233" i="5"/>
  <c r="S234" i="5"/>
  <c r="S235" i="5"/>
  <c r="S236" i="5"/>
  <c r="S237" i="5"/>
  <c r="S238" i="5"/>
  <c r="S239" i="5"/>
  <c r="S240" i="5"/>
  <c r="S241" i="5"/>
  <c r="S242" i="5"/>
  <c r="S243" i="5"/>
  <c r="S244" i="5"/>
  <c r="S245" i="5"/>
  <c r="S246" i="5"/>
  <c r="S247" i="5"/>
  <c r="S248" i="5"/>
  <c r="S249" i="5"/>
  <c r="S250" i="5"/>
  <c r="S251" i="5"/>
  <c r="S252" i="5"/>
  <c r="S253" i="5"/>
  <c r="S254" i="5"/>
  <c r="S255" i="5"/>
  <c r="S256" i="5"/>
  <c r="S257" i="5"/>
  <c r="S258" i="5"/>
  <c r="S259" i="5"/>
  <c r="S260" i="5"/>
  <c r="S261" i="5"/>
  <c r="S262" i="5"/>
  <c r="S263" i="5"/>
  <c r="S264" i="5"/>
  <c r="S265" i="5"/>
  <c r="S266" i="5"/>
  <c r="S267" i="5"/>
  <c r="S268" i="5"/>
  <c r="S269" i="5"/>
  <c r="S270" i="5"/>
  <c r="S271" i="5"/>
  <c r="S272" i="5"/>
  <c r="S273" i="5"/>
  <c r="S274" i="5"/>
  <c r="S275" i="5"/>
  <c r="S276" i="5"/>
  <c r="S277" i="5"/>
  <c r="S278" i="5"/>
  <c r="S279" i="5"/>
  <c r="S280" i="5"/>
  <c r="S281" i="5"/>
  <c r="S282" i="5"/>
  <c r="S283" i="5"/>
  <c r="S284" i="5"/>
  <c r="S285" i="5"/>
  <c r="S286" i="5"/>
  <c r="S287" i="5"/>
  <c r="S288" i="5"/>
  <c r="S289" i="5"/>
  <c r="S290" i="5"/>
  <c r="S291" i="5"/>
  <c r="S292" i="5"/>
  <c r="S293" i="5"/>
  <c r="S294" i="5"/>
  <c r="S295" i="5"/>
  <c r="S296" i="5"/>
  <c r="S297" i="5"/>
  <c r="S298" i="5"/>
  <c r="S299" i="5"/>
  <c r="S300" i="5"/>
  <c r="S301" i="5"/>
  <c r="S302" i="5"/>
  <c r="S303" i="5"/>
  <c r="S304" i="5"/>
  <c r="S305" i="5"/>
  <c r="S306" i="5"/>
  <c r="S307" i="5"/>
  <c r="S308" i="5"/>
  <c r="S309" i="5"/>
  <c r="S310" i="5"/>
  <c r="S311" i="5"/>
  <c r="S312" i="5"/>
  <c r="S313" i="5"/>
  <c r="S314" i="5"/>
  <c r="S315" i="5"/>
  <c r="S316" i="5"/>
  <c r="S317" i="5"/>
  <c r="S318" i="5"/>
  <c r="S319" i="5"/>
  <c r="S320" i="5"/>
  <c r="S321" i="5"/>
  <c r="S322" i="5"/>
  <c r="S323" i="5"/>
  <c r="S324" i="5"/>
  <c r="S325" i="5"/>
  <c r="S326" i="5"/>
  <c r="S327" i="5"/>
  <c r="S328" i="5"/>
  <c r="S329" i="5"/>
  <c r="S330" i="5"/>
  <c r="S331" i="5"/>
  <c r="S332" i="5"/>
  <c r="S333" i="5"/>
  <c r="S334" i="5"/>
  <c r="S335" i="5"/>
  <c r="S336" i="5"/>
  <c r="S337" i="5"/>
  <c r="S338" i="5"/>
  <c r="S339" i="5"/>
  <c r="S340" i="5"/>
  <c r="S341" i="5"/>
  <c r="S342" i="5"/>
  <c r="S343" i="5"/>
  <c r="S344" i="5"/>
  <c r="S345" i="5"/>
  <c r="S346" i="5"/>
  <c r="S347" i="5"/>
  <c r="S348" i="5"/>
  <c r="S349" i="5"/>
  <c r="S350" i="5"/>
  <c r="S351" i="5"/>
  <c r="S352" i="5"/>
  <c r="S353" i="5"/>
  <c r="S354" i="5"/>
  <c r="S355" i="5"/>
  <c r="S356" i="5"/>
  <c r="S357" i="5"/>
  <c r="S358" i="5"/>
  <c r="S359" i="5"/>
  <c r="S360" i="5"/>
  <c r="S361" i="5"/>
  <c r="S362" i="5"/>
  <c r="S363" i="5"/>
  <c r="S364" i="5"/>
  <c r="S365" i="5"/>
  <c r="S366" i="5"/>
  <c r="S367" i="5"/>
  <c r="S368" i="5"/>
  <c r="S369" i="5"/>
  <c r="S370" i="5"/>
  <c r="S371" i="5"/>
  <c r="S372" i="5"/>
  <c r="S373" i="5"/>
  <c r="S374" i="5"/>
  <c r="S375" i="5"/>
  <c r="S376" i="5"/>
  <c r="S377" i="5"/>
  <c r="S378" i="5"/>
  <c r="S379" i="5"/>
  <c r="S380" i="5"/>
  <c r="S381" i="5"/>
  <c r="S382" i="5"/>
  <c r="S383" i="5"/>
  <c r="S384" i="5"/>
  <c r="S385" i="5"/>
  <c r="S386" i="5"/>
  <c r="S387" i="5"/>
  <c r="S388" i="5"/>
  <c r="S389" i="5"/>
  <c r="S390" i="5"/>
  <c r="S391" i="5"/>
  <c r="S392" i="5"/>
  <c r="S393" i="5"/>
  <c r="S394" i="5"/>
  <c r="S395" i="5"/>
  <c r="S396" i="5"/>
  <c r="S397" i="5"/>
  <c r="S398" i="5"/>
  <c r="S399" i="5"/>
  <c r="S400" i="5"/>
  <c r="S401" i="5"/>
  <c r="S402" i="5"/>
  <c r="S403" i="5"/>
  <c r="S404" i="5"/>
  <c r="S405" i="5"/>
  <c r="S406" i="5"/>
  <c r="S407" i="5"/>
  <c r="S408" i="5"/>
  <c r="S409" i="5"/>
  <c r="S410" i="5"/>
  <c r="S411" i="5"/>
  <c r="S412" i="5"/>
  <c r="S413" i="5"/>
  <c r="S414" i="5"/>
  <c r="S415" i="5"/>
  <c r="S416" i="5"/>
  <c r="S417" i="5"/>
  <c r="S418" i="5"/>
  <c r="S419" i="5"/>
  <c r="S420" i="5"/>
  <c r="S421" i="5"/>
  <c r="S422" i="5"/>
  <c r="S423" i="5"/>
  <c r="S424" i="5"/>
  <c r="S425" i="5"/>
  <c r="S426" i="5"/>
  <c r="S427" i="5"/>
  <c r="S428" i="5"/>
  <c r="S429" i="5"/>
  <c r="S430" i="5"/>
  <c r="S431" i="5"/>
  <c r="S432" i="5"/>
  <c r="S433" i="5"/>
  <c r="S434" i="5"/>
  <c r="S435" i="5"/>
  <c r="S436" i="5"/>
  <c r="S437" i="5"/>
  <c r="S438" i="5"/>
  <c r="S439" i="5"/>
  <c r="S440" i="5"/>
  <c r="S441" i="5"/>
  <c r="S442" i="5"/>
  <c r="S443" i="5"/>
  <c r="S444" i="5"/>
  <c r="S445" i="5"/>
  <c r="S446" i="5"/>
  <c r="S447" i="5"/>
  <c r="S448" i="5"/>
  <c r="S449" i="5"/>
  <c r="S450" i="5"/>
  <c r="S451" i="5"/>
  <c r="S452" i="5"/>
  <c r="S453" i="5"/>
  <c r="S454" i="5"/>
  <c r="S455" i="5"/>
  <c r="S456" i="5"/>
  <c r="S457" i="5"/>
  <c r="S458" i="5"/>
  <c r="S459" i="5"/>
  <c r="S460" i="5"/>
  <c r="S461" i="5"/>
  <c r="S462" i="5"/>
  <c r="S463" i="5"/>
  <c r="S464" i="5"/>
  <c r="S465" i="5"/>
  <c r="S466" i="5"/>
  <c r="S467" i="5"/>
  <c r="S468" i="5"/>
  <c r="S469" i="5"/>
  <c r="S470" i="5"/>
  <c r="S471" i="5"/>
  <c r="S472" i="5"/>
  <c r="S473" i="5"/>
  <c r="S474" i="5"/>
  <c r="S475" i="5"/>
  <c r="S476" i="5"/>
  <c r="S477" i="5"/>
  <c r="S478" i="5"/>
  <c r="S479" i="5"/>
  <c r="S480" i="5"/>
  <c r="S481" i="5"/>
  <c r="S482" i="5"/>
  <c r="S483" i="5"/>
  <c r="S484" i="5"/>
  <c r="S485" i="5"/>
  <c r="S486" i="5"/>
  <c r="S487" i="5"/>
  <c r="S488" i="5"/>
  <c r="S489" i="5"/>
  <c r="S490" i="5"/>
  <c r="S491" i="5"/>
  <c r="S492" i="5"/>
  <c r="S493" i="5"/>
  <c r="S494" i="5"/>
  <c r="S495" i="5"/>
  <c r="S496" i="5"/>
  <c r="S497" i="5"/>
  <c r="S498" i="5"/>
  <c r="S499" i="5"/>
  <c r="S500" i="5"/>
  <c r="S501" i="5"/>
  <c r="S502" i="5"/>
  <c r="S503" i="5"/>
  <c r="S504" i="5"/>
  <c r="S505" i="5"/>
  <c r="S506" i="5"/>
  <c r="S507" i="5"/>
  <c r="S508" i="5"/>
  <c r="S509" i="5"/>
  <c r="S510" i="5"/>
  <c r="S511" i="5"/>
  <c r="S512" i="5"/>
  <c r="S513" i="5"/>
  <c r="S514" i="5"/>
  <c r="S515" i="5"/>
  <c r="S516" i="5"/>
  <c r="S517" i="5"/>
  <c r="S518" i="5"/>
  <c r="S519" i="5"/>
  <c r="S520" i="5"/>
  <c r="S521" i="5"/>
  <c r="S522" i="5"/>
  <c r="S523" i="5"/>
  <c r="S524" i="5"/>
  <c r="S525" i="5"/>
  <c r="S526" i="5"/>
  <c r="S527" i="5"/>
  <c r="S528" i="5"/>
  <c r="S529" i="5"/>
  <c r="S530" i="5"/>
  <c r="S531" i="5"/>
  <c r="S532" i="5"/>
  <c r="S533" i="5"/>
  <c r="S534" i="5"/>
  <c r="S535" i="5"/>
  <c r="S536" i="5"/>
  <c r="S537" i="5"/>
  <c r="S538" i="5"/>
  <c r="S539" i="5"/>
  <c r="S540" i="5"/>
  <c r="S541" i="5"/>
  <c r="S542" i="5"/>
  <c r="S543" i="5"/>
  <c r="S544" i="5"/>
  <c r="S545" i="5"/>
  <c r="S546" i="5"/>
  <c r="S547" i="5"/>
  <c r="S548" i="5"/>
  <c r="S549" i="5"/>
  <c r="S550" i="5"/>
  <c r="S551" i="5"/>
  <c r="S552" i="5"/>
  <c r="S553" i="5"/>
  <c r="S554" i="5"/>
  <c r="S555" i="5"/>
  <c r="S556" i="5"/>
  <c r="S557" i="5"/>
  <c r="S558" i="5"/>
  <c r="S559" i="5"/>
  <c r="S560" i="5"/>
  <c r="S561" i="5"/>
  <c r="S562" i="5"/>
  <c r="S563" i="5"/>
  <c r="S564" i="5"/>
  <c r="S565" i="5"/>
  <c r="S566" i="5"/>
  <c r="S567" i="5"/>
  <c r="S568" i="5"/>
  <c r="S569" i="5"/>
  <c r="S570" i="5"/>
  <c r="S571" i="5"/>
  <c r="S572" i="5"/>
  <c r="S573" i="5"/>
  <c r="S574" i="5"/>
  <c r="S575" i="5"/>
  <c r="S576" i="5"/>
  <c r="S577" i="5"/>
  <c r="S578" i="5"/>
  <c r="S579" i="5"/>
  <c r="S580" i="5"/>
  <c r="S581" i="5"/>
  <c r="S582" i="5"/>
  <c r="S583" i="5"/>
  <c r="S584" i="5"/>
  <c r="S585" i="5"/>
  <c r="S586" i="5"/>
  <c r="S587" i="5"/>
  <c r="S588" i="5"/>
  <c r="S589" i="5"/>
  <c r="S590" i="5"/>
  <c r="S591" i="5"/>
  <c r="S592" i="5"/>
  <c r="S593" i="5"/>
  <c r="S594" i="5"/>
  <c r="S595" i="5"/>
  <c r="S596" i="5"/>
  <c r="S597" i="5"/>
  <c r="S598" i="5"/>
  <c r="S599" i="5"/>
  <c r="S600" i="5"/>
  <c r="S601" i="5"/>
  <c r="S602" i="5"/>
  <c r="S603" i="5"/>
  <c r="S604" i="5"/>
  <c r="S605" i="5"/>
  <c r="S606" i="5"/>
  <c r="S607" i="5"/>
  <c r="S608" i="5"/>
  <c r="S609" i="5"/>
  <c r="S610" i="5"/>
  <c r="S611" i="5"/>
  <c r="S612" i="5"/>
  <c r="S613" i="5"/>
  <c r="S614" i="5"/>
  <c r="S615" i="5"/>
  <c r="S616" i="5"/>
  <c r="S617" i="5"/>
  <c r="S618" i="5"/>
  <c r="S619" i="5"/>
  <c r="S620" i="5"/>
  <c r="S621" i="5"/>
  <c r="S622" i="5"/>
  <c r="S623" i="5"/>
  <c r="S624" i="5"/>
  <c r="S625" i="5"/>
  <c r="S626" i="5"/>
  <c r="S627" i="5"/>
  <c r="S628" i="5"/>
  <c r="S629" i="5"/>
  <c r="S630" i="5"/>
  <c r="S631" i="5"/>
  <c r="S632" i="5"/>
  <c r="S633" i="5"/>
  <c r="S634" i="5"/>
  <c r="S635" i="5"/>
  <c r="S636" i="5"/>
  <c r="S637" i="5"/>
  <c r="S638" i="5"/>
  <c r="S639" i="5"/>
  <c r="S640" i="5"/>
  <c r="S641" i="5"/>
  <c r="S642" i="5"/>
  <c r="S643" i="5"/>
  <c r="S644" i="5"/>
  <c r="S645" i="5"/>
  <c r="S646" i="5"/>
  <c r="S647" i="5"/>
  <c r="S648" i="5"/>
  <c r="S649" i="5"/>
  <c r="S650" i="5"/>
  <c r="S651" i="5"/>
  <c r="S652" i="5"/>
  <c r="S653" i="5"/>
  <c r="S654" i="5"/>
  <c r="S655" i="5"/>
  <c r="S656" i="5"/>
  <c r="S657" i="5"/>
  <c r="S658" i="5"/>
  <c r="S659" i="5"/>
  <c r="S660" i="5"/>
  <c r="S661" i="5"/>
  <c r="S662" i="5"/>
  <c r="S663" i="5"/>
  <c r="S664" i="5"/>
  <c r="S665" i="5"/>
  <c r="S666" i="5"/>
  <c r="S667" i="5"/>
  <c r="S668" i="5"/>
  <c r="S669" i="5"/>
  <c r="S670" i="5"/>
  <c r="S671" i="5"/>
  <c r="S672" i="5"/>
  <c r="S673" i="5"/>
  <c r="S674" i="5"/>
  <c r="S675" i="5"/>
  <c r="S676" i="5"/>
  <c r="S677" i="5"/>
  <c r="S678" i="5"/>
  <c r="S679" i="5"/>
  <c r="S680" i="5"/>
  <c r="S681" i="5"/>
  <c r="S682" i="5"/>
  <c r="S683" i="5"/>
  <c r="S684" i="5"/>
  <c r="S685" i="5"/>
  <c r="S686" i="5"/>
  <c r="S687" i="5"/>
  <c r="S688" i="5"/>
  <c r="S689" i="5"/>
  <c r="S690" i="5"/>
  <c r="S691" i="5"/>
  <c r="S692" i="5"/>
  <c r="S693" i="5"/>
  <c r="S694" i="5"/>
  <c r="S695" i="5"/>
  <c r="S696" i="5"/>
  <c r="S697" i="5"/>
  <c r="S698" i="5"/>
  <c r="S699" i="5"/>
  <c r="S700" i="5"/>
  <c r="S701" i="5"/>
  <c r="S702" i="5"/>
  <c r="S703" i="5"/>
  <c r="S704" i="5"/>
  <c r="S705" i="5"/>
  <c r="S706" i="5"/>
  <c r="S707" i="5"/>
  <c r="S708" i="5"/>
  <c r="S709" i="5"/>
  <c r="S710" i="5"/>
  <c r="S711" i="5"/>
  <c r="S712" i="5"/>
  <c r="S713" i="5"/>
  <c r="S714" i="5"/>
  <c r="S715" i="5"/>
  <c r="S716" i="5"/>
  <c r="S717" i="5"/>
  <c r="S718" i="5"/>
  <c r="S719" i="5"/>
  <c r="S720" i="5"/>
  <c r="S721" i="5"/>
  <c r="S722" i="5"/>
  <c r="S723" i="5"/>
  <c r="S724" i="5"/>
  <c r="S725" i="5"/>
  <c r="S726" i="5"/>
  <c r="S727" i="5"/>
  <c r="S728" i="5"/>
  <c r="S729" i="5"/>
  <c r="S730" i="5"/>
  <c r="S731" i="5"/>
  <c r="S732" i="5"/>
  <c r="S733" i="5"/>
  <c r="S734" i="5"/>
  <c r="S735" i="5"/>
  <c r="S736" i="5"/>
  <c r="S737" i="5"/>
  <c r="S738" i="5"/>
  <c r="S739" i="5"/>
  <c r="S740" i="5"/>
  <c r="S741" i="5"/>
  <c r="S742" i="5"/>
  <c r="S743" i="5"/>
  <c r="S744" i="5"/>
  <c r="S745" i="5"/>
  <c r="S746" i="5"/>
  <c r="S747" i="5"/>
  <c r="S748" i="5"/>
  <c r="S749" i="5"/>
  <c r="S750" i="5"/>
  <c r="S751" i="5"/>
  <c r="S752" i="5"/>
  <c r="S753" i="5"/>
  <c r="S754" i="5"/>
  <c r="S755" i="5"/>
  <c r="S756" i="5"/>
  <c r="S757" i="5"/>
  <c r="S758" i="5"/>
  <c r="S759" i="5"/>
  <c r="S760" i="5"/>
  <c r="S761" i="5"/>
  <c r="S762" i="5"/>
  <c r="S763" i="5"/>
  <c r="S764" i="5"/>
  <c r="S765" i="5"/>
  <c r="S766" i="5"/>
  <c r="S767" i="5"/>
  <c r="S768" i="5"/>
  <c r="S769" i="5"/>
  <c r="S770" i="5"/>
  <c r="S771" i="5"/>
  <c r="S772" i="5"/>
  <c r="S773" i="5"/>
  <c r="S774" i="5"/>
  <c r="S775" i="5"/>
  <c r="S776" i="5"/>
  <c r="S777" i="5"/>
  <c r="S778" i="5"/>
  <c r="S779" i="5"/>
  <c r="S780" i="5"/>
  <c r="S781" i="5"/>
  <c r="S782" i="5"/>
  <c r="S783" i="5"/>
  <c r="S784" i="5"/>
  <c r="S785" i="5"/>
  <c r="S786" i="5"/>
  <c r="S787" i="5"/>
  <c r="S788" i="5"/>
  <c r="S789" i="5"/>
  <c r="S790" i="5"/>
  <c r="S791" i="5"/>
  <c r="S792" i="5"/>
  <c r="S793" i="5"/>
  <c r="S794" i="5"/>
  <c r="S795" i="5"/>
  <c r="S796" i="5"/>
  <c r="S797" i="5"/>
  <c r="S798" i="5"/>
  <c r="S799" i="5"/>
  <c r="S800" i="5"/>
  <c r="S801" i="5"/>
  <c r="S802" i="5"/>
  <c r="S803" i="5"/>
  <c r="S804" i="5"/>
  <c r="S805" i="5"/>
  <c r="S806" i="5"/>
  <c r="S807" i="5"/>
  <c r="S808" i="5"/>
  <c r="S809" i="5"/>
  <c r="S810" i="5"/>
  <c r="S811" i="5"/>
  <c r="S812" i="5"/>
  <c r="S813" i="5"/>
  <c r="S814" i="5"/>
  <c r="S815" i="5"/>
  <c r="S816" i="5"/>
  <c r="S817" i="5"/>
  <c r="S818" i="5"/>
  <c r="S819" i="5"/>
  <c r="S820" i="5"/>
  <c r="S821" i="5"/>
  <c r="S822" i="5"/>
  <c r="S823" i="5"/>
  <c r="S824" i="5"/>
  <c r="S825" i="5"/>
  <c r="S826" i="5"/>
  <c r="S827" i="5"/>
  <c r="S828" i="5"/>
  <c r="S829" i="5"/>
  <c r="S830" i="5"/>
  <c r="S831" i="5"/>
  <c r="S832" i="5"/>
  <c r="S833" i="5"/>
  <c r="S834" i="5"/>
  <c r="S835" i="5"/>
  <c r="S836" i="5"/>
  <c r="S837" i="5"/>
  <c r="S838" i="5"/>
  <c r="S839" i="5"/>
  <c r="S840" i="5"/>
  <c r="S841" i="5"/>
  <c r="S842" i="5"/>
  <c r="S843" i="5"/>
  <c r="S844" i="5"/>
  <c r="S845" i="5"/>
  <c r="S846" i="5"/>
  <c r="S847" i="5"/>
  <c r="S848" i="5"/>
  <c r="S849" i="5"/>
  <c r="S850" i="5"/>
  <c r="S851" i="5"/>
  <c r="S852" i="5"/>
  <c r="S853" i="5"/>
  <c r="S854" i="5"/>
  <c r="S855" i="5"/>
  <c r="S856" i="5"/>
  <c r="S857" i="5"/>
  <c r="S858" i="5"/>
  <c r="S859" i="5"/>
  <c r="S860" i="5"/>
  <c r="S861" i="5"/>
  <c r="S862" i="5"/>
  <c r="S863" i="5"/>
  <c r="S864" i="5"/>
  <c r="S865" i="5"/>
  <c r="S866" i="5"/>
  <c r="S867" i="5"/>
  <c r="S868" i="5"/>
  <c r="S869" i="5"/>
  <c r="S870" i="5"/>
  <c r="S871" i="5"/>
  <c r="S872" i="5"/>
  <c r="S873" i="5"/>
  <c r="S874" i="5"/>
  <c r="S875" i="5"/>
  <c r="S876" i="5"/>
  <c r="S877" i="5"/>
  <c r="S878" i="5"/>
  <c r="S879" i="5"/>
  <c r="S880" i="5"/>
  <c r="S881" i="5"/>
  <c r="S882" i="5"/>
  <c r="S883" i="5"/>
  <c r="S884" i="5"/>
  <c r="S885" i="5"/>
  <c r="S886" i="5"/>
  <c r="S887" i="5"/>
  <c r="S888" i="5"/>
  <c r="S889" i="5"/>
  <c r="S890" i="5"/>
  <c r="S891" i="5"/>
  <c r="S892" i="5"/>
  <c r="S893" i="5"/>
  <c r="S894" i="5"/>
  <c r="S895" i="5"/>
  <c r="S896" i="5"/>
  <c r="S897" i="5"/>
  <c r="S898" i="5"/>
  <c r="S899" i="5"/>
  <c r="S900" i="5"/>
  <c r="S901" i="5"/>
  <c r="S902" i="5"/>
  <c r="S903" i="5"/>
  <c r="S904" i="5"/>
  <c r="S905" i="5"/>
  <c r="S906" i="5"/>
  <c r="S907" i="5"/>
  <c r="S908" i="5"/>
  <c r="S909" i="5"/>
  <c r="S910" i="5"/>
  <c r="S911" i="5"/>
  <c r="S912" i="5"/>
  <c r="S913" i="5"/>
  <c r="S914" i="5"/>
  <c r="S915" i="5"/>
  <c r="S916" i="5"/>
  <c r="S917" i="5"/>
  <c r="S918" i="5"/>
  <c r="S919" i="5"/>
  <c r="S920" i="5"/>
  <c r="S921" i="5"/>
  <c r="S922" i="5"/>
  <c r="S923" i="5"/>
  <c r="S924" i="5"/>
  <c r="S925" i="5"/>
  <c r="S926" i="5"/>
  <c r="S927" i="5"/>
  <c r="S928" i="5"/>
  <c r="S929" i="5"/>
  <c r="S930" i="5"/>
  <c r="S931" i="5"/>
  <c r="S932" i="5"/>
  <c r="S933" i="5"/>
  <c r="S934" i="5"/>
  <c r="S935" i="5"/>
  <c r="S936" i="5"/>
  <c r="S937" i="5"/>
  <c r="S938" i="5"/>
  <c r="S939" i="5"/>
  <c r="S940" i="5"/>
  <c r="S941" i="5"/>
  <c r="S942" i="5"/>
  <c r="S943" i="5"/>
  <c r="S944" i="5"/>
  <c r="S945" i="5"/>
  <c r="S946" i="5"/>
  <c r="S947" i="5"/>
  <c r="S948" i="5"/>
  <c r="S949" i="5"/>
  <c r="S950" i="5"/>
  <c r="S951" i="5"/>
  <c r="S952" i="5"/>
  <c r="S953" i="5"/>
  <c r="S954" i="5"/>
  <c r="S955" i="5"/>
  <c r="S956" i="5"/>
  <c r="S957" i="5"/>
  <c r="S958" i="5"/>
  <c r="S959" i="5"/>
  <c r="S960" i="5"/>
  <c r="S961" i="5"/>
  <c r="S962" i="5"/>
  <c r="S963" i="5"/>
  <c r="S964" i="5"/>
  <c r="S965" i="5"/>
  <c r="S966" i="5"/>
  <c r="S967" i="5"/>
  <c r="S968" i="5"/>
  <c r="S969" i="5"/>
  <c r="S970" i="5"/>
  <c r="S971" i="5"/>
  <c r="S972" i="5"/>
  <c r="S973" i="5"/>
  <c r="S974" i="5"/>
  <c r="S975" i="5"/>
  <c r="S976" i="5"/>
  <c r="S977" i="5"/>
  <c r="S978" i="5"/>
  <c r="S979" i="5"/>
  <c r="S980" i="5"/>
  <c r="S981" i="5"/>
  <c r="S982" i="5"/>
  <c r="S983" i="5"/>
  <c r="S984" i="5"/>
  <c r="S985" i="5"/>
  <c r="S986" i="5"/>
  <c r="S987" i="5"/>
  <c r="S988" i="5"/>
  <c r="S989" i="5"/>
  <c r="S990" i="5"/>
  <c r="S991" i="5"/>
  <c r="S992" i="5"/>
  <c r="S993" i="5"/>
  <c r="S994" i="5"/>
  <c r="S995" i="5"/>
  <c r="S996" i="5"/>
  <c r="S997" i="5"/>
  <c r="S998" i="5"/>
  <c r="S999" i="5"/>
  <c r="S1000" i="5"/>
  <c r="S1001" i="5"/>
  <c r="S2" i="5"/>
  <c r="H24" i="9"/>
  <c r="G24" i="9"/>
  <c r="F24" i="9"/>
  <c r="H18" i="9"/>
  <c r="G18" i="9"/>
  <c r="F18" i="9"/>
  <c r="H10" i="9"/>
  <c r="H9" i="9"/>
  <c r="H8" i="9"/>
  <c r="G10" i="9"/>
  <c r="G9" i="9"/>
  <c r="G8" i="9"/>
  <c r="D22" i="9"/>
  <c r="C22" i="9"/>
  <c r="A22" i="9"/>
  <c r="C14" i="9"/>
  <c r="B14" i="9"/>
  <c r="C13" i="9"/>
  <c r="C12" i="9"/>
  <c r="C11" i="9"/>
  <c r="C10" i="9"/>
  <c r="B13" i="9"/>
  <c r="B12" i="9"/>
  <c r="B11" i="9"/>
  <c r="B10" i="9"/>
  <c r="L2" i="5" l="1" a="1"/>
  <c r="L2" i="5" s="1"/>
  <c r="L3" i="5" a="1"/>
  <c r="L3" i="5" s="1"/>
  <c r="L4" i="5" a="1"/>
  <c r="L4" i="5" s="1"/>
  <c r="L5" i="5" a="1"/>
  <c r="L5" i="5" s="1"/>
  <c r="L6" i="5" a="1"/>
  <c r="L6" i="5" s="1"/>
  <c r="L7" i="5" a="1"/>
  <c r="L7" i="5" s="1"/>
  <c r="L8" i="5" a="1"/>
  <c r="L8" i="5" s="1"/>
  <c r="L9" i="5" a="1"/>
  <c r="L9" i="5" s="1"/>
  <c r="L10" i="5" a="1"/>
  <c r="L10" i="5" s="1"/>
  <c r="L11" i="5" a="1"/>
  <c r="L11" i="5" s="1"/>
  <c r="L12" i="5" a="1"/>
  <c r="L12" i="5" s="1"/>
  <c r="L13" i="5" a="1"/>
  <c r="L13" i="5" s="1"/>
  <c r="L14" i="5" a="1"/>
  <c r="L14" i="5" s="1"/>
  <c r="L15" i="5" a="1"/>
  <c r="L15" i="5" s="1"/>
  <c r="L16" i="5" a="1"/>
  <c r="L16" i="5" s="1"/>
  <c r="L17" i="5" a="1"/>
  <c r="L17" i="5" s="1"/>
  <c r="L18" i="5" a="1"/>
  <c r="L18" i="5" s="1"/>
  <c r="L19" i="5" a="1"/>
  <c r="L19" i="5" s="1"/>
  <c r="L20" i="5" a="1"/>
  <c r="L20" i="5" s="1"/>
  <c r="L21" i="5" a="1"/>
  <c r="L21" i="5" s="1"/>
  <c r="L22" i="5" a="1"/>
  <c r="L22" i="5" s="1"/>
  <c r="L23" i="5" a="1"/>
  <c r="L23" i="5" s="1"/>
  <c r="L24" i="5" a="1"/>
  <c r="L24" i="5" s="1"/>
  <c r="L25" i="5" a="1"/>
  <c r="L25" i="5" s="1"/>
  <c r="L26" i="5" a="1"/>
  <c r="L26" i="5" s="1"/>
  <c r="L27" i="5" a="1"/>
  <c r="L27" i="5" s="1"/>
  <c r="L28" i="5" a="1"/>
  <c r="L28" i="5" s="1"/>
  <c r="L29" i="5" a="1"/>
  <c r="L29" i="5" s="1"/>
  <c r="L30" i="5" a="1"/>
  <c r="L30" i="5" s="1"/>
  <c r="L31" i="5" a="1"/>
  <c r="L31" i="5" s="1"/>
  <c r="L32" i="5" a="1"/>
  <c r="L32" i="5" s="1"/>
  <c r="L33" i="5" a="1"/>
  <c r="L33" i="5" s="1"/>
  <c r="L34" i="5" a="1"/>
  <c r="L34" i="5"/>
  <c r="L35" i="5" a="1"/>
  <c r="L35" i="5" s="1"/>
  <c r="L36" i="5" a="1"/>
  <c r="L36" i="5" s="1"/>
  <c r="L37" i="5" a="1"/>
  <c r="L37" i="5" s="1"/>
  <c r="L38" i="5" a="1"/>
  <c r="L38" i="5" s="1"/>
  <c r="L39" i="5" a="1"/>
  <c r="L39" i="5" s="1"/>
  <c r="L40" i="5" a="1"/>
  <c r="L40" i="5" s="1"/>
  <c r="L41" i="5" a="1"/>
  <c r="L41" i="5" s="1"/>
  <c r="L42" i="5" a="1"/>
  <c r="L42" i="5" s="1"/>
  <c r="L43" i="5" a="1"/>
  <c r="L43" i="5" s="1"/>
  <c r="L44" i="5" a="1"/>
  <c r="L44" i="5" s="1"/>
  <c r="L45" i="5" a="1"/>
  <c r="L45" i="5" s="1"/>
  <c r="L46" i="5" a="1"/>
  <c r="L46" i="5" s="1"/>
  <c r="L47" i="5" a="1"/>
  <c r="L47" i="5" s="1"/>
  <c r="L48" i="5" a="1"/>
  <c r="L48" i="5" s="1"/>
  <c r="L49" i="5" a="1"/>
  <c r="L49" i="5" s="1"/>
  <c r="L50" i="5" a="1"/>
  <c r="L50" i="5" s="1"/>
  <c r="L51" i="5" a="1"/>
  <c r="L51" i="5" s="1"/>
  <c r="L52" i="5" a="1"/>
  <c r="L52" i="5" s="1"/>
  <c r="L53" i="5" a="1"/>
  <c r="L53" i="5" s="1"/>
  <c r="L54" i="5" a="1"/>
  <c r="L54" i="5" s="1"/>
  <c r="L55" i="5" a="1"/>
  <c r="L55" i="5" s="1"/>
  <c r="L56" i="5" a="1"/>
  <c r="L56" i="5" s="1"/>
  <c r="L57" i="5" a="1"/>
  <c r="L57" i="5" s="1"/>
  <c r="L58" i="5" a="1"/>
  <c r="L58" i="5" s="1"/>
  <c r="L59" i="5" a="1"/>
  <c r="L59" i="5" s="1"/>
  <c r="L60" i="5" a="1"/>
  <c r="L60" i="5" s="1"/>
  <c r="L61" i="5" a="1"/>
  <c r="L61" i="5" s="1"/>
  <c r="L62" i="5" a="1"/>
  <c r="L62" i="5" s="1"/>
  <c r="L63" i="5" a="1"/>
  <c r="L63" i="5" s="1"/>
  <c r="L64" i="5" a="1"/>
  <c r="L64" i="5" s="1"/>
  <c r="L65" i="5" a="1"/>
  <c r="L65" i="5" s="1"/>
  <c r="L66" i="5" a="1"/>
  <c r="L66" i="5" s="1"/>
  <c r="L67" i="5" a="1"/>
  <c r="L67" i="5" s="1"/>
  <c r="L68" i="5" a="1"/>
  <c r="L68" i="5" s="1"/>
  <c r="L69" i="5" a="1"/>
  <c r="L69" i="5" s="1"/>
  <c r="L70" i="5" a="1"/>
  <c r="L70" i="5" s="1"/>
  <c r="L71" i="5" a="1"/>
  <c r="L71" i="5" s="1"/>
  <c r="L72" i="5" a="1"/>
  <c r="L72" i="5" s="1"/>
  <c r="L73" i="5" a="1"/>
  <c r="L73" i="5" s="1"/>
  <c r="L74" i="5" a="1"/>
  <c r="L74" i="5" s="1"/>
  <c r="L75" i="5" a="1"/>
  <c r="L75" i="5" s="1"/>
  <c r="L76" i="5" a="1"/>
  <c r="L76" i="5" s="1"/>
  <c r="L77" i="5" a="1"/>
  <c r="L77" i="5" s="1"/>
  <c r="L78" i="5" a="1"/>
  <c r="L78" i="5" s="1"/>
  <c r="L79" i="5" a="1"/>
  <c r="L79" i="5" s="1"/>
  <c r="L80" i="5" a="1"/>
  <c r="L80" i="5" s="1"/>
  <c r="L81" i="5" a="1"/>
  <c r="L81" i="5" s="1"/>
  <c r="L82" i="5" a="1"/>
  <c r="L82" i="5" s="1"/>
  <c r="L83" i="5" a="1"/>
  <c r="L83" i="5" s="1"/>
  <c r="L84" i="5" a="1"/>
  <c r="L84" i="5" s="1"/>
  <c r="L85" i="5" a="1"/>
  <c r="L85" i="5" s="1"/>
  <c r="L86" i="5" a="1"/>
  <c r="L86" i="5" s="1"/>
  <c r="L87" i="5" a="1"/>
  <c r="L87" i="5" s="1"/>
  <c r="L88" i="5" a="1"/>
  <c r="L88" i="5" s="1"/>
  <c r="L89" i="5" a="1"/>
  <c r="L89" i="5" s="1"/>
  <c r="L90" i="5" a="1"/>
  <c r="L90" i="5" s="1"/>
  <c r="L91" i="5" a="1"/>
  <c r="L91" i="5" s="1"/>
  <c r="L92" i="5" a="1"/>
  <c r="L92" i="5" s="1"/>
  <c r="L93" i="5" a="1"/>
  <c r="L93" i="5" s="1"/>
  <c r="L94" i="5" a="1"/>
  <c r="L94" i="5" s="1"/>
  <c r="L95" i="5" a="1"/>
  <c r="L95" i="5" s="1"/>
  <c r="L96" i="5" a="1"/>
  <c r="L96" i="5" s="1"/>
  <c r="L97" i="5" a="1"/>
  <c r="L97" i="5" s="1"/>
  <c r="L98" i="5" a="1"/>
  <c r="L98" i="5" s="1"/>
  <c r="L99" i="5" a="1"/>
  <c r="L99" i="5" s="1"/>
  <c r="L100" i="5" a="1"/>
  <c r="L100" i="5" s="1"/>
  <c r="L101" i="5" a="1"/>
  <c r="L101" i="5" s="1"/>
  <c r="L102" i="5" a="1"/>
  <c r="L102" i="5" s="1"/>
  <c r="L103" i="5" a="1"/>
  <c r="L103" i="5" s="1"/>
  <c r="L104" i="5" a="1"/>
  <c r="L104" i="5" s="1"/>
  <c r="L105" i="5" a="1"/>
  <c r="L105" i="5" s="1"/>
  <c r="L106" i="5" a="1"/>
  <c r="L106" i="5"/>
  <c r="L107" i="5" a="1"/>
  <c r="L107" i="5" s="1"/>
  <c r="L108" i="5" a="1"/>
  <c r="L108" i="5" s="1"/>
  <c r="L109" i="5" a="1"/>
  <c r="L109" i="5" s="1"/>
  <c r="L110" i="5" a="1"/>
  <c r="L110" i="5" s="1"/>
  <c r="L111" i="5" a="1"/>
  <c r="L111" i="5" s="1"/>
  <c r="L112" i="5" a="1"/>
  <c r="L112" i="5" s="1"/>
  <c r="L113" i="5" a="1"/>
  <c r="L113" i="5" s="1"/>
  <c r="L114" i="5" a="1"/>
  <c r="L114" i="5" s="1"/>
  <c r="L115" i="5" a="1"/>
  <c r="L115" i="5" s="1"/>
  <c r="L116" i="5" a="1"/>
  <c r="L116" i="5" s="1"/>
  <c r="L117" i="5" a="1"/>
  <c r="L117" i="5" s="1"/>
  <c r="L118" i="5" a="1"/>
  <c r="L118" i="5" s="1"/>
  <c r="L119" i="5" a="1"/>
  <c r="L119" i="5" s="1"/>
  <c r="L120" i="5" a="1"/>
  <c r="L120" i="5" s="1"/>
  <c r="L121" i="5" a="1"/>
  <c r="L121" i="5" s="1"/>
  <c r="L122" i="5" a="1"/>
  <c r="L122" i="5" s="1"/>
  <c r="L123" i="5" a="1"/>
  <c r="L123" i="5" s="1"/>
  <c r="L124" i="5" a="1"/>
  <c r="L124" i="5" s="1"/>
  <c r="L125" i="5" a="1"/>
  <c r="L125" i="5" s="1"/>
  <c r="L126" i="5" a="1"/>
  <c r="L126" i="5" s="1"/>
  <c r="L127" i="5" a="1"/>
  <c r="L127" i="5" s="1"/>
  <c r="L128" i="5" a="1"/>
  <c r="L128" i="5" s="1"/>
  <c r="L129" i="5" a="1"/>
  <c r="L129" i="5" s="1"/>
  <c r="L130" i="5" a="1"/>
  <c r="L130" i="5" s="1"/>
  <c r="L131" i="5" a="1"/>
  <c r="L131" i="5" s="1"/>
  <c r="L132" i="5" a="1"/>
  <c r="L132" i="5" s="1"/>
  <c r="L133" i="5" a="1"/>
  <c r="L133" i="5" s="1"/>
  <c r="L134" i="5" a="1"/>
  <c r="L134" i="5" s="1"/>
  <c r="L135" i="5" a="1"/>
  <c r="L135" i="5" s="1"/>
  <c r="L136" i="5" a="1"/>
  <c r="L136" i="5" s="1"/>
  <c r="L137" i="5" a="1"/>
  <c r="L137" i="5" s="1"/>
  <c r="L138" i="5" a="1"/>
  <c r="L138" i="5" s="1"/>
  <c r="L139" i="5" a="1"/>
  <c r="L139" i="5" s="1"/>
  <c r="L140" i="5" a="1"/>
  <c r="L140" i="5" s="1"/>
  <c r="L141" i="5" a="1"/>
  <c r="L141" i="5" s="1"/>
  <c r="L142" i="5" a="1"/>
  <c r="L142" i="5" s="1"/>
  <c r="L143" i="5" a="1"/>
  <c r="L143" i="5" s="1"/>
  <c r="L144" i="5" a="1"/>
  <c r="L144" i="5" s="1"/>
  <c r="L145" i="5" a="1"/>
  <c r="L145" i="5" s="1"/>
  <c r="L146" i="5" a="1"/>
  <c r="L146" i="5" s="1"/>
  <c r="L147" i="5" a="1"/>
  <c r="L147" i="5" s="1"/>
  <c r="L148" i="5" a="1"/>
  <c r="L148" i="5" s="1"/>
  <c r="L149" i="5" a="1"/>
  <c r="L149" i="5" s="1"/>
  <c r="L150" i="5" a="1"/>
  <c r="L150" i="5" s="1"/>
  <c r="L151" i="5" a="1"/>
  <c r="L151" i="5" s="1"/>
  <c r="L152" i="5" a="1"/>
  <c r="L152" i="5" s="1"/>
  <c r="L153" i="5" a="1"/>
  <c r="L153" i="5" s="1"/>
  <c r="L154" i="5" a="1"/>
  <c r="L154" i="5" s="1"/>
  <c r="L155" i="5" a="1"/>
  <c r="L155" i="5" s="1"/>
  <c r="L156" i="5" a="1"/>
  <c r="L156" i="5" s="1"/>
  <c r="L157" i="5" a="1"/>
  <c r="L157" i="5" s="1"/>
  <c r="L158" i="5" a="1"/>
  <c r="L158" i="5" s="1"/>
  <c r="L159" i="5" a="1"/>
  <c r="L159" i="5" s="1"/>
  <c r="L160" i="5" a="1"/>
  <c r="L160" i="5" s="1"/>
  <c r="L161" i="5" a="1"/>
  <c r="L161" i="5" s="1"/>
  <c r="L162" i="5" a="1"/>
  <c r="L162" i="5" s="1"/>
  <c r="L163" i="5" a="1"/>
  <c r="L163" i="5" s="1"/>
  <c r="L164" i="5" a="1"/>
  <c r="L164" i="5" s="1"/>
  <c r="L165" i="5" a="1"/>
  <c r="L165" i="5" s="1"/>
  <c r="L166" i="5" a="1"/>
  <c r="L166" i="5" s="1"/>
  <c r="L167" i="5" a="1"/>
  <c r="L167" i="5" s="1"/>
  <c r="L168" i="5" a="1"/>
  <c r="L168" i="5" s="1"/>
  <c r="L169" i="5" a="1"/>
  <c r="L169" i="5" s="1"/>
  <c r="L170" i="5" a="1"/>
  <c r="L170" i="5" s="1"/>
  <c r="L171" i="5" a="1"/>
  <c r="L171" i="5" s="1"/>
  <c r="L172" i="5" a="1"/>
  <c r="L172" i="5" s="1"/>
  <c r="L173" i="5" a="1"/>
  <c r="L173" i="5" s="1"/>
  <c r="L174" i="5" a="1"/>
  <c r="L174" i="5" s="1"/>
  <c r="L175" i="5" a="1"/>
  <c r="L175" i="5" s="1"/>
  <c r="L176" i="5" a="1"/>
  <c r="L176" i="5" s="1"/>
  <c r="L177" i="5" a="1"/>
  <c r="L177" i="5" s="1"/>
  <c r="L178" i="5" a="1"/>
  <c r="L178" i="5" s="1"/>
  <c r="L179" i="5" a="1"/>
  <c r="L179" i="5" s="1"/>
  <c r="L180" i="5" a="1"/>
  <c r="L180" i="5" s="1"/>
  <c r="L181" i="5" a="1"/>
  <c r="L181" i="5" s="1"/>
  <c r="L182" i="5" a="1"/>
  <c r="L182" i="5" s="1"/>
  <c r="L183" i="5" a="1"/>
  <c r="L183" i="5" s="1"/>
  <c r="L184" i="5" a="1"/>
  <c r="L184" i="5" s="1"/>
  <c r="L185" i="5" a="1"/>
  <c r="L185" i="5" s="1"/>
  <c r="L186" i="5" a="1"/>
  <c r="L186" i="5" s="1"/>
  <c r="L187" i="5" a="1"/>
  <c r="L187" i="5" s="1"/>
  <c r="L188" i="5" a="1"/>
  <c r="L188" i="5" s="1"/>
  <c r="L189" i="5" a="1"/>
  <c r="L189" i="5" s="1"/>
  <c r="L190" i="5" a="1"/>
  <c r="L190" i="5" s="1"/>
  <c r="L191" i="5" a="1"/>
  <c r="L191" i="5" s="1"/>
  <c r="L192" i="5" a="1"/>
  <c r="L192" i="5" s="1"/>
  <c r="L193" i="5" a="1"/>
  <c r="L193" i="5" s="1"/>
  <c r="L194" i="5" a="1"/>
  <c r="L194" i="5" s="1"/>
  <c r="L195" i="5" a="1"/>
  <c r="L195" i="5" s="1"/>
  <c r="L196" i="5" a="1"/>
  <c r="L196" i="5" s="1"/>
  <c r="L197" i="5" a="1"/>
  <c r="L197" i="5" s="1"/>
  <c r="L198" i="5" a="1"/>
  <c r="L198" i="5" s="1"/>
  <c r="L199" i="5" a="1"/>
  <c r="L199" i="5" s="1"/>
  <c r="L200" i="5" a="1"/>
  <c r="L200" i="5" s="1"/>
  <c r="L201" i="5" a="1"/>
  <c r="L201" i="5" s="1"/>
  <c r="L202" i="5" a="1"/>
  <c r="L202" i="5" s="1"/>
  <c r="L203" i="5" a="1"/>
  <c r="L203" i="5" s="1"/>
  <c r="L204" i="5" a="1"/>
  <c r="L204" i="5" s="1"/>
  <c r="L205" i="5" a="1"/>
  <c r="L205" i="5" s="1"/>
  <c r="L206" i="5" a="1"/>
  <c r="L206" i="5" s="1"/>
  <c r="L207" i="5" a="1"/>
  <c r="L207" i="5" s="1"/>
  <c r="L208" i="5" a="1"/>
  <c r="L208" i="5" s="1"/>
  <c r="L209" i="5" a="1"/>
  <c r="L209" i="5" s="1"/>
  <c r="L210" i="5" a="1"/>
  <c r="L210" i="5" s="1"/>
  <c r="L211" i="5" a="1"/>
  <c r="L211" i="5" s="1"/>
  <c r="L212" i="5" a="1"/>
  <c r="L212" i="5" s="1"/>
  <c r="L213" i="5" a="1"/>
  <c r="L213" i="5" s="1"/>
  <c r="L214" i="5" a="1"/>
  <c r="L214" i="5" s="1"/>
  <c r="L215" i="5" a="1"/>
  <c r="L215" i="5" s="1"/>
  <c r="L216" i="5" a="1"/>
  <c r="L216" i="5" s="1"/>
  <c r="L217" i="5" a="1"/>
  <c r="L217" i="5" s="1"/>
  <c r="L218" i="5" a="1"/>
  <c r="L218" i="5" s="1"/>
  <c r="L219" i="5" a="1"/>
  <c r="L219" i="5" s="1"/>
  <c r="L220" i="5" a="1"/>
  <c r="L220" i="5" s="1"/>
  <c r="L221" i="5" a="1"/>
  <c r="L221" i="5" s="1"/>
  <c r="L222" i="5" a="1"/>
  <c r="L222" i="5" s="1"/>
  <c r="L223" i="5" a="1"/>
  <c r="L223" i="5" s="1"/>
  <c r="L224" i="5" a="1"/>
  <c r="L224" i="5" s="1"/>
  <c r="L225" i="5" a="1"/>
  <c r="L225" i="5" s="1"/>
  <c r="L226" i="5" a="1"/>
  <c r="L226" i="5" s="1"/>
  <c r="L227" i="5" a="1"/>
  <c r="L227" i="5" s="1"/>
  <c r="L228" i="5" a="1"/>
  <c r="L228" i="5" s="1"/>
  <c r="L229" i="5" a="1"/>
  <c r="L229" i="5" s="1"/>
  <c r="L230" i="5" a="1"/>
  <c r="L230" i="5" s="1"/>
  <c r="L231" i="5" a="1"/>
  <c r="L231" i="5" s="1"/>
  <c r="L232" i="5" a="1"/>
  <c r="L232" i="5" s="1"/>
  <c r="L233" i="5" a="1"/>
  <c r="L233" i="5" s="1"/>
  <c r="L234" i="5" a="1"/>
  <c r="L234" i="5" s="1"/>
  <c r="L235" i="5" a="1"/>
  <c r="L235" i="5" s="1"/>
  <c r="L236" i="5" a="1"/>
  <c r="L236" i="5" s="1"/>
  <c r="L237" i="5" a="1"/>
  <c r="L237" i="5" s="1"/>
  <c r="L238" i="5" a="1"/>
  <c r="L238" i="5" s="1"/>
  <c r="L239" i="5" a="1"/>
  <c r="L239" i="5" s="1"/>
  <c r="L240" i="5" a="1"/>
  <c r="L240" i="5" s="1"/>
  <c r="L241" i="5" a="1"/>
  <c r="L241" i="5" s="1"/>
  <c r="L242" i="5" a="1"/>
  <c r="L242" i="5" s="1"/>
  <c r="L243" i="5" a="1"/>
  <c r="L243" i="5" s="1"/>
  <c r="L244" i="5" a="1"/>
  <c r="L244" i="5" s="1"/>
  <c r="L245" i="5" a="1"/>
  <c r="L245" i="5" s="1"/>
  <c r="L246" i="5" a="1"/>
  <c r="L246" i="5" s="1"/>
  <c r="L247" i="5" a="1"/>
  <c r="L247" i="5" s="1"/>
  <c r="L248" i="5" a="1"/>
  <c r="L248" i="5" s="1"/>
  <c r="L249" i="5" a="1"/>
  <c r="L249" i="5" s="1"/>
  <c r="L250" i="5" a="1"/>
  <c r="L250" i="5" s="1"/>
  <c r="L251" i="5" a="1"/>
  <c r="L251" i="5" s="1"/>
  <c r="L252" i="5" a="1"/>
  <c r="L252" i="5" s="1"/>
  <c r="L253" i="5" a="1"/>
  <c r="L253" i="5" s="1"/>
  <c r="L254" i="5" a="1"/>
  <c r="L254" i="5" s="1"/>
  <c r="L255" i="5" a="1"/>
  <c r="L255" i="5" s="1"/>
  <c r="L256" i="5" a="1"/>
  <c r="L256" i="5" s="1"/>
  <c r="L257" i="5" a="1"/>
  <c r="L257" i="5" s="1"/>
  <c r="L258" i="5" a="1"/>
  <c r="L258" i="5" s="1"/>
  <c r="L259" i="5" a="1"/>
  <c r="L259" i="5" s="1"/>
  <c r="L260" i="5" a="1"/>
  <c r="L260" i="5" s="1"/>
  <c r="L261" i="5" a="1"/>
  <c r="L261" i="5" s="1"/>
  <c r="L262" i="5" a="1"/>
  <c r="L262" i="5" s="1"/>
  <c r="L263" i="5" a="1"/>
  <c r="L263" i="5" s="1"/>
  <c r="L264" i="5" a="1"/>
  <c r="L264" i="5" s="1"/>
  <c r="L265" i="5" a="1"/>
  <c r="L265" i="5" s="1"/>
  <c r="L266" i="5" a="1"/>
  <c r="L266" i="5" s="1"/>
  <c r="L267" i="5" a="1"/>
  <c r="L267" i="5" s="1"/>
  <c r="L268" i="5" a="1"/>
  <c r="L268" i="5" s="1"/>
  <c r="L269" i="5" a="1"/>
  <c r="L269" i="5" s="1"/>
  <c r="L270" i="5" a="1"/>
  <c r="L270" i="5" s="1"/>
  <c r="L271" i="5" a="1"/>
  <c r="L271" i="5" s="1"/>
  <c r="L272" i="5" a="1"/>
  <c r="L272" i="5" s="1"/>
  <c r="L273" i="5" a="1"/>
  <c r="L273" i="5" s="1"/>
  <c r="L274" i="5" a="1"/>
  <c r="L274" i="5" s="1"/>
  <c r="L275" i="5" a="1"/>
  <c r="L275" i="5" s="1"/>
  <c r="L276" i="5" a="1"/>
  <c r="L276" i="5" s="1"/>
  <c r="L277" i="5" a="1"/>
  <c r="L277" i="5" s="1"/>
  <c r="L278" i="5" a="1"/>
  <c r="L278" i="5" s="1"/>
  <c r="L279" i="5" a="1"/>
  <c r="L279" i="5" s="1"/>
  <c r="L280" i="5" a="1"/>
  <c r="L280" i="5" s="1"/>
  <c r="L281" i="5" a="1"/>
  <c r="L281" i="5" s="1"/>
  <c r="L282" i="5" a="1"/>
  <c r="L282" i="5" s="1"/>
  <c r="L283" i="5" a="1"/>
  <c r="L283" i="5" s="1"/>
  <c r="L284" i="5" a="1"/>
  <c r="L284" i="5" s="1"/>
  <c r="L285" i="5" a="1"/>
  <c r="L285" i="5" s="1"/>
  <c r="L286" i="5" a="1"/>
  <c r="L286" i="5" s="1"/>
  <c r="L287" i="5" a="1"/>
  <c r="L287" i="5" s="1"/>
  <c r="L288" i="5" a="1"/>
  <c r="L288" i="5" s="1"/>
  <c r="L289" i="5" a="1"/>
  <c r="L289" i="5" s="1"/>
  <c r="L290" i="5" a="1"/>
  <c r="L290" i="5" s="1"/>
  <c r="L291" i="5" a="1"/>
  <c r="L291" i="5" s="1"/>
  <c r="L292" i="5" a="1"/>
  <c r="L292" i="5" s="1"/>
  <c r="L293" i="5" a="1"/>
  <c r="L293" i="5" s="1"/>
  <c r="L294" i="5" a="1"/>
  <c r="L294" i="5"/>
  <c r="L295" i="5" a="1"/>
  <c r="L295" i="5" s="1"/>
  <c r="L296" i="5" a="1"/>
  <c r="L296" i="5" s="1"/>
  <c r="L297" i="5" a="1"/>
  <c r="L297" i="5" s="1"/>
  <c r="L298" i="5" a="1"/>
  <c r="L298" i="5" s="1"/>
  <c r="L299" i="5" a="1"/>
  <c r="L299" i="5" s="1"/>
  <c r="L300" i="5" a="1"/>
  <c r="L300" i="5" s="1"/>
  <c r="L301" i="5" a="1"/>
  <c r="L301" i="5" s="1"/>
  <c r="L302" i="5" a="1"/>
  <c r="L302" i="5" s="1"/>
  <c r="L303" i="5" a="1"/>
  <c r="L303" i="5" s="1"/>
  <c r="L304" i="5" a="1"/>
  <c r="L304" i="5" s="1"/>
  <c r="L305" i="5" a="1"/>
  <c r="L305" i="5" s="1"/>
  <c r="L306" i="5" a="1"/>
  <c r="L306" i="5" s="1"/>
  <c r="L307" i="5" a="1"/>
  <c r="L307" i="5" s="1"/>
  <c r="L308" i="5" a="1"/>
  <c r="L308" i="5" s="1"/>
  <c r="L309" i="5" a="1"/>
  <c r="L309" i="5" s="1"/>
  <c r="L310" i="5" a="1"/>
  <c r="L310" i="5" s="1"/>
  <c r="L311" i="5" a="1"/>
  <c r="L311" i="5"/>
  <c r="L312" i="5" a="1"/>
  <c r="L312" i="5" s="1"/>
  <c r="L313" i="5" a="1"/>
  <c r="L313" i="5"/>
  <c r="L314" i="5" a="1"/>
  <c r="L314" i="5" s="1"/>
  <c r="L315" i="5" a="1"/>
  <c r="L315" i="5" s="1"/>
  <c r="L316" i="5" a="1"/>
  <c r="L316" i="5" s="1"/>
  <c r="L317" i="5" a="1"/>
  <c r="L317" i="5" s="1"/>
  <c r="L318" i="5" a="1"/>
  <c r="L318" i="5" s="1"/>
  <c r="L319" i="5" a="1"/>
  <c r="L319" i="5" s="1"/>
  <c r="L320" i="5" a="1"/>
  <c r="L320" i="5" s="1"/>
  <c r="L321" i="5" a="1"/>
  <c r="L321" i="5" s="1"/>
  <c r="L322" i="5" a="1"/>
  <c r="L322" i="5" s="1"/>
  <c r="L323" i="5" a="1"/>
  <c r="L323" i="5" s="1"/>
  <c r="L324" i="5" a="1"/>
  <c r="L324" i="5" s="1"/>
  <c r="L325" i="5" a="1"/>
  <c r="L325" i="5" s="1"/>
  <c r="L326" i="5" a="1"/>
  <c r="L326" i="5" s="1"/>
  <c r="L327" i="5" a="1"/>
  <c r="L327" i="5" s="1"/>
  <c r="L328" i="5" a="1"/>
  <c r="L328" i="5" s="1"/>
  <c r="L329" i="5" a="1"/>
  <c r="L329" i="5" s="1"/>
  <c r="L330" i="5" a="1"/>
  <c r="L330" i="5" s="1"/>
  <c r="L331" i="5" a="1"/>
  <c r="L331" i="5" s="1"/>
  <c r="L332" i="5" a="1"/>
  <c r="L332" i="5"/>
  <c r="L333" i="5" a="1"/>
  <c r="L333" i="5" s="1"/>
  <c r="L334" i="5" a="1"/>
  <c r="L334" i="5" s="1"/>
  <c r="L335" i="5" a="1"/>
  <c r="L335" i="5" s="1"/>
  <c r="L336" i="5" a="1"/>
  <c r="L336" i="5" s="1"/>
  <c r="L337" i="5" a="1"/>
  <c r="L337" i="5" s="1"/>
  <c r="L338" i="5" a="1"/>
  <c r="L338" i="5" s="1"/>
  <c r="L339" i="5" a="1"/>
  <c r="L339" i="5" s="1"/>
  <c r="L340" i="5" a="1"/>
  <c r="L340" i="5" s="1"/>
  <c r="L341" i="5" a="1"/>
  <c r="L341" i="5" s="1"/>
  <c r="L342" i="5" a="1"/>
  <c r="L342" i="5" s="1"/>
  <c r="L343" i="5" a="1"/>
  <c r="L343" i="5" s="1"/>
  <c r="L344" i="5" a="1"/>
  <c r="L344" i="5" s="1"/>
  <c r="L345" i="5" a="1"/>
  <c r="L345" i="5" s="1"/>
  <c r="L346" i="5" a="1"/>
  <c r="L346" i="5" s="1"/>
  <c r="L347" i="5" a="1"/>
  <c r="L347" i="5" s="1"/>
  <c r="L348" i="5" a="1"/>
  <c r="L348" i="5" s="1"/>
  <c r="L349" i="5" a="1"/>
  <c r="L349" i="5" s="1"/>
  <c r="L350" i="5" a="1"/>
  <c r="L350" i="5" s="1"/>
  <c r="L351" i="5" a="1"/>
  <c r="L351" i="5" s="1"/>
  <c r="L352" i="5" a="1"/>
  <c r="L352" i="5" s="1"/>
  <c r="L353" i="5" a="1"/>
  <c r="L353" i="5" s="1"/>
  <c r="L354" i="5" a="1"/>
  <c r="L354" i="5" s="1"/>
  <c r="L355" i="5" a="1"/>
  <c r="L355" i="5" s="1"/>
  <c r="L356" i="5" a="1"/>
  <c r="L356" i="5" s="1"/>
  <c r="L357" i="5" a="1"/>
  <c r="L357" i="5" s="1"/>
  <c r="L358" i="5" a="1"/>
  <c r="L358" i="5" s="1"/>
  <c r="L359" i="5" a="1"/>
  <c r="L359" i="5" s="1"/>
  <c r="L360" i="5" a="1"/>
  <c r="L360" i="5" s="1"/>
  <c r="L361" i="5" a="1"/>
  <c r="L361" i="5" s="1"/>
  <c r="L362" i="5" a="1"/>
  <c r="L362" i="5" s="1"/>
  <c r="L363" i="5" a="1"/>
  <c r="L363" i="5" s="1"/>
  <c r="L364" i="5" a="1"/>
  <c r="L364" i="5" s="1"/>
  <c r="L365" i="5" a="1"/>
  <c r="L365" i="5" s="1"/>
  <c r="L366" i="5" a="1"/>
  <c r="L366" i="5" s="1"/>
  <c r="L367" i="5" a="1"/>
  <c r="L367" i="5" s="1"/>
  <c r="L368" i="5" a="1"/>
  <c r="L368" i="5" s="1"/>
  <c r="L369" i="5" a="1"/>
  <c r="L369" i="5" s="1"/>
  <c r="L370" i="5" a="1"/>
  <c r="L370" i="5"/>
  <c r="L371" i="5" a="1"/>
  <c r="L371" i="5" s="1"/>
  <c r="L372" i="5" a="1"/>
  <c r="L372" i="5" s="1"/>
  <c r="L373" i="5" a="1"/>
  <c r="L373" i="5" s="1"/>
  <c r="L374" i="5" a="1"/>
  <c r="L374" i="5" s="1"/>
  <c r="L375" i="5" a="1"/>
  <c r="L375" i="5" s="1"/>
  <c r="L376" i="5" a="1"/>
  <c r="L376" i="5" s="1"/>
  <c r="L377" i="5" a="1"/>
  <c r="L377" i="5" s="1"/>
  <c r="L378" i="5" a="1"/>
  <c r="L378" i="5" s="1"/>
  <c r="L379" i="5" a="1"/>
  <c r="L379" i="5" s="1"/>
  <c r="L380" i="5" a="1"/>
  <c r="L380" i="5" s="1"/>
  <c r="L381" i="5" a="1"/>
  <c r="L381" i="5" s="1"/>
  <c r="L382" i="5" a="1"/>
  <c r="L382" i="5" s="1"/>
  <c r="L383" i="5" a="1"/>
  <c r="L383" i="5" s="1"/>
  <c r="L384" i="5" a="1"/>
  <c r="L384" i="5" s="1"/>
  <c r="L385" i="5" a="1"/>
  <c r="L385" i="5" s="1"/>
  <c r="L386" i="5" a="1"/>
  <c r="L386" i="5" s="1"/>
  <c r="L387" i="5" a="1"/>
  <c r="L387" i="5" s="1"/>
  <c r="L388" i="5" a="1"/>
  <c r="L388" i="5" s="1"/>
  <c r="L389" i="5" a="1"/>
  <c r="L389" i="5" s="1"/>
  <c r="L390" i="5" a="1"/>
  <c r="L390" i="5" s="1"/>
  <c r="L391" i="5" a="1"/>
  <c r="L391" i="5" s="1"/>
  <c r="L392" i="5" a="1"/>
  <c r="L392" i="5" s="1"/>
  <c r="L393" i="5" a="1"/>
  <c r="L393" i="5" s="1"/>
  <c r="L394" i="5" a="1"/>
  <c r="L394" i="5" s="1"/>
  <c r="L395" i="5" a="1"/>
  <c r="L395" i="5" s="1"/>
  <c r="L396" i="5" a="1"/>
  <c r="L396" i="5" s="1"/>
  <c r="L397" i="5" a="1"/>
  <c r="L397" i="5" s="1"/>
  <c r="L398" i="5" a="1"/>
  <c r="L398" i="5" s="1"/>
  <c r="L399" i="5" a="1"/>
  <c r="L399" i="5" s="1"/>
  <c r="L400" i="5" a="1"/>
  <c r="L400" i="5" s="1"/>
  <c r="L401" i="5" a="1"/>
  <c r="L401" i="5" s="1"/>
  <c r="L402" i="5" a="1"/>
  <c r="L402" i="5" s="1"/>
  <c r="L403" i="5" a="1"/>
  <c r="L403" i="5" s="1"/>
  <c r="L404" i="5" a="1"/>
  <c r="L404" i="5" s="1"/>
  <c r="L405" i="5" a="1"/>
  <c r="L405" i="5" s="1"/>
  <c r="L406" i="5" a="1"/>
  <c r="L406" i="5" s="1"/>
  <c r="L407" i="5" a="1"/>
  <c r="L407" i="5" s="1"/>
  <c r="L408" i="5" a="1"/>
  <c r="L408" i="5" s="1"/>
  <c r="L409" i="5" a="1"/>
  <c r="L409" i="5" s="1"/>
  <c r="L410" i="5" a="1"/>
  <c r="L410" i="5" s="1"/>
  <c r="L411" i="5" a="1"/>
  <c r="L411" i="5" s="1"/>
  <c r="L412" i="5" a="1"/>
  <c r="L412" i="5" s="1"/>
  <c r="L413" i="5" a="1"/>
  <c r="L413" i="5" s="1"/>
  <c r="L414" i="5" a="1"/>
  <c r="L414" i="5" s="1"/>
  <c r="L415" i="5" a="1"/>
  <c r="L415" i="5" s="1"/>
  <c r="L416" i="5" a="1"/>
  <c r="L416" i="5" s="1"/>
  <c r="L417" i="5" a="1"/>
  <c r="L417" i="5" s="1"/>
  <c r="L418" i="5" a="1"/>
  <c r="L418" i="5" s="1"/>
  <c r="L419" i="5" a="1"/>
  <c r="L419" i="5" s="1"/>
  <c r="L420" i="5" a="1"/>
  <c r="L420" i="5" s="1"/>
  <c r="L421" i="5" a="1"/>
  <c r="L421" i="5" s="1"/>
  <c r="L422" i="5" a="1"/>
  <c r="L422" i="5" s="1"/>
  <c r="L423" i="5" a="1"/>
  <c r="L423" i="5" s="1"/>
  <c r="L424" i="5" a="1"/>
  <c r="L424" i="5" s="1"/>
  <c r="L425" i="5" a="1"/>
  <c r="L425" i="5" s="1"/>
  <c r="L426" i="5" a="1"/>
  <c r="L426" i="5" s="1"/>
  <c r="L427" i="5" a="1"/>
  <c r="L427" i="5" s="1"/>
  <c r="L428" i="5" a="1"/>
  <c r="L428" i="5" s="1"/>
  <c r="L429" i="5" a="1"/>
  <c r="L429" i="5" s="1"/>
  <c r="L430" i="5" a="1"/>
  <c r="L430" i="5" s="1"/>
  <c r="L431" i="5" a="1"/>
  <c r="L431" i="5" s="1"/>
  <c r="L432" i="5" a="1"/>
  <c r="L432" i="5" s="1"/>
  <c r="L433" i="5" a="1"/>
  <c r="L433" i="5" s="1"/>
  <c r="L434" i="5" a="1"/>
  <c r="L434" i="5" s="1"/>
  <c r="L435" i="5" a="1"/>
  <c r="L435" i="5" s="1"/>
  <c r="L436" i="5" a="1"/>
  <c r="L436" i="5" s="1"/>
  <c r="L437" i="5" a="1"/>
  <c r="L437" i="5" s="1"/>
  <c r="L438" i="5" a="1"/>
  <c r="L438" i="5" s="1"/>
  <c r="L439" i="5" a="1"/>
  <c r="L439" i="5" s="1"/>
  <c r="L440" i="5" a="1"/>
  <c r="L440" i="5" s="1"/>
  <c r="L441" i="5" a="1"/>
  <c r="L441" i="5" s="1"/>
  <c r="L442" i="5" a="1"/>
  <c r="L442" i="5" s="1"/>
  <c r="L443" i="5" a="1"/>
  <c r="L443" i="5" s="1"/>
  <c r="L444" i="5" a="1"/>
  <c r="L444" i="5" s="1"/>
  <c r="L445" i="5" a="1"/>
  <c r="L445" i="5" s="1"/>
  <c r="L446" i="5" a="1"/>
  <c r="L446" i="5" s="1"/>
  <c r="L447" i="5" a="1"/>
  <c r="L447" i="5" s="1"/>
  <c r="L448" i="5" a="1"/>
  <c r="L448" i="5" s="1"/>
  <c r="L449" i="5" a="1"/>
  <c r="L449" i="5" s="1"/>
  <c r="L450" i="5" a="1"/>
  <c r="L450" i="5" s="1"/>
  <c r="L451" i="5" a="1"/>
  <c r="L451" i="5" s="1"/>
  <c r="L452" i="5" a="1"/>
  <c r="L452" i="5" s="1"/>
  <c r="L453" i="5" a="1"/>
  <c r="L453" i="5" s="1"/>
  <c r="L454" i="5" a="1"/>
  <c r="L454" i="5" s="1"/>
  <c r="L455" i="5" a="1"/>
  <c r="L455" i="5" s="1"/>
  <c r="L456" i="5" a="1"/>
  <c r="L456" i="5" s="1"/>
  <c r="L457" i="5" a="1"/>
  <c r="L457" i="5" s="1"/>
  <c r="L458" i="5" a="1"/>
  <c r="L458" i="5" s="1"/>
  <c r="L459" i="5" a="1"/>
  <c r="L459" i="5" s="1"/>
  <c r="L460" i="5" a="1"/>
  <c r="L460" i="5" s="1"/>
  <c r="L461" i="5" a="1"/>
  <c r="L461" i="5" s="1"/>
  <c r="L462" i="5" a="1"/>
  <c r="L462" i="5" s="1"/>
  <c r="L463" i="5" a="1"/>
  <c r="L463" i="5" s="1"/>
  <c r="L464" i="5" a="1"/>
  <c r="L464" i="5" s="1"/>
  <c r="L465" i="5" a="1"/>
  <c r="L465" i="5" s="1"/>
  <c r="L466" i="5" a="1"/>
  <c r="L466" i="5" s="1"/>
  <c r="L467" i="5" a="1"/>
  <c r="L467" i="5" s="1"/>
  <c r="L468" i="5" a="1"/>
  <c r="L468" i="5"/>
  <c r="L469" i="5" a="1"/>
  <c r="L469" i="5" s="1"/>
  <c r="L470" i="5" a="1"/>
  <c r="L470" i="5" s="1"/>
  <c r="L471" i="5" a="1"/>
  <c r="L471" i="5" s="1"/>
  <c r="L472" i="5" a="1"/>
  <c r="L472" i="5"/>
  <c r="L473" i="5" a="1"/>
  <c r="L473" i="5" s="1"/>
  <c r="L474" i="5" a="1"/>
  <c r="L474" i="5" s="1"/>
  <c r="L475" i="5" a="1"/>
  <c r="L475" i="5" s="1"/>
  <c r="L476" i="5" a="1"/>
  <c r="L476" i="5" s="1"/>
  <c r="L477" i="5" a="1"/>
  <c r="L477" i="5" s="1"/>
  <c r="L478" i="5" a="1"/>
  <c r="L478" i="5" s="1"/>
  <c r="L479" i="5" a="1"/>
  <c r="L479" i="5" s="1"/>
  <c r="L480" i="5" a="1"/>
  <c r="L480" i="5" s="1"/>
  <c r="L481" i="5" a="1"/>
  <c r="L481" i="5" s="1"/>
  <c r="L482" i="5" a="1"/>
  <c r="L482" i="5" s="1"/>
  <c r="L483" i="5" a="1"/>
  <c r="L483" i="5" s="1"/>
  <c r="L484" i="5" a="1"/>
  <c r="L484" i="5" s="1"/>
  <c r="L485" i="5" a="1"/>
  <c r="L485" i="5" s="1"/>
  <c r="L486" i="5" a="1"/>
  <c r="L486" i="5" s="1"/>
  <c r="L487" i="5" a="1"/>
  <c r="L487" i="5" s="1"/>
  <c r="L488" i="5" a="1"/>
  <c r="L488" i="5" s="1"/>
  <c r="L489" i="5" a="1"/>
  <c r="L489" i="5" s="1"/>
  <c r="L490" i="5" a="1"/>
  <c r="L490" i="5" s="1"/>
  <c r="L491" i="5" a="1"/>
  <c r="L491" i="5" s="1"/>
  <c r="L492" i="5" a="1"/>
  <c r="L492" i="5" s="1"/>
  <c r="L493" i="5" a="1"/>
  <c r="L493" i="5" s="1"/>
  <c r="L494" i="5" a="1"/>
  <c r="L494" i="5" s="1"/>
  <c r="L495" i="5" a="1"/>
  <c r="L495" i="5" s="1"/>
  <c r="L496" i="5" a="1"/>
  <c r="L496" i="5" s="1"/>
  <c r="L497" i="5" a="1"/>
  <c r="L497" i="5" s="1"/>
  <c r="L498" i="5" a="1"/>
  <c r="L498" i="5" s="1"/>
  <c r="L499" i="5" a="1"/>
  <c r="L499" i="5" s="1"/>
  <c r="L500" i="5" a="1"/>
  <c r="L500" i="5" s="1"/>
  <c r="L501" i="5" a="1"/>
  <c r="L501" i="5" s="1"/>
  <c r="L502" i="5" a="1"/>
  <c r="L502" i="5" s="1"/>
  <c r="L503" i="5" a="1"/>
  <c r="L503" i="5" s="1"/>
  <c r="L504" i="5" a="1"/>
  <c r="L504" i="5" s="1"/>
  <c r="L505" i="5" a="1"/>
  <c r="L505" i="5"/>
  <c r="L506" i="5" a="1"/>
  <c r="L506" i="5" s="1"/>
  <c r="L507" i="5" a="1"/>
  <c r="L507" i="5" s="1"/>
  <c r="L508" i="5" a="1"/>
  <c r="L508" i="5" s="1"/>
  <c r="L509" i="5" a="1"/>
  <c r="L509" i="5" s="1"/>
  <c r="L510" i="5" a="1"/>
  <c r="L510" i="5" s="1"/>
  <c r="L511" i="5" a="1"/>
  <c r="L511" i="5" s="1"/>
  <c r="L512" i="5" a="1"/>
  <c r="L512" i="5" s="1"/>
  <c r="L513" i="5" a="1"/>
  <c r="L513" i="5" s="1"/>
  <c r="L514" i="5" a="1"/>
  <c r="L514" i="5" s="1"/>
  <c r="L515" i="5" a="1"/>
  <c r="L515" i="5" s="1"/>
  <c r="L516" i="5" a="1"/>
  <c r="L516" i="5"/>
  <c r="L517" i="5" a="1"/>
  <c r="L517" i="5" s="1"/>
  <c r="L518" i="5" a="1"/>
  <c r="L518" i="5" s="1"/>
  <c r="L519" i="5" a="1"/>
  <c r="L519" i="5" s="1"/>
  <c r="L520" i="5" a="1"/>
  <c r="L520" i="5" s="1"/>
  <c r="L521" i="5" a="1"/>
  <c r="L521" i="5" s="1"/>
  <c r="L522" i="5" a="1"/>
  <c r="L522" i="5" s="1"/>
  <c r="L523" i="5" a="1"/>
  <c r="L523" i="5" s="1"/>
  <c r="L524" i="5" a="1"/>
  <c r="L524" i="5" s="1"/>
  <c r="L525" i="5" a="1"/>
  <c r="L525" i="5" s="1"/>
  <c r="L526" i="5" a="1"/>
  <c r="L526" i="5" s="1"/>
  <c r="L527" i="5" a="1"/>
  <c r="L527" i="5" s="1"/>
  <c r="L528" i="5" a="1"/>
  <c r="L528" i="5" s="1"/>
  <c r="L529" i="5" a="1"/>
  <c r="L529" i="5" s="1"/>
  <c r="L530" i="5" a="1"/>
  <c r="L530" i="5" s="1"/>
  <c r="L531" i="5" a="1"/>
  <c r="L531" i="5" s="1"/>
  <c r="L532" i="5" a="1"/>
  <c r="L532" i="5" s="1"/>
  <c r="L533" i="5" a="1"/>
  <c r="L533" i="5" s="1"/>
  <c r="L534" i="5" a="1"/>
  <c r="L534" i="5" s="1"/>
  <c r="L535" i="5" a="1"/>
  <c r="L535" i="5" s="1"/>
  <c r="L536" i="5" a="1"/>
  <c r="L536" i="5" s="1"/>
  <c r="L537" i="5" a="1"/>
  <c r="L537" i="5" s="1"/>
  <c r="L538" i="5" a="1"/>
  <c r="L538" i="5" s="1"/>
  <c r="L539" i="5" a="1"/>
  <c r="L539" i="5" s="1"/>
  <c r="L540" i="5" a="1"/>
  <c r="L540" i="5" s="1"/>
  <c r="L541" i="5" a="1"/>
  <c r="L541" i="5" s="1"/>
  <c r="L542" i="5" a="1"/>
  <c r="L542" i="5" s="1"/>
  <c r="L543" i="5" a="1"/>
  <c r="L543" i="5" s="1"/>
  <c r="L544" i="5" a="1"/>
  <c r="L544" i="5" s="1"/>
  <c r="L545" i="5" a="1"/>
  <c r="L545" i="5" s="1"/>
  <c r="L546" i="5" a="1"/>
  <c r="L546" i="5" s="1"/>
  <c r="L547" i="5" a="1"/>
  <c r="L547" i="5" s="1"/>
  <c r="L548" i="5" a="1"/>
  <c r="L548" i="5" s="1"/>
  <c r="L549" i="5" a="1"/>
  <c r="L549" i="5" s="1"/>
  <c r="L550" i="5" a="1"/>
  <c r="L550" i="5" s="1"/>
  <c r="L551" i="5" a="1"/>
  <c r="L551" i="5" s="1"/>
  <c r="L552" i="5" a="1"/>
  <c r="L552" i="5" s="1"/>
  <c r="L553" i="5" a="1"/>
  <c r="L553" i="5" s="1"/>
  <c r="L554" i="5" a="1"/>
  <c r="L554" i="5" s="1"/>
  <c r="L555" i="5" a="1"/>
  <c r="L555" i="5" s="1"/>
  <c r="L556" i="5" a="1"/>
  <c r="L556" i="5" s="1"/>
  <c r="L557" i="5" a="1"/>
  <c r="L557" i="5" s="1"/>
  <c r="L558" i="5" a="1"/>
  <c r="L558" i="5" s="1"/>
  <c r="L559" i="5" a="1"/>
  <c r="L559" i="5" s="1"/>
  <c r="L560" i="5" a="1"/>
  <c r="L560" i="5" s="1"/>
  <c r="L561" i="5" a="1"/>
  <c r="L561" i="5" s="1"/>
  <c r="L562" i="5" a="1"/>
  <c r="L562" i="5" s="1"/>
  <c r="L563" i="5" a="1"/>
  <c r="L563" i="5" s="1"/>
  <c r="L564" i="5" a="1"/>
  <c r="L564" i="5" s="1"/>
  <c r="L565" i="5" a="1"/>
  <c r="L565" i="5" s="1"/>
  <c r="L566" i="5" a="1"/>
  <c r="L566" i="5" s="1"/>
  <c r="L567" i="5" a="1"/>
  <c r="L567" i="5" s="1"/>
  <c r="L568" i="5" a="1"/>
  <c r="L568" i="5" s="1"/>
  <c r="L569" i="5" a="1"/>
  <c r="L569" i="5" s="1"/>
  <c r="L570" i="5" a="1"/>
  <c r="L570" i="5" s="1"/>
  <c r="L571" i="5" a="1"/>
  <c r="L571" i="5" s="1"/>
  <c r="L572" i="5" a="1"/>
  <c r="L572" i="5" s="1"/>
  <c r="L573" i="5" a="1"/>
  <c r="L573" i="5" s="1"/>
  <c r="L574" i="5" a="1"/>
  <c r="L574" i="5" s="1"/>
  <c r="L575" i="5" a="1"/>
  <c r="L575" i="5" s="1"/>
  <c r="L576" i="5" a="1"/>
  <c r="L576" i="5" s="1"/>
  <c r="L577" i="5" a="1"/>
  <c r="L577" i="5" s="1"/>
  <c r="L578" i="5" a="1"/>
  <c r="L578" i="5" s="1"/>
  <c r="L579" i="5" a="1"/>
  <c r="L579" i="5" s="1"/>
  <c r="L580" i="5" a="1"/>
  <c r="L580" i="5" s="1"/>
  <c r="L581" i="5" a="1"/>
  <c r="L581" i="5" s="1"/>
  <c r="L582" i="5" a="1"/>
  <c r="L582" i="5" s="1"/>
  <c r="L583" i="5" a="1"/>
  <c r="L583" i="5" s="1"/>
  <c r="L584" i="5" a="1"/>
  <c r="L584" i="5" s="1"/>
  <c r="L585" i="5" a="1"/>
  <c r="L585" i="5" s="1"/>
  <c r="L586" i="5" a="1"/>
  <c r="L586" i="5" s="1"/>
  <c r="L587" i="5" a="1"/>
  <c r="L587" i="5"/>
  <c r="L588" i="5" a="1"/>
  <c r="L588" i="5" s="1"/>
  <c r="L589" i="5" a="1"/>
  <c r="L589" i="5" s="1"/>
  <c r="L590" i="5" a="1"/>
  <c r="L590" i="5" s="1"/>
  <c r="L591" i="5" a="1"/>
  <c r="L591" i="5" s="1"/>
  <c r="L592" i="5" a="1"/>
  <c r="L592" i="5" s="1"/>
  <c r="L593" i="5" a="1"/>
  <c r="L593" i="5" s="1"/>
  <c r="L594" i="5" a="1"/>
  <c r="L594" i="5" s="1"/>
  <c r="L595" i="5" a="1"/>
  <c r="L595" i="5" s="1"/>
  <c r="L596" i="5" a="1"/>
  <c r="L596" i="5" s="1"/>
  <c r="L597" i="5" a="1"/>
  <c r="L597" i="5" s="1"/>
  <c r="L598" i="5" a="1"/>
  <c r="L598" i="5" s="1"/>
  <c r="L599" i="5" a="1"/>
  <c r="L599" i="5" s="1"/>
  <c r="L600" i="5" a="1"/>
  <c r="L600" i="5" s="1"/>
  <c r="L601" i="5" a="1"/>
  <c r="L601" i="5" s="1"/>
  <c r="L602" i="5" a="1"/>
  <c r="L602" i="5" s="1"/>
  <c r="L603" i="5" a="1"/>
  <c r="L603" i="5" s="1"/>
  <c r="L604" i="5" a="1"/>
  <c r="L604" i="5" s="1"/>
  <c r="L605" i="5" a="1"/>
  <c r="L605" i="5" s="1"/>
  <c r="L606" i="5" a="1"/>
  <c r="L606" i="5" s="1"/>
  <c r="L607" i="5" a="1"/>
  <c r="L607" i="5" s="1"/>
  <c r="L608" i="5" a="1"/>
  <c r="L608" i="5" s="1"/>
  <c r="L609" i="5" a="1"/>
  <c r="L609" i="5" s="1"/>
  <c r="L610" i="5" a="1"/>
  <c r="L610" i="5" s="1"/>
  <c r="L611" i="5" a="1"/>
  <c r="L611" i="5" s="1"/>
  <c r="L621" i="5" a="1"/>
  <c r="L621" i="5" s="1"/>
  <c r="L622" i="5" a="1"/>
  <c r="L622" i="5" s="1"/>
  <c r="L623" i="5" a="1"/>
  <c r="L623" i="5" s="1"/>
  <c r="L624" i="5" a="1"/>
  <c r="L624" i="5" s="1"/>
  <c r="L625" i="5" a="1"/>
  <c r="L625" i="5" s="1"/>
  <c r="L626" i="5" a="1"/>
  <c r="L626" i="5" s="1"/>
  <c r="L627" i="5" a="1"/>
  <c r="L627" i="5" s="1"/>
  <c r="L628" i="5" a="1"/>
  <c r="L628" i="5" s="1"/>
  <c r="L629" i="5" a="1"/>
  <c r="L629" i="5" s="1"/>
  <c r="L630" i="5" a="1"/>
  <c r="L630" i="5" s="1"/>
  <c r="L631" i="5" a="1"/>
  <c r="L631" i="5" s="1"/>
  <c r="L632" i="5" a="1"/>
  <c r="L632" i="5" s="1"/>
  <c r="L633" i="5" a="1"/>
  <c r="L633" i="5" s="1"/>
  <c r="L634" i="5" a="1"/>
  <c r="L634" i="5" s="1"/>
  <c r="L635" i="5" a="1"/>
  <c r="L635" i="5" s="1"/>
  <c r="L636" i="5" a="1"/>
  <c r="L636" i="5" s="1"/>
  <c r="L637" i="5" a="1"/>
  <c r="L637" i="5" s="1"/>
  <c r="L638" i="5" a="1"/>
  <c r="L638" i="5" s="1"/>
  <c r="L639" i="5" a="1"/>
  <c r="L639" i="5" s="1"/>
  <c r="L640" i="5" a="1"/>
  <c r="L640" i="5" s="1"/>
  <c r="L641" i="5" a="1"/>
  <c r="L641" i="5" s="1"/>
  <c r="L642" i="5" a="1"/>
  <c r="L642" i="5" s="1"/>
  <c r="L643" i="5" a="1"/>
  <c r="L643" i="5" s="1"/>
  <c r="L644" i="5" a="1"/>
  <c r="L644" i="5" s="1"/>
  <c r="L645" i="5" a="1"/>
  <c r="L645" i="5" s="1"/>
  <c r="L646" i="5" a="1"/>
  <c r="L646" i="5" s="1"/>
  <c r="L647" i="5" a="1"/>
  <c r="L647" i="5" s="1"/>
  <c r="L648" i="5" a="1"/>
  <c r="L648" i="5" s="1"/>
  <c r="L649" i="5" a="1"/>
  <c r="L649" i="5" s="1"/>
  <c r="L650" i="5" a="1"/>
  <c r="L650" i="5" s="1"/>
  <c r="L651" i="5" a="1"/>
  <c r="L651" i="5" s="1"/>
  <c r="L652" i="5" a="1"/>
  <c r="L652" i="5" s="1"/>
  <c r="L653" i="5" a="1"/>
  <c r="L653" i="5" s="1"/>
  <c r="L654" i="5" a="1"/>
  <c r="L654" i="5" s="1"/>
  <c r="L655" i="5" a="1"/>
  <c r="L655" i="5" s="1"/>
  <c r="L656" i="5" a="1"/>
  <c r="L656" i="5" s="1"/>
  <c r="L657" i="5" a="1"/>
  <c r="L657" i="5" s="1"/>
  <c r="L658" i="5" a="1"/>
  <c r="L658" i="5" s="1"/>
  <c r="L659" i="5" a="1"/>
  <c r="L659" i="5" s="1"/>
  <c r="L660" i="5" a="1"/>
  <c r="L660" i="5" s="1"/>
  <c r="L661" i="5" a="1"/>
  <c r="L661" i="5" s="1"/>
  <c r="L662" i="5" a="1"/>
  <c r="L662" i="5" s="1"/>
  <c r="L663" i="5" a="1"/>
  <c r="L663" i="5" s="1"/>
  <c r="L664" i="5" a="1"/>
  <c r="L664" i="5" s="1"/>
  <c r="L665" i="5" a="1"/>
  <c r="L665" i="5" s="1"/>
  <c r="L666" i="5" a="1"/>
  <c r="L666" i="5" s="1"/>
  <c r="L667" i="5" a="1"/>
  <c r="L667" i="5" s="1"/>
  <c r="L668" i="5" a="1"/>
  <c r="L668" i="5" s="1"/>
  <c r="L669" i="5" a="1"/>
  <c r="L669" i="5" s="1"/>
  <c r="L670" i="5" a="1"/>
  <c r="L670" i="5" s="1"/>
  <c r="L671" i="5" a="1"/>
  <c r="L671" i="5" s="1"/>
  <c r="L672" i="5" a="1"/>
  <c r="L672" i="5" s="1"/>
  <c r="L673" i="5" a="1"/>
  <c r="L673" i="5" s="1"/>
  <c r="L674" i="5" a="1"/>
  <c r="L674" i="5" s="1"/>
  <c r="L675" i="5" a="1"/>
  <c r="L675" i="5" s="1"/>
  <c r="L676" i="5" a="1"/>
  <c r="L676" i="5" s="1"/>
  <c r="L677" i="5" a="1"/>
  <c r="L677" i="5" s="1"/>
  <c r="L678" i="5" a="1"/>
  <c r="L678" i="5" s="1"/>
  <c r="L679" i="5" a="1"/>
  <c r="L679" i="5" s="1"/>
  <c r="L680" i="5" a="1"/>
  <c r="L680" i="5"/>
  <c r="L681" i="5" a="1"/>
  <c r="L681" i="5" s="1"/>
  <c r="L682" i="5" a="1"/>
  <c r="L682" i="5" s="1"/>
  <c r="L683" i="5" a="1"/>
  <c r="L683" i="5" s="1"/>
  <c r="L684" i="5" a="1"/>
  <c r="L684" i="5" s="1"/>
  <c r="L685" i="5" a="1"/>
  <c r="L685" i="5" s="1"/>
  <c r="L686" i="5" a="1"/>
  <c r="L686" i="5" s="1"/>
  <c r="L687" i="5" a="1"/>
  <c r="L687" i="5" s="1"/>
  <c r="L688" i="5" a="1"/>
  <c r="L688" i="5" s="1"/>
  <c r="L689" i="5" a="1"/>
  <c r="L689" i="5" s="1"/>
  <c r="L690" i="5" a="1"/>
  <c r="L690" i="5" s="1"/>
  <c r="L691" i="5" a="1"/>
  <c r="L691" i="5" s="1"/>
  <c r="L692" i="5" a="1"/>
  <c r="L692" i="5" s="1"/>
  <c r="L693" i="5" a="1"/>
  <c r="L693" i="5" s="1"/>
  <c r="L694" i="5" a="1"/>
  <c r="L694" i="5" s="1"/>
  <c r="L695" i="5" a="1"/>
  <c r="L695" i="5" s="1"/>
  <c r="L696" i="5" a="1"/>
  <c r="L696" i="5" s="1"/>
  <c r="L697" i="5" a="1"/>
  <c r="L697" i="5" s="1"/>
  <c r="L698" i="5" a="1"/>
  <c r="L698" i="5" s="1"/>
  <c r="L699" i="5" a="1"/>
  <c r="L699" i="5" s="1"/>
  <c r="L700" i="5" a="1"/>
  <c r="L700" i="5" s="1"/>
  <c r="L701" i="5" a="1"/>
  <c r="L701" i="5" s="1"/>
  <c r="L702" i="5" a="1"/>
  <c r="L702" i="5" s="1"/>
  <c r="L703" i="5" a="1"/>
  <c r="L703" i="5" s="1"/>
  <c r="L704" i="5" a="1"/>
  <c r="L704" i="5" s="1"/>
  <c r="L705" i="5" a="1"/>
  <c r="L705" i="5" s="1"/>
  <c r="L706" i="5" a="1"/>
  <c r="L706" i="5" s="1"/>
  <c r="L707" i="5" a="1"/>
  <c r="L707" i="5" s="1"/>
  <c r="L708" i="5" a="1"/>
  <c r="L708" i="5" s="1"/>
  <c r="L709" i="5" a="1"/>
  <c r="L709" i="5" s="1"/>
  <c r="L710" i="5" a="1"/>
  <c r="L710" i="5" s="1"/>
  <c r="L711" i="5" a="1"/>
  <c r="L711" i="5" s="1"/>
  <c r="L712" i="5" a="1"/>
  <c r="L712" i="5" s="1"/>
  <c r="L713" i="5" a="1"/>
  <c r="L713" i="5" s="1"/>
  <c r="L714" i="5" a="1"/>
  <c r="L714" i="5" s="1"/>
  <c r="L715" i="5" a="1"/>
  <c r="L715" i="5" s="1"/>
  <c r="L716" i="5" a="1"/>
  <c r="L716" i="5" s="1"/>
  <c r="L717" i="5" a="1"/>
  <c r="L717" i="5" s="1"/>
  <c r="L718" i="5" a="1"/>
  <c r="L718" i="5" s="1"/>
  <c r="L719" i="5" a="1"/>
  <c r="L719" i="5" s="1"/>
  <c r="L720" i="5" a="1"/>
  <c r="L720" i="5" s="1"/>
  <c r="L721" i="5" a="1"/>
  <c r="L721" i="5" s="1"/>
  <c r="L722" i="5" a="1"/>
  <c r="L722" i="5" s="1"/>
  <c r="L723" i="5" a="1"/>
  <c r="L723" i="5" s="1"/>
  <c r="L724" i="5" a="1"/>
  <c r="L724" i="5" s="1"/>
  <c r="L725" i="5" a="1"/>
  <c r="L725" i="5" s="1"/>
  <c r="L726" i="5" a="1"/>
  <c r="L726" i="5" s="1"/>
  <c r="L727" i="5" a="1"/>
  <c r="L727" i="5" s="1"/>
  <c r="L728" i="5" a="1"/>
  <c r="L728" i="5" s="1"/>
  <c r="L729" i="5" a="1"/>
  <c r="L729" i="5" s="1"/>
  <c r="L730" i="5" a="1"/>
  <c r="L730" i="5" s="1"/>
  <c r="L731" i="5" a="1"/>
  <c r="L731" i="5" s="1"/>
  <c r="L732" i="5" a="1"/>
  <c r="L732" i="5" s="1"/>
  <c r="L733" i="5" a="1"/>
  <c r="L733" i="5" s="1"/>
  <c r="L734" i="5" a="1"/>
  <c r="L734" i="5" s="1"/>
  <c r="L735" i="5" a="1"/>
  <c r="L735" i="5" s="1"/>
  <c r="L736" i="5" a="1"/>
  <c r="L736" i="5" s="1"/>
  <c r="L737" i="5" a="1"/>
  <c r="L737" i="5" s="1"/>
  <c r="L738" i="5" a="1"/>
  <c r="L738" i="5" s="1"/>
  <c r="L739" i="5" a="1"/>
  <c r="L739" i="5" s="1"/>
  <c r="L740" i="5" a="1"/>
  <c r="L740" i="5" s="1"/>
  <c r="L741" i="5" a="1"/>
  <c r="L741" i="5" s="1"/>
  <c r="L742" i="5" a="1"/>
  <c r="L742" i="5" s="1"/>
  <c r="L743" i="5" a="1"/>
  <c r="L743" i="5" s="1"/>
  <c r="L744" i="5" a="1"/>
  <c r="L744" i="5" s="1"/>
  <c r="L745" i="5" a="1"/>
  <c r="L745" i="5" s="1"/>
  <c r="L746" i="5" a="1"/>
  <c r="L746" i="5" s="1"/>
  <c r="L747" i="5" a="1"/>
  <c r="L747" i="5" s="1"/>
  <c r="L748" i="5" a="1"/>
  <c r="L748" i="5" s="1"/>
  <c r="L749" i="5" a="1"/>
  <c r="L749" i="5" s="1"/>
  <c r="L750" i="5" a="1"/>
  <c r="L750" i="5" s="1"/>
  <c r="L751" i="5" a="1"/>
  <c r="L751" i="5" s="1"/>
  <c r="L752" i="5" a="1"/>
  <c r="L752" i="5" s="1"/>
  <c r="L753" i="5" a="1"/>
  <c r="L753" i="5" s="1"/>
  <c r="L754" i="5" a="1"/>
  <c r="L754" i="5"/>
  <c r="L755" i="5" a="1"/>
  <c r="L755" i="5" s="1"/>
  <c r="L756" i="5" a="1"/>
  <c r="L756" i="5" s="1"/>
  <c r="L757" i="5" a="1"/>
  <c r="L757" i="5" s="1"/>
  <c r="L758" i="5" a="1"/>
  <c r="L758" i="5" s="1"/>
  <c r="L759" i="5" a="1"/>
  <c r="L759" i="5" s="1"/>
  <c r="L760" i="5" a="1"/>
  <c r="L760" i="5" s="1"/>
  <c r="L761" i="5" a="1"/>
  <c r="L761" i="5" s="1"/>
  <c r="L762" i="5" a="1"/>
  <c r="L762" i="5" s="1"/>
  <c r="L763" i="5" a="1"/>
  <c r="L763" i="5" s="1"/>
  <c r="L764" i="5" a="1"/>
  <c r="L764" i="5" s="1"/>
  <c r="L765" i="5" a="1"/>
  <c r="L765" i="5" s="1"/>
  <c r="L766" i="5" a="1"/>
  <c r="L766" i="5" s="1"/>
  <c r="L767" i="5" a="1"/>
  <c r="L767" i="5" s="1"/>
  <c r="L768" i="5" a="1"/>
  <c r="L768" i="5" s="1"/>
  <c r="L769" i="5" a="1"/>
  <c r="L769" i="5" s="1"/>
  <c r="L770" i="5" a="1"/>
  <c r="L770" i="5" s="1"/>
  <c r="L771" i="5" a="1"/>
  <c r="L771" i="5" s="1"/>
  <c r="L772" i="5" a="1"/>
  <c r="L772" i="5" s="1"/>
  <c r="L773" i="5" a="1"/>
  <c r="L773" i="5" s="1"/>
  <c r="L774" i="5" a="1"/>
  <c r="L774" i="5" s="1"/>
  <c r="L775" i="5" a="1"/>
  <c r="L775" i="5" s="1"/>
  <c r="L776" i="5" a="1"/>
  <c r="L776" i="5" s="1"/>
  <c r="L777" i="5" a="1"/>
  <c r="L777" i="5" s="1"/>
  <c r="L778" i="5" a="1"/>
  <c r="L778" i="5" s="1"/>
  <c r="L779" i="5" a="1"/>
  <c r="L779" i="5" s="1"/>
  <c r="L780" i="5" a="1"/>
  <c r="L780" i="5" s="1"/>
  <c r="L781" i="5" a="1"/>
  <c r="L781" i="5" s="1"/>
  <c r="L782" i="5" a="1"/>
  <c r="L782" i="5" s="1"/>
  <c r="L783" i="5" a="1"/>
  <c r="L783" i="5" s="1"/>
  <c r="L784" i="5" a="1"/>
  <c r="L784" i="5" s="1"/>
  <c r="L785" i="5" a="1"/>
  <c r="L785" i="5" s="1"/>
  <c r="L786" i="5" a="1"/>
  <c r="L786" i="5" s="1"/>
  <c r="L787" i="5" a="1"/>
  <c r="L787" i="5" s="1"/>
  <c r="L788" i="5" a="1"/>
  <c r="L788" i="5" s="1"/>
  <c r="L789" i="5" a="1"/>
  <c r="L789" i="5" s="1"/>
  <c r="L790" i="5" a="1"/>
  <c r="L790" i="5" s="1"/>
  <c r="L791" i="5" a="1"/>
  <c r="L791" i="5" s="1"/>
  <c r="L792" i="5" a="1"/>
  <c r="L792" i="5" s="1"/>
  <c r="L793" i="5" a="1"/>
  <c r="L793" i="5" s="1"/>
  <c r="L794" i="5" a="1"/>
  <c r="L794" i="5" s="1"/>
  <c r="L795" i="5" a="1"/>
  <c r="L795" i="5" s="1"/>
  <c r="L796" i="5" a="1"/>
  <c r="L796" i="5" s="1"/>
  <c r="L797" i="5" a="1"/>
  <c r="L797" i="5" s="1"/>
  <c r="L798" i="5" a="1"/>
  <c r="L798" i="5" s="1"/>
  <c r="L799" i="5" a="1"/>
  <c r="L799" i="5" s="1"/>
  <c r="L800" i="5" a="1"/>
  <c r="L800" i="5" s="1"/>
  <c r="L801" i="5" a="1"/>
  <c r="L801" i="5" s="1"/>
  <c r="L802" i="5" a="1"/>
  <c r="L802" i="5" s="1"/>
  <c r="L803" i="5" a="1"/>
  <c r="L803" i="5" s="1"/>
  <c r="L804" i="5" a="1"/>
  <c r="L804" i="5" s="1"/>
  <c r="L805" i="5" a="1"/>
  <c r="L805" i="5" s="1"/>
  <c r="L806" i="5" a="1"/>
  <c r="L806" i="5" s="1"/>
  <c r="L807" i="5" a="1"/>
  <c r="L807" i="5" s="1"/>
  <c r="L808" i="5" a="1"/>
  <c r="L808" i="5" s="1"/>
  <c r="L809" i="5" a="1"/>
  <c r="L809" i="5" s="1"/>
  <c r="L810" i="5" a="1"/>
  <c r="L810" i="5" s="1"/>
  <c r="L811" i="5" a="1"/>
  <c r="L811" i="5" s="1"/>
  <c r="L812" i="5" a="1"/>
  <c r="L812" i="5"/>
  <c r="L813" i="5" a="1"/>
  <c r="L813" i="5" s="1"/>
  <c r="L814" i="5" a="1"/>
  <c r="L814" i="5" s="1"/>
  <c r="L815" i="5" a="1"/>
  <c r="L815" i="5" s="1"/>
  <c r="L816" i="5" a="1"/>
  <c r="L816" i="5" s="1"/>
  <c r="L817" i="5" a="1"/>
  <c r="L817" i="5" s="1"/>
  <c r="L818" i="5" a="1"/>
  <c r="L818" i="5" s="1"/>
  <c r="L819" i="5" a="1"/>
  <c r="L819" i="5" s="1"/>
  <c r="L820" i="5" a="1"/>
  <c r="L820" i="5" s="1"/>
  <c r="L821" i="5" a="1"/>
  <c r="L821" i="5" s="1"/>
  <c r="L822" i="5" a="1"/>
  <c r="L822" i="5" s="1"/>
  <c r="L823" i="5" a="1"/>
  <c r="L823" i="5" s="1"/>
  <c r="L824" i="5" a="1"/>
  <c r="L824" i="5" s="1"/>
  <c r="L825" i="5" a="1"/>
  <c r="L825" i="5" s="1"/>
  <c r="L826" i="5" a="1"/>
  <c r="L826" i="5" s="1"/>
  <c r="L827" i="5" a="1"/>
  <c r="L827" i="5" s="1"/>
  <c r="L828" i="5" a="1"/>
  <c r="L828" i="5" s="1"/>
  <c r="L829" i="5" a="1"/>
  <c r="L829" i="5" s="1"/>
  <c r="L830" i="5" a="1"/>
  <c r="L830" i="5" s="1"/>
  <c r="L831" i="5" a="1"/>
  <c r="L831" i="5" s="1"/>
  <c r="L832" i="5" a="1"/>
  <c r="L832" i="5" s="1"/>
  <c r="L833" i="5" a="1"/>
  <c r="L833" i="5" s="1"/>
  <c r="L834" i="5" a="1"/>
  <c r="L834" i="5" s="1"/>
  <c r="L835" i="5" a="1"/>
  <c r="L835" i="5" s="1"/>
  <c r="L836" i="5" a="1"/>
  <c r="L836" i="5" s="1"/>
  <c r="L837" i="5" a="1"/>
  <c r="L837" i="5" s="1"/>
  <c r="L838" i="5" a="1"/>
  <c r="L838" i="5" s="1"/>
  <c r="L839" i="5" a="1"/>
  <c r="L839" i="5" s="1"/>
  <c r="L840" i="5" a="1"/>
  <c r="L840" i="5" s="1"/>
  <c r="L841" i="5" a="1"/>
  <c r="L841" i="5" s="1"/>
  <c r="L842" i="5" a="1"/>
  <c r="L842" i="5" s="1"/>
  <c r="L843" i="5" a="1"/>
  <c r="L843" i="5" s="1"/>
  <c r="L844" i="5" a="1"/>
  <c r="L844" i="5" s="1"/>
  <c r="L845" i="5" a="1"/>
  <c r="L845" i="5" s="1"/>
  <c r="L846" i="5" a="1"/>
  <c r="L846" i="5" s="1"/>
  <c r="L847" i="5" a="1"/>
  <c r="L847" i="5" s="1"/>
  <c r="L848" i="5" a="1"/>
  <c r="L848" i="5" s="1"/>
  <c r="L849" i="5" a="1"/>
  <c r="L849" i="5" s="1"/>
  <c r="L850" i="5" a="1"/>
  <c r="L850" i="5" s="1"/>
  <c r="L851" i="5" a="1"/>
  <c r="L851" i="5" s="1"/>
  <c r="L852" i="5" a="1"/>
  <c r="L852" i="5" s="1"/>
  <c r="L853" i="5" a="1"/>
  <c r="L853" i="5" s="1"/>
  <c r="L854" i="5" a="1"/>
  <c r="L854" i="5" s="1"/>
  <c r="L855" i="5" a="1"/>
  <c r="L855" i="5" s="1"/>
  <c r="L856" i="5" a="1"/>
  <c r="L856" i="5" s="1"/>
  <c r="L857" i="5" a="1"/>
  <c r="L857" i="5" s="1"/>
  <c r="L858" i="5" a="1"/>
  <c r="L858" i="5" s="1"/>
  <c r="L859" i="5" a="1"/>
  <c r="L859" i="5" s="1"/>
  <c r="L860" i="5" a="1"/>
  <c r="L860" i="5" s="1"/>
  <c r="L861" i="5" a="1"/>
  <c r="L861" i="5" s="1"/>
  <c r="L862" i="5" a="1"/>
  <c r="L862" i="5" s="1"/>
  <c r="L863" i="5" a="1"/>
  <c r="L863" i="5" s="1"/>
  <c r="L864" i="5" a="1"/>
  <c r="L864" i="5" s="1"/>
  <c r="L865" i="5" a="1"/>
  <c r="L865" i="5" s="1"/>
  <c r="L866" i="5" a="1"/>
  <c r="L866" i="5" s="1"/>
  <c r="L867" i="5" a="1"/>
  <c r="L867" i="5" s="1"/>
  <c r="L868" i="5" a="1"/>
  <c r="L868" i="5" s="1"/>
  <c r="L869" i="5" a="1"/>
  <c r="L869" i="5" s="1"/>
  <c r="L870" i="5" a="1"/>
  <c r="L870" i="5" s="1"/>
  <c r="L871" i="5" a="1"/>
  <c r="L871" i="5" s="1"/>
  <c r="L872" i="5" a="1"/>
  <c r="L872" i="5" s="1"/>
  <c r="L873" i="5" a="1"/>
  <c r="L873" i="5" s="1"/>
  <c r="L874" i="5" a="1"/>
  <c r="L874" i="5" s="1"/>
  <c r="L875" i="5" a="1"/>
  <c r="L875" i="5" s="1"/>
  <c r="L876" i="5" a="1"/>
  <c r="L876" i="5" s="1"/>
  <c r="L877" i="5" a="1"/>
  <c r="L877" i="5" s="1"/>
  <c r="L878" i="5" a="1"/>
  <c r="L878" i="5" s="1"/>
  <c r="L879" i="5" a="1"/>
  <c r="L879" i="5" s="1"/>
  <c r="L880" i="5" a="1"/>
  <c r="L880" i="5" s="1"/>
  <c r="L881" i="5" a="1"/>
  <c r="L881" i="5" s="1"/>
  <c r="L882" i="5" a="1"/>
  <c r="L882" i="5" s="1"/>
  <c r="L883" i="5" a="1"/>
  <c r="L883" i="5" s="1"/>
  <c r="L884" i="5" a="1"/>
  <c r="L884" i="5" s="1"/>
  <c r="L885" i="5" a="1"/>
  <c r="L885" i="5" s="1"/>
  <c r="L886" i="5" a="1"/>
  <c r="L886" i="5" s="1"/>
  <c r="L887" i="5" a="1"/>
  <c r="L887" i="5" s="1"/>
  <c r="L888" i="5" a="1"/>
  <c r="L888" i="5" s="1"/>
  <c r="L889" i="5" a="1"/>
  <c r="L889" i="5" s="1"/>
  <c r="L890" i="5" a="1"/>
  <c r="L890" i="5" s="1"/>
  <c r="L891" i="5" a="1"/>
  <c r="L891" i="5" s="1"/>
  <c r="L892" i="5" a="1"/>
  <c r="L892" i="5" s="1"/>
  <c r="L893" i="5" a="1"/>
  <c r="L893" i="5" s="1"/>
  <c r="L894" i="5" a="1"/>
  <c r="L894" i="5" s="1"/>
  <c r="L895" i="5" a="1"/>
  <c r="L895" i="5" s="1"/>
  <c r="L896" i="5" a="1"/>
  <c r="L896" i="5" s="1"/>
  <c r="L897" i="5" a="1"/>
  <c r="L897" i="5" s="1"/>
  <c r="L898" i="5" a="1"/>
  <c r="L898" i="5" s="1"/>
  <c r="L899" i="5" a="1"/>
  <c r="L899" i="5" s="1"/>
  <c r="L900" i="5" a="1"/>
  <c r="L900" i="5" s="1"/>
  <c r="L901" i="5" a="1"/>
  <c r="L901" i="5" s="1"/>
  <c r="L902" i="5" a="1"/>
  <c r="L902" i="5" s="1"/>
  <c r="L903" i="5" a="1"/>
  <c r="L903" i="5" s="1"/>
  <c r="L904" i="5" a="1"/>
  <c r="L904" i="5" s="1"/>
  <c r="L905" i="5" a="1"/>
  <c r="L905" i="5" s="1"/>
  <c r="L906" i="5" a="1"/>
  <c r="L906" i="5" s="1"/>
  <c r="L907" i="5" a="1"/>
  <c r="L907" i="5" s="1"/>
  <c r="L908" i="5" a="1"/>
  <c r="L908" i="5" s="1"/>
  <c r="L909" i="5" a="1"/>
  <c r="L909" i="5" s="1"/>
  <c r="L910" i="5" a="1"/>
  <c r="L910" i="5" s="1"/>
  <c r="L911" i="5" a="1"/>
  <c r="L911" i="5" s="1"/>
  <c r="L912" i="5" a="1"/>
  <c r="L912" i="5" s="1"/>
  <c r="L913" i="5" a="1"/>
  <c r="L913" i="5" s="1"/>
  <c r="L914" i="5" a="1"/>
  <c r="L914" i="5" s="1"/>
  <c r="L915" i="5" a="1"/>
  <c r="L915" i="5" s="1"/>
  <c r="L916" i="5" a="1"/>
  <c r="L916" i="5" s="1"/>
  <c r="L917" i="5" a="1"/>
  <c r="L917" i="5" s="1"/>
  <c r="L918" i="5" a="1"/>
  <c r="L918" i="5" s="1"/>
  <c r="L919" i="5" a="1"/>
  <c r="L919" i="5" s="1"/>
  <c r="L920" i="5" a="1"/>
  <c r="L920" i="5" s="1"/>
  <c r="L921" i="5" a="1"/>
  <c r="L921" i="5" s="1"/>
  <c r="L922" i="5" a="1"/>
  <c r="L922" i="5" s="1"/>
  <c r="L923" i="5" a="1"/>
  <c r="L923" i="5" s="1"/>
  <c r="L924" i="5" a="1"/>
  <c r="L924" i="5" s="1"/>
  <c r="L925" i="5" a="1"/>
  <c r="L925" i="5" s="1"/>
  <c r="L926" i="5" a="1"/>
  <c r="L926" i="5" s="1"/>
  <c r="L927" i="5" a="1"/>
  <c r="L927" i="5" s="1"/>
  <c r="L928" i="5" a="1"/>
  <c r="L928" i="5" s="1"/>
  <c r="L929" i="5" a="1"/>
  <c r="L929" i="5" s="1"/>
  <c r="L930" i="5" a="1"/>
  <c r="L930" i="5" s="1"/>
  <c r="L931" i="5" a="1"/>
  <c r="L931" i="5" s="1"/>
  <c r="L932" i="5" a="1"/>
  <c r="L932" i="5" s="1"/>
  <c r="L933" i="5" a="1"/>
  <c r="L933" i="5" s="1"/>
  <c r="L934" i="5" a="1"/>
  <c r="L934" i="5" s="1"/>
  <c r="L935" i="5" a="1"/>
  <c r="L935" i="5" s="1"/>
  <c r="L936" i="5" a="1"/>
  <c r="L936" i="5" s="1"/>
  <c r="L937" i="5" a="1"/>
  <c r="L937" i="5" s="1"/>
  <c r="L938" i="5" a="1"/>
  <c r="L938" i="5" s="1"/>
  <c r="L939" i="5" a="1"/>
  <c r="L939" i="5" s="1"/>
  <c r="L940" i="5" a="1"/>
  <c r="L940" i="5" s="1"/>
  <c r="L941" i="5" a="1"/>
  <c r="L941" i="5" s="1"/>
  <c r="L942" i="5" a="1"/>
  <c r="L942" i="5" s="1"/>
  <c r="L943" i="5" a="1"/>
  <c r="L943" i="5" s="1"/>
  <c r="L944" i="5" a="1"/>
  <c r="L944" i="5" s="1"/>
  <c r="L945" i="5" a="1"/>
  <c r="L945" i="5" s="1"/>
  <c r="L946" i="5" a="1"/>
  <c r="L946" i="5" s="1"/>
  <c r="L947" i="5" a="1"/>
  <c r="L947" i="5" s="1"/>
  <c r="L948" i="5" a="1"/>
  <c r="L948" i="5" s="1"/>
  <c r="L949" i="5" a="1"/>
  <c r="L949" i="5" s="1"/>
  <c r="L950" i="5" a="1"/>
  <c r="L950" i="5" s="1"/>
  <c r="L951" i="5" a="1"/>
  <c r="L951" i="5" s="1"/>
  <c r="L952" i="5" a="1"/>
  <c r="L952" i="5" s="1"/>
  <c r="L953" i="5" a="1"/>
  <c r="L953" i="5" s="1"/>
  <c r="L954" i="5" a="1"/>
  <c r="L954" i="5" s="1"/>
  <c r="L955" i="5" a="1"/>
  <c r="L955" i="5" s="1"/>
  <c r="L956" i="5" a="1"/>
  <c r="L956" i="5" s="1"/>
  <c r="L957" i="5" a="1"/>
  <c r="L957" i="5" s="1"/>
  <c r="L958" i="5" a="1"/>
  <c r="L958" i="5" s="1"/>
  <c r="L959" i="5" a="1"/>
  <c r="L959" i="5" s="1"/>
  <c r="L960" i="5" a="1"/>
  <c r="L960" i="5" s="1"/>
  <c r="L961" i="5" a="1"/>
  <c r="L961" i="5" s="1"/>
  <c r="L962" i="5" a="1"/>
  <c r="L962" i="5" s="1"/>
  <c r="L963" i="5" a="1"/>
  <c r="L963" i="5" s="1"/>
  <c r="L964" i="5" a="1"/>
  <c r="L964" i="5" s="1"/>
  <c r="L965" i="5" a="1"/>
  <c r="L965" i="5" s="1"/>
  <c r="L966" i="5" a="1"/>
  <c r="L966" i="5" s="1"/>
  <c r="L967" i="5" a="1"/>
  <c r="L967" i="5" s="1"/>
  <c r="L968" i="5" a="1"/>
  <c r="L968" i="5" s="1"/>
  <c r="L969" i="5" a="1"/>
  <c r="L969" i="5" s="1"/>
  <c r="L970" i="5" a="1"/>
  <c r="L970" i="5" s="1"/>
  <c r="L971" i="5" a="1"/>
  <c r="L971" i="5" s="1"/>
  <c r="L972" i="5" a="1"/>
  <c r="L972" i="5" s="1"/>
  <c r="L973" i="5" a="1"/>
  <c r="L973" i="5" s="1"/>
  <c r="L974" i="5" a="1"/>
  <c r="L974" i="5" s="1"/>
  <c r="L975" i="5" a="1"/>
  <c r="L975" i="5" s="1"/>
  <c r="L976" i="5" a="1"/>
  <c r="L976" i="5" s="1"/>
  <c r="L977" i="5" a="1"/>
  <c r="L977" i="5" s="1"/>
  <c r="L978" i="5" a="1"/>
  <c r="L978" i="5" s="1"/>
  <c r="L979" i="5" a="1"/>
  <c r="L979" i="5" s="1"/>
  <c r="L980" i="5" a="1"/>
  <c r="L980" i="5" s="1"/>
  <c r="L981" i="5" a="1"/>
  <c r="L981" i="5" s="1"/>
  <c r="L982" i="5" a="1"/>
  <c r="L982" i="5" s="1"/>
  <c r="L983" i="5" a="1"/>
  <c r="L983" i="5" s="1"/>
  <c r="L984" i="5" a="1"/>
  <c r="L984" i="5" s="1"/>
  <c r="L985" i="5" a="1"/>
  <c r="L985" i="5" s="1"/>
  <c r="L986" i="5" a="1"/>
  <c r="L986" i="5" s="1"/>
  <c r="L987" i="5" a="1"/>
  <c r="L987" i="5" s="1"/>
  <c r="L988" i="5" a="1"/>
  <c r="L988" i="5" s="1"/>
  <c r="L989" i="5" a="1"/>
  <c r="L989" i="5" s="1"/>
  <c r="L990" i="5" a="1"/>
  <c r="L990" i="5" s="1"/>
  <c r="L991" i="5" a="1"/>
  <c r="L991" i="5" s="1"/>
  <c r="L992" i="5" a="1"/>
  <c r="L992" i="5" s="1"/>
  <c r="L993" i="5" a="1"/>
  <c r="L993" i="5" s="1"/>
  <c r="L994" i="5" a="1"/>
  <c r="L994" i="5" s="1"/>
  <c r="L995" i="5" a="1"/>
  <c r="L995" i="5" s="1"/>
  <c r="L996" i="5" a="1"/>
  <c r="L996" i="5" s="1"/>
  <c r="L997" i="5" a="1"/>
  <c r="L997" i="5" s="1"/>
  <c r="L998" i="5" a="1"/>
  <c r="L998" i="5" s="1"/>
  <c r="L999" i="5" a="1"/>
  <c r="L999" i="5" s="1"/>
  <c r="L1000" i="5" a="1"/>
  <c r="L1000" i="5" s="1"/>
  <c r="L1001" i="5" a="1"/>
  <c r="L1001" i="5" s="1"/>
  <c r="L612" i="5" a="1"/>
  <c r="L612" i="5" s="1"/>
  <c r="L613" i="5" a="1"/>
  <c r="L613" i="5" s="1"/>
  <c r="L614" i="5" a="1"/>
  <c r="L614" i="5" s="1"/>
  <c r="L615" i="5" a="1"/>
  <c r="L615" i="5" s="1"/>
  <c r="L616" i="5" a="1"/>
  <c r="L616" i="5" s="1"/>
  <c r="L617" i="5" a="1"/>
  <c r="L617" i="5" s="1"/>
  <c r="L618" i="5" a="1"/>
  <c r="L618" i="5" s="1"/>
  <c r="L619" i="5" a="1"/>
  <c r="L619" i="5" s="1"/>
  <c r="L620" i="5" a="1"/>
  <c r="L620" i="5" s="1"/>
  <c r="F2" i="5" l="1"/>
  <c r="H2" i="5" s="1"/>
  <c r="I2" i="5" s="1"/>
  <c r="F3" i="5"/>
  <c r="H3" i="5" s="1"/>
  <c r="I3" i="5" s="1"/>
  <c r="F4" i="5"/>
  <c r="H4" i="5" s="1"/>
  <c r="I4" i="5" s="1"/>
  <c r="F5" i="5"/>
  <c r="H5" i="5" s="1"/>
  <c r="I5" i="5" s="1"/>
  <c r="F6" i="5"/>
  <c r="H6" i="5" s="1"/>
  <c r="I6" i="5" s="1"/>
  <c r="F7" i="5"/>
  <c r="H7" i="5" s="1"/>
  <c r="I7" i="5" s="1"/>
  <c r="F8" i="5"/>
  <c r="H8" i="5" s="1"/>
  <c r="I8" i="5" s="1"/>
  <c r="F9" i="5"/>
  <c r="H9" i="5" s="1"/>
  <c r="I9" i="5" s="1"/>
  <c r="F10" i="5"/>
  <c r="H10" i="5" s="1"/>
  <c r="I10" i="5" s="1"/>
  <c r="F11" i="5"/>
  <c r="H11" i="5" s="1"/>
  <c r="I11" i="5" s="1"/>
  <c r="F12" i="5"/>
  <c r="H12" i="5" s="1"/>
  <c r="I12" i="5" s="1"/>
  <c r="F13" i="5"/>
  <c r="H13" i="5" s="1"/>
  <c r="I13" i="5" s="1"/>
  <c r="F14" i="5"/>
  <c r="H14" i="5" s="1"/>
  <c r="I14" i="5" s="1"/>
  <c r="F15" i="5"/>
  <c r="H15" i="5" s="1"/>
  <c r="I15" i="5" s="1"/>
  <c r="F16" i="5"/>
  <c r="H16" i="5" s="1"/>
  <c r="I16" i="5" s="1"/>
  <c r="F17" i="5"/>
  <c r="H17" i="5" s="1"/>
  <c r="I17" i="5" s="1"/>
  <c r="F18" i="5"/>
  <c r="H18" i="5" s="1"/>
  <c r="I18" i="5" s="1"/>
  <c r="F19" i="5"/>
  <c r="H19" i="5" s="1"/>
  <c r="I19" i="5" s="1"/>
  <c r="F20" i="5"/>
  <c r="H20" i="5" s="1"/>
  <c r="I20" i="5" s="1"/>
  <c r="F21" i="5"/>
  <c r="H21" i="5" s="1"/>
  <c r="I21" i="5" s="1"/>
  <c r="F22" i="5"/>
  <c r="H22" i="5" s="1"/>
  <c r="I22" i="5" s="1"/>
  <c r="F23" i="5"/>
  <c r="H23" i="5" s="1"/>
  <c r="I23" i="5" s="1"/>
  <c r="F24" i="5"/>
  <c r="H24" i="5" s="1"/>
  <c r="I24" i="5" s="1"/>
  <c r="F25" i="5"/>
  <c r="H25" i="5" s="1"/>
  <c r="I25" i="5" s="1"/>
  <c r="F26" i="5"/>
  <c r="H26" i="5" s="1"/>
  <c r="I26" i="5" s="1"/>
  <c r="F27" i="5"/>
  <c r="H27" i="5" s="1"/>
  <c r="I27" i="5" s="1"/>
  <c r="F28" i="5"/>
  <c r="H28" i="5" s="1"/>
  <c r="I28" i="5" s="1"/>
  <c r="F29" i="5"/>
  <c r="H29" i="5" s="1"/>
  <c r="I29" i="5" s="1"/>
  <c r="F30" i="5"/>
  <c r="H30" i="5" s="1"/>
  <c r="I30" i="5" s="1"/>
  <c r="F31" i="5"/>
  <c r="H31" i="5" s="1"/>
  <c r="I31" i="5" s="1"/>
  <c r="F32" i="5"/>
  <c r="H32" i="5" s="1"/>
  <c r="I32" i="5" s="1"/>
  <c r="F33" i="5"/>
  <c r="H33" i="5" s="1"/>
  <c r="I33" i="5" s="1"/>
  <c r="F34" i="5"/>
  <c r="H34" i="5" s="1"/>
  <c r="I34" i="5" s="1"/>
  <c r="F35" i="5"/>
  <c r="H35" i="5" s="1"/>
  <c r="I35" i="5" s="1"/>
  <c r="F36" i="5"/>
  <c r="H36" i="5" s="1"/>
  <c r="I36" i="5" s="1"/>
  <c r="F37" i="5"/>
  <c r="H37" i="5" s="1"/>
  <c r="I37" i="5" s="1"/>
  <c r="F38" i="5"/>
  <c r="H38" i="5" s="1"/>
  <c r="I38" i="5" s="1"/>
  <c r="F39" i="5"/>
  <c r="H39" i="5" s="1"/>
  <c r="I39" i="5" s="1"/>
  <c r="F40" i="5"/>
  <c r="H40" i="5" s="1"/>
  <c r="I40" i="5" s="1"/>
  <c r="F41" i="5"/>
  <c r="H41" i="5" s="1"/>
  <c r="I41" i="5" s="1"/>
  <c r="F42" i="5"/>
  <c r="H42" i="5" s="1"/>
  <c r="I42" i="5" s="1"/>
  <c r="F43" i="5"/>
  <c r="H43" i="5" s="1"/>
  <c r="I43" i="5" s="1"/>
  <c r="F44" i="5"/>
  <c r="H44" i="5" s="1"/>
  <c r="I44" i="5" s="1"/>
  <c r="F45" i="5"/>
  <c r="H45" i="5" s="1"/>
  <c r="I45" i="5" s="1"/>
  <c r="F46" i="5"/>
  <c r="H46" i="5" s="1"/>
  <c r="I46" i="5" s="1"/>
  <c r="F47" i="5"/>
  <c r="H47" i="5" s="1"/>
  <c r="I47" i="5" s="1"/>
  <c r="F48" i="5"/>
  <c r="H48" i="5" s="1"/>
  <c r="I48" i="5" s="1"/>
  <c r="F49" i="5"/>
  <c r="H49" i="5" s="1"/>
  <c r="I49" i="5" s="1"/>
  <c r="F50" i="5"/>
  <c r="H50" i="5" s="1"/>
  <c r="I50" i="5" s="1"/>
  <c r="F51" i="5"/>
  <c r="H51" i="5" s="1"/>
  <c r="I51" i="5" s="1"/>
  <c r="F52" i="5"/>
  <c r="H52" i="5" s="1"/>
  <c r="I52" i="5" s="1"/>
  <c r="F53" i="5"/>
  <c r="H53" i="5" s="1"/>
  <c r="I53" i="5" s="1"/>
  <c r="F54" i="5"/>
  <c r="H54" i="5" s="1"/>
  <c r="I54" i="5" s="1"/>
  <c r="F55" i="5"/>
  <c r="H55" i="5" s="1"/>
  <c r="I55" i="5" s="1"/>
  <c r="F56" i="5"/>
  <c r="H56" i="5" s="1"/>
  <c r="I56" i="5" s="1"/>
  <c r="F57" i="5"/>
  <c r="H57" i="5" s="1"/>
  <c r="I57" i="5" s="1"/>
  <c r="F58" i="5"/>
  <c r="H58" i="5" s="1"/>
  <c r="I58" i="5" s="1"/>
  <c r="F59" i="5"/>
  <c r="H59" i="5" s="1"/>
  <c r="I59" i="5" s="1"/>
  <c r="F60" i="5"/>
  <c r="H60" i="5" s="1"/>
  <c r="I60" i="5" s="1"/>
  <c r="F61" i="5"/>
  <c r="H61" i="5" s="1"/>
  <c r="I61" i="5" s="1"/>
  <c r="F62" i="5"/>
  <c r="H62" i="5" s="1"/>
  <c r="I62" i="5" s="1"/>
  <c r="F63" i="5"/>
  <c r="H63" i="5" s="1"/>
  <c r="I63" i="5" s="1"/>
  <c r="F64" i="5"/>
  <c r="H64" i="5" s="1"/>
  <c r="I64" i="5" s="1"/>
  <c r="F65" i="5"/>
  <c r="H65" i="5" s="1"/>
  <c r="I65" i="5" s="1"/>
  <c r="F66" i="5"/>
  <c r="H66" i="5" s="1"/>
  <c r="I66" i="5" s="1"/>
  <c r="F67" i="5"/>
  <c r="H67" i="5" s="1"/>
  <c r="I67" i="5" s="1"/>
  <c r="F68" i="5"/>
  <c r="H68" i="5" s="1"/>
  <c r="I68" i="5" s="1"/>
  <c r="F69" i="5"/>
  <c r="H69" i="5" s="1"/>
  <c r="I69" i="5" s="1"/>
  <c r="F70" i="5"/>
  <c r="H70" i="5" s="1"/>
  <c r="I70" i="5" s="1"/>
  <c r="F71" i="5"/>
  <c r="H71" i="5" s="1"/>
  <c r="I71" i="5" s="1"/>
  <c r="F72" i="5"/>
  <c r="H72" i="5" s="1"/>
  <c r="I72" i="5" s="1"/>
  <c r="F73" i="5"/>
  <c r="H73" i="5" s="1"/>
  <c r="I73" i="5" s="1"/>
  <c r="F74" i="5"/>
  <c r="H74" i="5" s="1"/>
  <c r="I74" i="5" s="1"/>
  <c r="F75" i="5"/>
  <c r="H75" i="5" s="1"/>
  <c r="I75" i="5" s="1"/>
  <c r="F76" i="5"/>
  <c r="H76" i="5" s="1"/>
  <c r="I76" i="5" s="1"/>
  <c r="F77" i="5"/>
  <c r="H77" i="5" s="1"/>
  <c r="I77" i="5" s="1"/>
  <c r="F78" i="5"/>
  <c r="H78" i="5" s="1"/>
  <c r="I78" i="5" s="1"/>
  <c r="F79" i="5"/>
  <c r="H79" i="5" s="1"/>
  <c r="I79" i="5" s="1"/>
  <c r="F80" i="5"/>
  <c r="H80" i="5" s="1"/>
  <c r="I80" i="5" s="1"/>
  <c r="F81" i="5"/>
  <c r="H81" i="5" s="1"/>
  <c r="I81" i="5" s="1"/>
  <c r="F82" i="5"/>
  <c r="H82" i="5" s="1"/>
  <c r="I82" i="5" s="1"/>
  <c r="F83" i="5"/>
  <c r="H83" i="5" s="1"/>
  <c r="I83" i="5" s="1"/>
  <c r="F84" i="5"/>
  <c r="H84" i="5" s="1"/>
  <c r="I84" i="5" s="1"/>
  <c r="F85" i="5"/>
  <c r="H85" i="5" s="1"/>
  <c r="I85" i="5" s="1"/>
  <c r="F86" i="5"/>
  <c r="H86" i="5" s="1"/>
  <c r="I86" i="5" s="1"/>
  <c r="F87" i="5"/>
  <c r="H87" i="5" s="1"/>
  <c r="I87" i="5" s="1"/>
  <c r="F88" i="5"/>
  <c r="H88" i="5" s="1"/>
  <c r="I88" i="5" s="1"/>
  <c r="F89" i="5"/>
  <c r="H89" i="5" s="1"/>
  <c r="I89" i="5" s="1"/>
  <c r="F90" i="5"/>
  <c r="H90" i="5" s="1"/>
  <c r="I90" i="5" s="1"/>
  <c r="F91" i="5"/>
  <c r="H91" i="5" s="1"/>
  <c r="I91" i="5" s="1"/>
  <c r="F92" i="5"/>
  <c r="H92" i="5" s="1"/>
  <c r="I92" i="5" s="1"/>
  <c r="F93" i="5"/>
  <c r="H93" i="5" s="1"/>
  <c r="I93" i="5" s="1"/>
  <c r="F94" i="5"/>
  <c r="H94" i="5" s="1"/>
  <c r="I94" i="5" s="1"/>
  <c r="F95" i="5"/>
  <c r="H95" i="5" s="1"/>
  <c r="I95" i="5" s="1"/>
  <c r="F96" i="5"/>
  <c r="H96" i="5" s="1"/>
  <c r="I96" i="5" s="1"/>
  <c r="F97" i="5"/>
  <c r="H97" i="5" s="1"/>
  <c r="I97" i="5" s="1"/>
  <c r="F98" i="5"/>
  <c r="H98" i="5" s="1"/>
  <c r="I98" i="5" s="1"/>
  <c r="F99" i="5"/>
  <c r="H99" i="5" s="1"/>
  <c r="I99" i="5" s="1"/>
  <c r="F100" i="5"/>
  <c r="H100" i="5" s="1"/>
  <c r="I100" i="5" s="1"/>
  <c r="F101" i="5"/>
  <c r="H101" i="5" s="1"/>
  <c r="I101" i="5" s="1"/>
  <c r="F102" i="5"/>
  <c r="H102" i="5" s="1"/>
  <c r="I102" i="5" s="1"/>
  <c r="F103" i="5"/>
  <c r="H103" i="5" s="1"/>
  <c r="I103" i="5" s="1"/>
  <c r="F104" i="5"/>
  <c r="H104" i="5" s="1"/>
  <c r="I104" i="5" s="1"/>
  <c r="F105" i="5"/>
  <c r="H105" i="5" s="1"/>
  <c r="I105" i="5" s="1"/>
  <c r="F106" i="5"/>
  <c r="H106" i="5" s="1"/>
  <c r="I106" i="5" s="1"/>
  <c r="F107" i="5"/>
  <c r="H107" i="5" s="1"/>
  <c r="I107" i="5" s="1"/>
  <c r="F108" i="5"/>
  <c r="H108" i="5" s="1"/>
  <c r="I108" i="5" s="1"/>
  <c r="F109" i="5"/>
  <c r="H109" i="5" s="1"/>
  <c r="I109" i="5" s="1"/>
  <c r="F110" i="5"/>
  <c r="H110" i="5" s="1"/>
  <c r="I110" i="5" s="1"/>
  <c r="F111" i="5"/>
  <c r="H111" i="5" s="1"/>
  <c r="I111" i="5" s="1"/>
  <c r="F112" i="5"/>
  <c r="H112" i="5" s="1"/>
  <c r="I112" i="5" s="1"/>
  <c r="F113" i="5"/>
  <c r="H113" i="5" s="1"/>
  <c r="I113" i="5" s="1"/>
  <c r="F114" i="5"/>
  <c r="H114" i="5" s="1"/>
  <c r="I114" i="5" s="1"/>
  <c r="F115" i="5"/>
  <c r="H115" i="5" s="1"/>
  <c r="I115" i="5" s="1"/>
  <c r="F116" i="5"/>
  <c r="H116" i="5" s="1"/>
  <c r="I116" i="5" s="1"/>
  <c r="F117" i="5"/>
  <c r="H117" i="5" s="1"/>
  <c r="I117" i="5" s="1"/>
  <c r="F118" i="5"/>
  <c r="H118" i="5" s="1"/>
  <c r="I118" i="5" s="1"/>
  <c r="F119" i="5"/>
  <c r="H119" i="5" s="1"/>
  <c r="I119" i="5" s="1"/>
  <c r="F120" i="5"/>
  <c r="H120" i="5" s="1"/>
  <c r="I120" i="5" s="1"/>
  <c r="F121" i="5"/>
  <c r="H121" i="5" s="1"/>
  <c r="I121" i="5" s="1"/>
  <c r="F122" i="5"/>
  <c r="H122" i="5" s="1"/>
  <c r="I122" i="5" s="1"/>
  <c r="F123" i="5"/>
  <c r="H123" i="5" s="1"/>
  <c r="I123" i="5" s="1"/>
  <c r="F124" i="5"/>
  <c r="H124" i="5" s="1"/>
  <c r="I124" i="5" s="1"/>
  <c r="F125" i="5"/>
  <c r="H125" i="5" s="1"/>
  <c r="I125" i="5" s="1"/>
  <c r="F126" i="5"/>
  <c r="H126" i="5" s="1"/>
  <c r="I126" i="5" s="1"/>
  <c r="F127" i="5"/>
  <c r="H127" i="5" s="1"/>
  <c r="I127" i="5" s="1"/>
  <c r="F128" i="5"/>
  <c r="H128" i="5" s="1"/>
  <c r="I128" i="5" s="1"/>
  <c r="F129" i="5"/>
  <c r="H129" i="5" s="1"/>
  <c r="I129" i="5" s="1"/>
  <c r="F130" i="5"/>
  <c r="H130" i="5" s="1"/>
  <c r="I130" i="5" s="1"/>
  <c r="F131" i="5"/>
  <c r="H131" i="5" s="1"/>
  <c r="I131" i="5" s="1"/>
  <c r="F132" i="5"/>
  <c r="H132" i="5" s="1"/>
  <c r="I132" i="5" s="1"/>
  <c r="F133" i="5"/>
  <c r="H133" i="5" s="1"/>
  <c r="I133" i="5" s="1"/>
  <c r="F134" i="5"/>
  <c r="H134" i="5" s="1"/>
  <c r="I134" i="5" s="1"/>
  <c r="F135" i="5"/>
  <c r="H135" i="5" s="1"/>
  <c r="I135" i="5" s="1"/>
  <c r="F136" i="5"/>
  <c r="H136" i="5" s="1"/>
  <c r="I136" i="5" s="1"/>
  <c r="F137" i="5"/>
  <c r="H137" i="5" s="1"/>
  <c r="I137" i="5" s="1"/>
  <c r="F138" i="5"/>
  <c r="H138" i="5" s="1"/>
  <c r="I138" i="5" s="1"/>
  <c r="F139" i="5"/>
  <c r="H139" i="5" s="1"/>
  <c r="I139" i="5" s="1"/>
  <c r="F140" i="5"/>
  <c r="H140" i="5" s="1"/>
  <c r="I140" i="5" s="1"/>
  <c r="F141" i="5"/>
  <c r="H141" i="5" s="1"/>
  <c r="I141" i="5" s="1"/>
  <c r="F142" i="5"/>
  <c r="H142" i="5" s="1"/>
  <c r="I142" i="5" s="1"/>
  <c r="F143" i="5"/>
  <c r="H143" i="5" s="1"/>
  <c r="I143" i="5" s="1"/>
  <c r="F144" i="5"/>
  <c r="H144" i="5" s="1"/>
  <c r="I144" i="5" s="1"/>
  <c r="F145" i="5"/>
  <c r="H145" i="5" s="1"/>
  <c r="I145" i="5" s="1"/>
  <c r="F146" i="5"/>
  <c r="H146" i="5" s="1"/>
  <c r="I146" i="5" s="1"/>
  <c r="F147" i="5"/>
  <c r="H147" i="5" s="1"/>
  <c r="I147" i="5" s="1"/>
  <c r="F148" i="5"/>
  <c r="H148" i="5" s="1"/>
  <c r="I148" i="5" s="1"/>
  <c r="F149" i="5"/>
  <c r="H149" i="5" s="1"/>
  <c r="I149" i="5" s="1"/>
  <c r="F150" i="5"/>
  <c r="H150" i="5" s="1"/>
  <c r="I150" i="5" s="1"/>
  <c r="F151" i="5"/>
  <c r="H151" i="5" s="1"/>
  <c r="I151" i="5" s="1"/>
  <c r="F152" i="5"/>
  <c r="H152" i="5" s="1"/>
  <c r="I152" i="5" s="1"/>
  <c r="F153" i="5"/>
  <c r="H153" i="5" s="1"/>
  <c r="I153" i="5" s="1"/>
  <c r="F154" i="5"/>
  <c r="H154" i="5" s="1"/>
  <c r="I154" i="5" s="1"/>
  <c r="F155" i="5"/>
  <c r="H155" i="5" s="1"/>
  <c r="I155" i="5" s="1"/>
  <c r="F156" i="5"/>
  <c r="H156" i="5" s="1"/>
  <c r="I156" i="5" s="1"/>
  <c r="F157" i="5"/>
  <c r="H157" i="5" s="1"/>
  <c r="I157" i="5" s="1"/>
  <c r="F158" i="5"/>
  <c r="H158" i="5" s="1"/>
  <c r="I158" i="5" s="1"/>
  <c r="F159" i="5"/>
  <c r="H159" i="5" s="1"/>
  <c r="I159" i="5" s="1"/>
  <c r="F160" i="5"/>
  <c r="H160" i="5" s="1"/>
  <c r="I160" i="5" s="1"/>
  <c r="F161" i="5"/>
  <c r="H161" i="5" s="1"/>
  <c r="I161" i="5" s="1"/>
  <c r="F162" i="5"/>
  <c r="H162" i="5" s="1"/>
  <c r="I162" i="5" s="1"/>
  <c r="F163" i="5"/>
  <c r="H163" i="5" s="1"/>
  <c r="I163" i="5" s="1"/>
  <c r="F164" i="5"/>
  <c r="H164" i="5" s="1"/>
  <c r="I164" i="5" s="1"/>
  <c r="F165" i="5"/>
  <c r="H165" i="5" s="1"/>
  <c r="I165" i="5" s="1"/>
  <c r="F166" i="5"/>
  <c r="H166" i="5" s="1"/>
  <c r="I166" i="5" s="1"/>
  <c r="F167" i="5"/>
  <c r="H167" i="5" s="1"/>
  <c r="I167" i="5" s="1"/>
  <c r="F168" i="5"/>
  <c r="H168" i="5" s="1"/>
  <c r="I168" i="5" s="1"/>
  <c r="F169" i="5"/>
  <c r="H169" i="5" s="1"/>
  <c r="I169" i="5" s="1"/>
  <c r="F170" i="5"/>
  <c r="H170" i="5" s="1"/>
  <c r="I170" i="5" s="1"/>
  <c r="F171" i="5"/>
  <c r="H171" i="5" s="1"/>
  <c r="I171" i="5" s="1"/>
  <c r="F172" i="5"/>
  <c r="H172" i="5" s="1"/>
  <c r="I172" i="5" s="1"/>
  <c r="F173" i="5"/>
  <c r="H173" i="5" s="1"/>
  <c r="I173" i="5" s="1"/>
  <c r="F174" i="5"/>
  <c r="H174" i="5" s="1"/>
  <c r="I174" i="5" s="1"/>
  <c r="F175" i="5"/>
  <c r="H175" i="5" s="1"/>
  <c r="I175" i="5" s="1"/>
  <c r="F176" i="5"/>
  <c r="H176" i="5" s="1"/>
  <c r="I176" i="5" s="1"/>
  <c r="F177" i="5"/>
  <c r="H177" i="5" s="1"/>
  <c r="I177" i="5" s="1"/>
  <c r="F178" i="5"/>
  <c r="H178" i="5" s="1"/>
  <c r="I178" i="5" s="1"/>
  <c r="F179" i="5"/>
  <c r="H179" i="5" s="1"/>
  <c r="I179" i="5" s="1"/>
  <c r="F180" i="5"/>
  <c r="H180" i="5" s="1"/>
  <c r="I180" i="5" s="1"/>
  <c r="F181" i="5"/>
  <c r="H181" i="5" s="1"/>
  <c r="I181" i="5" s="1"/>
  <c r="F182" i="5"/>
  <c r="H182" i="5" s="1"/>
  <c r="I182" i="5" s="1"/>
  <c r="F183" i="5"/>
  <c r="H183" i="5" s="1"/>
  <c r="I183" i="5" s="1"/>
  <c r="F184" i="5"/>
  <c r="H184" i="5" s="1"/>
  <c r="I184" i="5" s="1"/>
  <c r="F185" i="5"/>
  <c r="H185" i="5" s="1"/>
  <c r="I185" i="5" s="1"/>
  <c r="F186" i="5"/>
  <c r="H186" i="5" s="1"/>
  <c r="I186" i="5" s="1"/>
  <c r="F187" i="5"/>
  <c r="H187" i="5" s="1"/>
  <c r="I187" i="5" s="1"/>
  <c r="F188" i="5"/>
  <c r="H188" i="5" s="1"/>
  <c r="I188" i="5" s="1"/>
  <c r="F189" i="5"/>
  <c r="H189" i="5" s="1"/>
  <c r="I189" i="5" s="1"/>
  <c r="F190" i="5"/>
  <c r="H190" i="5" s="1"/>
  <c r="I190" i="5" s="1"/>
  <c r="F191" i="5"/>
  <c r="H191" i="5" s="1"/>
  <c r="I191" i="5" s="1"/>
  <c r="F192" i="5"/>
  <c r="H192" i="5" s="1"/>
  <c r="I192" i="5" s="1"/>
  <c r="F193" i="5"/>
  <c r="H193" i="5" s="1"/>
  <c r="I193" i="5" s="1"/>
  <c r="F194" i="5"/>
  <c r="H194" i="5" s="1"/>
  <c r="I194" i="5" s="1"/>
  <c r="F195" i="5"/>
  <c r="H195" i="5" s="1"/>
  <c r="I195" i="5" s="1"/>
  <c r="F196" i="5"/>
  <c r="H196" i="5" s="1"/>
  <c r="I196" i="5" s="1"/>
  <c r="F197" i="5"/>
  <c r="H197" i="5" s="1"/>
  <c r="I197" i="5" s="1"/>
  <c r="F198" i="5"/>
  <c r="H198" i="5" s="1"/>
  <c r="I198" i="5" s="1"/>
  <c r="F199" i="5"/>
  <c r="H199" i="5" s="1"/>
  <c r="I199" i="5" s="1"/>
  <c r="F200" i="5"/>
  <c r="H200" i="5" s="1"/>
  <c r="I200" i="5" s="1"/>
  <c r="F201" i="5"/>
  <c r="H201" i="5" s="1"/>
  <c r="I201" i="5" s="1"/>
  <c r="F202" i="5"/>
  <c r="H202" i="5" s="1"/>
  <c r="I202" i="5" s="1"/>
  <c r="F203" i="5"/>
  <c r="H203" i="5" s="1"/>
  <c r="I203" i="5" s="1"/>
  <c r="F204" i="5"/>
  <c r="H204" i="5" s="1"/>
  <c r="I204" i="5" s="1"/>
  <c r="F205" i="5"/>
  <c r="H205" i="5" s="1"/>
  <c r="I205" i="5" s="1"/>
  <c r="F206" i="5"/>
  <c r="H206" i="5" s="1"/>
  <c r="I206" i="5" s="1"/>
  <c r="F207" i="5"/>
  <c r="H207" i="5" s="1"/>
  <c r="I207" i="5" s="1"/>
  <c r="F208" i="5"/>
  <c r="H208" i="5" s="1"/>
  <c r="I208" i="5" s="1"/>
  <c r="F209" i="5"/>
  <c r="H209" i="5" s="1"/>
  <c r="I209" i="5" s="1"/>
  <c r="F210" i="5"/>
  <c r="H210" i="5" s="1"/>
  <c r="I210" i="5" s="1"/>
  <c r="F211" i="5"/>
  <c r="H211" i="5" s="1"/>
  <c r="I211" i="5" s="1"/>
  <c r="F212" i="5"/>
  <c r="H212" i="5" s="1"/>
  <c r="I212" i="5" s="1"/>
  <c r="F213" i="5"/>
  <c r="H213" i="5" s="1"/>
  <c r="I213" i="5" s="1"/>
  <c r="F214" i="5"/>
  <c r="H214" i="5" s="1"/>
  <c r="I214" i="5" s="1"/>
  <c r="F215" i="5"/>
  <c r="H215" i="5" s="1"/>
  <c r="I215" i="5" s="1"/>
  <c r="F216" i="5"/>
  <c r="H216" i="5" s="1"/>
  <c r="I216" i="5" s="1"/>
  <c r="F217" i="5"/>
  <c r="H217" i="5" s="1"/>
  <c r="I217" i="5" s="1"/>
  <c r="F218" i="5"/>
  <c r="H218" i="5" s="1"/>
  <c r="I218" i="5" s="1"/>
  <c r="F219" i="5"/>
  <c r="H219" i="5" s="1"/>
  <c r="I219" i="5" s="1"/>
  <c r="F220" i="5"/>
  <c r="H220" i="5" s="1"/>
  <c r="I220" i="5" s="1"/>
  <c r="F221" i="5"/>
  <c r="H221" i="5" s="1"/>
  <c r="I221" i="5" s="1"/>
  <c r="F222" i="5"/>
  <c r="H222" i="5" s="1"/>
  <c r="I222" i="5" s="1"/>
  <c r="F223" i="5"/>
  <c r="H223" i="5" s="1"/>
  <c r="I223" i="5" s="1"/>
  <c r="F224" i="5"/>
  <c r="H224" i="5" s="1"/>
  <c r="I224" i="5" s="1"/>
  <c r="F225" i="5"/>
  <c r="H225" i="5" s="1"/>
  <c r="I225" i="5" s="1"/>
  <c r="F226" i="5"/>
  <c r="H226" i="5" s="1"/>
  <c r="I226" i="5" s="1"/>
  <c r="F227" i="5"/>
  <c r="H227" i="5" s="1"/>
  <c r="I227" i="5" s="1"/>
  <c r="F228" i="5"/>
  <c r="H228" i="5" s="1"/>
  <c r="I228" i="5" s="1"/>
  <c r="F229" i="5"/>
  <c r="H229" i="5" s="1"/>
  <c r="I229" i="5" s="1"/>
  <c r="F230" i="5"/>
  <c r="H230" i="5" s="1"/>
  <c r="I230" i="5" s="1"/>
  <c r="F231" i="5"/>
  <c r="H231" i="5" s="1"/>
  <c r="I231" i="5" s="1"/>
  <c r="F232" i="5"/>
  <c r="H232" i="5" s="1"/>
  <c r="I232" i="5" s="1"/>
  <c r="F233" i="5"/>
  <c r="H233" i="5" s="1"/>
  <c r="I233" i="5" s="1"/>
  <c r="F234" i="5"/>
  <c r="H234" i="5" s="1"/>
  <c r="I234" i="5" s="1"/>
  <c r="F235" i="5"/>
  <c r="H235" i="5" s="1"/>
  <c r="I235" i="5" s="1"/>
  <c r="F236" i="5"/>
  <c r="H236" i="5" s="1"/>
  <c r="I236" i="5" s="1"/>
  <c r="F237" i="5"/>
  <c r="H237" i="5" s="1"/>
  <c r="I237" i="5" s="1"/>
  <c r="F238" i="5"/>
  <c r="H238" i="5" s="1"/>
  <c r="I238" i="5" s="1"/>
  <c r="F239" i="5"/>
  <c r="H239" i="5" s="1"/>
  <c r="I239" i="5" s="1"/>
  <c r="F240" i="5"/>
  <c r="H240" i="5" s="1"/>
  <c r="I240" i="5" s="1"/>
  <c r="F241" i="5"/>
  <c r="H241" i="5" s="1"/>
  <c r="I241" i="5" s="1"/>
  <c r="F242" i="5"/>
  <c r="H242" i="5" s="1"/>
  <c r="I242" i="5" s="1"/>
  <c r="F243" i="5"/>
  <c r="H243" i="5" s="1"/>
  <c r="I243" i="5" s="1"/>
  <c r="F244" i="5"/>
  <c r="H244" i="5" s="1"/>
  <c r="I244" i="5" s="1"/>
  <c r="F245" i="5"/>
  <c r="H245" i="5" s="1"/>
  <c r="I245" i="5" s="1"/>
  <c r="F246" i="5"/>
  <c r="H246" i="5" s="1"/>
  <c r="I246" i="5" s="1"/>
  <c r="F247" i="5"/>
  <c r="H247" i="5" s="1"/>
  <c r="I247" i="5" s="1"/>
  <c r="F248" i="5"/>
  <c r="H248" i="5" s="1"/>
  <c r="I248" i="5" s="1"/>
  <c r="F249" i="5"/>
  <c r="H249" i="5" s="1"/>
  <c r="I249" i="5" s="1"/>
  <c r="F250" i="5"/>
  <c r="H250" i="5" s="1"/>
  <c r="I250" i="5" s="1"/>
  <c r="F251" i="5"/>
  <c r="H251" i="5" s="1"/>
  <c r="I251" i="5" s="1"/>
  <c r="F252" i="5"/>
  <c r="H252" i="5" s="1"/>
  <c r="I252" i="5" s="1"/>
  <c r="F253" i="5"/>
  <c r="H253" i="5" s="1"/>
  <c r="I253" i="5" s="1"/>
  <c r="F254" i="5"/>
  <c r="H254" i="5" s="1"/>
  <c r="I254" i="5" s="1"/>
  <c r="F255" i="5"/>
  <c r="H255" i="5" s="1"/>
  <c r="I255" i="5" s="1"/>
  <c r="F256" i="5"/>
  <c r="H256" i="5" s="1"/>
  <c r="I256" i="5" s="1"/>
  <c r="F257" i="5"/>
  <c r="H257" i="5" s="1"/>
  <c r="I257" i="5" s="1"/>
  <c r="F258" i="5"/>
  <c r="H258" i="5" s="1"/>
  <c r="I258" i="5" s="1"/>
  <c r="F259" i="5"/>
  <c r="H259" i="5" s="1"/>
  <c r="I259" i="5" s="1"/>
  <c r="F260" i="5"/>
  <c r="H260" i="5" s="1"/>
  <c r="I260" i="5" s="1"/>
  <c r="F261" i="5"/>
  <c r="H261" i="5" s="1"/>
  <c r="I261" i="5" s="1"/>
  <c r="F262" i="5"/>
  <c r="H262" i="5" s="1"/>
  <c r="I262" i="5" s="1"/>
  <c r="F263" i="5"/>
  <c r="H263" i="5" s="1"/>
  <c r="I263" i="5" s="1"/>
  <c r="F264" i="5"/>
  <c r="H264" i="5" s="1"/>
  <c r="I264" i="5" s="1"/>
  <c r="F265" i="5"/>
  <c r="H265" i="5" s="1"/>
  <c r="I265" i="5" s="1"/>
  <c r="F266" i="5"/>
  <c r="H266" i="5" s="1"/>
  <c r="I266" i="5" s="1"/>
  <c r="F267" i="5"/>
  <c r="H267" i="5" s="1"/>
  <c r="I267" i="5" s="1"/>
  <c r="F268" i="5"/>
  <c r="H268" i="5" s="1"/>
  <c r="I268" i="5" s="1"/>
  <c r="F269" i="5"/>
  <c r="H269" i="5" s="1"/>
  <c r="I269" i="5" s="1"/>
  <c r="F270" i="5"/>
  <c r="H270" i="5" s="1"/>
  <c r="I270" i="5" s="1"/>
  <c r="F271" i="5"/>
  <c r="H271" i="5" s="1"/>
  <c r="I271" i="5" s="1"/>
  <c r="F272" i="5"/>
  <c r="H272" i="5" s="1"/>
  <c r="I272" i="5" s="1"/>
  <c r="F273" i="5"/>
  <c r="H273" i="5" s="1"/>
  <c r="I273" i="5" s="1"/>
  <c r="F274" i="5"/>
  <c r="H274" i="5" s="1"/>
  <c r="I274" i="5" s="1"/>
  <c r="F275" i="5"/>
  <c r="H275" i="5" s="1"/>
  <c r="I275" i="5" s="1"/>
  <c r="F276" i="5"/>
  <c r="H276" i="5" s="1"/>
  <c r="I276" i="5" s="1"/>
  <c r="F277" i="5"/>
  <c r="H277" i="5" s="1"/>
  <c r="I277" i="5" s="1"/>
  <c r="F278" i="5"/>
  <c r="H278" i="5" s="1"/>
  <c r="I278" i="5" s="1"/>
  <c r="F279" i="5"/>
  <c r="H279" i="5" s="1"/>
  <c r="I279" i="5" s="1"/>
  <c r="F280" i="5"/>
  <c r="H280" i="5" s="1"/>
  <c r="I280" i="5" s="1"/>
  <c r="F281" i="5"/>
  <c r="H281" i="5" s="1"/>
  <c r="I281" i="5" s="1"/>
  <c r="F282" i="5"/>
  <c r="H282" i="5" s="1"/>
  <c r="I282" i="5" s="1"/>
  <c r="F283" i="5"/>
  <c r="H283" i="5" s="1"/>
  <c r="I283" i="5" s="1"/>
  <c r="F284" i="5"/>
  <c r="H284" i="5" s="1"/>
  <c r="I284" i="5" s="1"/>
  <c r="F285" i="5"/>
  <c r="H285" i="5" s="1"/>
  <c r="I285" i="5" s="1"/>
  <c r="F286" i="5"/>
  <c r="H286" i="5" s="1"/>
  <c r="I286" i="5" s="1"/>
  <c r="F287" i="5"/>
  <c r="H287" i="5" s="1"/>
  <c r="I287" i="5" s="1"/>
  <c r="F288" i="5"/>
  <c r="H288" i="5" s="1"/>
  <c r="I288" i="5" s="1"/>
  <c r="F289" i="5"/>
  <c r="H289" i="5" s="1"/>
  <c r="I289" i="5" s="1"/>
  <c r="F290" i="5"/>
  <c r="H290" i="5" s="1"/>
  <c r="I290" i="5" s="1"/>
  <c r="F291" i="5"/>
  <c r="H291" i="5" s="1"/>
  <c r="I291" i="5" s="1"/>
  <c r="F292" i="5"/>
  <c r="H292" i="5" s="1"/>
  <c r="I292" i="5" s="1"/>
  <c r="F293" i="5"/>
  <c r="H293" i="5" s="1"/>
  <c r="I293" i="5" s="1"/>
  <c r="F294" i="5"/>
  <c r="H294" i="5" s="1"/>
  <c r="I294" i="5" s="1"/>
  <c r="F295" i="5"/>
  <c r="H295" i="5" s="1"/>
  <c r="I295" i="5" s="1"/>
  <c r="F296" i="5"/>
  <c r="H296" i="5" s="1"/>
  <c r="I296" i="5" s="1"/>
  <c r="F297" i="5"/>
  <c r="H297" i="5" s="1"/>
  <c r="I297" i="5" s="1"/>
  <c r="F298" i="5"/>
  <c r="H298" i="5" s="1"/>
  <c r="I298" i="5" s="1"/>
  <c r="F299" i="5"/>
  <c r="H299" i="5" s="1"/>
  <c r="I299" i="5" s="1"/>
  <c r="F300" i="5"/>
  <c r="H300" i="5" s="1"/>
  <c r="I300" i="5" s="1"/>
  <c r="F301" i="5"/>
  <c r="H301" i="5" s="1"/>
  <c r="I301" i="5" s="1"/>
  <c r="F302" i="5"/>
  <c r="H302" i="5" s="1"/>
  <c r="I302" i="5" s="1"/>
  <c r="F303" i="5"/>
  <c r="H303" i="5" s="1"/>
  <c r="I303" i="5" s="1"/>
  <c r="F304" i="5"/>
  <c r="H304" i="5" s="1"/>
  <c r="I304" i="5" s="1"/>
  <c r="F305" i="5"/>
  <c r="H305" i="5" s="1"/>
  <c r="I305" i="5" s="1"/>
  <c r="F306" i="5"/>
  <c r="H306" i="5" s="1"/>
  <c r="I306" i="5" s="1"/>
  <c r="F307" i="5"/>
  <c r="H307" i="5" s="1"/>
  <c r="I307" i="5" s="1"/>
  <c r="F308" i="5"/>
  <c r="H308" i="5" s="1"/>
  <c r="I308" i="5" s="1"/>
  <c r="F309" i="5"/>
  <c r="H309" i="5" s="1"/>
  <c r="I309" i="5" s="1"/>
  <c r="F310" i="5"/>
  <c r="H310" i="5" s="1"/>
  <c r="I310" i="5" s="1"/>
  <c r="F311" i="5"/>
  <c r="H311" i="5" s="1"/>
  <c r="I311" i="5" s="1"/>
  <c r="F312" i="5"/>
  <c r="H312" i="5" s="1"/>
  <c r="I312" i="5" s="1"/>
  <c r="F313" i="5"/>
  <c r="H313" i="5" s="1"/>
  <c r="I313" i="5" s="1"/>
  <c r="F314" i="5"/>
  <c r="H314" i="5" s="1"/>
  <c r="I314" i="5" s="1"/>
  <c r="F315" i="5"/>
  <c r="H315" i="5" s="1"/>
  <c r="I315" i="5" s="1"/>
  <c r="F316" i="5"/>
  <c r="H316" i="5" s="1"/>
  <c r="I316" i="5" s="1"/>
  <c r="F317" i="5"/>
  <c r="H317" i="5" s="1"/>
  <c r="I317" i="5" s="1"/>
  <c r="F318" i="5"/>
  <c r="H318" i="5" s="1"/>
  <c r="I318" i="5" s="1"/>
  <c r="F319" i="5"/>
  <c r="H319" i="5" s="1"/>
  <c r="I319" i="5" s="1"/>
  <c r="F320" i="5"/>
  <c r="H320" i="5" s="1"/>
  <c r="I320" i="5" s="1"/>
  <c r="F321" i="5"/>
  <c r="H321" i="5" s="1"/>
  <c r="I321" i="5" s="1"/>
  <c r="F322" i="5"/>
  <c r="H322" i="5" s="1"/>
  <c r="I322" i="5" s="1"/>
  <c r="F323" i="5"/>
  <c r="H323" i="5" s="1"/>
  <c r="I323" i="5" s="1"/>
  <c r="F324" i="5"/>
  <c r="H324" i="5" s="1"/>
  <c r="I324" i="5" s="1"/>
  <c r="F325" i="5"/>
  <c r="H325" i="5" s="1"/>
  <c r="I325" i="5" s="1"/>
  <c r="F326" i="5"/>
  <c r="H326" i="5" s="1"/>
  <c r="I326" i="5" s="1"/>
  <c r="F327" i="5"/>
  <c r="H327" i="5" s="1"/>
  <c r="I327" i="5" s="1"/>
  <c r="F328" i="5"/>
  <c r="H328" i="5" s="1"/>
  <c r="I328" i="5" s="1"/>
  <c r="F329" i="5"/>
  <c r="H329" i="5" s="1"/>
  <c r="I329" i="5" s="1"/>
  <c r="F330" i="5"/>
  <c r="H330" i="5" s="1"/>
  <c r="I330" i="5" s="1"/>
  <c r="F331" i="5"/>
  <c r="H331" i="5" s="1"/>
  <c r="I331" i="5" s="1"/>
  <c r="F332" i="5"/>
  <c r="H332" i="5" s="1"/>
  <c r="I332" i="5" s="1"/>
  <c r="F333" i="5"/>
  <c r="H333" i="5" s="1"/>
  <c r="I333" i="5" s="1"/>
  <c r="F334" i="5"/>
  <c r="H334" i="5" s="1"/>
  <c r="I334" i="5" s="1"/>
  <c r="F335" i="5"/>
  <c r="H335" i="5" s="1"/>
  <c r="I335" i="5" s="1"/>
  <c r="F336" i="5"/>
  <c r="H336" i="5" s="1"/>
  <c r="I336" i="5" s="1"/>
  <c r="F337" i="5"/>
  <c r="H337" i="5" s="1"/>
  <c r="I337" i="5" s="1"/>
  <c r="F338" i="5"/>
  <c r="H338" i="5" s="1"/>
  <c r="I338" i="5" s="1"/>
  <c r="F339" i="5"/>
  <c r="H339" i="5" s="1"/>
  <c r="I339" i="5" s="1"/>
  <c r="F340" i="5"/>
  <c r="H340" i="5" s="1"/>
  <c r="I340" i="5" s="1"/>
  <c r="F341" i="5"/>
  <c r="H341" i="5" s="1"/>
  <c r="I341" i="5" s="1"/>
  <c r="F342" i="5"/>
  <c r="H342" i="5" s="1"/>
  <c r="I342" i="5" s="1"/>
  <c r="F343" i="5"/>
  <c r="H343" i="5" s="1"/>
  <c r="I343" i="5" s="1"/>
  <c r="F344" i="5"/>
  <c r="H344" i="5" s="1"/>
  <c r="I344" i="5" s="1"/>
  <c r="F345" i="5"/>
  <c r="H345" i="5" s="1"/>
  <c r="I345" i="5" s="1"/>
  <c r="F346" i="5"/>
  <c r="H346" i="5" s="1"/>
  <c r="I346" i="5" s="1"/>
  <c r="F347" i="5"/>
  <c r="H347" i="5" s="1"/>
  <c r="I347" i="5" s="1"/>
  <c r="F348" i="5"/>
  <c r="H348" i="5" s="1"/>
  <c r="I348" i="5" s="1"/>
  <c r="F349" i="5"/>
  <c r="H349" i="5" s="1"/>
  <c r="I349" i="5" s="1"/>
  <c r="F350" i="5"/>
  <c r="H350" i="5" s="1"/>
  <c r="I350" i="5" s="1"/>
  <c r="F351" i="5"/>
  <c r="H351" i="5" s="1"/>
  <c r="I351" i="5" s="1"/>
  <c r="F352" i="5"/>
  <c r="H352" i="5" s="1"/>
  <c r="I352" i="5" s="1"/>
  <c r="F353" i="5"/>
  <c r="H353" i="5" s="1"/>
  <c r="I353" i="5" s="1"/>
  <c r="F354" i="5"/>
  <c r="H354" i="5" s="1"/>
  <c r="I354" i="5" s="1"/>
  <c r="F355" i="5"/>
  <c r="H355" i="5" s="1"/>
  <c r="I355" i="5" s="1"/>
  <c r="F356" i="5"/>
  <c r="H356" i="5" s="1"/>
  <c r="I356" i="5" s="1"/>
  <c r="F357" i="5"/>
  <c r="H357" i="5" s="1"/>
  <c r="I357" i="5" s="1"/>
  <c r="F358" i="5"/>
  <c r="H358" i="5" s="1"/>
  <c r="I358" i="5" s="1"/>
  <c r="F359" i="5"/>
  <c r="H359" i="5" s="1"/>
  <c r="I359" i="5" s="1"/>
  <c r="F360" i="5"/>
  <c r="H360" i="5" s="1"/>
  <c r="I360" i="5" s="1"/>
  <c r="F361" i="5"/>
  <c r="H361" i="5" s="1"/>
  <c r="I361" i="5" s="1"/>
  <c r="F362" i="5"/>
  <c r="H362" i="5" s="1"/>
  <c r="I362" i="5" s="1"/>
  <c r="F363" i="5"/>
  <c r="H363" i="5" s="1"/>
  <c r="I363" i="5" s="1"/>
  <c r="F364" i="5"/>
  <c r="H364" i="5" s="1"/>
  <c r="I364" i="5" s="1"/>
  <c r="F365" i="5"/>
  <c r="H365" i="5" s="1"/>
  <c r="I365" i="5" s="1"/>
  <c r="F366" i="5"/>
  <c r="H366" i="5" s="1"/>
  <c r="I366" i="5" s="1"/>
  <c r="F367" i="5"/>
  <c r="H367" i="5" s="1"/>
  <c r="I367" i="5" s="1"/>
  <c r="F368" i="5"/>
  <c r="H368" i="5" s="1"/>
  <c r="I368" i="5" s="1"/>
  <c r="F369" i="5"/>
  <c r="H369" i="5" s="1"/>
  <c r="I369" i="5" s="1"/>
  <c r="F370" i="5"/>
  <c r="H370" i="5" s="1"/>
  <c r="I370" i="5" s="1"/>
  <c r="F371" i="5"/>
  <c r="H371" i="5" s="1"/>
  <c r="I371" i="5" s="1"/>
  <c r="F372" i="5"/>
  <c r="H372" i="5" s="1"/>
  <c r="I372" i="5" s="1"/>
  <c r="F373" i="5"/>
  <c r="H373" i="5" s="1"/>
  <c r="I373" i="5" s="1"/>
  <c r="F374" i="5"/>
  <c r="H374" i="5" s="1"/>
  <c r="I374" i="5" s="1"/>
  <c r="F375" i="5"/>
  <c r="H375" i="5" s="1"/>
  <c r="I375" i="5" s="1"/>
  <c r="F376" i="5"/>
  <c r="H376" i="5" s="1"/>
  <c r="I376" i="5" s="1"/>
  <c r="F377" i="5"/>
  <c r="H377" i="5" s="1"/>
  <c r="I377" i="5" s="1"/>
  <c r="F378" i="5"/>
  <c r="H378" i="5" s="1"/>
  <c r="I378" i="5" s="1"/>
  <c r="F379" i="5"/>
  <c r="H379" i="5" s="1"/>
  <c r="I379" i="5" s="1"/>
  <c r="F380" i="5"/>
  <c r="H380" i="5" s="1"/>
  <c r="I380" i="5" s="1"/>
  <c r="F381" i="5"/>
  <c r="H381" i="5" s="1"/>
  <c r="I381" i="5" s="1"/>
  <c r="F382" i="5"/>
  <c r="H382" i="5" s="1"/>
  <c r="I382" i="5" s="1"/>
  <c r="F383" i="5"/>
  <c r="H383" i="5" s="1"/>
  <c r="I383" i="5" s="1"/>
  <c r="F384" i="5"/>
  <c r="H384" i="5" s="1"/>
  <c r="I384" i="5" s="1"/>
  <c r="F385" i="5"/>
  <c r="H385" i="5" s="1"/>
  <c r="I385" i="5" s="1"/>
  <c r="F386" i="5"/>
  <c r="H386" i="5" s="1"/>
  <c r="I386" i="5" s="1"/>
  <c r="F387" i="5"/>
  <c r="H387" i="5" s="1"/>
  <c r="I387" i="5" s="1"/>
  <c r="F388" i="5"/>
  <c r="H388" i="5" s="1"/>
  <c r="I388" i="5" s="1"/>
  <c r="F389" i="5"/>
  <c r="H389" i="5" s="1"/>
  <c r="I389" i="5" s="1"/>
  <c r="F390" i="5"/>
  <c r="H390" i="5" s="1"/>
  <c r="I390" i="5" s="1"/>
  <c r="F391" i="5"/>
  <c r="H391" i="5" s="1"/>
  <c r="I391" i="5" s="1"/>
  <c r="F392" i="5"/>
  <c r="H392" i="5" s="1"/>
  <c r="I392" i="5" s="1"/>
  <c r="F393" i="5"/>
  <c r="H393" i="5" s="1"/>
  <c r="I393" i="5" s="1"/>
  <c r="F394" i="5"/>
  <c r="H394" i="5" s="1"/>
  <c r="I394" i="5" s="1"/>
  <c r="F395" i="5"/>
  <c r="H395" i="5" s="1"/>
  <c r="I395" i="5" s="1"/>
  <c r="F396" i="5"/>
  <c r="H396" i="5" s="1"/>
  <c r="I396" i="5" s="1"/>
  <c r="F397" i="5"/>
  <c r="H397" i="5" s="1"/>
  <c r="I397" i="5" s="1"/>
  <c r="F398" i="5"/>
  <c r="H398" i="5" s="1"/>
  <c r="I398" i="5" s="1"/>
  <c r="F399" i="5"/>
  <c r="H399" i="5" s="1"/>
  <c r="I399" i="5" s="1"/>
  <c r="F400" i="5"/>
  <c r="H400" i="5" s="1"/>
  <c r="I400" i="5" s="1"/>
  <c r="F401" i="5"/>
  <c r="H401" i="5" s="1"/>
  <c r="I401" i="5" s="1"/>
  <c r="F402" i="5"/>
  <c r="H402" i="5" s="1"/>
  <c r="I402" i="5" s="1"/>
  <c r="F403" i="5"/>
  <c r="H403" i="5" s="1"/>
  <c r="I403" i="5" s="1"/>
  <c r="F404" i="5"/>
  <c r="H404" i="5" s="1"/>
  <c r="I404" i="5" s="1"/>
  <c r="F405" i="5"/>
  <c r="H405" i="5" s="1"/>
  <c r="I405" i="5" s="1"/>
  <c r="F406" i="5"/>
  <c r="H406" i="5" s="1"/>
  <c r="I406" i="5" s="1"/>
  <c r="F407" i="5"/>
  <c r="H407" i="5" s="1"/>
  <c r="I407" i="5" s="1"/>
  <c r="F408" i="5"/>
  <c r="H408" i="5" s="1"/>
  <c r="I408" i="5" s="1"/>
  <c r="F409" i="5"/>
  <c r="H409" i="5" s="1"/>
  <c r="I409" i="5" s="1"/>
  <c r="F410" i="5"/>
  <c r="H410" i="5" s="1"/>
  <c r="I410" i="5" s="1"/>
  <c r="F411" i="5"/>
  <c r="H411" i="5" s="1"/>
  <c r="I411" i="5" s="1"/>
  <c r="F412" i="5"/>
  <c r="H412" i="5" s="1"/>
  <c r="I412" i="5" s="1"/>
  <c r="F413" i="5"/>
  <c r="H413" i="5" s="1"/>
  <c r="I413" i="5" s="1"/>
  <c r="F414" i="5"/>
  <c r="H414" i="5" s="1"/>
  <c r="I414" i="5" s="1"/>
  <c r="F415" i="5"/>
  <c r="H415" i="5" s="1"/>
  <c r="I415" i="5" s="1"/>
  <c r="F416" i="5"/>
  <c r="H416" i="5" s="1"/>
  <c r="I416" i="5" s="1"/>
  <c r="F417" i="5"/>
  <c r="H417" i="5" s="1"/>
  <c r="I417" i="5" s="1"/>
  <c r="F418" i="5"/>
  <c r="H418" i="5" s="1"/>
  <c r="I418" i="5" s="1"/>
  <c r="F419" i="5"/>
  <c r="H419" i="5" s="1"/>
  <c r="I419" i="5" s="1"/>
  <c r="F420" i="5"/>
  <c r="H420" i="5" s="1"/>
  <c r="I420" i="5" s="1"/>
  <c r="F421" i="5"/>
  <c r="H421" i="5" s="1"/>
  <c r="I421" i="5" s="1"/>
  <c r="F422" i="5"/>
  <c r="H422" i="5" s="1"/>
  <c r="I422" i="5" s="1"/>
  <c r="F423" i="5"/>
  <c r="H423" i="5" s="1"/>
  <c r="I423" i="5" s="1"/>
  <c r="F424" i="5"/>
  <c r="H424" i="5" s="1"/>
  <c r="I424" i="5" s="1"/>
  <c r="F425" i="5"/>
  <c r="H425" i="5" s="1"/>
  <c r="I425" i="5" s="1"/>
  <c r="F426" i="5"/>
  <c r="H426" i="5" s="1"/>
  <c r="I426" i="5" s="1"/>
  <c r="F427" i="5"/>
  <c r="H427" i="5" s="1"/>
  <c r="I427" i="5" s="1"/>
  <c r="F428" i="5"/>
  <c r="H428" i="5" s="1"/>
  <c r="I428" i="5" s="1"/>
  <c r="F429" i="5"/>
  <c r="H429" i="5" s="1"/>
  <c r="I429" i="5" s="1"/>
  <c r="F430" i="5"/>
  <c r="H430" i="5" s="1"/>
  <c r="I430" i="5" s="1"/>
  <c r="F431" i="5"/>
  <c r="H431" i="5" s="1"/>
  <c r="I431" i="5" s="1"/>
  <c r="F432" i="5"/>
  <c r="H432" i="5" s="1"/>
  <c r="I432" i="5" s="1"/>
  <c r="F433" i="5"/>
  <c r="H433" i="5" s="1"/>
  <c r="I433" i="5" s="1"/>
  <c r="F434" i="5"/>
  <c r="H434" i="5" s="1"/>
  <c r="I434" i="5" s="1"/>
  <c r="F435" i="5"/>
  <c r="H435" i="5" s="1"/>
  <c r="I435" i="5" s="1"/>
  <c r="F436" i="5"/>
  <c r="H436" i="5" s="1"/>
  <c r="I436" i="5" s="1"/>
  <c r="F437" i="5"/>
  <c r="H437" i="5" s="1"/>
  <c r="I437" i="5" s="1"/>
  <c r="F438" i="5"/>
  <c r="H438" i="5" s="1"/>
  <c r="I438" i="5" s="1"/>
  <c r="F439" i="5"/>
  <c r="H439" i="5" s="1"/>
  <c r="I439" i="5" s="1"/>
  <c r="F440" i="5"/>
  <c r="H440" i="5" s="1"/>
  <c r="I440" i="5" s="1"/>
  <c r="F441" i="5"/>
  <c r="H441" i="5" s="1"/>
  <c r="I441" i="5" s="1"/>
  <c r="F442" i="5"/>
  <c r="H442" i="5" s="1"/>
  <c r="I442" i="5" s="1"/>
  <c r="F443" i="5"/>
  <c r="H443" i="5" s="1"/>
  <c r="I443" i="5" s="1"/>
  <c r="F444" i="5"/>
  <c r="H444" i="5" s="1"/>
  <c r="I444" i="5" s="1"/>
  <c r="F445" i="5"/>
  <c r="H445" i="5" s="1"/>
  <c r="I445" i="5" s="1"/>
  <c r="F446" i="5"/>
  <c r="H446" i="5" s="1"/>
  <c r="I446" i="5" s="1"/>
  <c r="F447" i="5"/>
  <c r="H447" i="5" s="1"/>
  <c r="I447" i="5" s="1"/>
  <c r="F448" i="5"/>
  <c r="H448" i="5" s="1"/>
  <c r="I448" i="5" s="1"/>
  <c r="F449" i="5"/>
  <c r="H449" i="5" s="1"/>
  <c r="I449" i="5" s="1"/>
  <c r="F450" i="5"/>
  <c r="H450" i="5" s="1"/>
  <c r="I450" i="5" s="1"/>
  <c r="F451" i="5"/>
  <c r="H451" i="5" s="1"/>
  <c r="I451" i="5" s="1"/>
  <c r="F452" i="5"/>
  <c r="H452" i="5" s="1"/>
  <c r="I452" i="5" s="1"/>
  <c r="F453" i="5"/>
  <c r="H453" i="5" s="1"/>
  <c r="I453" i="5" s="1"/>
  <c r="F454" i="5"/>
  <c r="H454" i="5" s="1"/>
  <c r="I454" i="5" s="1"/>
  <c r="F455" i="5"/>
  <c r="H455" i="5" s="1"/>
  <c r="I455" i="5" s="1"/>
  <c r="F456" i="5"/>
  <c r="H456" i="5" s="1"/>
  <c r="I456" i="5" s="1"/>
  <c r="F457" i="5"/>
  <c r="H457" i="5" s="1"/>
  <c r="I457" i="5" s="1"/>
  <c r="F458" i="5"/>
  <c r="H458" i="5" s="1"/>
  <c r="I458" i="5" s="1"/>
  <c r="F459" i="5"/>
  <c r="H459" i="5" s="1"/>
  <c r="I459" i="5" s="1"/>
  <c r="F460" i="5"/>
  <c r="H460" i="5" s="1"/>
  <c r="I460" i="5" s="1"/>
  <c r="F461" i="5"/>
  <c r="H461" i="5" s="1"/>
  <c r="I461" i="5" s="1"/>
  <c r="F462" i="5"/>
  <c r="H462" i="5" s="1"/>
  <c r="I462" i="5" s="1"/>
  <c r="F463" i="5"/>
  <c r="H463" i="5" s="1"/>
  <c r="I463" i="5" s="1"/>
  <c r="F464" i="5"/>
  <c r="H464" i="5" s="1"/>
  <c r="I464" i="5" s="1"/>
  <c r="F465" i="5"/>
  <c r="H465" i="5" s="1"/>
  <c r="I465" i="5" s="1"/>
  <c r="F466" i="5"/>
  <c r="H466" i="5" s="1"/>
  <c r="I466" i="5" s="1"/>
  <c r="F467" i="5"/>
  <c r="H467" i="5" s="1"/>
  <c r="I467" i="5" s="1"/>
  <c r="F468" i="5"/>
  <c r="H468" i="5" s="1"/>
  <c r="I468" i="5" s="1"/>
  <c r="F469" i="5"/>
  <c r="H469" i="5" s="1"/>
  <c r="I469" i="5" s="1"/>
  <c r="F470" i="5"/>
  <c r="H470" i="5" s="1"/>
  <c r="I470" i="5" s="1"/>
  <c r="F471" i="5"/>
  <c r="H471" i="5" s="1"/>
  <c r="I471" i="5" s="1"/>
  <c r="F472" i="5"/>
  <c r="H472" i="5" s="1"/>
  <c r="I472" i="5" s="1"/>
  <c r="F473" i="5"/>
  <c r="H473" i="5" s="1"/>
  <c r="I473" i="5" s="1"/>
  <c r="F474" i="5"/>
  <c r="H474" i="5" s="1"/>
  <c r="I474" i="5" s="1"/>
  <c r="F475" i="5"/>
  <c r="H475" i="5" s="1"/>
  <c r="I475" i="5" s="1"/>
  <c r="F476" i="5"/>
  <c r="H476" i="5" s="1"/>
  <c r="I476" i="5" s="1"/>
  <c r="F477" i="5"/>
  <c r="H477" i="5" s="1"/>
  <c r="I477" i="5" s="1"/>
  <c r="F478" i="5"/>
  <c r="H478" i="5" s="1"/>
  <c r="I478" i="5" s="1"/>
  <c r="F479" i="5"/>
  <c r="H479" i="5" s="1"/>
  <c r="I479" i="5" s="1"/>
  <c r="F480" i="5"/>
  <c r="H480" i="5" s="1"/>
  <c r="I480" i="5" s="1"/>
  <c r="F481" i="5"/>
  <c r="H481" i="5" s="1"/>
  <c r="I481" i="5" s="1"/>
  <c r="F482" i="5"/>
  <c r="H482" i="5" s="1"/>
  <c r="I482" i="5" s="1"/>
  <c r="F483" i="5"/>
  <c r="H483" i="5" s="1"/>
  <c r="I483" i="5" s="1"/>
  <c r="F484" i="5"/>
  <c r="H484" i="5" s="1"/>
  <c r="I484" i="5" s="1"/>
  <c r="F485" i="5"/>
  <c r="H485" i="5" s="1"/>
  <c r="I485" i="5" s="1"/>
  <c r="F486" i="5"/>
  <c r="H486" i="5" s="1"/>
  <c r="I486" i="5" s="1"/>
  <c r="F487" i="5"/>
  <c r="H487" i="5" s="1"/>
  <c r="I487" i="5" s="1"/>
  <c r="F488" i="5"/>
  <c r="H488" i="5" s="1"/>
  <c r="I488" i="5" s="1"/>
  <c r="F489" i="5"/>
  <c r="H489" i="5" s="1"/>
  <c r="I489" i="5" s="1"/>
  <c r="F490" i="5"/>
  <c r="H490" i="5" s="1"/>
  <c r="I490" i="5" s="1"/>
  <c r="F491" i="5"/>
  <c r="H491" i="5" s="1"/>
  <c r="I491" i="5" s="1"/>
  <c r="F492" i="5"/>
  <c r="H492" i="5" s="1"/>
  <c r="I492" i="5" s="1"/>
  <c r="F493" i="5"/>
  <c r="H493" i="5" s="1"/>
  <c r="I493" i="5" s="1"/>
  <c r="F494" i="5"/>
  <c r="H494" i="5" s="1"/>
  <c r="I494" i="5" s="1"/>
  <c r="F495" i="5"/>
  <c r="H495" i="5" s="1"/>
  <c r="I495" i="5" s="1"/>
  <c r="F496" i="5"/>
  <c r="H496" i="5" s="1"/>
  <c r="I496" i="5" s="1"/>
  <c r="F497" i="5"/>
  <c r="H497" i="5" s="1"/>
  <c r="I497" i="5" s="1"/>
  <c r="F498" i="5"/>
  <c r="H498" i="5" s="1"/>
  <c r="I498" i="5" s="1"/>
  <c r="F499" i="5"/>
  <c r="H499" i="5" s="1"/>
  <c r="I499" i="5" s="1"/>
  <c r="F500" i="5"/>
  <c r="H500" i="5" s="1"/>
  <c r="I500" i="5" s="1"/>
  <c r="F501" i="5"/>
  <c r="H501" i="5" s="1"/>
  <c r="I501" i="5" s="1"/>
  <c r="F502" i="5"/>
  <c r="H502" i="5" s="1"/>
  <c r="I502" i="5" s="1"/>
  <c r="F503" i="5"/>
  <c r="H503" i="5" s="1"/>
  <c r="I503" i="5" s="1"/>
  <c r="F504" i="5"/>
  <c r="H504" i="5" s="1"/>
  <c r="I504" i="5" s="1"/>
  <c r="F505" i="5"/>
  <c r="H505" i="5" s="1"/>
  <c r="I505" i="5" s="1"/>
  <c r="F506" i="5"/>
  <c r="H506" i="5" s="1"/>
  <c r="I506" i="5" s="1"/>
  <c r="F507" i="5"/>
  <c r="H507" i="5" s="1"/>
  <c r="I507" i="5" s="1"/>
  <c r="F508" i="5"/>
  <c r="H508" i="5" s="1"/>
  <c r="I508" i="5" s="1"/>
  <c r="F509" i="5"/>
  <c r="H509" i="5" s="1"/>
  <c r="I509" i="5" s="1"/>
  <c r="F510" i="5"/>
  <c r="H510" i="5" s="1"/>
  <c r="I510" i="5" s="1"/>
  <c r="F511" i="5"/>
  <c r="H511" i="5" s="1"/>
  <c r="I511" i="5" s="1"/>
  <c r="F512" i="5"/>
  <c r="H512" i="5" s="1"/>
  <c r="I512" i="5" s="1"/>
  <c r="F513" i="5"/>
  <c r="H513" i="5" s="1"/>
  <c r="I513" i="5" s="1"/>
  <c r="F514" i="5"/>
  <c r="H514" i="5" s="1"/>
  <c r="I514" i="5" s="1"/>
  <c r="F515" i="5"/>
  <c r="H515" i="5" s="1"/>
  <c r="I515" i="5" s="1"/>
  <c r="F516" i="5"/>
  <c r="H516" i="5" s="1"/>
  <c r="I516" i="5" s="1"/>
  <c r="F517" i="5"/>
  <c r="H517" i="5" s="1"/>
  <c r="I517" i="5" s="1"/>
  <c r="F518" i="5"/>
  <c r="H518" i="5" s="1"/>
  <c r="I518" i="5" s="1"/>
  <c r="F519" i="5"/>
  <c r="H519" i="5" s="1"/>
  <c r="I519" i="5" s="1"/>
  <c r="F520" i="5"/>
  <c r="H520" i="5" s="1"/>
  <c r="I520" i="5" s="1"/>
  <c r="F521" i="5"/>
  <c r="H521" i="5" s="1"/>
  <c r="I521" i="5" s="1"/>
  <c r="F522" i="5"/>
  <c r="H522" i="5" s="1"/>
  <c r="I522" i="5" s="1"/>
  <c r="F523" i="5"/>
  <c r="H523" i="5" s="1"/>
  <c r="I523" i="5" s="1"/>
  <c r="F524" i="5"/>
  <c r="H524" i="5" s="1"/>
  <c r="I524" i="5" s="1"/>
  <c r="F525" i="5"/>
  <c r="H525" i="5" s="1"/>
  <c r="I525" i="5" s="1"/>
  <c r="F526" i="5"/>
  <c r="H526" i="5" s="1"/>
  <c r="I526" i="5" s="1"/>
  <c r="F527" i="5"/>
  <c r="H527" i="5" s="1"/>
  <c r="I527" i="5" s="1"/>
  <c r="F528" i="5"/>
  <c r="H528" i="5" s="1"/>
  <c r="I528" i="5" s="1"/>
  <c r="F529" i="5"/>
  <c r="H529" i="5" s="1"/>
  <c r="I529" i="5" s="1"/>
  <c r="F530" i="5"/>
  <c r="H530" i="5" s="1"/>
  <c r="I530" i="5" s="1"/>
  <c r="F531" i="5"/>
  <c r="H531" i="5" s="1"/>
  <c r="I531" i="5" s="1"/>
  <c r="F532" i="5"/>
  <c r="H532" i="5" s="1"/>
  <c r="I532" i="5" s="1"/>
  <c r="F533" i="5"/>
  <c r="H533" i="5" s="1"/>
  <c r="I533" i="5" s="1"/>
  <c r="F534" i="5"/>
  <c r="H534" i="5" s="1"/>
  <c r="I534" i="5" s="1"/>
  <c r="F535" i="5"/>
  <c r="H535" i="5" s="1"/>
  <c r="I535" i="5" s="1"/>
  <c r="F536" i="5"/>
  <c r="H536" i="5" s="1"/>
  <c r="I536" i="5" s="1"/>
  <c r="F537" i="5"/>
  <c r="H537" i="5" s="1"/>
  <c r="I537" i="5" s="1"/>
  <c r="F538" i="5"/>
  <c r="H538" i="5" s="1"/>
  <c r="I538" i="5" s="1"/>
  <c r="F539" i="5"/>
  <c r="H539" i="5" s="1"/>
  <c r="I539" i="5" s="1"/>
  <c r="F540" i="5"/>
  <c r="H540" i="5" s="1"/>
  <c r="I540" i="5" s="1"/>
  <c r="F541" i="5"/>
  <c r="H541" i="5" s="1"/>
  <c r="I541" i="5" s="1"/>
  <c r="F542" i="5"/>
  <c r="H542" i="5" s="1"/>
  <c r="I542" i="5" s="1"/>
  <c r="F543" i="5"/>
  <c r="H543" i="5" s="1"/>
  <c r="I543" i="5" s="1"/>
  <c r="F544" i="5"/>
  <c r="H544" i="5" s="1"/>
  <c r="I544" i="5" s="1"/>
  <c r="F545" i="5"/>
  <c r="H545" i="5" s="1"/>
  <c r="I545" i="5" s="1"/>
  <c r="F546" i="5"/>
  <c r="H546" i="5" s="1"/>
  <c r="I546" i="5" s="1"/>
  <c r="F547" i="5"/>
  <c r="H547" i="5" s="1"/>
  <c r="I547" i="5" s="1"/>
  <c r="F548" i="5"/>
  <c r="H548" i="5" s="1"/>
  <c r="I548" i="5" s="1"/>
  <c r="F549" i="5"/>
  <c r="H549" i="5" s="1"/>
  <c r="I549" i="5" s="1"/>
  <c r="F550" i="5"/>
  <c r="H550" i="5" s="1"/>
  <c r="I550" i="5" s="1"/>
  <c r="F551" i="5"/>
  <c r="H551" i="5" s="1"/>
  <c r="I551" i="5" s="1"/>
  <c r="F552" i="5"/>
  <c r="H552" i="5" s="1"/>
  <c r="I552" i="5" s="1"/>
  <c r="F553" i="5"/>
  <c r="H553" i="5" s="1"/>
  <c r="I553" i="5" s="1"/>
  <c r="F554" i="5"/>
  <c r="H554" i="5" s="1"/>
  <c r="I554" i="5" s="1"/>
  <c r="F555" i="5"/>
  <c r="H555" i="5" s="1"/>
  <c r="I555" i="5" s="1"/>
  <c r="F556" i="5"/>
  <c r="H556" i="5" s="1"/>
  <c r="I556" i="5" s="1"/>
  <c r="F557" i="5"/>
  <c r="H557" i="5" s="1"/>
  <c r="I557" i="5" s="1"/>
  <c r="F558" i="5"/>
  <c r="H558" i="5" s="1"/>
  <c r="I558" i="5" s="1"/>
  <c r="F559" i="5"/>
  <c r="H559" i="5" s="1"/>
  <c r="I559" i="5" s="1"/>
  <c r="F560" i="5"/>
  <c r="H560" i="5" s="1"/>
  <c r="I560" i="5" s="1"/>
  <c r="F561" i="5"/>
  <c r="H561" i="5" s="1"/>
  <c r="I561" i="5" s="1"/>
  <c r="F562" i="5"/>
  <c r="H562" i="5" s="1"/>
  <c r="I562" i="5" s="1"/>
  <c r="F563" i="5"/>
  <c r="H563" i="5" s="1"/>
  <c r="I563" i="5" s="1"/>
  <c r="F564" i="5"/>
  <c r="H564" i="5" s="1"/>
  <c r="I564" i="5" s="1"/>
  <c r="F565" i="5"/>
  <c r="H565" i="5" s="1"/>
  <c r="I565" i="5" s="1"/>
  <c r="F566" i="5"/>
  <c r="H566" i="5" s="1"/>
  <c r="I566" i="5" s="1"/>
  <c r="F567" i="5"/>
  <c r="H567" i="5" s="1"/>
  <c r="I567" i="5" s="1"/>
  <c r="F568" i="5"/>
  <c r="H568" i="5" s="1"/>
  <c r="I568" i="5" s="1"/>
  <c r="F569" i="5"/>
  <c r="H569" i="5" s="1"/>
  <c r="I569" i="5" s="1"/>
  <c r="F570" i="5"/>
  <c r="H570" i="5" s="1"/>
  <c r="I570" i="5" s="1"/>
  <c r="F571" i="5"/>
  <c r="H571" i="5" s="1"/>
  <c r="I571" i="5" s="1"/>
  <c r="F572" i="5"/>
  <c r="H572" i="5" s="1"/>
  <c r="I572" i="5" s="1"/>
  <c r="F573" i="5"/>
  <c r="H573" i="5" s="1"/>
  <c r="I573" i="5" s="1"/>
  <c r="F574" i="5"/>
  <c r="H574" i="5" s="1"/>
  <c r="I574" i="5" s="1"/>
  <c r="F575" i="5"/>
  <c r="H575" i="5" s="1"/>
  <c r="I575" i="5" s="1"/>
  <c r="F576" i="5"/>
  <c r="H576" i="5" s="1"/>
  <c r="I576" i="5" s="1"/>
  <c r="F577" i="5"/>
  <c r="H577" i="5" s="1"/>
  <c r="I577" i="5" s="1"/>
  <c r="F578" i="5"/>
  <c r="H578" i="5" s="1"/>
  <c r="I578" i="5" s="1"/>
  <c r="F579" i="5"/>
  <c r="H579" i="5" s="1"/>
  <c r="I579" i="5" s="1"/>
  <c r="F580" i="5"/>
  <c r="H580" i="5" s="1"/>
  <c r="I580" i="5" s="1"/>
  <c r="F581" i="5"/>
  <c r="H581" i="5" s="1"/>
  <c r="I581" i="5" s="1"/>
  <c r="F582" i="5"/>
  <c r="H582" i="5" s="1"/>
  <c r="I582" i="5" s="1"/>
  <c r="F583" i="5"/>
  <c r="H583" i="5" s="1"/>
  <c r="I583" i="5" s="1"/>
  <c r="F584" i="5"/>
  <c r="H584" i="5" s="1"/>
  <c r="I584" i="5" s="1"/>
  <c r="F585" i="5"/>
  <c r="H585" i="5" s="1"/>
  <c r="I585" i="5" s="1"/>
  <c r="F586" i="5"/>
  <c r="H586" i="5" s="1"/>
  <c r="I586" i="5" s="1"/>
  <c r="F587" i="5"/>
  <c r="H587" i="5" s="1"/>
  <c r="I587" i="5" s="1"/>
  <c r="F588" i="5"/>
  <c r="H588" i="5" s="1"/>
  <c r="I588" i="5" s="1"/>
  <c r="F589" i="5"/>
  <c r="H589" i="5" s="1"/>
  <c r="I589" i="5" s="1"/>
  <c r="F590" i="5"/>
  <c r="H590" i="5" s="1"/>
  <c r="I590" i="5" s="1"/>
  <c r="F591" i="5"/>
  <c r="H591" i="5" s="1"/>
  <c r="I591" i="5" s="1"/>
  <c r="F592" i="5"/>
  <c r="H592" i="5" s="1"/>
  <c r="I592" i="5" s="1"/>
  <c r="F593" i="5"/>
  <c r="H593" i="5" s="1"/>
  <c r="I593" i="5" s="1"/>
  <c r="F594" i="5"/>
  <c r="H594" i="5" s="1"/>
  <c r="I594" i="5" s="1"/>
  <c r="F595" i="5"/>
  <c r="H595" i="5" s="1"/>
  <c r="I595" i="5" s="1"/>
  <c r="F596" i="5"/>
  <c r="H596" i="5" s="1"/>
  <c r="I596" i="5" s="1"/>
  <c r="F597" i="5"/>
  <c r="H597" i="5" s="1"/>
  <c r="I597" i="5" s="1"/>
  <c r="F598" i="5"/>
  <c r="H598" i="5" s="1"/>
  <c r="I598" i="5" s="1"/>
  <c r="F599" i="5"/>
  <c r="H599" i="5" s="1"/>
  <c r="I599" i="5" s="1"/>
  <c r="F600" i="5"/>
  <c r="H600" i="5" s="1"/>
  <c r="I600" i="5" s="1"/>
  <c r="F601" i="5"/>
  <c r="H601" i="5" s="1"/>
  <c r="I601" i="5" s="1"/>
  <c r="F602" i="5"/>
  <c r="H602" i="5" s="1"/>
  <c r="I602" i="5" s="1"/>
  <c r="F603" i="5"/>
  <c r="H603" i="5" s="1"/>
  <c r="I603" i="5" s="1"/>
  <c r="F604" i="5"/>
  <c r="H604" i="5" s="1"/>
  <c r="I604" i="5" s="1"/>
  <c r="F605" i="5"/>
  <c r="H605" i="5" s="1"/>
  <c r="I605" i="5" s="1"/>
  <c r="F606" i="5"/>
  <c r="H606" i="5" s="1"/>
  <c r="I606" i="5" s="1"/>
  <c r="F607" i="5"/>
  <c r="H607" i="5" s="1"/>
  <c r="I607" i="5" s="1"/>
  <c r="F608" i="5"/>
  <c r="H608" i="5" s="1"/>
  <c r="I608" i="5" s="1"/>
  <c r="F609" i="5"/>
  <c r="H609" i="5" s="1"/>
  <c r="I609" i="5" s="1"/>
  <c r="F610" i="5"/>
  <c r="H610" i="5" s="1"/>
  <c r="I610" i="5" s="1"/>
  <c r="F611" i="5"/>
  <c r="H611" i="5" s="1"/>
  <c r="I611" i="5" s="1"/>
  <c r="F621" i="5"/>
  <c r="H621" i="5" s="1"/>
  <c r="I621" i="5" s="1"/>
  <c r="F622" i="5"/>
  <c r="H622" i="5" s="1"/>
  <c r="I622" i="5" s="1"/>
  <c r="F623" i="5"/>
  <c r="H623" i="5" s="1"/>
  <c r="I623" i="5" s="1"/>
  <c r="F624" i="5"/>
  <c r="H624" i="5" s="1"/>
  <c r="I624" i="5" s="1"/>
  <c r="F625" i="5"/>
  <c r="H625" i="5" s="1"/>
  <c r="I625" i="5" s="1"/>
  <c r="F626" i="5"/>
  <c r="H626" i="5" s="1"/>
  <c r="I626" i="5" s="1"/>
  <c r="F627" i="5"/>
  <c r="H627" i="5" s="1"/>
  <c r="I627" i="5" s="1"/>
  <c r="F628" i="5"/>
  <c r="H628" i="5" s="1"/>
  <c r="I628" i="5" s="1"/>
  <c r="F629" i="5"/>
  <c r="H629" i="5" s="1"/>
  <c r="I629" i="5" s="1"/>
  <c r="F630" i="5"/>
  <c r="H630" i="5" s="1"/>
  <c r="I630" i="5" s="1"/>
  <c r="F631" i="5"/>
  <c r="H631" i="5" s="1"/>
  <c r="I631" i="5" s="1"/>
  <c r="F632" i="5"/>
  <c r="H632" i="5" s="1"/>
  <c r="I632" i="5" s="1"/>
  <c r="F633" i="5"/>
  <c r="H633" i="5" s="1"/>
  <c r="I633" i="5" s="1"/>
  <c r="F634" i="5"/>
  <c r="H634" i="5" s="1"/>
  <c r="I634" i="5" s="1"/>
  <c r="F635" i="5"/>
  <c r="H635" i="5" s="1"/>
  <c r="I635" i="5" s="1"/>
  <c r="F636" i="5"/>
  <c r="H636" i="5" s="1"/>
  <c r="I636" i="5" s="1"/>
  <c r="F637" i="5"/>
  <c r="H637" i="5" s="1"/>
  <c r="I637" i="5" s="1"/>
  <c r="F638" i="5"/>
  <c r="H638" i="5" s="1"/>
  <c r="I638" i="5" s="1"/>
  <c r="F639" i="5"/>
  <c r="H639" i="5" s="1"/>
  <c r="I639" i="5" s="1"/>
  <c r="F640" i="5"/>
  <c r="H640" i="5" s="1"/>
  <c r="I640" i="5" s="1"/>
  <c r="F641" i="5"/>
  <c r="H641" i="5" s="1"/>
  <c r="I641" i="5" s="1"/>
  <c r="F642" i="5"/>
  <c r="H642" i="5" s="1"/>
  <c r="I642" i="5" s="1"/>
  <c r="F643" i="5"/>
  <c r="H643" i="5" s="1"/>
  <c r="I643" i="5" s="1"/>
  <c r="F644" i="5"/>
  <c r="H644" i="5" s="1"/>
  <c r="I644" i="5" s="1"/>
  <c r="F645" i="5"/>
  <c r="H645" i="5" s="1"/>
  <c r="I645" i="5" s="1"/>
  <c r="F646" i="5"/>
  <c r="H646" i="5" s="1"/>
  <c r="I646" i="5" s="1"/>
  <c r="F647" i="5"/>
  <c r="H647" i="5" s="1"/>
  <c r="I647" i="5" s="1"/>
  <c r="F648" i="5"/>
  <c r="H648" i="5" s="1"/>
  <c r="I648" i="5" s="1"/>
  <c r="F649" i="5"/>
  <c r="H649" i="5" s="1"/>
  <c r="I649" i="5" s="1"/>
  <c r="F650" i="5"/>
  <c r="H650" i="5" s="1"/>
  <c r="I650" i="5" s="1"/>
  <c r="F651" i="5"/>
  <c r="H651" i="5" s="1"/>
  <c r="I651" i="5" s="1"/>
  <c r="F652" i="5"/>
  <c r="H652" i="5" s="1"/>
  <c r="I652" i="5" s="1"/>
  <c r="F653" i="5"/>
  <c r="H653" i="5" s="1"/>
  <c r="I653" i="5" s="1"/>
  <c r="F654" i="5"/>
  <c r="H654" i="5" s="1"/>
  <c r="I654" i="5" s="1"/>
  <c r="F655" i="5"/>
  <c r="H655" i="5" s="1"/>
  <c r="I655" i="5" s="1"/>
  <c r="F656" i="5"/>
  <c r="H656" i="5" s="1"/>
  <c r="I656" i="5" s="1"/>
  <c r="F657" i="5"/>
  <c r="H657" i="5" s="1"/>
  <c r="I657" i="5" s="1"/>
  <c r="F658" i="5"/>
  <c r="H658" i="5" s="1"/>
  <c r="I658" i="5" s="1"/>
  <c r="F659" i="5"/>
  <c r="H659" i="5" s="1"/>
  <c r="I659" i="5" s="1"/>
  <c r="F660" i="5"/>
  <c r="H660" i="5" s="1"/>
  <c r="I660" i="5" s="1"/>
  <c r="F661" i="5"/>
  <c r="H661" i="5" s="1"/>
  <c r="I661" i="5" s="1"/>
  <c r="F662" i="5"/>
  <c r="H662" i="5" s="1"/>
  <c r="I662" i="5" s="1"/>
  <c r="F663" i="5"/>
  <c r="H663" i="5" s="1"/>
  <c r="I663" i="5" s="1"/>
  <c r="F664" i="5"/>
  <c r="H664" i="5" s="1"/>
  <c r="I664" i="5" s="1"/>
  <c r="F665" i="5"/>
  <c r="H665" i="5" s="1"/>
  <c r="I665" i="5" s="1"/>
  <c r="F666" i="5"/>
  <c r="H666" i="5" s="1"/>
  <c r="I666" i="5" s="1"/>
  <c r="F667" i="5"/>
  <c r="H667" i="5" s="1"/>
  <c r="I667" i="5" s="1"/>
  <c r="F668" i="5"/>
  <c r="H668" i="5" s="1"/>
  <c r="I668" i="5" s="1"/>
  <c r="F669" i="5"/>
  <c r="H669" i="5" s="1"/>
  <c r="I669" i="5" s="1"/>
  <c r="F670" i="5"/>
  <c r="H670" i="5" s="1"/>
  <c r="I670" i="5" s="1"/>
  <c r="F671" i="5"/>
  <c r="H671" i="5" s="1"/>
  <c r="I671" i="5" s="1"/>
  <c r="F672" i="5"/>
  <c r="H672" i="5" s="1"/>
  <c r="I672" i="5" s="1"/>
  <c r="F673" i="5"/>
  <c r="H673" i="5" s="1"/>
  <c r="I673" i="5" s="1"/>
  <c r="F674" i="5"/>
  <c r="H674" i="5" s="1"/>
  <c r="I674" i="5" s="1"/>
  <c r="F675" i="5"/>
  <c r="H675" i="5" s="1"/>
  <c r="I675" i="5" s="1"/>
  <c r="F676" i="5"/>
  <c r="H676" i="5" s="1"/>
  <c r="I676" i="5" s="1"/>
  <c r="F677" i="5"/>
  <c r="H677" i="5" s="1"/>
  <c r="I677" i="5" s="1"/>
  <c r="F678" i="5"/>
  <c r="H678" i="5" s="1"/>
  <c r="I678" i="5" s="1"/>
  <c r="F679" i="5"/>
  <c r="H679" i="5" s="1"/>
  <c r="I679" i="5" s="1"/>
  <c r="F680" i="5"/>
  <c r="H680" i="5" s="1"/>
  <c r="I680" i="5" s="1"/>
  <c r="F681" i="5"/>
  <c r="H681" i="5" s="1"/>
  <c r="I681" i="5" s="1"/>
  <c r="F682" i="5"/>
  <c r="H682" i="5" s="1"/>
  <c r="I682" i="5" s="1"/>
  <c r="F683" i="5"/>
  <c r="H683" i="5" s="1"/>
  <c r="I683" i="5" s="1"/>
  <c r="F684" i="5"/>
  <c r="H684" i="5" s="1"/>
  <c r="I684" i="5" s="1"/>
  <c r="F685" i="5"/>
  <c r="H685" i="5" s="1"/>
  <c r="I685" i="5" s="1"/>
  <c r="F686" i="5"/>
  <c r="H686" i="5" s="1"/>
  <c r="I686" i="5" s="1"/>
  <c r="F687" i="5"/>
  <c r="H687" i="5" s="1"/>
  <c r="I687" i="5" s="1"/>
  <c r="F688" i="5"/>
  <c r="H688" i="5" s="1"/>
  <c r="I688" i="5" s="1"/>
  <c r="F689" i="5"/>
  <c r="H689" i="5" s="1"/>
  <c r="I689" i="5" s="1"/>
  <c r="F690" i="5"/>
  <c r="H690" i="5" s="1"/>
  <c r="I690" i="5" s="1"/>
  <c r="F691" i="5"/>
  <c r="H691" i="5" s="1"/>
  <c r="I691" i="5" s="1"/>
  <c r="F692" i="5"/>
  <c r="H692" i="5" s="1"/>
  <c r="I692" i="5" s="1"/>
  <c r="F693" i="5"/>
  <c r="H693" i="5" s="1"/>
  <c r="I693" i="5" s="1"/>
  <c r="F694" i="5"/>
  <c r="H694" i="5" s="1"/>
  <c r="I694" i="5" s="1"/>
  <c r="F695" i="5"/>
  <c r="H695" i="5" s="1"/>
  <c r="I695" i="5" s="1"/>
  <c r="F696" i="5"/>
  <c r="H696" i="5" s="1"/>
  <c r="I696" i="5" s="1"/>
  <c r="F697" i="5"/>
  <c r="H697" i="5" s="1"/>
  <c r="I697" i="5" s="1"/>
  <c r="F698" i="5"/>
  <c r="H698" i="5" s="1"/>
  <c r="I698" i="5" s="1"/>
  <c r="F699" i="5"/>
  <c r="H699" i="5" s="1"/>
  <c r="I699" i="5" s="1"/>
  <c r="F700" i="5"/>
  <c r="H700" i="5" s="1"/>
  <c r="I700" i="5" s="1"/>
  <c r="F701" i="5"/>
  <c r="H701" i="5" s="1"/>
  <c r="I701" i="5" s="1"/>
  <c r="F702" i="5"/>
  <c r="H702" i="5" s="1"/>
  <c r="I702" i="5" s="1"/>
  <c r="F703" i="5"/>
  <c r="H703" i="5" s="1"/>
  <c r="I703" i="5" s="1"/>
  <c r="F704" i="5"/>
  <c r="H704" i="5" s="1"/>
  <c r="I704" i="5" s="1"/>
  <c r="F705" i="5"/>
  <c r="H705" i="5" s="1"/>
  <c r="I705" i="5" s="1"/>
  <c r="F706" i="5"/>
  <c r="H706" i="5" s="1"/>
  <c r="I706" i="5" s="1"/>
  <c r="F707" i="5"/>
  <c r="H707" i="5" s="1"/>
  <c r="I707" i="5" s="1"/>
  <c r="F708" i="5"/>
  <c r="H708" i="5" s="1"/>
  <c r="I708" i="5" s="1"/>
  <c r="F709" i="5"/>
  <c r="H709" i="5" s="1"/>
  <c r="I709" i="5" s="1"/>
  <c r="F710" i="5"/>
  <c r="H710" i="5" s="1"/>
  <c r="I710" i="5" s="1"/>
  <c r="F711" i="5"/>
  <c r="H711" i="5" s="1"/>
  <c r="I711" i="5" s="1"/>
  <c r="F712" i="5"/>
  <c r="H712" i="5" s="1"/>
  <c r="I712" i="5" s="1"/>
  <c r="F713" i="5"/>
  <c r="H713" i="5" s="1"/>
  <c r="I713" i="5" s="1"/>
  <c r="F714" i="5"/>
  <c r="H714" i="5" s="1"/>
  <c r="I714" i="5" s="1"/>
  <c r="F715" i="5"/>
  <c r="H715" i="5" s="1"/>
  <c r="I715" i="5" s="1"/>
  <c r="F716" i="5"/>
  <c r="H716" i="5" s="1"/>
  <c r="I716" i="5" s="1"/>
  <c r="F717" i="5"/>
  <c r="H717" i="5" s="1"/>
  <c r="I717" i="5" s="1"/>
  <c r="F718" i="5"/>
  <c r="H718" i="5" s="1"/>
  <c r="I718" i="5" s="1"/>
  <c r="F719" i="5"/>
  <c r="H719" i="5" s="1"/>
  <c r="I719" i="5" s="1"/>
  <c r="F720" i="5"/>
  <c r="H720" i="5" s="1"/>
  <c r="I720" i="5" s="1"/>
  <c r="F721" i="5"/>
  <c r="H721" i="5" s="1"/>
  <c r="I721" i="5" s="1"/>
  <c r="F722" i="5"/>
  <c r="H722" i="5" s="1"/>
  <c r="I722" i="5" s="1"/>
  <c r="F723" i="5"/>
  <c r="H723" i="5" s="1"/>
  <c r="I723" i="5" s="1"/>
  <c r="F724" i="5"/>
  <c r="H724" i="5" s="1"/>
  <c r="I724" i="5" s="1"/>
  <c r="F725" i="5"/>
  <c r="H725" i="5" s="1"/>
  <c r="I725" i="5" s="1"/>
  <c r="F726" i="5"/>
  <c r="H726" i="5" s="1"/>
  <c r="I726" i="5" s="1"/>
  <c r="F727" i="5"/>
  <c r="H727" i="5" s="1"/>
  <c r="I727" i="5" s="1"/>
  <c r="F728" i="5"/>
  <c r="H728" i="5" s="1"/>
  <c r="I728" i="5" s="1"/>
  <c r="F729" i="5"/>
  <c r="H729" i="5" s="1"/>
  <c r="I729" i="5" s="1"/>
  <c r="F730" i="5"/>
  <c r="H730" i="5" s="1"/>
  <c r="I730" i="5" s="1"/>
  <c r="F731" i="5"/>
  <c r="H731" i="5" s="1"/>
  <c r="I731" i="5" s="1"/>
  <c r="F732" i="5"/>
  <c r="H732" i="5" s="1"/>
  <c r="I732" i="5" s="1"/>
  <c r="F733" i="5"/>
  <c r="H733" i="5" s="1"/>
  <c r="I733" i="5" s="1"/>
  <c r="F734" i="5"/>
  <c r="H734" i="5" s="1"/>
  <c r="I734" i="5" s="1"/>
  <c r="F735" i="5"/>
  <c r="H735" i="5" s="1"/>
  <c r="I735" i="5" s="1"/>
  <c r="F736" i="5"/>
  <c r="H736" i="5" s="1"/>
  <c r="I736" i="5" s="1"/>
  <c r="F737" i="5"/>
  <c r="H737" i="5" s="1"/>
  <c r="I737" i="5" s="1"/>
  <c r="F738" i="5"/>
  <c r="H738" i="5" s="1"/>
  <c r="I738" i="5" s="1"/>
  <c r="F739" i="5"/>
  <c r="H739" i="5" s="1"/>
  <c r="I739" i="5" s="1"/>
  <c r="F740" i="5"/>
  <c r="H740" i="5" s="1"/>
  <c r="I740" i="5" s="1"/>
  <c r="F741" i="5"/>
  <c r="H741" i="5" s="1"/>
  <c r="I741" i="5" s="1"/>
  <c r="F742" i="5"/>
  <c r="H742" i="5" s="1"/>
  <c r="I742" i="5" s="1"/>
  <c r="F743" i="5"/>
  <c r="H743" i="5" s="1"/>
  <c r="I743" i="5" s="1"/>
  <c r="F744" i="5"/>
  <c r="H744" i="5" s="1"/>
  <c r="I744" i="5" s="1"/>
  <c r="F745" i="5"/>
  <c r="H745" i="5" s="1"/>
  <c r="I745" i="5" s="1"/>
  <c r="F746" i="5"/>
  <c r="H746" i="5" s="1"/>
  <c r="I746" i="5" s="1"/>
  <c r="F747" i="5"/>
  <c r="H747" i="5" s="1"/>
  <c r="I747" i="5" s="1"/>
  <c r="F748" i="5"/>
  <c r="H748" i="5" s="1"/>
  <c r="I748" i="5" s="1"/>
  <c r="F749" i="5"/>
  <c r="H749" i="5" s="1"/>
  <c r="I749" i="5" s="1"/>
  <c r="F750" i="5"/>
  <c r="H750" i="5" s="1"/>
  <c r="I750" i="5" s="1"/>
  <c r="F751" i="5"/>
  <c r="H751" i="5" s="1"/>
  <c r="I751" i="5" s="1"/>
  <c r="F752" i="5"/>
  <c r="H752" i="5" s="1"/>
  <c r="I752" i="5" s="1"/>
  <c r="F753" i="5"/>
  <c r="H753" i="5" s="1"/>
  <c r="I753" i="5" s="1"/>
  <c r="F754" i="5"/>
  <c r="H754" i="5" s="1"/>
  <c r="I754" i="5" s="1"/>
  <c r="F755" i="5"/>
  <c r="H755" i="5" s="1"/>
  <c r="I755" i="5" s="1"/>
  <c r="F756" i="5"/>
  <c r="H756" i="5" s="1"/>
  <c r="I756" i="5" s="1"/>
  <c r="F757" i="5"/>
  <c r="H757" i="5" s="1"/>
  <c r="I757" i="5" s="1"/>
  <c r="F758" i="5"/>
  <c r="H758" i="5" s="1"/>
  <c r="I758" i="5" s="1"/>
  <c r="F759" i="5"/>
  <c r="H759" i="5" s="1"/>
  <c r="I759" i="5" s="1"/>
  <c r="F760" i="5"/>
  <c r="H760" i="5" s="1"/>
  <c r="I760" i="5" s="1"/>
  <c r="F761" i="5"/>
  <c r="H761" i="5" s="1"/>
  <c r="I761" i="5" s="1"/>
  <c r="F762" i="5"/>
  <c r="H762" i="5" s="1"/>
  <c r="I762" i="5" s="1"/>
  <c r="F763" i="5"/>
  <c r="H763" i="5" s="1"/>
  <c r="I763" i="5" s="1"/>
  <c r="F764" i="5"/>
  <c r="H764" i="5" s="1"/>
  <c r="I764" i="5" s="1"/>
  <c r="F765" i="5"/>
  <c r="H765" i="5" s="1"/>
  <c r="I765" i="5" s="1"/>
  <c r="F766" i="5"/>
  <c r="H766" i="5" s="1"/>
  <c r="I766" i="5" s="1"/>
  <c r="F767" i="5"/>
  <c r="H767" i="5" s="1"/>
  <c r="I767" i="5" s="1"/>
  <c r="F768" i="5"/>
  <c r="H768" i="5" s="1"/>
  <c r="I768" i="5" s="1"/>
  <c r="F769" i="5"/>
  <c r="H769" i="5" s="1"/>
  <c r="I769" i="5" s="1"/>
  <c r="F770" i="5"/>
  <c r="H770" i="5" s="1"/>
  <c r="I770" i="5" s="1"/>
  <c r="F771" i="5"/>
  <c r="H771" i="5" s="1"/>
  <c r="I771" i="5" s="1"/>
  <c r="F772" i="5"/>
  <c r="H772" i="5" s="1"/>
  <c r="I772" i="5" s="1"/>
  <c r="F773" i="5"/>
  <c r="H773" i="5" s="1"/>
  <c r="I773" i="5" s="1"/>
  <c r="F774" i="5"/>
  <c r="H774" i="5" s="1"/>
  <c r="I774" i="5" s="1"/>
  <c r="F775" i="5"/>
  <c r="H775" i="5" s="1"/>
  <c r="I775" i="5" s="1"/>
  <c r="F776" i="5"/>
  <c r="H776" i="5" s="1"/>
  <c r="I776" i="5" s="1"/>
  <c r="F777" i="5"/>
  <c r="H777" i="5" s="1"/>
  <c r="I777" i="5" s="1"/>
  <c r="F778" i="5"/>
  <c r="H778" i="5" s="1"/>
  <c r="I778" i="5" s="1"/>
  <c r="F779" i="5"/>
  <c r="H779" i="5" s="1"/>
  <c r="I779" i="5" s="1"/>
  <c r="F780" i="5"/>
  <c r="H780" i="5" s="1"/>
  <c r="I780" i="5" s="1"/>
  <c r="F781" i="5"/>
  <c r="H781" i="5" s="1"/>
  <c r="I781" i="5" s="1"/>
  <c r="F782" i="5"/>
  <c r="H782" i="5" s="1"/>
  <c r="I782" i="5" s="1"/>
  <c r="F783" i="5"/>
  <c r="H783" i="5" s="1"/>
  <c r="I783" i="5" s="1"/>
  <c r="F784" i="5"/>
  <c r="H784" i="5" s="1"/>
  <c r="I784" i="5" s="1"/>
  <c r="F785" i="5"/>
  <c r="H785" i="5" s="1"/>
  <c r="I785" i="5" s="1"/>
  <c r="F786" i="5"/>
  <c r="H786" i="5" s="1"/>
  <c r="I786" i="5" s="1"/>
  <c r="F787" i="5"/>
  <c r="H787" i="5" s="1"/>
  <c r="I787" i="5" s="1"/>
  <c r="F788" i="5"/>
  <c r="H788" i="5" s="1"/>
  <c r="I788" i="5" s="1"/>
  <c r="F789" i="5"/>
  <c r="H789" i="5" s="1"/>
  <c r="I789" i="5" s="1"/>
  <c r="F790" i="5"/>
  <c r="H790" i="5" s="1"/>
  <c r="I790" i="5" s="1"/>
  <c r="F791" i="5"/>
  <c r="H791" i="5" s="1"/>
  <c r="I791" i="5" s="1"/>
  <c r="F792" i="5"/>
  <c r="H792" i="5" s="1"/>
  <c r="I792" i="5" s="1"/>
  <c r="F793" i="5"/>
  <c r="H793" i="5" s="1"/>
  <c r="I793" i="5" s="1"/>
  <c r="F794" i="5"/>
  <c r="H794" i="5" s="1"/>
  <c r="I794" i="5" s="1"/>
  <c r="F795" i="5"/>
  <c r="H795" i="5" s="1"/>
  <c r="I795" i="5" s="1"/>
  <c r="F796" i="5"/>
  <c r="H796" i="5" s="1"/>
  <c r="I796" i="5" s="1"/>
  <c r="F797" i="5"/>
  <c r="H797" i="5" s="1"/>
  <c r="I797" i="5" s="1"/>
  <c r="F798" i="5"/>
  <c r="H798" i="5" s="1"/>
  <c r="I798" i="5" s="1"/>
  <c r="F799" i="5"/>
  <c r="H799" i="5" s="1"/>
  <c r="I799" i="5" s="1"/>
  <c r="F800" i="5"/>
  <c r="H800" i="5" s="1"/>
  <c r="I800" i="5" s="1"/>
  <c r="F801" i="5"/>
  <c r="H801" i="5" s="1"/>
  <c r="I801" i="5" s="1"/>
  <c r="F802" i="5"/>
  <c r="H802" i="5" s="1"/>
  <c r="I802" i="5" s="1"/>
  <c r="F803" i="5"/>
  <c r="H803" i="5" s="1"/>
  <c r="I803" i="5" s="1"/>
  <c r="F804" i="5"/>
  <c r="H804" i="5" s="1"/>
  <c r="I804" i="5" s="1"/>
  <c r="F805" i="5"/>
  <c r="H805" i="5" s="1"/>
  <c r="I805" i="5" s="1"/>
  <c r="F806" i="5"/>
  <c r="H806" i="5" s="1"/>
  <c r="I806" i="5" s="1"/>
  <c r="F807" i="5"/>
  <c r="H807" i="5" s="1"/>
  <c r="I807" i="5" s="1"/>
  <c r="F808" i="5"/>
  <c r="H808" i="5" s="1"/>
  <c r="I808" i="5" s="1"/>
  <c r="F809" i="5"/>
  <c r="H809" i="5" s="1"/>
  <c r="I809" i="5" s="1"/>
  <c r="F810" i="5"/>
  <c r="H810" i="5" s="1"/>
  <c r="I810" i="5" s="1"/>
  <c r="F811" i="5"/>
  <c r="H811" i="5" s="1"/>
  <c r="I811" i="5" s="1"/>
  <c r="F812" i="5"/>
  <c r="H812" i="5" s="1"/>
  <c r="I812" i="5" s="1"/>
  <c r="F813" i="5"/>
  <c r="H813" i="5" s="1"/>
  <c r="I813" i="5" s="1"/>
  <c r="F814" i="5"/>
  <c r="H814" i="5" s="1"/>
  <c r="I814" i="5" s="1"/>
  <c r="F815" i="5"/>
  <c r="H815" i="5" s="1"/>
  <c r="I815" i="5" s="1"/>
  <c r="F816" i="5"/>
  <c r="H816" i="5" s="1"/>
  <c r="I816" i="5" s="1"/>
  <c r="F817" i="5"/>
  <c r="H817" i="5" s="1"/>
  <c r="I817" i="5" s="1"/>
  <c r="F818" i="5"/>
  <c r="H818" i="5" s="1"/>
  <c r="I818" i="5" s="1"/>
  <c r="F819" i="5"/>
  <c r="H819" i="5" s="1"/>
  <c r="I819" i="5" s="1"/>
  <c r="F820" i="5"/>
  <c r="H820" i="5" s="1"/>
  <c r="I820" i="5" s="1"/>
  <c r="F821" i="5"/>
  <c r="H821" i="5" s="1"/>
  <c r="I821" i="5" s="1"/>
  <c r="F822" i="5"/>
  <c r="H822" i="5" s="1"/>
  <c r="I822" i="5" s="1"/>
  <c r="F823" i="5"/>
  <c r="H823" i="5" s="1"/>
  <c r="I823" i="5" s="1"/>
  <c r="F824" i="5"/>
  <c r="H824" i="5" s="1"/>
  <c r="I824" i="5" s="1"/>
  <c r="F825" i="5"/>
  <c r="H825" i="5" s="1"/>
  <c r="I825" i="5" s="1"/>
  <c r="F826" i="5"/>
  <c r="H826" i="5" s="1"/>
  <c r="I826" i="5" s="1"/>
  <c r="F827" i="5"/>
  <c r="H827" i="5" s="1"/>
  <c r="I827" i="5" s="1"/>
  <c r="F828" i="5"/>
  <c r="H828" i="5" s="1"/>
  <c r="I828" i="5" s="1"/>
  <c r="F829" i="5"/>
  <c r="H829" i="5" s="1"/>
  <c r="I829" i="5" s="1"/>
  <c r="F830" i="5"/>
  <c r="H830" i="5" s="1"/>
  <c r="I830" i="5" s="1"/>
  <c r="F831" i="5"/>
  <c r="H831" i="5" s="1"/>
  <c r="I831" i="5" s="1"/>
  <c r="F832" i="5"/>
  <c r="H832" i="5" s="1"/>
  <c r="I832" i="5" s="1"/>
  <c r="F833" i="5"/>
  <c r="H833" i="5" s="1"/>
  <c r="I833" i="5" s="1"/>
  <c r="F834" i="5"/>
  <c r="H834" i="5" s="1"/>
  <c r="I834" i="5" s="1"/>
  <c r="F835" i="5"/>
  <c r="H835" i="5" s="1"/>
  <c r="I835" i="5" s="1"/>
  <c r="F836" i="5"/>
  <c r="H836" i="5" s="1"/>
  <c r="I836" i="5" s="1"/>
  <c r="F837" i="5"/>
  <c r="H837" i="5" s="1"/>
  <c r="I837" i="5" s="1"/>
  <c r="F838" i="5"/>
  <c r="H838" i="5" s="1"/>
  <c r="I838" i="5" s="1"/>
  <c r="F839" i="5"/>
  <c r="H839" i="5" s="1"/>
  <c r="I839" i="5" s="1"/>
  <c r="F840" i="5"/>
  <c r="H840" i="5" s="1"/>
  <c r="I840" i="5" s="1"/>
  <c r="F841" i="5"/>
  <c r="H841" i="5" s="1"/>
  <c r="I841" i="5" s="1"/>
  <c r="F842" i="5"/>
  <c r="H842" i="5" s="1"/>
  <c r="I842" i="5" s="1"/>
  <c r="F843" i="5"/>
  <c r="H843" i="5" s="1"/>
  <c r="I843" i="5" s="1"/>
  <c r="F844" i="5"/>
  <c r="H844" i="5" s="1"/>
  <c r="I844" i="5" s="1"/>
  <c r="F845" i="5"/>
  <c r="H845" i="5" s="1"/>
  <c r="I845" i="5" s="1"/>
  <c r="F846" i="5"/>
  <c r="H846" i="5" s="1"/>
  <c r="I846" i="5" s="1"/>
  <c r="F847" i="5"/>
  <c r="H847" i="5" s="1"/>
  <c r="I847" i="5" s="1"/>
  <c r="F848" i="5"/>
  <c r="H848" i="5" s="1"/>
  <c r="I848" i="5" s="1"/>
  <c r="F849" i="5"/>
  <c r="H849" i="5" s="1"/>
  <c r="I849" i="5" s="1"/>
  <c r="F850" i="5"/>
  <c r="H850" i="5" s="1"/>
  <c r="I850" i="5" s="1"/>
  <c r="F851" i="5"/>
  <c r="H851" i="5" s="1"/>
  <c r="I851" i="5" s="1"/>
  <c r="F852" i="5"/>
  <c r="H852" i="5" s="1"/>
  <c r="I852" i="5" s="1"/>
  <c r="F853" i="5"/>
  <c r="H853" i="5" s="1"/>
  <c r="I853" i="5" s="1"/>
  <c r="F854" i="5"/>
  <c r="H854" i="5" s="1"/>
  <c r="I854" i="5" s="1"/>
  <c r="F855" i="5"/>
  <c r="H855" i="5" s="1"/>
  <c r="I855" i="5" s="1"/>
  <c r="F856" i="5"/>
  <c r="H856" i="5" s="1"/>
  <c r="I856" i="5" s="1"/>
  <c r="F857" i="5"/>
  <c r="H857" i="5" s="1"/>
  <c r="I857" i="5" s="1"/>
  <c r="F858" i="5"/>
  <c r="H858" i="5" s="1"/>
  <c r="I858" i="5" s="1"/>
  <c r="F859" i="5"/>
  <c r="H859" i="5" s="1"/>
  <c r="I859" i="5" s="1"/>
  <c r="F860" i="5"/>
  <c r="H860" i="5" s="1"/>
  <c r="I860" i="5" s="1"/>
  <c r="F861" i="5"/>
  <c r="H861" i="5" s="1"/>
  <c r="I861" i="5" s="1"/>
  <c r="F862" i="5"/>
  <c r="H862" i="5" s="1"/>
  <c r="I862" i="5" s="1"/>
  <c r="F863" i="5"/>
  <c r="H863" i="5" s="1"/>
  <c r="I863" i="5" s="1"/>
  <c r="F864" i="5"/>
  <c r="H864" i="5" s="1"/>
  <c r="I864" i="5" s="1"/>
  <c r="F865" i="5"/>
  <c r="H865" i="5" s="1"/>
  <c r="I865" i="5" s="1"/>
  <c r="F866" i="5"/>
  <c r="H866" i="5" s="1"/>
  <c r="I866" i="5" s="1"/>
  <c r="F867" i="5"/>
  <c r="H867" i="5" s="1"/>
  <c r="I867" i="5" s="1"/>
  <c r="F868" i="5"/>
  <c r="H868" i="5" s="1"/>
  <c r="I868" i="5" s="1"/>
  <c r="F869" i="5"/>
  <c r="H869" i="5" s="1"/>
  <c r="I869" i="5" s="1"/>
  <c r="F870" i="5"/>
  <c r="H870" i="5" s="1"/>
  <c r="I870" i="5" s="1"/>
  <c r="F871" i="5"/>
  <c r="H871" i="5" s="1"/>
  <c r="I871" i="5" s="1"/>
  <c r="F872" i="5"/>
  <c r="H872" i="5" s="1"/>
  <c r="I872" i="5" s="1"/>
  <c r="F873" i="5"/>
  <c r="H873" i="5" s="1"/>
  <c r="I873" i="5" s="1"/>
  <c r="F874" i="5"/>
  <c r="H874" i="5" s="1"/>
  <c r="I874" i="5" s="1"/>
  <c r="F875" i="5"/>
  <c r="H875" i="5" s="1"/>
  <c r="I875" i="5" s="1"/>
  <c r="F876" i="5"/>
  <c r="H876" i="5" s="1"/>
  <c r="I876" i="5" s="1"/>
  <c r="F877" i="5"/>
  <c r="H877" i="5" s="1"/>
  <c r="I877" i="5" s="1"/>
  <c r="F878" i="5"/>
  <c r="H878" i="5" s="1"/>
  <c r="I878" i="5" s="1"/>
  <c r="F879" i="5"/>
  <c r="H879" i="5" s="1"/>
  <c r="I879" i="5" s="1"/>
  <c r="F880" i="5"/>
  <c r="H880" i="5" s="1"/>
  <c r="I880" i="5" s="1"/>
  <c r="F881" i="5"/>
  <c r="H881" i="5" s="1"/>
  <c r="I881" i="5" s="1"/>
  <c r="F882" i="5"/>
  <c r="H882" i="5" s="1"/>
  <c r="I882" i="5" s="1"/>
  <c r="F883" i="5"/>
  <c r="H883" i="5" s="1"/>
  <c r="I883" i="5" s="1"/>
  <c r="F884" i="5"/>
  <c r="H884" i="5" s="1"/>
  <c r="I884" i="5" s="1"/>
  <c r="F885" i="5"/>
  <c r="H885" i="5" s="1"/>
  <c r="I885" i="5" s="1"/>
  <c r="F886" i="5"/>
  <c r="H886" i="5" s="1"/>
  <c r="I886" i="5" s="1"/>
  <c r="F887" i="5"/>
  <c r="H887" i="5" s="1"/>
  <c r="I887" i="5" s="1"/>
  <c r="F888" i="5"/>
  <c r="H888" i="5" s="1"/>
  <c r="I888" i="5" s="1"/>
  <c r="F889" i="5"/>
  <c r="H889" i="5" s="1"/>
  <c r="I889" i="5" s="1"/>
  <c r="F890" i="5"/>
  <c r="H890" i="5" s="1"/>
  <c r="I890" i="5" s="1"/>
  <c r="F891" i="5"/>
  <c r="H891" i="5" s="1"/>
  <c r="I891" i="5" s="1"/>
  <c r="F892" i="5"/>
  <c r="H892" i="5" s="1"/>
  <c r="I892" i="5" s="1"/>
  <c r="F893" i="5"/>
  <c r="H893" i="5" s="1"/>
  <c r="I893" i="5" s="1"/>
  <c r="F894" i="5"/>
  <c r="H894" i="5" s="1"/>
  <c r="I894" i="5" s="1"/>
  <c r="F895" i="5"/>
  <c r="H895" i="5" s="1"/>
  <c r="I895" i="5" s="1"/>
  <c r="F896" i="5"/>
  <c r="H896" i="5" s="1"/>
  <c r="I896" i="5" s="1"/>
  <c r="F897" i="5"/>
  <c r="H897" i="5" s="1"/>
  <c r="I897" i="5" s="1"/>
  <c r="F898" i="5"/>
  <c r="H898" i="5" s="1"/>
  <c r="I898" i="5" s="1"/>
  <c r="F899" i="5"/>
  <c r="H899" i="5" s="1"/>
  <c r="I899" i="5" s="1"/>
  <c r="F900" i="5"/>
  <c r="H900" i="5" s="1"/>
  <c r="I900" i="5" s="1"/>
  <c r="F901" i="5"/>
  <c r="H901" i="5" s="1"/>
  <c r="I901" i="5" s="1"/>
  <c r="F902" i="5"/>
  <c r="H902" i="5" s="1"/>
  <c r="I902" i="5" s="1"/>
  <c r="F903" i="5"/>
  <c r="H903" i="5" s="1"/>
  <c r="I903" i="5" s="1"/>
  <c r="F904" i="5"/>
  <c r="H904" i="5" s="1"/>
  <c r="I904" i="5" s="1"/>
  <c r="F905" i="5"/>
  <c r="H905" i="5" s="1"/>
  <c r="I905" i="5" s="1"/>
  <c r="F906" i="5"/>
  <c r="H906" i="5" s="1"/>
  <c r="I906" i="5" s="1"/>
  <c r="F907" i="5"/>
  <c r="H907" i="5" s="1"/>
  <c r="I907" i="5" s="1"/>
  <c r="F908" i="5"/>
  <c r="H908" i="5" s="1"/>
  <c r="I908" i="5" s="1"/>
  <c r="F909" i="5"/>
  <c r="H909" i="5" s="1"/>
  <c r="I909" i="5" s="1"/>
  <c r="F910" i="5"/>
  <c r="H910" i="5" s="1"/>
  <c r="I910" i="5" s="1"/>
  <c r="F911" i="5"/>
  <c r="H911" i="5" s="1"/>
  <c r="I911" i="5" s="1"/>
  <c r="F912" i="5"/>
  <c r="H912" i="5" s="1"/>
  <c r="I912" i="5" s="1"/>
  <c r="F913" i="5"/>
  <c r="H913" i="5" s="1"/>
  <c r="I913" i="5" s="1"/>
  <c r="F914" i="5"/>
  <c r="H914" i="5" s="1"/>
  <c r="I914" i="5" s="1"/>
  <c r="F915" i="5"/>
  <c r="H915" i="5" s="1"/>
  <c r="I915" i="5" s="1"/>
  <c r="F916" i="5"/>
  <c r="H916" i="5" s="1"/>
  <c r="I916" i="5" s="1"/>
  <c r="F917" i="5"/>
  <c r="H917" i="5" s="1"/>
  <c r="I917" i="5" s="1"/>
  <c r="F918" i="5"/>
  <c r="H918" i="5" s="1"/>
  <c r="I918" i="5" s="1"/>
  <c r="F919" i="5"/>
  <c r="H919" i="5" s="1"/>
  <c r="I919" i="5" s="1"/>
  <c r="F920" i="5"/>
  <c r="H920" i="5" s="1"/>
  <c r="I920" i="5" s="1"/>
  <c r="F921" i="5"/>
  <c r="H921" i="5" s="1"/>
  <c r="I921" i="5" s="1"/>
  <c r="F922" i="5"/>
  <c r="H922" i="5" s="1"/>
  <c r="I922" i="5" s="1"/>
  <c r="F923" i="5"/>
  <c r="H923" i="5" s="1"/>
  <c r="I923" i="5" s="1"/>
  <c r="F924" i="5"/>
  <c r="H924" i="5" s="1"/>
  <c r="I924" i="5" s="1"/>
  <c r="F925" i="5"/>
  <c r="H925" i="5" s="1"/>
  <c r="I925" i="5" s="1"/>
  <c r="F926" i="5"/>
  <c r="H926" i="5" s="1"/>
  <c r="I926" i="5" s="1"/>
  <c r="F927" i="5"/>
  <c r="H927" i="5" s="1"/>
  <c r="I927" i="5" s="1"/>
  <c r="F928" i="5"/>
  <c r="H928" i="5" s="1"/>
  <c r="I928" i="5" s="1"/>
  <c r="F929" i="5"/>
  <c r="H929" i="5" s="1"/>
  <c r="I929" i="5" s="1"/>
  <c r="F930" i="5"/>
  <c r="H930" i="5" s="1"/>
  <c r="I930" i="5" s="1"/>
  <c r="F931" i="5"/>
  <c r="H931" i="5" s="1"/>
  <c r="I931" i="5" s="1"/>
  <c r="F932" i="5"/>
  <c r="H932" i="5" s="1"/>
  <c r="I932" i="5" s="1"/>
  <c r="F933" i="5"/>
  <c r="H933" i="5" s="1"/>
  <c r="I933" i="5" s="1"/>
  <c r="F934" i="5"/>
  <c r="H934" i="5" s="1"/>
  <c r="I934" i="5" s="1"/>
  <c r="F935" i="5"/>
  <c r="H935" i="5" s="1"/>
  <c r="I935" i="5" s="1"/>
  <c r="F936" i="5"/>
  <c r="H936" i="5" s="1"/>
  <c r="I936" i="5" s="1"/>
  <c r="F937" i="5"/>
  <c r="H937" i="5" s="1"/>
  <c r="I937" i="5" s="1"/>
  <c r="F938" i="5"/>
  <c r="H938" i="5" s="1"/>
  <c r="I938" i="5" s="1"/>
  <c r="F939" i="5"/>
  <c r="H939" i="5" s="1"/>
  <c r="I939" i="5" s="1"/>
  <c r="F940" i="5"/>
  <c r="H940" i="5" s="1"/>
  <c r="I940" i="5" s="1"/>
  <c r="F941" i="5"/>
  <c r="H941" i="5" s="1"/>
  <c r="I941" i="5" s="1"/>
  <c r="F942" i="5"/>
  <c r="H942" i="5" s="1"/>
  <c r="I942" i="5" s="1"/>
  <c r="F943" i="5"/>
  <c r="H943" i="5" s="1"/>
  <c r="I943" i="5" s="1"/>
  <c r="F944" i="5"/>
  <c r="H944" i="5" s="1"/>
  <c r="I944" i="5" s="1"/>
  <c r="F945" i="5"/>
  <c r="H945" i="5" s="1"/>
  <c r="I945" i="5" s="1"/>
  <c r="F946" i="5"/>
  <c r="H946" i="5" s="1"/>
  <c r="I946" i="5" s="1"/>
  <c r="F947" i="5"/>
  <c r="H947" i="5" s="1"/>
  <c r="I947" i="5" s="1"/>
  <c r="F948" i="5"/>
  <c r="H948" i="5" s="1"/>
  <c r="I948" i="5" s="1"/>
  <c r="F949" i="5"/>
  <c r="H949" i="5" s="1"/>
  <c r="I949" i="5" s="1"/>
  <c r="F950" i="5"/>
  <c r="H950" i="5" s="1"/>
  <c r="I950" i="5" s="1"/>
  <c r="F951" i="5"/>
  <c r="H951" i="5" s="1"/>
  <c r="I951" i="5" s="1"/>
  <c r="F952" i="5"/>
  <c r="H952" i="5" s="1"/>
  <c r="I952" i="5" s="1"/>
  <c r="F953" i="5"/>
  <c r="H953" i="5" s="1"/>
  <c r="I953" i="5" s="1"/>
  <c r="F954" i="5"/>
  <c r="H954" i="5" s="1"/>
  <c r="I954" i="5" s="1"/>
  <c r="F955" i="5"/>
  <c r="H955" i="5" s="1"/>
  <c r="I955" i="5" s="1"/>
  <c r="F956" i="5"/>
  <c r="H956" i="5" s="1"/>
  <c r="I956" i="5" s="1"/>
  <c r="F957" i="5"/>
  <c r="H957" i="5" s="1"/>
  <c r="I957" i="5" s="1"/>
  <c r="F958" i="5"/>
  <c r="H958" i="5" s="1"/>
  <c r="I958" i="5" s="1"/>
  <c r="F959" i="5"/>
  <c r="H959" i="5" s="1"/>
  <c r="I959" i="5" s="1"/>
  <c r="F960" i="5"/>
  <c r="H960" i="5" s="1"/>
  <c r="I960" i="5" s="1"/>
  <c r="F961" i="5"/>
  <c r="H961" i="5" s="1"/>
  <c r="I961" i="5" s="1"/>
  <c r="F962" i="5"/>
  <c r="H962" i="5" s="1"/>
  <c r="I962" i="5" s="1"/>
  <c r="F963" i="5"/>
  <c r="H963" i="5" s="1"/>
  <c r="I963" i="5" s="1"/>
  <c r="F964" i="5"/>
  <c r="H964" i="5" s="1"/>
  <c r="I964" i="5" s="1"/>
  <c r="F965" i="5"/>
  <c r="H965" i="5" s="1"/>
  <c r="I965" i="5" s="1"/>
  <c r="F966" i="5"/>
  <c r="H966" i="5" s="1"/>
  <c r="I966" i="5" s="1"/>
  <c r="F967" i="5"/>
  <c r="H967" i="5" s="1"/>
  <c r="I967" i="5" s="1"/>
  <c r="F968" i="5"/>
  <c r="H968" i="5" s="1"/>
  <c r="I968" i="5" s="1"/>
  <c r="F969" i="5"/>
  <c r="H969" i="5" s="1"/>
  <c r="I969" i="5" s="1"/>
  <c r="F970" i="5"/>
  <c r="H970" i="5" s="1"/>
  <c r="I970" i="5" s="1"/>
  <c r="F971" i="5"/>
  <c r="H971" i="5" s="1"/>
  <c r="I971" i="5" s="1"/>
  <c r="F972" i="5"/>
  <c r="H972" i="5" s="1"/>
  <c r="I972" i="5" s="1"/>
  <c r="F973" i="5"/>
  <c r="H973" i="5" s="1"/>
  <c r="I973" i="5" s="1"/>
  <c r="F974" i="5"/>
  <c r="H974" i="5" s="1"/>
  <c r="I974" i="5" s="1"/>
  <c r="F975" i="5"/>
  <c r="H975" i="5" s="1"/>
  <c r="I975" i="5" s="1"/>
  <c r="F976" i="5"/>
  <c r="H976" i="5" s="1"/>
  <c r="I976" i="5" s="1"/>
  <c r="F977" i="5"/>
  <c r="H977" i="5" s="1"/>
  <c r="I977" i="5" s="1"/>
  <c r="F978" i="5"/>
  <c r="H978" i="5" s="1"/>
  <c r="I978" i="5" s="1"/>
  <c r="F979" i="5"/>
  <c r="H979" i="5" s="1"/>
  <c r="I979" i="5" s="1"/>
  <c r="F980" i="5"/>
  <c r="H980" i="5" s="1"/>
  <c r="I980" i="5" s="1"/>
  <c r="F981" i="5"/>
  <c r="H981" i="5" s="1"/>
  <c r="I981" i="5" s="1"/>
  <c r="F982" i="5"/>
  <c r="H982" i="5" s="1"/>
  <c r="I982" i="5" s="1"/>
  <c r="F983" i="5"/>
  <c r="H983" i="5" s="1"/>
  <c r="I983" i="5" s="1"/>
  <c r="F984" i="5"/>
  <c r="H984" i="5" s="1"/>
  <c r="I984" i="5" s="1"/>
  <c r="F985" i="5"/>
  <c r="H985" i="5" s="1"/>
  <c r="I985" i="5" s="1"/>
  <c r="F986" i="5"/>
  <c r="H986" i="5" s="1"/>
  <c r="I986" i="5" s="1"/>
  <c r="F987" i="5"/>
  <c r="H987" i="5" s="1"/>
  <c r="I987" i="5" s="1"/>
  <c r="F988" i="5"/>
  <c r="H988" i="5" s="1"/>
  <c r="I988" i="5" s="1"/>
  <c r="F989" i="5"/>
  <c r="H989" i="5" s="1"/>
  <c r="I989" i="5" s="1"/>
  <c r="F990" i="5"/>
  <c r="H990" i="5" s="1"/>
  <c r="I990" i="5" s="1"/>
  <c r="F991" i="5"/>
  <c r="H991" i="5" s="1"/>
  <c r="I991" i="5" s="1"/>
  <c r="F992" i="5"/>
  <c r="H992" i="5" s="1"/>
  <c r="I992" i="5" s="1"/>
  <c r="F993" i="5"/>
  <c r="H993" i="5" s="1"/>
  <c r="I993" i="5" s="1"/>
  <c r="F994" i="5"/>
  <c r="H994" i="5" s="1"/>
  <c r="I994" i="5" s="1"/>
  <c r="F995" i="5"/>
  <c r="H995" i="5" s="1"/>
  <c r="I995" i="5" s="1"/>
  <c r="F996" i="5"/>
  <c r="H996" i="5" s="1"/>
  <c r="I996" i="5" s="1"/>
  <c r="F997" i="5"/>
  <c r="H997" i="5" s="1"/>
  <c r="I997" i="5" s="1"/>
  <c r="F998" i="5"/>
  <c r="H998" i="5" s="1"/>
  <c r="I998" i="5" s="1"/>
  <c r="F999" i="5"/>
  <c r="H999" i="5" s="1"/>
  <c r="I999" i="5" s="1"/>
  <c r="F1000" i="5"/>
  <c r="H1000" i="5" s="1"/>
  <c r="I1000" i="5" s="1"/>
  <c r="F1001" i="5"/>
  <c r="H1001" i="5" s="1"/>
  <c r="I1001" i="5" s="1"/>
  <c r="F612" i="5"/>
  <c r="H612" i="5" s="1"/>
  <c r="I612" i="5" s="1"/>
  <c r="F613" i="5"/>
  <c r="H613" i="5" s="1"/>
  <c r="I613" i="5" s="1"/>
  <c r="F614" i="5"/>
  <c r="H614" i="5" s="1"/>
  <c r="I614" i="5" s="1"/>
  <c r="F615" i="5"/>
  <c r="H615" i="5" s="1"/>
  <c r="I615" i="5" s="1"/>
  <c r="F616" i="5"/>
  <c r="H616" i="5" s="1"/>
  <c r="I616" i="5" s="1"/>
  <c r="F617" i="5"/>
  <c r="H617" i="5" s="1"/>
  <c r="I617" i="5" s="1"/>
  <c r="F618" i="5"/>
  <c r="H618" i="5" s="1"/>
  <c r="I618" i="5" s="1"/>
  <c r="F619" i="5"/>
  <c r="H619" i="5" s="1"/>
  <c r="I619" i="5" s="1"/>
  <c r="F620" i="5"/>
  <c r="H620" i="5" s="1"/>
  <c r="I620" i="5" s="1"/>
  <c r="E2" i="5"/>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401" i="5"/>
  <c r="E402" i="5"/>
  <c r="E403" i="5"/>
  <c r="E404" i="5"/>
  <c r="E405" i="5"/>
  <c r="E406" i="5"/>
  <c r="E407" i="5"/>
  <c r="E408" i="5"/>
  <c r="E409" i="5"/>
  <c r="E410" i="5"/>
  <c r="E411" i="5"/>
  <c r="E412" i="5"/>
  <c r="E413" i="5"/>
  <c r="E414" i="5"/>
  <c r="E415" i="5"/>
  <c r="E416" i="5"/>
  <c r="E417" i="5"/>
  <c r="E418" i="5"/>
  <c r="E419" i="5"/>
  <c r="E420" i="5"/>
  <c r="E421" i="5"/>
  <c r="E422" i="5"/>
  <c r="E423" i="5"/>
  <c r="E424" i="5"/>
  <c r="E425" i="5"/>
  <c r="E426" i="5"/>
  <c r="E427" i="5"/>
  <c r="E428" i="5"/>
  <c r="E429" i="5"/>
  <c r="E430" i="5"/>
  <c r="E431" i="5"/>
  <c r="E432" i="5"/>
  <c r="E433" i="5"/>
  <c r="E434" i="5"/>
  <c r="E435" i="5"/>
  <c r="E436" i="5"/>
  <c r="E437" i="5"/>
  <c r="E438" i="5"/>
  <c r="E439" i="5"/>
  <c r="E440" i="5"/>
  <c r="E441" i="5"/>
  <c r="E442" i="5"/>
  <c r="E443" i="5"/>
  <c r="E444" i="5"/>
  <c r="E445" i="5"/>
  <c r="E446" i="5"/>
  <c r="E447" i="5"/>
  <c r="E448" i="5"/>
  <c r="E449" i="5"/>
  <c r="E450" i="5"/>
  <c r="E451" i="5"/>
  <c r="E452" i="5"/>
  <c r="E453" i="5"/>
  <c r="E454" i="5"/>
  <c r="E455" i="5"/>
  <c r="E456" i="5"/>
  <c r="E457" i="5"/>
  <c r="E458" i="5"/>
  <c r="E459" i="5"/>
  <c r="E460" i="5"/>
  <c r="E461" i="5"/>
  <c r="E462" i="5"/>
  <c r="E463" i="5"/>
  <c r="E464" i="5"/>
  <c r="E465" i="5"/>
  <c r="E466" i="5"/>
  <c r="E467" i="5"/>
  <c r="E468" i="5"/>
  <c r="E469" i="5"/>
  <c r="E470" i="5"/>
  <c r="E471" i="5"/>
  <c r="E472" i="5"/>
  <c r="E473" i="5"/>
  <c r="E474" i="5"/>
  <c r="E475" i="5"/>
  <c r="E476" i="5"/>
  <c r="E477" i="5"/>
  <c r="E478" i="5"/>
  <c r="E479" i="5"/>
  <c r="E480" i="5"/>
  <c r="E481" i="5"/>
  <c r="E482" i="5"/>
  <c r="E483" i="5"/>
  <c r="E484" i="5"/>
  <c r="E485" i="5"/>
  <c r="E486" i="5"/>
  <c r="E487" i="5"/>
  <c r="E488" i="5"/>
  <c r="E489" i="5"/>
  <c r="E490" i="5"/>
  <c r="E491" i="5"/>
  <c r="E492" i="5"/>
  <c r="E493" i="5"/>
  <c r="E494" i="5"/>
  <c r="E495" i="5"/>
  <c r="E496" i="5"/>
  <c r="E497" i="5"/>
  <c r="E498" i="5"/>
  <c r="E499" i="5"/>
  <c r="E500" i="5"/>
  <c r="E501" i="5"/>
  <c r="E502" i="5"/>
  <c r="E503" i="5"/>
  <c r="E504" i="5"/>
  <c r="E505" i="5"/>
  <c r="E506" i="5"/>
  <c r="E507" i="5"/>
  <c r="E508" i="5"/>
  <c r="E509" i="5"/>
  <c r="E510" i="5"/>
  <c r="E511" i="5"/>
  <c r="E512" i="5"/>
  <c r="E513" i="5"/>
  <c r="E514" i="5"/>
  <c r="E515" i="5"/>
  <c r="E516" i="5"/>
  <c r="E517" i="5"/>
  <c r="E518" i="5"/>
  <c r="E519" i="5"/>
  <c r="E520" i="5"/>
  <c r="E521" i="5"/>
  <c r="E522" i="5"/>
  <c r="E523" i="5"/>
  <c r="E524" i="5"/>
  <c r="E525" i="5"/>
  <c r="E526" i="5"/>
  <c r="E527" i="5"/>
  <c r="E528" i="5"/>
  <c r="E529" i="5"/>
  <c r="E530" i="5"/>
  <c r="E531" i="5"/>
  <c r="E532" i="5"/>
  <c r="E533" i="5"/>
  <c r="E534" i="5"/>
  <c r="E535" i="5"/>
  <c r="E536" i="5"/>
  <c r="E537" i="5"/>
  <c r="E538" i="5"/>
  <c r="E539" i="5"/>
  <c r="E540" i="5"/>
  <c r="E541" i="5"/>
  <c r="E542" i="5"/>
  <c r="E543" i="5"/>
  <c r="E544" i="5"/>
  <c r="E545" i="5"/>
  <c r="E546" i="5"/>
  <c r="E547" i="5"/>
  <c r="E548" i="5"/>
  <c r="E549" i="5"/>
  <c r="E550" i="5"/>
  <c r="E551" i="5"/>
  <c r="E552" i="5"/>
  <c r="E553" i="5"/>
  <c r="E554" i="5"/>
  <c r="E555" i="5"/>
  <c r="E556" i="5"/>
  <c r="E557" i="5"/>
  <c r="E558" i="5"/>
  <c r="E559" i="5"/>
  <c r="E560" i="5"/>
  <c r="E561" i="5"/>
  <c r="E562" i="5"/>
  <c r="E563" i="5"/>
  <c r="E564" i="5"/>
  <c r="E565" i="5"/>
  <c r="E566" i="5"/>
  <c r="E567" i="5"/>
  <c r="E568" i="5"/>
  <c r="E569" i="5"/>
  <c r="E570" i="5"/>
  <c r="E571" i="5"/>
  <c r="E572" i="5"/>
  <c r="E573" i="5"/>
  <c r="E574" i="5"/>
  <c r="E575" i="5"/>
  <c r="E576" i="5"/>
  <c r="E577" i="5"/>
  <c r="E578" i="5"/>
  <c r="E579" i="5"/>
  <c r="E580" i="5"/>
  <c r="E581" i="5"/>
  <c r="E582" i="5"/>
  <c r="E583" i="5"/>
  <c r="E584" i="5"/>
  <c r="E585" i="5"/>
  <c r="E586" i="5"/>
  <c r="E587" i="5"/>
  <c r="E588" i="5"/>
  <c r="E589" i="5"/>
  <c r="E590" i="5"/>
  <c r="E591" i="5"/>
  <c r="E592" i="5"/>
  <c r="E593" i="5"/>
  <c r="E594" i="5"/>
  <c r="E595" i="5"/>
  <c r="E596" i="5"/>
  <c r="E597" i="5"/>
  <c r="E598" i="5"/>
  <c r="E599" i="5"/>
  <c r="E600" i="5"/>
  <c r="E601" i="5"/>
  <c r="E602" i="5"/>
  <c r="E603" i="5"/>
  <c r="E604" i="5"/>
  <c r="E605" i="5"/>
  <c r="E606" i="5"/>
  <c r="E607" i="5"/>
  <c r="E608" i="5"/>
  <c r="E609" i="5"/>
  <c r="E610" i="5"/>
  <c r="E611" i="5"/>
  <c r="E621" i="5"/>
  <c r="E622" i="5"/>
  <c r="E623" i="5"/>
  <c r="E624" i="5"/>
  <c r="E625" i="5"/>
  <c r="E626" i="5"/>
  <c r="E627" i="5"/>
  <c r="E628" i="5"/>
  <c r="E629" i="5"/>
  <c r="E630" i="5"/>
  <c r="E631" i="5"/>
  <c r="E632" i="5"/>
  <c r="E633" i="5"/>
  <c r="E634" i="5"/>
  <c r="E635" i="5"/>
  <c r="E636" i="5"/>
  <c r="E637" i="5"/>
  <c r="E638" i="5"/>
  <c r="E639" i="5"/>
  <c r="E640" i="5"/>
  <c r="E641" i="5"/>
  <c r="E642" i="5"/>
  <c r="E643" i="5"/>
  <c r="E644" i="5"/>
  <c r="E645" i="5"/>
  <c r="E646" i="5"/>
  <c r="E647" i="5"/>
  <c r="E648" i="5"/>
  <c r="E649" i="5"/>
  <c r="E650" i="5"/>
  <c r="E651" i="5"/>
  <c r="E652" i="5"/>
  <c r="E653" i="5"/>
  <c r="E654" i="5"/>
  <c r="E655" i="5"/>
  <c r="E656" i="5"/>
  <c r="E657" i="5"/>
  <c r="E658" i="5"/>
  <c r="E659" i="5"/>
  <c r="E660" i="5"/>
  <c r="E661" i="5"/>
  <c r="E662" i="5"/>
  <c r="E663" i="5"/>
  <c r="E664" i="5"/>
  <c r="E665" i="5"/>
  <c r="E666" i="5"/>
  <c r="E667" i="5"/>
  <c r="E668" i="5"/>
  <c r="E669" i="5"/>
  <c r="E670" i="5"/>
  <c r="E671" i="5"/>
  <c r="E672" i="5"/>
  <c r="E673" i="5"/>
  <c r="E674" i="5"/>
  <c r="E675" i="5"/>
  <c r="E676" i="5"/>
  <c r="E677" i="5"/>
  <c r="E678" i="5"/>
  <c r="E679" i="5"/>
  <c r="E680" i="5"/>
  <c r="E681" i="5"/>
  <c r="E682" i="5"/>
  <c r="E683" i="5"/>
  <c r="E684" i="5"/>
  <c r="E685" i="5"/>
  <c r="E686" i="5"/>
  <c r="E687" i="5"/>
  <c r="E688" i="5"/>
  <c r="E689" i="5"/>
  <c r="E690" i="5"/>
  <c r="E691" i="5"/>
  <c r="E692" i="5"/>
  <c r="E693" i="5"/>
  <c r="E694" i="5"/>
  <c r="E695" i="5"/>
  <c r="E696" i="5"/>
  <c r="E697" i="5"/>
  <c r="E698" i="5"/>
  <c r="E699" i="5"/>
  <c r="E700" i="5"/>
  <c r="E701" i="5"/>
  <c r="E702" i="5"/>
  <c r="E703" i="5"/>
  <c r="E704" i="5"/>
  <c r="E705" i="5"/>
  <c r="E706" i="5"/>
  <c r="E707" i="5"/>
  <c r="E708" i="5"/>
  <c r="E709" i="5"/>
  <c r="E710" i="5"/>
  <c r="E711" i="5"/>
  <c r="E712" i="5"/>
  <c r="E713" i="5"/>
  <c r="E714" i="5"/>
  <c r="E715" i="5"/>
  <c r="E716" i="5"/>
  <c r="E717" i="5"/>
  <c r="E718" i="5"/>
  <c r="E719" i="5"/>
  <c r="E720" i="5"/>
  <c r="E721" i="5"/>
  <c r="E722" i="5"/>
  <c r="E723" i="5"/>
  <c r="E724" i="5"/>
  <c r="E725" i="5"/>
  <c r="E726" i="5"/>
  <c r="E727" i="5"/>
  <c r="E728" i="5"/>
  <c r="E729" i="5"/>
  <c r="E730" i="5"/>
  <c r="E731" i="5"/>
  <c r="E732" i="5"/>
  <c r="E733" i="5"/>
  <c r="E734" i="5"/>
  <c r="E735" i="5"/>
  <c r="E736" i="5"/>
  <c r="E737" i="5"/>
  <c r="E738" i="5"/>
  <c r="E739" i="5"/>
  <c r="E740" i="5"/>
  <c r="E741" i="5"/>
  <c r="E742" i="5"/>
  <c r="E743" i="5"/>
  <c r="E744" i="5"/>
  <c r="E745" i="5"/>
  <c r="E746" i="5"/>
  <c r="E747" i="5"/>
  <c r="E748" i="5"/>
  <c r="E749" i="5"/>
  <c r="E750" i="5"/>
  <c r="E751" i="5"/>
  <c r="E752" i="5"/>
  <c r="E753" i="5"/>
  <c r="E754" i="5"/>
  <c r="E755" i="5"/>
  <c r="E756" i="5"/>
  <c r="E757" i="5"/>
  <c r="E758" i="5"/>
  <c r="E759" i="5"/>
  <c r="E760" i="5"/>
  <c r="E761" i="5"/>
  <c r="E762" i="5"/>
  <c r="E763" i="5"/>
  <c r="E764" i="5"/>
  <c r="E765" i="5"/>
  <c r="E766" i="5"/>
  <c r="E767" i="5"/>
  <c r="E768" i="5"/>
  <c r="E769" i="5"/>
  <c r="E770" i="5"/>
  <c r="E771" i="5"/>
  <c r="E772" i="5"/>
  <c r="E773" i="5"/>
  <c r="E774" i="5"/>
  <c r="E775" i="5"/>
  <c r="E776" i="5"/>
  <c r="E777" i="5"/>
  <c r="E778" i="5"/>
  <c r="E779" i="5"/>
  <c r="E780" i="5"/>
  <c r="E781" i="5"/>
  <c r="E782" i="5"/>
  <c r="E783" i="5"/>
  <c r="E784" i="5"/>
  <c r="E785" i="5"/>
  <c r="E786" i="5"/>
  <c r="E787" i="5"/>
  <c r="E788" i="5"/>
  <c r="E789" i="5"/>
  <c r="E790" i="5"/>
  <c r="E791" i="5"/>
  <c r="E792" i="5"/>
  <c r="E793" i="5"/>
  <c r="E794" i="5"/>
  <c r="E795" i="5"/>
  <c r="E796" i="5"/>
  <c r="E797" i="5"/>
  <c r="E798" i="5"/>
  <c r="E799" i="5"/>
  <c r="E800" i="5"/>
  <c r="E801" i="5"/>
  <c r="E802" i="5"/>
  <c r="E803" i="5"/>
  <c r="E804" i="5"/>
  <c r="E805" i="5"/>
  <c r="E806" i="5"/>
  <c r="E807" i="5"/>
  <c r="E808" i="5"/>
  <c r="E809" i="5"/>
  <c r="E810" i="5"/>
  <c r="E811" i="5"/>
  <c r="E812" i="5"/>
  <c r="E813" i="5"/>
  <c r="E814" i="5"/>
  <c r="E815" i="5"/>
  <c r="E816" i="5"/>
  <c r="E817" i="5"/>
  <c r="E818" i="5"/>
  <c r="E819" i="5"/>
  <c r="E820" i="5"/>
  <c r="E821" i="5"/>
  <c r="E822" i="5"/>
  <c r="E823" i="5"/>
  <c r="E824" i="5"/>
  <c r="E825" i="5"/>
  <c r="E826" i="5"/>
  <c r="E827" i="5"/>
  <c r="E828" i="5"/>
  <c r="E829" i="5"/>
  <c r="E830" i="5"/>
  <c r="E831" i="5"/>
  <c r="E832" i="5"/>
  <c r="E833" i="5"/>
  <c r="E834" i="5"/>
  <c r="E835" i="5"/>
  <c r="E836" i="5"/>
  <c r="E837" i="5"/>
  <c r="E838" i="5"/>
  <c r="E839" i="5"/>
  <c r="E840" i="5"/>
  <c r="E841" i="5"/>
  <c r="E842" i="5"/>
  <c r="E843" i="5"/>
  <c r="E844" i="5"/>
  <c r="E845" i="5"/>
  <c r="E846" i="5"/>
  <c r="E847" i="5"/>
  <c r="E848" i="5"/>
  <c r="E849" i="5"/>
  <c r="E850" i="5"/>
  <c r="E851" i="5"/>
  <c r="E852" i="5"/>
  <c r="E853" i="5"/>
  <c r="E854" i="5"/>
  <c r="E855" i="5"/>
  <c r="E856" i="5"/>
  <c r="E857" i="5"/>
  <c r="E858" i="5"/>
  <c r="E859" i="5"/>
  <c r="E860" i="5"/>
  <c r="E861" i="5"/>
  <c r="E862" i="5"/>
  <c r="E863" i="5"/>
  <c r="E864" i="5"/>
  <c r="E865" i="5"/>
  <c r="E866" i="5"/>
  <c r="E867" i="5"/>
  <c r="E868" i="5"/>
  <c r="E869" i="5"/>
  <c r="E870" i="5"/>
  <c r="E871" i="5"/>
  <c r="E872" i="5"/>
  <c r="E873" i="5"/>
  <c r="E874" i="5"/>
  <c r="E875" i="5"/>
  <c r="E876" i="5"/>
  <c r="E877" i="5"/>
  <c r="E878" i="5"/>
  <c r="E879" i="5"/>
  <c r="E880" i="5"/>
  <c r="E881" i="5"/>
  <c r="E882" i="5"/>
  <c r="E883" i="5"/>
  <c r="E884" i="5"/>
  <c r="E885" i="5"/>
  <c r="E886" i="5"/>
  <c r="E887" i="5"/>
  <c r="E888" i="5"/>
  <c r="E889" i="5"/>
  <c r="E890" i="5"/>
  <c r="E891" i="5"/>
  <c r="E892" i="5"/>
  <c r="E893" i="5"/>
  <c r="E894" i="5"/>
  <c r="E895" i="5"/>
  <c r="E896" i="5"/>
  <c r="E897" i="5"/>
  <c r="E898" i="5"/>
  <c r="E899" i="5"/>
  <c r="E900" i="5"/>
  <c r="E901" i="5"/>
  <c r="E902" i="5"/>
  <c r="E903" i="5"/>
  <c r="E904" i="5"/>
  <c r="E905" i="5"/>
  <c r="E906" i="5"/>
  <c r="E907" i="5"/>
  <c r="E908" i="5"/>
  <c r="E909" i="5"/>
  <c r="E910" i="5"/>
  <c r="E911" i="5"/>
  <c r="E912" i="5"/>
  <c r="E913" i="5"/>
  <c r="E914" i="5"/>
  <c r="E915" i="5"/>
  <c r="E916" i="5"/>
  <c r="E917" i="5"/>
  <c r="E918" i="5"/>
  <c r="E919" i="5"/>
  <c r="E920" i="5"/>
  <c r="E921" i="5"/>
  <c r="E922" i="5"/>
  <c r="E923" i="5"/>
  <c r="E924" i="5"/>
  <c r="E925" i="5"/>
  <c r="E926" i="5"/>
  <c r="E927" i="5"/>
  <c r="E928" i="5"/>
  <c r="E929" i="5"/>
  <c r="E930" i="5"/>
  <c r="E931" i="5"/>
  <c r="E932" i="5"/>
  <c r="E933" i="5"/>
  <c r="E934" i="5"/>
  <c r="E935" i="5"/>
  <c r="E936" i="5"/>
  <c r="E937" i="5"/>
  <c r="E938" i="5"/>
  <c r="E939" i="5"/>
  <c r="E940" i="5"/>
  <c r="E941" i="5"/>
  <c r="E942" i="5"/>
  <c r="E943" i="5"/>
  <c r="E944" i="5"/>
  <c r="E945" i="5"/>
  <c r="E946" i="5"/>
  <c r="E947" i="5"/>
  <c r="E948" i="5"/>
  <c r="E949" i="5"/>
  <c r="E950" i="5"/>
  <c r="E951" i="5"/>
  <c r="E952" i="5"/>
  <c r="E953" i="5"/>
  <c r="E954" i="5"/>
  <c r="E955" i="5"/>
  <c r="E956" i="5"/>
  <c r="E957" i="5"/>
  <c r="E958" i="5"/>
  <c r="E959" i="5"/>
  <c r="E960" i="5"/>
  <c r="E961" i="5"/>
  <c r="E962" i="5"/>
  <c r="E963" i="5"/>
  <c r="E964" i="5"/>
  <c r="E965" i="5"/>
  <c r="E966" i="5"/>
  <c r="E967" i="5"/>
  <c r="E968" i="5"/>
  <c r="E969" i="5"/>
  <c r="E970" i="5"/>
  <c r="E971" i="5"/>
  <c r="E972" i="5"/>
  <c r="E973" i="5"/>
  <c r="E974" i="5"/>
  <c r="E975" i="5"/>
  <c r="E976" i="5"/>
  <c r="E977" i="5"/>
  <c r="E978" i="5"/>
  <c r="E979" i="5"/>
  <c r="E980" i="5"/>
  <c r="E981" i="5"/>
  <c r="E982" i="5"/>
  <c r="E983" i="5"/>
  <c r="E984" i="5"/>
  <c r="E985" i="5"/>
  <c r="E986" i="5"/>
  <c r="E987" i="5"/>
  <c r="E988" i="5"/>
  <c r="E989" i="5"/>
  <c r="E990" i="5"/>
  <c r="E991" i="5"/>
  <c r="E992" i="5"/>
  <c r="E993" i="5"/>
  <c r="E994" i="5"/>
  <c r="E995" i="5"/>
  <c r="E996" i="5"/>
  <c r="E997" i="5"/>
  <c r="E998" i="5"/>
  <c r="E999" i="5"/>
  <c r="E1000" i="5"/>
  <c r="E1001" i="5"/>
  <c r="E612" i="5"/>
  <c r="E613" i="5"/>
  <c r="E614" i="5"/>
  <c r="E615" i="5"/>
  <c r="E616" i="5"/>
  <c r="E617" i="5"/>
  <c r="E618" i="5"/>
  <c r="E619" i="5"/>
  <c r="E620"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4" i="5"/>
  <c r="D555" i="5"/>
  <c r="D556" i="5"/>
  <c r="D557" i="5"/>
  <c r="D558"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D701" i="5"/>
  <c r="D702" i="5"/>
  <c r="D703" i="5"/>
  <c r="D704" i="5"/>
  <c r="D705" i="5"/>
  <c r="D706" i="5"/>
  <c r="D707" i="5"/>
  <c r="D708" i="5"/>
  <c r="D709" i="5"/>
  <c r="D710" i="5"/>
  <c r="D711" i="5"/>
  <c r="D712" i="5"/>
  <c r="D713" i="5"/>
  <c r="D714" i="5"/>
  <c r="D715" i="5"/>
  <c r="D716" i="5"/>
  <c r="D717" i="5"/>
  <c r="D718" i="5"/>
  <c r="D719" i="5"/>
  <c r="D720" i="5"/>
  <c r="D721" i="5"/>
  <c r="D722" i="5"/>
  <c r="D723" i="5"/>
  <c r="D724" i="5"/>
  <c r="D725" i="5"/>
  <c r="D726" i="5"/>
  <c r="D727" i="5"/>
  <c r="D728" i="5"/>
  <c r="D729" i="5"/>
  <c r="D730" i="5"/>
  <c r="D731" i="5"/>
  <c r="D732" i="5"/>
  <c r="D733" i="5"/>
  <c r="D734" i="5"/>
  <c r="D735" i="5"/>
  <c r="D736" i="5"/>
  <c r="D737" i="5"/>
  <c r="D738" i="5"/>
  <c r="D739" i="5"/>
  <c r="D740" i="5"/>
  <c r="D741" i="5"/>
  <c r="D742" i="5"/>
  <c r="D743" i="5"/>
  <c r="D744" i="5"/>
  <c r="D745" i="5"/>
  <c r="D746" i="5"/>
  <c r="D747" i="5"/>
  <c r="D748" i="5"/>
  <c r="D749" i="5"/>
  <c r="D750" i="5"/>
  <c r="D751" i="5"/>
  <c r="D752" i="5"/>
  <c r="D753" i="5"/>
  <c r="D754" i="5"/>
  <c r="D755" i="5"/>
  <c r="D756" i="5"/>
  <c r="D757" i="5"/>
  <c r="D758" i="5"/>
  <c r="D759" i="5"/>
  <c r="D760" i="5"/>
  <c r="D761" i="5"/>
  <c r="D762" i="5"/>
  <c r="D763" i="5"/>
  <c r="D764" i="5"/>
  <c r="D765" i="5"/>
  <c r="D766" i="5"/>
  <c r="D767" i="5"/>
  <c r="D768" i="5"/>
  <c r="D769" i="5"/>
  <c r="D770" i="5"/>
  <c r="D771" i="5"/>
  <c r="D772" i="5"/>
  <c r="D773" i="5"/>
  <c r="D774" i="5"/>
  <c r="D775" i="5"/>
  <c r="D776" i="5"/>
  <c r="D777" i="5"/>
  <c r="D778" i="5"/>
  <c r="D779" i="5"/>
  <c r="D780" i="5"/>
  <c r="D781" i="5"/>
  <c r="D782" i="5"/>
  <c r="D783" i="5"/>
  <c r="D784" i="5"/>
  <c r="D785" i="5"/>
  <c r="D786" i="5"/>
  <c r="D787" i="5"/>
  <c r="D788" i="5"/>
  <c r="D789" i="5"/>
  <c r="D790" i="5"/>
  <c r="D791" i="5"/>
  <c r="D792" i="5"/>
  <c r="D793" i="5"/>
  <c r="D794" i="5"/>
  <c r="D795" i="5"/>
  <c r="D796" i="5"/>
  <c r="D797" i="5"/>
  <c r="D798" i="5"/>
  <c r="D799" i="5"/>
  <c r="D800" i="5"/>
  <c r="D801" i="5"/>
  <c r="D802" i="5"/>
  <c r="D803" i="5"/>
  <c r="D804" i="5"/>
  <c r="D805" i="5"/>
  <c r="D806" i="5"/>
  <c r="D807" i="5"/>
  <c r="D808" i="5"/>
  <c r="D809" i="5"/>
  <c r="D810" i="5"/>
  <c r="D811" i="5"/>
  <c r="D812" i="5"/>
  <c r="D813" i="5"/>
  <c r="D814" i="5"/>
  <c r="D815" i="5"/>
  <c r="D816" i="5"/>
  <c r="D817" i="5"/>
  <c r="D818" i="5"/>
  <c r="D819" i="5"/>
  <c r="D820" i="5"/>
  <c r="D821" i="5"/>
  <c r="D822" i="5"/>
  <c r="D823" i="5"/>
  <c r="D824" i="5"/>
  <c r="D825" i="5"/>
  <c r="D826" i="5"/>
  <c r="D827" i="5"/>
  <c r="D828" i="5"/>
  <c r="D829" i="5"/>
  <c r="D830" i="5"/>
  <c r="D831" i="5"/>
  <c r="D832" i="5"/>
  <c r="D833" i="5"/>
  <c r="D834" i="5"/>
  <c r="D835" i="5"/>
  <c r="D836" i="5"/>
  <c r="D837" i="5"/>
  <c r="D838" i="5"/>
  <c r="D839" i="5"/>
  <c r="D840" i="5"/>
  <c r="D841" i="5"/>
  <c r="D842" i="5"/>
  <c r="D843" i="5"/>
  <c r="D844" i="5"/>
  <c r="D845" i="5"/>
  <c r="D846" i="5"/>
  <c r="D847" i="5"/>
  <c r="D848" i="5"/>
  <c r="D849" i="5"/>
  <c r="D850" i="5"/>
  <c r="D851" i="5"/>
  <c r="D852" i="5"/>
  <c r="D853" i="5"/>
  <c r="D854" i="5"/>
  <c r="D855" i="5"/>
  <c r="D856" i="5"/>
  <c r="D857" i="5"/>
  <c r="D858" i="5"/>
  <c r="D859" i="5"/>
  <c r="D860" i="5"/>
  <c r="D861" i="5"/>
  <c r="D862" i="5"/>
  <c r="D863" i="5"/>
  <c r="D864" i="5"/>
  <c r="D865" i="5"/>
  <c r="D866" i="5"/>
  <c r="D867" i="5"/>
  <c r="D868" i="5"/>
  <c r="D869" i="5"/>
  <c r="D870" i="5"/>
  <c r="D871" i="5"/>
  <c r="D872" i="5"/>
  <c r="D873" i="5"/>
  <c r="D874" i="5"/>
  <c r="D875" i="5"/>
  <c r="D876" i="5"/>
  <c r="D877" i="5"/>
  <c r="D878" i="5"/>
  <c r="D879" i="5"/>
  <c r="D880" i="5"/>
  <c r="D881" i="5"/>
  <c r="D882" i="5"/>
  <c r="D883" i="5"/>
  <c r="D884" i="5"/>
  <c r="D885" i="5"/>
  <c r="D886" i="5"/>
  <c r="D887" i="5"/>
  <c r="D888" i="5"/>
  <c r="D889" i="5"/>
  <c r="D890" i="5"/>
  <c r="D891" i="5"/>
  <c r="D892" i="5"/>
  <c r="D893" i="5"/>
  <c r="D894" i="5"/>
  <c r="D895" i="5"/>
  <c r="D896" i="5"/>
  <c r="D897" i="5"/>
  <c r="D898" i="5"/>
  <c r="D899" i="5"/>
  <c r="D900" i="5"/>
  <c r="D901" i="5"/>
  <c r="D902" i="5"/>
  <c r="D903" i="5"/>
  <c r="D904" i="5"/>
  <c r="D905" i="5"/>
  <c r="D906" i="5"/>
  <c r="D907" i="5"/>
  <c r="D908" i="5"/>
  <c r="D909" i="5"/>
  <c r="D910" i="5"/>
  <c r="D911" i="5"/>
  <c r="D912" i="5"/>
  <c r="D913" i="5"/>
  <c r="D914" i="5"/>
  <c r="D915" i="5"/>
  <c r="D916" i="5"/>
  <c r="D917" i="5"/>
  <c r="D918" i="5"/>
  <c r="D919" i="5"/>
  <c r="D920" i="5"/>
  <c r="D921" i="5"/>
  <c r="D922" i="5"/>
  <c r="D923" i="5"/>
  <c r="D924" i="5"/>
  <c r="D925" i="5"/>
  <c r="D926" i="5"/>
  <c r="D927" i="5"/>
  <c r="D928" i="5"/>
  <c r="D929" i="5"/>
  <c r="D930" i="5"/>
  <c r="D931" i="5"/>
  <c r="D932" i="5"/>
  <c r="D933" i="5"/>
  <c r="D934" i="5"/>
  <c r="D935" i="5"/>
  <c r="D936" i="5"/>
  <c r="D937" i="5"/>
  <c r="D938" i="5"/>
  <c r="D939" i="5"/>
  <c r="D940" i="5"/>
  <c r="D941" i="5"/>
  <c r="D942" i="5"/>
  <c r="D943" i="5"/>
  <c r="D944" i="5"/>
  <c r="D945" i="5"/>
  <c r="D946" i="5"/>
  <c r="D947" i="5"/>
  <c r="D948" i="5"/>
  <c r="D949" i="5"/>
  <c r="D950" i="5"/>
  <c r="D951" i="5"/>
  <c r="D952" i="5"/>
  <c r="D953" i="5"/>
  <c r="D954" i="5"/>
  <c r="D955" i="5"/>
  <c r="D956" i="5"/>
  <c r="D957" i="5"/>
  <c r="D958" i="5"/>
  <c r="D959" i="5"/>
  <c r="D960" i="5"/>
  <c r="D961" i="5"/>
  <c r="D962" i="5"/>
  <c r="D963" i="5"/>
  <c r="D964" i="5"/>
  <c r="D965" i="5"/>
  <c r="D966" i="5"/>
  <c r="D967" i="5"/>
  <c r="D968" i="5"/>
  <c r="D969" i="5"/>
  <c r="D970" i="5"/>
  <c r="D971" i="5"/>
  <c r="D972" i="5"/>
  <c r="D973" i="5"/>
  <c r="D974" i="5"/>
  <c r="D975" i="5"/>
  <c r="D976" i="5"/>
  <c r="D977" i="5"/>
  <c r="D978" i="5"/>
  <c r="D979" i="5"/>
  <c r="D980" i="5"/>
  <c r="D981" i="5"/>
  <c r="D982" i="5"/>
  <c r="D983" i="5"/>
  <c r="D984" i="5"/>
  <c r="D985" i="5"/>
  <c r="D986" i="5"/>
  <c r="D987" i="5"/>
  <c r="D988" i="5"/>
  <c r="D989" i="5"/>
  <c r="D990" i="5"/>
  <c r="D991" i="5"/>
  <c r="D992" i="5"/>
  <c r="D993" i="5"/>
  <c r="D994" i="5"/>
  <c r="D995" i="5"/>
  <c r="D996" i="5"/>
  <c r="D997" i="5"/>
  <c r="D998" i="5"/>
  <c r="D999" i="5"/>
  <c r="D1000" i="5"/>
  <c r="D1001" i="5"/>
  <c r="D612" i="5"/>
  <c r="D613" i="5"/>
  <c r="D614" i="5"/>
  <c r="D615" i="5"/>
  <c r="D616" i="5"/>
  <c r="D617" i="5"/>
  <c r="D618" i="5"/>
  <c r="D619" i="5"/>
  <c r="D620" i="5"/>
  <c r="D2"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16A2C1-E35E-48CE-AA20-D3D637801A71}" keepAlive="1" name="Query - Append1" description="Connection to the 'Append1' query in the workbook." type="5" refreshedVersion="8" background="1" saveData="1">
    <dbPr connection="Provider=Microsoft.Mashup.OleDb.1;Data Source=$Workbook$;Location=Append1;Extended Properties=&quot;&quot;" command="SELECT * FROM [Append1]"/>
  </connection>
  <connection id="2" xr16:uid="{97181231-57ED-45CB-8C5B-95A9C650E604}" keepAlive="1" name="Query - dataset_1" description="Connection to the 'dataset_1' query in the workbook." type="5" refreshedVersion="8" background="1" saveData="1">
    <dbPr connection="Provider=Microsoft.Mashup.OleDb.1;Data Source=$Workbook$;Location=dataset_1;Extended Properties=&quot;&quot;" command="SELECT * FROM [dataset_1]"/>
  </connection>
  <connection id="3" xr16:uid="{C81334F7-AE20-4404-B940-33D4B37826D7}" keepAlive="1" name="Query - dataset_3" description="Connection to the 'dataset_3' query in the workbook." type="5" refreshedVersion="8" background="1" saveData="1">
    <dbPr connection="Provider=Microsoft.Mashup.OleDb.1;Data Source=$Workbook$;Location=dataset_3;Extended Properties=&quot;&quot;" command="SELECT * FROM [dataset_3]"/>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<sst xmlns="http://schemas.openxmlformats.org/spreadsheetml/2006/main" count="140" uniqueCount="70">
  <si>
    <t>Date</t>
  </si>
  <si>
    <t>Season</t>
  </si>
  <si>
    <t>Year</t>
  </si>
  <si>
    <t>Hour</t>
  </si>
  <si>
    <t>Holiday</t>
  </si>
  <si>
    <t>Weekday</t>
  </si>
  <si>
    <t>Weather Situation</t>
  </si>
  <si>
    <t>Temprature</t>
  </si>
  <si>
    <t>Apparent Temperature</t>
  </si>
  <si>
    <t>Humidity</t>
  </si>
  <si>
    <t>wind Speed</t>
  </si>
  <si>
    <t>Casual Users</t>
  </si>
  <si>
    <t>Registered Users</t>
  </si>
  <si>
    <t>Total Count</t>
  </si>
  <si>
    <t>Instant</t>
  </si>
  <si>
    <t>Month</t>
  </si>
  <si>
    <t>Column1</t>
  </si>
  <si>
    <t>Day</t>
  </si>
  <si>
    <t>Weekday or Weekend</t>
  </si>
  <si>
    <t>Weather Code</t>
  </si>
  <si>
    <t>Row Labels</t>
  </si>
  <si>
    <t>Grand Total</t>
  </si>
  <si>
    <t>Column Labels</t>
  </si>
  <si>
    <t>Clear</t>
  </si>
  <si>
    <t>Cloudy</t>
  </si>
  <si>
    <t>Heavy Rain</t>
  </si>
  <si>
    <t>Light Rain</t>
  </si>
  <si>
    <t>Average of Temprature</t>
  </si>
  <si>
    <t>Sum of Registered Users</t>
  </si>
  <si>
    <t>Sum of Casual Users</t>
  </si>
  <si>
    <t>Weekend</t>
  </si>
  <si>
    <t xml:space="preserve"> Registered Users</t>
  </si>
  <si>
    <t xml:space="preserve"> Casual Users</t>
  </si>
  <si>
    <t>Unnamed: 0</t>
  </si>
  <si>
    <t>instant</t>
  </si>
  <si>
    <t>atemp</t>
  </si>
  <si>
    <t>hum</t>
  </si>
  <si>
    <t>windspeed</t>
  </si>
  <si>
    <t>casual</t>
  </si>
  <si>
    <t>registered</t>
  </si>
  <si>
    <t>cnt</t>
  </si>
  <si>
    <t>dteday</t>
  </si>
  <si>
    <t>season</t>
  </si>
  <si>
    <t>yr</t>
  </si>
  <si>
    <t>mnth</t>
  </si>
  <si>
    <t>hr</t>
  </si>
  <si>
    <t>holiday</t>
  </si>
  <si>
    <t>weekday</t>
  </si>
  <si>
    <t>weathersit</t>
  </si>
  <si>
    <t>temp</t>
  </si>
  <si>
    <t>Saturday</t>
  </si>
  <si>
    <t>Sunday</t>
  </si>
  <si>
    <t>Monday</t>
  </si>
  <si>
    <t>Tuesday</t>
  </si>
  <si>
    <t>Wednesday</t>
  </si>
  <si>
    <t>Thursday</t>
  </si>
  <si>
    <t>Friday</t>
  </si>
  <si>
    <t>Max of Temprature</t>
  </si>
  <si>
    <t>Min of Temprature</t>
  </si>
  <si>
    <t>Sum of Total Count</t>
  </si>
  <si>
    <t>Min of Humidity</t>
  </si>
  <si>
    <t>Max of Humidity</t>
  </si>
  <si>
    <t>Average of Humidity</t>
  </si>
  <si>
    <t>Bike Sharing Demand Analysis Dashboard</t>
  </si>
  <si>
    <t>Average of Apparent Temperature</t>
  </si>
  <si>
    <t>USERS</t>
  </si>
  <si>
    <t>USERS AS PER TEMPERATURE</t>
  </si>
  <si>
    <t>USERS ON WEEKDAY BASIS</t>
  </si>
  <si>
    <t>MIN/MAX/AVG (TEMPERATURE)</t>
  </si>
  <si>
    <t>MIN/MAX/AVG (HUMIDITY)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</si>
</sst>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6" x14ac:knownFonts="1">
    <font>
      <sz val="10"/>
      <color rgb="FF000000"/>
      <name val="Arial"/>
      <scheme val="minor"/>
    </font>
    <font>
      <sz val="10"/>
      <color theme="1"/>
      <name val="Arial"/>
      <scheme val="minor"/>
    </font>
    <font>
      <sz val="11"/>
      <color theme="1"/>
      <name val="Arial"/>
      <scheme val="minor"/>
    </font>
    <font>
      <b/>
      <sz val="10"/>
      <color theme="1"/>
      <name val="Arial"/>
      <scheme val="minor"/>
    </font>
    <font>
      <b/>
      <sz val="16"/>
      <color rgb="FF000000"/>
      <name val="Arial"/>
      <family val="2"/>
      <scheme val="minor"/>
    </font>
    <font>
      <b/>
      <sz val="10"/>
      <color rgb="FF000000"/>
      <name val="Arial"/>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rgb="FF92D050"/>
        <bgColor indexed="64"/>
      </patternFill>
    </fill>
    <fill>
      <patternFill patternType="solid">
        <fgColor theme="2" tint="-0.249977111117893"/>
        <bgColor indexed="64"/>
      </patternFill>
    </fill>
    <fill>
      <patternFill patternType="solid">
        <fgColor rgb="FFFFFF00"/>
        <bgColor indexed="64"/>
      </patternFill>
    </fill>
  </fills>
  <borders count="6">
    <border>
      <left/>
      <right/>
      <top/>
      <bottom/>
      <diagonal/>
    </border>
    <border>
      <left/>
      <right/>
      <top/>
      <bottom style="thin">
        <color theme="4" tint="0.39997558519241921"/>
      </bottom>
      <diagonal/>
    </border>
    <border>
      <left/>
      <right/>
      <top style="thin">
        <color theme="4" tint="0.3999755851924192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cellStyleXfs>
  <cellXfs count="18">
    <xf numFmtId="0" fontId="0" fillId="0" borderId="0" xfId="0"/>
    <xf numFmtId="14" fontId="0" fillId="0" borderId="0" xfId="0" applyNumberFormat="1"/>
    <xf numFmtId="0" fontId="0" fillId="0" borderId="0" xfId="0" pivotButton="1"/>
    <xf numFmtId="0" fontId="0" fillId="0" borderId="0" xfId="0" applyAlignment="1">
      <alignment horizontal="left"/>
    </xf>
    <xf numFmtId="0" fontId="3" fillId="2" borderId="1" xfId="0" applyFont="1" applyFill="1" applyBorder="1"/>
    <xf numFmtId="0" fontId="0" fillId="0" borderId="0" xfId="0" applyAlignment="1">
      <alignment horizontal="center"/>
    </xf>
    <xf numFmtId="0" fontId="2" fillId="0" borderId="0" xfId="1"/>
    <xf numFmtId="0" fontId="1" fillId="0" borderId="0" xfId="0" applyFont="1"/>
    <xf numFmtId="164" fontId="1" fillId="0" borderId="0" xfId="0" applyNumberFormat="1" applyFont="1"/>
    <xf numFmtId="0" fontId="0" fillId="4" borderId="0" xfId="0" applyFill="1"/>
    <xf numFmtId="0" fontId="3" fillId="2" borderId="2" xfId="0" applyFont="1" applyFill="1" applyBorder="1" applyAlignment="1">
      <alignment horizontal="left"/>
    </xf>
    <xf numFmtId="0" fontId="3" fillId="2" borderId="2" xfId="0" applyFont="1" applyFill="1" applyBorder="1"/>
    <xf numFmtId="0" fontId="4" fillId="3" borderId="0" xfId="0" applyFont="1" applyFill="1" applyAlignment="1">
      <alignment horizontal="center" vertical="center"/>
    </xf>
    <xf numFmtId="0" fontId="3" fillId="2" borderId="0" xfId="0" applyFont="1" applyFill="1"/>
    <xf numFmtId="0" fontId="0" fillId="0" borderId="0" xfId="0" applyNumberFormat="1"/>
    <xf numFmtId="0" fontId="5" fillId="5" borderId="3" xfId="0" applyFont="1" applyFill="1" applyBorder="1" applyAlignment="1">
      <alignment horizontal="center"/>
    </xf>
    <xf numFmtId="0" fontId="5" fillId="5" borderId="4" xfId="0" applyFont="1" applyFill="1" applyBorder="1" applyAlignment="1">
      <alignment horizontal="center"/>
    </xf>
    <xf numFmtId="0" fontId="5" fillId="5" borderId="5" xfId="0" applyFont="1" applyFill="1" applyBorder="1" applyAlignment="1">
      <alignment horizontal="center"/>
    </xf>
  </cellXfs>
  <cellStyles count="2">
    <cellStyle name="Normal" xfId="0" builtinId="0"/>
    <cellStyle name="Normal 2" xfId="1" xr:uid="{B1DF1A88-B118-4022-964C-16FEEC71B91B}"/>
  </cellStyles>
  <dxfs count="39">
    <dxf>
      <fill>
        <patternFill>
          <bgColor rgb="FF92D050"/>
        </patternFill>
      </fill>
    </dxf>
    <dxf>
      <fill>
        <patternFill>
          <bgColor rgb="FFFFFF00"/>
        </patternFill>
      </fill>
    </dxf>
    <dxf>
      <fill>
        <patternFill>
          <bgColor rgb="FF00B050"/>
        </patternFill>
      </fill>
    </dxf>
    <dxf>
      <fill>
        <patternFill>
          <bgColor rgb="FFFFFF00"/>
        </patternFill>
      </fill>
    </dxf>
    <dxf>
      <fill>
        <patternFill>
          <bgColor rgb="FFFFC000"/>
        </patternFill>
      </fill>
    </dxf>
    <dxf>
      <font>
        <b val="0"/>
        <i val="0"/>
        <strike val="0"/>
        <condense val="0"/>
        <extend val="0"/>
        <outline val="0"/>
        <shadow val="0"/>
        <u val="none"/>
        <vertAlign val="baseline"/>
        <sz val="10"/>
        <color rgb="FF000000"/>
        <name val="Arial"/>
        <scheme val="minor"/>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minor"/>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minor"/>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minor"/>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minor"/>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minor"/>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minor"/>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minor"/>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minor"/>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minor"/>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numFmt numFmtId="0" formatCode="General"/>
    </dxf>
    <dxf>
      <font>
        <b val="0"/>
        <i val="0"/>
        <strike val="0"/>
        <condense val="0"/>
        <extend val="0"/>
        <outline val="0"/>
        <shadow val="0"/>
        <u val="none"/>
        <vertAlign val="baseline"/>
        <sz val="10"/>
        <color rgb="FF000000"/>
        <name val="Arial"/>
        <scheme val="minor"/>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numFmt numFmtId="0" formatCode="General"/>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numFmt numFmtId="0" formatCode="General"/>
    </dxf>
    <dxf>
      <font>
        <b val="0"/>
        <i val="0"/>
        <strike val="0"/>
        <condense val="0"/>
        <extend val="0"/>
        <outline val="0"/>
        <shadow val="0"/>
        <u val="none"/>
        <vertAlign val="baseline"/>
        <sz val="10"/>
        <color rgb="FF000000"/>
        <name val="Arial"/>
        <scheme val="minor"/>
      </font>
      <numFmt numFmtId="165" formatCode="dd/mm/yy"/>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165" formatCode="dd/mm/yy"/>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165" formatCode="dd/mm/yy"/>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165" formatCode="dd/mm/yy"/>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Registered</a:t>
            </a:r>
            <a:r>
              <a:rPr lang="en-US" sz="1200" baseline="0"/>
              <a:t> &amp; Casual Users in Weather</a:t>
            </a:r>
            <a:endParaRPr lang="en-US" sz="12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PVT_Dashboard!$B$9</c:f>
              <c:strCache>
                <c:ptCount val="1"/>
                <c:pt idx="0">
                  <c:v> Registered Users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extLst>
                <c:ext xmlns:c15="http://schemas.microsoft.com/office/drawing/2012/chart" uri="{02D57815-91ED-43cb-92C2-25804820EDAC}">
                  <c15:fullRef>
                    <c15:sqref>PVT_Dashboard!$A$10:$A$14</c15:sqref>
                  </c15:fullRef>
                </c:ext>
              </c:extLst>
              <c:f>PVT_Dashboard!$A$10:$A$13</c:f>
              <c:strCache>
                <c:ptCount val="4"/>
                <c:pt idx="0">
                  <c:v>Clear</c:v>
                </c:pt>
                <c:pt idx="1">
                  <c:v>Cloudy</c:v>
                </c:pt>
                <c:pt idx="2">
                  <c:v>Heavy Rain</c:v>
                </c:pt>
                <c:pt idx="3">
                  <c:v>Light Rain</c:v>
                </c:pt>
              </c:strCache>
            </c:strRef>
          </c:cat>
          <c:val>
            <c:numRef>
              <c:extLst>
                <c:ext xmlns:c15="http://schemas.microsoft.com/office/drawing/2012/chart" uri="{02D57815-91ED-43cb-92C2-25804820EDAC}">
                  <c15:fullRef>
                    <c15:sqref>PVT_Dashboard!$B$10:$B$14</c15:sqref>
                  </c15:fullRef>
                </c:ext>
              </c:extLst>
              <c:f>PVT_Dashboard!$B$10:$B$13</c:f>
              <c:numCache>
                <c:formatCode>General</c:formatCode>
                <c:ptCount val="4"/>
                <c:pt idx="0">
                  <c:v>7</c:v>
                </c:pt>
                <c:pt idx="1">
                  <c:v>4</c:v>
                </c:pt>
                <c:pt idx="2">
                  <c:v>1</c:v>
                </c:pt>
                <c:pt idx="3">
                  <c:v>12</c:v>
                </c:pt>
              </c:numCache>
            </c:numRef>
          </c:val>
          <c:extLst>
            <c:ext xmlns:c16="http://schemas.microsoft.com/office/drawing/2014/chart" uri="{C3380CC4-5D6E-409C-BE32-E72D297353CC}">
              <c16:uniqueId val="{00000000-46DD-41DE-A2B3-FBB0337C343A}"/>
            </c:ext>
          </c:extLst>
        </c:ser>
        <c:ser>
          <c:idx val="1"/>
          <c:order val="1"/>
          <c:tx>
            <c:strRef>
              <c:f>PVT_Dashboard!$C$9</c:f>
              <c:strCache>
                <c:ptCount val="1"/>
                <c:pt idx="0">
                  <c:v> Casual Users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extLst>
                <c:ext xmlns:c15="http://schemas.microsoft.com/office/drawing/2012/chart" uri="{02D57815-91ED-43cb-92C2-25804820EDAC}">
                  <c15:fullRef>
                    <c15:sqref>PVT_Dashboard!$A$10:$A$14</c15:sqref>
                  </c15:fullRef>
                </c:ext>
              </c:extLst>
              <c:f>PVT_Dashboard!$A$10:$A$13</c:f>
              <c:strCache>
                <c:ptCount val="4"/>
                <c:pt idx="0">
                  <c:v>Clear</c:v>
                </c:pt>
                <c:pt idx="1">
                  <c:v>Cloudy</c:v>
                </c:pt>
                <c:pt idx="2">
                  <c:v>Heavy Rain</c:v>
                </c:pt>
                <c:pt idx="3">
                  <c:v>Light Rain</c:v>
                </c:pt>
              </c:strCache>
            </c:strRef>
          </c:cat>
          <c:val>
            <c:numRef>
              <c:extLst>
                <c:ext xmlns:c15="http://schemas.microsoft.com/office/drawing/2012/chart" uri="{02D57815-91ED-43cb-92C2-25804820EDAC}">
                  <c15:fullRef>
                    <c15:sqref>PVT_Dashboard!$C$10:$C$14</c15:sqref>
                  </c15:fullRef>
                </c:ext>
              </c:extLst>
              <c:f>PVT_Dashboard!$C$10:$C$13</c:f>
              <c:numCache>
                <c:formatCode>General</c:formatCode>
                <c:ptCount val="4"/>
                <c:pt idx="0">
                  <c:v>24</c:v>
                </c:pt>
                <c:pt idx="1">
                  <c:v>36</c:v>
                </c:pt>
                <c:pt idx="2">
                  <c:v>0</c:v>
                </c:pt>
                <c:pt idx="3">
                  <c:v>60</c:v>
                </c:pt>
              </c:numCache>
            </c:numRef>
          </c:val>
          <c:extLst>
            <c:ext xmlns:c16="http://schemas.microsoft.com/office/drawing/2014/chart" uri="{C3380CC4-5D6E-409C-BE32-E72D297353CC}">
              <c16:uniqueId val="{00000001-46DD-41DE-A2B3-FBB0337C343A}"/>
            </c:ext>
          </c:extLst>
        </c:ser>
        <c:dLbls>
          <c:dLblPos val="outEnd"/>
          <c:showLegendKey val="0"/>
          <c:showVal val="1"/>
          <c:showCatName val="0"/>
          <c:showSerName val="0"/>
          <c:showPercent val="0"/>
          <c:showBubbleSize val="0"/>
        </c:dLbls>
        <c:gapWidth val="100"/>
        <c:overlap val="-24"/>
        <c:axId val="1881454015"/>
        <c:axId val="1881452575"/>
      </c:barChart>
      <c:catAx>
        <c:axId val="18814540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1452575"/>
        <c:crosses val="autoZero"/>
        <c:auto val="1"/>
        <c:lblAlgn val="ctr"/>
        <c:lblOffset val="100"/>
        <c:noMultiLvlLbl val="0"/>
      </c:catAx>
      <c:valAx>
        <c:axId val="188145257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14540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Registered</a:t>
            </a:r>
            <a:r>
              <a:rPr lang="en-US" sz="1400" baseline="0"/>
              <a:t> &amp; Casual Users on Weekdays &amp; Weekend</a:t>
            </a:r>
            <a:endParaRPr lang="en-US" sz="1400"/>
          </a:p>
        </c:rich>
      </c:tx>
      <c:layout>
        <c:manualLayout>
          <c:xMode val="edge"/>
          <c:yMode val="edge"/>
          <c:x val="0.15563888888888888"/>
          <c:y val="1.388888888888888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stacked"/>
        <c:varyColors val="0"/>
        <c:ser>
          <c:idx val="0"/>
          <c:order val="0"/>
          <c:tx>
            <c:strRef>
              <c:f>PVT_Dashboard!$G$7</c:f>
              <c:strCache>
                <c:ptCount val="1"/>
                <c:pt idx="0">
                  <c:v> Registered Users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extLst>
                <c:ext xmlns:c15="http://schemas.microsoft.com/office/drawing/2012/chart" uri="{02D57815-91ED-43cb-92C2-25804820EDAC}">
                  <c15:fullRef>
                    <c15:sqref>PVT_Dashboard!$F$8:$F$10</c15:sqref>
                  </c15:fullRef>
                </c:ext>
              </c:extLst>
              <c:f>PVT_Dashboard!$F$8:$F$9</c:f>
              <c:strCache>
                <c:ptCount val="2"/>
                <c:pt idx="0">
                  <c:v>Weekday</c:v>
                </c:pt>
                <c:pt idx="1">
                  <c:v>Weekend</c:v>
                </c:pt>
              </c:strCache>
            </c:strRef>
          </c:cat>
          <c:val>
            <c:numRef>
              <c:extLst>
                <c:ext xmlns:c15="http://schemas.microsoft.com/office/drawing/2012/chart" uri="{02D57815-91ED-43cb-92C2-25804820EDAC}">
                  <c15:fullRef>
                    <c15:sqref>PVT_Dashboard!$G$8:$G$10</c15:sqref>
                  </c15:fullRef>
                </c:ext>
              </c:extLst>
              <c:f>PVT_Dashboard!$G$8:$G$9</c:f>
              <c:numCache>
                <c:formatCode>General</c:formatCode>
                <c:ptCount val="2"/>
                <c:pt idx="0">
                  <c:v>12</c:v>
                </c:pt>
                <c:pt idx="1">
                  <c:v>12</c:v>
                </c:pt>
              </c:numCache>
            </c:numRef>
          </c:val>
          <c:extLst>
            <c:ext xmlns:c16="http://schemas.microsoft.com/office/drawing/2014/chart" uri="{C3380CC4-5D6E-409C-BE32-E72D297353CC}">
              <c16:uniqueId val="{00000000-0C2D-474D-B1BD-96AFA6B53C18}"/>
            </c:ext>
          </c:extLst>
        </c:ser>
        <c:ser>
          <c:idx val="1"/>
          <c:order val="1"/>
          <c:tx>
            <c:strRef>
              <c:f>PVT_Dashboard!$H$7</c:f>
              <c:strCache>
                <c:ptCount val="1"/>
                <c:pt idx="0">
                  <c:v> Casual Users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extLst>
                <c:ext xmlns:c15="http://schemas.microsoft.com/office/drawing/2012/chart" uri="{02D57815-91ED-43cb-92C2-25804820EDAC}">
                  <c15:fullRef>
                    <c15:sqref>PVT_Dashboard!$F$8:$F$10</c15:sqref>
                  </c15:fullRef>
                </c:ext>
              </c:extLst>
              <c:f>PVT_Dashboard!$F$8:$F$9</c:f>
              <c:strCache>
                <c:ptCount val="2"/>
                <c:pt idx="0">
                  <c:v>Weekday</c:v>
                </c:pt>
                <c:pt idx="1">
                  <c:v>Weekend</c:v>
                </c:pt>
              </c:strCache>
            </c:strRef>
          </c:cat>
          <c:val>
            <c:numRef>
              <c:extLst>
                <c:ext xmlns:c15="http://schemas.microsoft.com/office/drawing/2012/chart" uri="{02D57815-91ED-43cb-92C2-25804820EDAC}">
                  <c15:fullRef>
                    <c15:sqref>PVT_Dashboard!$H$8:$H$10</c15:sqref>
                  </c15:fullRef>
                </c:ext>
              </c:extLst>
              <c:f>PVT_Dashboard!$H$8:$H$9</c:f>
              <c:numCache>
                <c:formatCode>General</c:formatCode>
                <c:ptCount val="2"/>
                <c:pt idx="0">
                  <c:v>60</c:v>
                </c:pt>
                <c:pt idx="1">
                  <c:v>60</c:v>
                </c:pt>
              </c:numCache>
            </c:numRef>
          </c:val>
          <c:extLst>
            <c:ext xmlns:c16="http://schemas.microsoft.com/office/drawing/2014/chart" uri="{C3380CC4-5D6E-409C-BE32-E72D297353CC}">
              <c16:uniqueId val="{00000001-0C2D-474D-B1BD-96AFA6B53C18}"/>
            </c:ext>
          </c:extLst>
        </c:ser>
        <c:dLbls>
          <c:dLblPos val="inEnd"/>
          <c:showLegendKey val="0"/>
          <c:showVal val="1"/>
          <c:showCatName val="0"/>
          <c:showSerName val="0"/>
          <c:showPercent val="0"/>
          <c:showBubbleSize val="0"/>
        </c:dLbls>
        <c:gapWidth val="150"/>
        <c:overlap val="100"/>
        <c:axId val="1484015679"/>
        <c:axId val="73796640"/>
      </c:barChart>
      <c:catAx>
        <c:axId val="148401567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796640"/>
        <c:crosses val="autoZero"/>
        <c:auto val="1"/>
        <c:lblAlgn val="ctr"/>
        <c:lblOffset val="100"/>
        <c:noMultiLvlLbl val="0"/>
      </c:catAx>
      <c:valAx>
        <c:axId val="7379664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84015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11994</xdr:colOff>
      <xdr:row>6</xdr:row>
      <xdr:rowOff>131938</xdr:rowOff>
    </xdr:from>
    <xdr:to>
      <xdr:col>7</xdr:col>
      <xdr:colOff>208844</xdr:colOff>
      <xdr:row>24</xdr:row>
      <xdr:rowOff>105833</xdr:rowOff>
    </xdr:to>
    <xdr:graphicFrame macro="">
      <xdr:nvGraphicFramePr>
        <xdr:cNvPr id="10" name="Chart 9">
          <a:extLst>
            <a:ext uri="{FF2B5EF4-FFF2-40B4-BE49-F238E27FC236}">
              <a16:creationId xmlns:a16="http://schemas.microsoft.com/office/drawing/2014/main" id="{14102D25-40C5-4CAF-9DFA-8237D44432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215195</xdr:colOff>
      <xdr:row>6</xdr:row>
      <xdr:rowOff>133350</xdr:rowOff>
    </xdr:from>
    <xdr:to>
      <xdr:col>14</xdr:col>
      <xdr:colOff>558095</xdr:colOff>
      <xdr:row>24</xdr:row>
      <xdr:rowOff>105833</xdr:rowOff>
    </xdr:to>
    <xdr:graphicFrame macro="">
      <xdr:nvGraphicFramePr>
        <xdr:cNvPr id="11" name="Chart 10">
          <a:extLst>
            <a:ext uri="{FF2B5EF4-FFF2-40B4-BE49-F238E27FC236}">
              <a16:creationId xmlns:a16="http://schemas.microsoft.com/office/drawing/2014/main" id="{6384EC71-7FE3-4198-91BC-1739C61B42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260350</xdr:colOff>
      <xdr:row>2</xdr:row>
      <xdr:rowOff>6350</xdr:rowOff>
    </xdr:from>
    <xdr:to>
      <xdr:col>9</xdr:col>
      <xdr:colOff>361950</xdr:colOff>
      <xdr:row>7</xdr:row>
      <xdr:rowOff>0</xdr:rowOff>
    </xdr:to>
    <xdr:sp macro="" textlink="PVT_Dashboard!F18">
      <xdr:nvSpPr>
        <xdr:cNvPr id="15" name="Rectangle: Rounded Corners 14">
          <a:extLst>
            <a:ext uri="{FF2B5EF4-FFF2-40B4-BE49-F238E27FC236}">
              <a16:creationId xmlns:a16="http://schemas.microsoft.com/office/drawing/2014/main" id="{4DA616B8-8DC4-D4E4-A651-20FCEA23FA9D}"/>
            </a:ext>
          </a:extLst>
        </xdr:cNvPr>
        <xdr:cNvSpPr/>
      </xdr:nvSpPr>
      <xdr:spPr>
        <a:xfrm>
          <a:off x="4635500" y="323850"/>
          <a:ext cx="1282700" cy="7874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00" b="0" i="0" u="none" strike="noStrike">
            <a:solidFill>
              <a:srgbClr val="000000"/>
            </a:solidFill>
            <a:latin typeface="Arial"/>
            <a:cs typeface="Arial"/>
          </a:endParaRPr>
        </a:p>
        <a:p>
          <a:pPr algn="l"/>
          <a:r>
            <a:rPr lang="en-US" sz="1200" b="1" i="0" u="none" strike="noStrike">
              <a:solidFill>
                <a:schemeClr val="accent5"/>
              </a:solidFill>
              <a:latin typeface="Arial"/>
              <a:cs typeface="Arial"/>
            </a:rPr>
            <a:t>Max</a:t>
          </a:r>
          <a:r>
            <a:rPr lang="en-US" sz="1200" b="1" i="0" u="none" strike="noStrike" baseline="0">
              <a:solidFill>
                <a:schemeClr val="accent5"/>
              </a:solidFill>
              <a:latin typeface="Arial"/>
              <a:cs typeface="Arial"/>
            </a:rPr>
            <a:t> Tem-      </a:t>
          </a:r>
          <a:fld id="{5C412B6A-DBEF-4E6A-ABB1-F992A0B5B7EC}" type="TxLink">
            <a:rPr lang="en-US" sz="1200" b="1" i="0" u="sng" strike="noStrike">
              <a:solidFill>
                <a:schemeClr val="accent5"/>
              </a:solidFill>
              <a:latin typeface="Arial"/>
              <a:cs typeface="Arial"/>
            </a:rPr>
            <a:pPr algn="l"/>
            <a:t>0.46</a:t>
          </a:fld>
          <a:endParaRPr lang="en-US" sz="1200" b="1" u="sng">
            <a:solidFill>
              <a:schemeClr val="accent5"/>
            </a:solidFill>
          </a:endParaRPr>
        </a:p>
      </xdr:txBody>
    </xdr:sp>
    <xdr:clientData/>
  </xdr:twoCellAnchor>
  <xdr:twoCellAnchor>
    <xdr:from>
      <xdr:col>9</xdr:col>
      <xdr:colOff>381000</xdr:colOff>
      <xdr:row>1</xdr:row>
      <xdr:rowOff>139700</xdr:rowOff>
    </xdr:from>
    <xdr:to>
      <xdr:col>11</xdr:col>
      <xdr:colOff>495300</xdr:colOff>
      <xdr:row>6</xdr:row>
      <xdr:rowOff>133350</xdr:rowOff>
    </xdr:to>
    <xdr:sp macro="" textlink="PVT_Dashboard!G18">
      <xdr:nvSpPr>
        <xdr:cNvPr id="17" name="Rectangle: Rounded Corners 16">
          <a:extLst>
            <a:ext uri="{FF2B5EF4-FFF2-40B4-BE49-F238E27FC236}">
              <a16:creationId xmlns:a16="http://schemas.microsoft.com/office/drawing/2014/main" id="{3CF2B30A-CD37-4F1D-A5D4-031D72E752E7}"/>
            </a:ext>
          </a:extLst>
        </xdr:cNvPr>
        <xdr:cNvSpPr/>
      </xdr:nvSpPr>
      <xdr:spPr>
        <a:xfrm>
          <a:off x="5937250" y="298450"/>
          <a:ext cx="1333500" cy="787400"/>
        </a:xfrm>
        <a:prstGeom prst="round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00" b="0" i="0" u="none" strike="noStrike">
            <a:solidFill>
              <a:srgbClr val="000000"/>
            </a:solidFill>
            <a:latin typeface="Arial"/>
            <a:cs typeface="Arial"/>
          </a:endParaRPr>
        </a:p>
        <a:p>
          <a:pPr algn="l"/>
          <a:r>
            <a:rPr lang="en-US" sz="1200" b="1" i="0" u="none" strike="noStrike">
              <a:solidFill>
                <a:srgbClr val="92D050"/>
              </a:solidFill>
              <a:latin typeface="Arial"/>
              <a:cs typeface="Arial"/>
            </a:rPr>
            <a:t>Min Temp-       </a:t>
          </a:r>
          <a:fld id="{B2BBCCE6-F5EA-401C-9F31-70E6E23008A4}" type="TxLink">
            <a:rPr lang="en-US" sz="1200" b="1" i="0" u="sng" strike="noStrike">
              <a:solidFill>
                <a:srgbClr val="92D050"/>
              </a:solidFill>
              <a:latin typeface="Arial"/>
              <a:cs typeface="Arial"/>
            </a:rPr>
            <a:pPr algn="l"/>
            <a:t>0.02</a:t>
          </a:fld>
          <a:endParaRPr lang="en-US" sz="1200" b="1" u="sng">
            <a:solidFill>
              <a:srgbClr val="92D050"/>
            </a:solidFill>
          </a:endParaRPr>
        </a:p>
      </xdr:txBody>
    </xdr:sp>
    <xdr:clientData/>
  </xdr:twoCellAnchor>
  <xdr:twoCellAnchor>
    <xdr:from>
      <xdr:col>0</xdr:col>
      <xdr:colOff>0</xdr:colOff>
      <xdr:row>2</xdr:row>
      <xdr:rowOff>19050</xdr:rowOff>
    </xdr:from>
    <xdr:to>
      <xdr:col>1</xdr:col>
      <xdr:colOff>361950</xdr:colOff>
      <xdr:row>7</xdr:row>
      <xdr:rowOff>0</xdr:rowOff>
    </xdr:to>
    <xdr:sp macro="" textlink="PVT_Dashboard!A22">
      <xdr:nvSpPr>
        <xdr:cNvPr id="18" name="Rectangle: Rounded Corners 17">
          <a:extLst>
            <a:ext uri="{FF2B5EF4-FFF2-40B4-BE49-F238E27FC236}">
              <a16:creationId xmlns:a16="http://schemas.microsoft.com/office/drawing/2014/main" id="{93859AF1-BF7E-9ABA-EE7A-677DF9005329}"/>
            </a:ext>
          </a:extLst>
        </xdr:cNvPr>
        <xdr:cNvSpPr/>
      </xdr:nvSpPr>
      <xdr:spPr>
        <a:xfrm>
          <a:off x="0" y="336550"/>
          <a:ext cx="1593850" cy="7747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i="0" u="sng" strike="noStrike">
              <a:solidFill>
                <a:srgbClr val="000000"/>
              </a:solidFill>
              <a:latin typeface="Arial"/>
              <a:cs typeface="Arial"/>
            </a:rPr>
            <a:t>TOTAL USERS</a:t>
          </a:r>
        </a:p>
        <a:p>
          <a:pPr algn="ctr"/>
          <a:fld id="{6C81A9DC-5A5F-4CBA-A1C7-4219E6B047FA}" type="TxLink">
            <a:rPr lang="en-US" sz="1200" b="1" i="0" u="none" strike="noStrike">
              <a:solidFill>
                <a:srgbClr val="000000"/>
              </a:solidFill>
              <a:latin typeface="Arial"/>
              <a:cs typeface="Arial"/>
            </a:rPr>
            <a:pPr algn="ctr"/>
            <a:t>903</a:t>
          </a:fld>
          <a:endParaRPr lang="en-US" sz="1200" b="1" u="sng"/>
        </a:p>
      </xdr:txBody>
    </xdr:sp>
    <xdr:clientData/>
  </xdr:twoCellAnchor>
  <xdr:twoCellAnchor>
    <xdr:from>
      <xdr:col>3</xdr:col>
      <xdr:colOff>355600</xdr:colOff>
      <xdr:row>2</xdr:row>
      <xdr:rowOff>19050</xdr:rowOff>
    </xdr:from>
    <xdr:to>
      <xdr:col>7</xdr:col>
      <xdr:colOff>247650</xdr:colOff>
      <xdr:row>7</xdr:row>
      <xdr:rowOff>0</xdr:rowOff>
    </xdr:to>
    <xdr:sp macro="" textlink="PVT_Dashboard!D22">
      <xdr:nvSpPr>
        <xdr:cNvPr id="19" name="Rectangle: Rounded Corners 18">
          <a:extLst>
            <a:ext uri="{FF2B5EF4-FFF2-40B4-BE49-F238E27FC236}">
              <a16:creationId xmlns:a16="http://schemas.microsoft.com/office/drawing/2014/main" id="{7B2A48C3-F19C-40F3-A617-757802BADF78}"/>
            </a:ext>
          </a:extLst>
        </xdr:cNvPr>
        <xdr:cNvSpPr/>
      </xdr:nvSpPr>
      <xdr:spPr>
        <a:xfrm>
          <a:off x="3105150" y="336550"/>
          <a:ext cx="1517650" cy="7747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i="0" u="sng">
              <a:solidFill>
                <a:sysClr val="windowText" lastClr="000000"/>
              </a:solidFill>
              <a:effectLst/>
              <a:latin typeface="+mn-lt"/>
              <a:ea typeface="+mn-ea"/>
              <a:cs typeface="+mn-cs"/>
            </a:rPr>
            <a:t>Registered Users</a:t>
          </a:r>
          <a:endParaRPr lang="en-IN" sz="1200" b="1" u="sng">
            <a:solidFill>
              <a:sysClr val="windowText" lastClr="000000"/>
            </a:solidFill>
            <a:effectLst/>
          </a:endParaRPr>
        </a:p>
        <a:p>
          <a:pPr algn="ctr"/>
          <a:fld id="{7152A473-7CD7-465C-B977-CEF4987EF683}" type="TxLink">
            <a:rPr lang="en-US" sz="1200" b="1" i="0" u="none" strike="noStrike">
              <a:solidFill>
                <a:sysClr val="windowText" lastClr="000000"/>
              </a:solidFill>
              <a:latin typeface="Arial"/>
              <a:cs typeface="Arial"/>
            </a:rPr>
            <a:pPr algn="ctr"/>
            <a:t>843</a:t>
          </a:fld>
          <a:endParaRPr lang="en-US" sz="1200" b="1" u="sng">
            <a:solidFill>
              <a:sysClr val="windowText" lastClr="000000"/>
            </a:solidFill>
          </a:endParaRPr>
        </a:p>
      </xdr:txBody>
    </xdr:sp>
    <xdr:clientData/>
  </xdr:twoCellAnchor>
  <xdr:twoCellAnchor>
    <xdr:from>
      <xdr:col>1</xdr:col>
      <xdr:colOff>374650</xdr:colOff>
      <xdr:row>2</xdr:row>
      <xdr:rowOff>12700</xdr:rowOff>
    </xdr:from>
    <xdr:to>
      <xdr:col>3</xdr:col>
      <xdr:colOff>342900</xdr:colOff>
      <xdr:row>7</xdr:row>
      <xdr:rowOff>12700</xdr:rowOff>
    </xdr:to>
    <xdr:sp macro="" textlink="PVT_Dashboard!C22">
      <xdr:nvSpPr>
        <xdr:cNvPr id="20" name="Rectangle: Rounded Corners 19">
          <a:extLst>
            <a:ext uri="{FF2B5EF4-FFF2-40B4-BE49-F238E27FC236}">
              <a16:creationId xmlns:a16="http://schemas.microsoft.com/office/drawing/2014/main" id="{AE77F350-8283-443E-8D56-960E92A94690}"/>
            </a:ext>
          </a:extLst>
        </xdr:cNvPr>
        <xdr:cNvSpPr/>
      </xdr:nvSpPr>
      <xdr:spPr>
        <a:xfrm>
          <a:off x="1606550" y="330200"/>
          <a:ext cx="1485900" cy="7937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i="0" u="sng" strike="noStrike">
              <a:solidFill>
                <a:srgbClr val="000000"/>
              </a:solidFill>
              <a:latin typeface="Arial"/>
              <a:cs typeface="Arial"/>
            </a:rPr>
            <a:t>CASUAL USER</a:t>
          </a:r>
        </a:p>
        <a:p>
          <a:pPr algn="ctr"/>
          <a:fld id="{9EF83C3B-452C-4FCD-90EA-2D23DF0D6EA0}" type="TxLink">
            <a:rPr lang="en-US" sz="1200" b="1" i="0" u="none" strike="noStrike">
              <a:solidFill>
                <a:srgbClr val="000000"/>
              </a:solidFill>
              <a:latin typeface="Arial"/>
              <a:cs typeface="Arial"/>
            </a:rPr>
            <a:pPr algn="ctr"/>
            <a:t>60</a:t>
          </a:fld>
          <a:endParaRPr lang="en-US" sz="1200" b="1" u="sng">
            <a:solidFill>
              <a:schemeClr val="accent5"/>
            </a:solidFill>
          </a:endParaRPr>
        </a:p>
      </xdr:txBody>
    </xdr:sp>
    <xdr:clientData/>
  </xdr:twoCellAnchor>
  <xdr:twoCellAnchor>
    <xdr:from>
      <xdr:col>18</xdr:col>
      <xdr:colOff>438150</xdr:colOff>
      <xdr:row>2</xdr:row>
      <xdr:rowOff>6350</xdr:rowOff>
    </xdr:from>
    <xdr:to>
      <xdr:col>21</xdr:col>
      <xdr:colOff>6350</xdr:colOff>
      <xdr:row>6</xdr:row>
      <xdr:rowOff>114300</xdr:rowOff>
    </xdr:to>
    <xdr:sp macro="" textlink="PVT_Dashboard!H24">
      <xdr:nvSpPr>
        <xdr:cNvPr id="21" name="Rectangle: Rounded Corners 20">
          <a:extLst>
            <a:ext uri="{FF2B5EF4-FFF2-40B4-BE49-F238E27FC236}">
              <a16:creationId xmlns:a16="http://schemas.microsoft.com/office/drawing/2014/main" id="{F1371E2F-0B03-4013-B181-BF2398E6DF24}"/>
            </a:ext>
          </a:extLst>
        </xdr:cNvPr>
        <xdr:cNvSpPr/>
      </xdr:nvSpPr>
      <xdr:spPr>
        <a:xfrm>
          <a:off x="11480800" y="323850"/>
          <a:ext cx="1397000" cy="7429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i="0" u="sng" strike="noStrike">
              <a:solidFill>
                <a:srgbClr val="000000"/>
              </a:solidFill>
              <a:latin typeface="Arial"/>
              <a:cs typeface="Arial"/>
            </a:rPr>
            <a:t>Average</a:t>
          </a:r>
          <a:r>
            <a:rPr lang="en-US" sz="1200" b="1" i="0" u="sng" strike="noStrike" baseline="0">
              <a:solidFill>
                <a:srgbClr val="000000"/>
              </a:solidFill>
              <a:latin typeface="Arial"/>
              <a:cs typeface="Arial"/>
            </a:rPr>
            <a:t> Humidity</a:t>
          </a:r>
        </a:p>
        <a:p>
          <a:pPr algn="ctr"/>
          <a:fld id="{4715A679-591D-4EE6-BF5E-B554D9844B82}" type="TxLink">
            <a:rPr lang="en-US" sz="1200" b="1" i="0" u="none" strike="noStrike">
              <a:solidFill>
                <a:srgbClr val="000000"/>
              </a:solidFill>
              <a:latin typeface="Arial"/>
              <a:cs typeface="Arial"/>
            </a:rPr>
            <a:pPr algn="ctr"/>
            <a:t>0.58248</a:t>
          </a:fld>
          <a:endParaRPr lang="en-US" sz="1200" b="1" u="sng">
            <a:solidFill>
              <a:schemeClr val="accent5"/>
            </a:solidFill>
          </a:endParaRPr>
        </a:p>
      </xdr:txBody>
    </xdr:sp>
    <xdr:clientData/>
  </xdr:twoCellAnchor>
  <xdr:twoCellAnchor>
    <xdr:from>
      <xdr:col>16</xdr:col>
      <xdr:colOff>368300</xdr:colOff>
      <xdr:row>2</xdr:row>
      <xdr:rowOff>12700</xdr:rowOff>
    </xdr:from>
    <xdr:to>
      <xdr:col>18</xdr:col>
      <xdr:colOff>431800</xdr:colOff>
      <xdr:row>6</xdr:row>
      <xdr:rowOff>114300</xdr:rowOff>
    </xdr:to>
    <xdr:sp macro="" textlink="PVT_Dashboard!G24">
      <xdr:nvSpPr>
        <xdr:cNvPr id="22" name="Rectangle: Rounded Corners 21">
          <a:extLst>
            <a:ext uri="{FF2B5EF4-FFF2-40B4-BE49-F238E27FC236}">
              <a16:creationId xmlns:a16="http://schemas.microsoft.com/office/drawing/2014/main" id="{9D65B872-605C-4EB6-95B5-8CD0EC216116}"/>
            </a:ext>
          </a:extLst>
        </xdr:cNvPr>
        <xdr:cNvSpPr/>
      </xdr:nvSpPr>
      <xdr:spPr>
        <a:xfrm>
          <a:off x="10191750" y="330200"/>
          <a:ext cx="1282700" cy="7366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i="0" u="sng" strike="noStrike">
              <a:solidFill>
                <a:srgbClr val="000000"/>
              </a:solidFill>
              <a:latin typeface="Arial"/>
              <a:cs typeface="Arial"/>
            </a:rPr>
            <a:t>Max</a:t>
          </a:r>
          <a:r>
            <a:rPr lang="en-US" sz="1200" b="1" i="0" u="sng" strike="noStrike" baseline="0">
              <a:solidFill>
                <a:srgbClr val="000000"/>
              </a:solidFill>
              <a:latin typeface="Arial"/>
              <a:cs typeface="Arial"/>
            </a:rPr>
            <a:t> Humidity</a:t>
          </a:r>
        </a:p>
        <a:p>
          <a:pPr algn="ctr"/>
          <a:fld id="{7EE997F9-5708-479C-9CA1-29AD0787A90A}" type="TxLink">
            <a:rPr lang="en-US" sz="1200" b="1" i="0" u="none" strike="noStrike">
              <a:solidFill>
                <a:srgbClr val="000000"/>
              </a:solidFill>
              <a:latin typeface="Arial"/>
              <a:cs typeface="Arial"/>
            </a:rPr>
            <a:pPr algn="ctr"/>
            <a:t>1</a:t>
          </a:fld>
          <a:endParaRPr lang="en-US" sz="1200" b="1" u="sng">
            <a:solidFill>
              <a:schemeClr val="accent5"/>
            </a:solidFill>
          </a:endParaRPr>
        </a:p>
      </xdr:txBody>
    </xdr:sp>
    <xdr:clientData/>
  </xdr:twoCellAnchor>
  <xdr:twoCellAnchor>
    <xdr:from>
      <xdr:col>14</xdr:col>
      <xdr:colOff>298450</xdr:colOff>
      <xdr:row>2</xdr:row>
      <xdr:rowOff>6350</xdr:rowOff>
    </xdr:from>
    <xdr:to>
      <xdr:col>16</xdr:col>
      <xdr:colOff>361950</xdr:colOff>
      <xdr:row>6</xdr:row>
      <xdr:rowOff>107950</xdr:rowOff>
    </xdr:to>
    <xdr:sp macro="" textlink="PVT_Dashboard!F24">
      <xdr:nvSpPr>
        <xdr:cNvPr id="23" name="Rectangle: Rounded Corners 22">
          <a:extLst>
            <a:ext uri="{FF2B5EF4-FFF2-40B4-BE49-F238E27FC236}">
              <a16:creationId xmlns:a16="http://schemas.microsoft.com/office/drawing/2014/main" id="{0F4D2713-F9FA-4EDF-9EC6-46795B710880}"/>
            </a:ext>
          </a:extLst>
        </xdr:cNvPr>
        <xdr:cNvSpPr/>
      </xdr:nvSpPr>
      <xdr:spPr>
        <a:xfrm>
          <a:off x="8902700" y="323850"/>
          <a:ext cx="1282700" cy="7366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00" b="0" i="0" u="none" strike="noStrike">
            <a:solidFill>
              <a:srgbClr val="000000"/>
            </a:solidFill>
            <a:latin typeface="Arial"/>
            <a:cs typeface="Arial"/>
          </a:endParaRPr>
        </a:p>
        <a:p>
          <a:pPr algn="ctr"/>
          <a:r>
            <a:rPr lang="en-US" sz="1200" b="1" i="0" u="sng" strike="noStrike">
              <a:solidFill>
                <a:srgbClr val="000000"/>
              </a:solidFill>
              <a:latin typeface="Arial"/>
              <a:cs typeface="Arial"/>
            </a:rPr>
            <a:t>Min Humidity</a:t>
          </a:r>
        </a:p>
        <a:p>
          <a:pPr algn="ctr"/>
          <a:fld id="{2F97CD93-7929-422B-BD3E-74E2D5E33C02}" type="TxLink">
            <a:rPr lang="en-US" sz="1200" b="1" i="0" u="none" strike="noStrike">
              <a:solidFill>
                <a:srgbClr val="000000"/>
              </a:solidFill>
              <a:latin typeface="Arial"/>
              <a:cs typeface="Arial"/>
            </a:rPr>
            <a:pPr algn="ctr"/>
            <a:t>0.21</a:t>
          </a:fld>
          <a:endParaRPr lang="en-US" sz="1200" b="1" u="sng">
            <a:solidFill>
              <a:schemeClr val="accent5"/>
            </a:solidFill>
          </a:endParaRPr>
        </a:p>
      </xdr:txBody>
    </xdr:sp>
    <xdr:clientData/>
  </xdr:twoCellAnchor>
  <xdr:twoCellAnchor>
    <xdr:from>
      <xdr:col>11</xdr:col>
      <xdr:colOff>508000</xdr:colOff>
      <xdr:row>1</xdr:row>
      <xdr:rowOff>152400</xdr:rowOff>
    </xdr:from>
    <xdr:to>
      <xdr:col>14</xdr:col>
      <xdr:colOff>279400</xdr:colOff>
      <xdr:row>6</xdr:row>
      <xdr:rowOff>120650</xdr:rowOff>
    </xdr:to>
    <xdr:sp macro="" textlink="PVT_Dashboard!H18">
      <xdr:nvSpPr>
        <xdr:cNvPr id="24" name="Rectangle: Rounded Corners 23">
          <a:extLst>
            <a:ext uri="{FF2B5EF4-FFF2-40B4-BE49-F238E27FC236}">
              <a16:creationId xmlns:a16="http://schemas.microsoft.com/office/drawing/2014/main" id="{1841AFA7-80F9-48DE-B67F-FF3DCB83B1F4}"/>
            </a:ext>
          </a:extLst>
        </xdr:cNvPr>
        <xdr:cNvSpPr/>
      </xdr:nvSpPr>
      <xdr:spPr>
        <a:xfrm>
          <a:off x="7283450" y="311150"/>
          <a:ext cx="1600200" cy="7620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200" b="1" i="0" u="sng" strike="noStrike">
            <a:solidFill>
              <a:srgbClr val="000000"/>
            </a:solidFill>
            <a:latin typeface="Arial"/>
            <a:cs typeface="Arial"/>
          </a:endParaRPr>
        </a:p>
        <a:p>
          <a:pPr algn="ctr"/>
          <a:r>
            <a:rPr lang="en-US" sz="1200" b="1" i="0" u="none" strike="noStrike">
              <a:solidFill>
                <a:schemeClr val="accent3"/>
              </a:solidFill>
              <a:latin typeface="Arial"/>
              <a:cs typeface="Arial"/>
            </a:rPr>
            <a:t>Average</a:t>
          </a:r>
          <a:r>
            <a:rPr lang="en-US" sz="1200" b="1" i="0" u="none" strike="noStrike" baseline="0">
              <a:solidFill>
                <a:schemeClr val="accent3"/>
              </a:solidFill>
              <a:latin typeface="Arial"/>
              <a:cs typeface="Arial"/>
            </a:rPr>
            <a:t> Temp.</a:t>
          </a:r>
        </a:p>
        <a:p>
          <a:pPr algn="ctr"/>
          <a:fld id="{CA864110-BE7A-4E28-8A4A-4ECA369474A3}" type="TxLink">
            <a:rPr lang="en-US" sz="1200" b="1" i="0" u="sng" strike="noStrike">
              <a:solidFill>
                <a:schemeClr val="accent3"/>
              </a:solidFill>
              <a:latin typeface="Arial"/>
              <a:cs typeface="Arial"/>
            </a:rPr>
            <a:pPr algn="ctr"/>
            <a:t>0.2059</a:t>
          </a:fld>
          <a:endParaRPr lang="en-US" sz="1200" b="1" u="sng">
            <a:solidFill>
              <a:schemeClr val="accent3"/>
            </a:solidFill>
          </a:endParaRPr>
        </a:p>
      </xdr:txBody>
    </xdr:sp>
    <xdr:clientData/>
  </xdr:twoCellAnchor>
  <xdr:twoCellAnchor editAs="oneCell">
    <xdr:from>
      <xdr:col>14</xdr:col>
      <xdr:colOff>571500</xdr:colOff>
      <xdr:row>6</xdr:row>
      <xdr:rowOff>141110</xdr:rowOff>
    </xdr:from>
    <xdr:to>
      <xdr:col>17</xdr:col>
      <xdr:colOff>579966</xdr:colOff>
      <xdr:row>19</xdr:row>
      <xdr:rowOff>119944</xdr:rowOff>
    </xdr:to>
    <mc:AlternateContent xmlns:mc="http://schemas.openxmlformats.org/markup-compatibility/2006" xmlns:a14="http://schemas.microsoft.com/office/drawing/2010/main">
      <mc:Choice Requires="a14">
        <xdr:graphicFrame macro="">
          <xdr:nvGraphicFramePr>
            <xdr:cNvPr id="33" name="Day">
              <a:extLst>
                <a:ext uri="{FF2B5EF4-FFF2-40B4-BE49-F238E27FC236}">
                  <a16:creationId xmlns:a16="http://schemas.microsoft.com/office/drawing/2014/main" id="{CE5388E2-F8A5-4252-8552-E8170D62305B}"/>
                </a:ext>
              </a:extLst>
            </xdr:cNvPr>
            <xdr:cNvGraphicFramePr/>
          </xdr:nvGraphicFramePr>
          <xdr:xfrm>
            <a:off x="0" y="0"/>
            <a:ext cx="0" cy="0"/>
          </xdr:xfrm>
          <a:graphic>
            <a:graphicData uri="http://schemas.microsoft.com/office/drawing/2010/slicer">
              <sle:slicer xmlns:sle="http://schemas.microsoft.com/office/drawing/2010/slicer" name="Day"/>
            </a:graphicData>
          </a:graphic>
        </xdr:graphicFrame>
      </mc:Choice>
      <mc:Fallback xmlns="">
        <xdr:sp macro="" textlink="">
          <xdr:nvSpPr>
            <xdr:cNvPr id="0" name=""/>
            <xdr:cNvSpPr>
              <a:spLocks noTextEdit="1"/>
            </xdr:cNvSpPr>
          </xdr:nvSpPr>
          <xdr:spPr>
            <a:xfrm>
              <a:off x="9186333" y="1114777"/>
              <a:ext cx="1828800" cy="20884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564444</xdr:colOff>
      <xdr:row>6</xdr:row>
      <xdr:rowOff>126998</xdr:rowOff>
    </xdr:from>
    <xdr:to>
      <xdr:col>20</xdr:col>
      <xdr:colOff>572911</xdr:colOff>
      <xdr:row>25</xdr:row>
      <xdr:rowOff>56444</xdr:rowOff>
    </xdr:to>
    <mc:AlternateContent xmlns:mc="http://schemas.openxmlformats.org/markup-compatibility/2006" xmlns:a14="http://schemas.microsoft.com/office/drawing/2010/main">
      <mc:Choice Requires="a14">
        <xdr:graphicFrame macro="">
          <xdr:nvGraphicFramePr>
            <xdr:cNvPr id="36" name="wind Speed">
              <a:extLst>
                <a:ext uri="{FF2B5EF4-FFF2-40B4-BE49-F238E27FC236}">
                  <a16:creationId xmlns:a16="http://schemas.microsoft.com/office/drawing/2014/main" id="{0835AA22-91AB-462C-95F4-D284639E5C4F}"/>
                </a:ext>
              </a:extLst>
            </xdr:cNvPr>
            <xdr:cNvGraphicFramePr/>
          </xdr:nvGraphicFramePr>
          <xdr:xfrm>
            <a:off x="0" y="0"/>
            <a:ext cx="0" cy="0"/>
          </xdr:xfrm>
          <a:graphic>
            <a:graphicData uri="http://schemas.microsoft.com/office/drawing/2010/slicer">
              <sle:slicer xmlns:sle="http://schemas.microsoft.com/office/drawing/2010/slicer" name="wind Speed"/>
            </a:graphicData>
          </a:graphic>
        </xdr:graphicFrame>
      </mc:Choice>
      <mc:Fallback xmlns="">
        <xdr:sp macro="" textlink="">
          <xdr:nvSpPr>
            <xdr:cNvPr id="0" name=""/>
            <xdr:cNvSpPr>
              <a:spLocks noTextEdit="1"/>
            </xdr:cNvSpPr>
          </xdr:nvSpPr>
          <xdr:spPr>
            <a:xfrm>
              <a:off x="10999611" y="1100665"/>
              <a:ext cx="1828800" cy="30127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xdr:colOff>
      <xdr:row>19</xdr:row>
      <xdr:rowOff>105833</xdr:rowOff>
    </xdr:from>
    <xdr:to>
      <xdr:col>18</xdr:col>
      <xdr:colOff>8468</xdr:colOff>
      <xdr:row>25</xdr:row>
      <xdr:rowOff>56445</xdr:rowOff>
    </xdr:to>
    <mc:AlternateContent xmlns:mc="http://schemas.openxmlformats.org/markup-compatibility/2006" xmlns:a14="http://schemas.microsoft.com/office/drawing/2010/main">
      <mc:Choice Requires="a14">
        <xdr:graphicFrame macro="">
          <xdr:nvGraphicFramePr>
            <xdr:cNvPr id="37" name="Humidity">
              <a:extLst>
                <a:ext uri="{FF2B5EF4-FFF2-40B4-BE49-F238E27FC236}">
                  <a16:creationId xmlns:a16="http://schemas.microsoft.com/office/drawing/2014/main" id="{FE774925-543C-4B2E-B80E-3E8792DD10E1}"/>
                </a:ext>
              </a:extLst>
            </xdr:cNvPr>
            <xdr:cNvGraphicFramePr/>
          </xdr:nvGraphicFramePr>
          <xdr:xfrm>
            <a:off x="0" y="0"/>
            <a:ext cx="0" cy="0"/>
          </xdr:xfrm>
          <a:graphic>
            <a:graphicData uri="http://schemas.microsoft.com/office/drawing/2010/slicer">
              <sle:slicer xmlns:sle="http://schemas.microsoft.com/office/drawing/2010/slicer" name="Humidity"/>
            </a:graphicData>
          </a:graphic>
        </xdr:graphicFrame>
      </mc:Choice>
      <mc:Fallback xmlns="">
        <xdr:sp macro="" textlink="">
          <xdr:nvSpPr>
            <xdr:cNvPr id="0" name=""/>
            <xdr:cNvSpPr>
              <a:spLocks noTextEdit="1"/>
            </xdr:cNvSpPr>
          </xdr:nvSpPr>
          <xdr:spPr>
            <a:xfrm>
              <a:off x="9221612" y="3189111"/>
              <a:ext cx="1828800" cy="9242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MAR, Vivek" refreshedDate="45954.90157800926" createdVersion="8" refreshedVersion="8" minRefreshableVersion="3" recordCount="1000" xr:uid="{EF9BA809-BBCC-4FDF-8C86-48CCE48BF538}">
  <cacheSource type="worksheet">
    <worksheetSource name="Append1"/>
  </cacheSource>
  <cacheFields count="22">
    <cacheField name="Instant" numFmtId="0">
      <sharedItems containsSemiMixedTypes="0" containsString="0" containsNumber="1" containsInteger="1" minValue="1" maxValue="1000"/>
    </cacheField>
    <cacheField name="Date" numFmtId="14">
      <sharedItems containsSemiMixedTypes="0" containsNonDate="0" containsDate="1" containsString="0" minDate="2011-01-01T00:00:00" maxDate="2011-02-15T00:00:00" count="45">
        <d v="2011-01-01T00:00:00"/>
        <d v="2011-01-02T00:00:00"/>
        <d v="2011-01-03T00:00:00"/>
        <d v="2011-01-04T00:00:00"/>
        <d v="2011-01-05T00:00:00"/>
        <d v="2011-01-06T00:00:00"/>
        <d v="2011-01-07T00:00:00"/>
        <d v="2011-01-08T00:00:00"/>
        <d v="2011-01-09T00:00:00"/>
        <d v="2011-01-10T00:00:00"/>
        <d v="2011-01-11T00:00:00"/>
        <d v="2011-01-12T00:00:00"/>
        <d v="2011-01-13T00:00:00"/>
        <d v="2011-01-14T00:00:00"/>
        <d v="2011-01-15T00:00:00"/>
        <d v="2011-01-16T00:00:00"/>
        <d v="2011-01-17T00:00:00"/>
        <d v="2011-01-18T00:00:00"/>
        <d v="2011-01-19T00:00:00"/>
        <d v="2011-01-20T00:00:00"/>
        <d v="2011-01-21T00:00:00"/>
        <d v="2011-01-22T00:00:00"/>
        <d v="2011-01-23T00:00:00"/>
        <d v="2011-01-24T00:00:00"/>
        <d v="2011-01-25T00:00:00"/>
        <d v="2011-01-26T00:00:00"/>
        <d v="2011-01-27T00:00:00"/>
        <d v="2011-01-28T00:00:00"/>
        <d v="2011-01-29T00:00:00"/>
        <d v="2011-01-30T00:00:00"/>
        <d v="2011-01-31T00:00:00"/>
        <d v="2011-02-01T00:00:00"/>
        <d v="2011-02-02T00:00:00"/>
        <d v="2011-02-03T00:00:00"/>
        <d v="2011-02-04T00:00:00"/>
        <d v="2011-02-05T00:00:00"/>
        <d v="2011-02-06T00:00:00"/>
        <d v="2011-02-07T00:00:00"/>
        <d v="2011-02-08T00:00:00"/>
        <d v="2011-02-09T00:00:00"/>
        <d v="2011-02-10T00:00:00"/>
        <d v="2011-02-11T00:00:00"/>
        <d v="2011-02-12T00:00:00"/>
        <d v="2011-02-13T00:00:00"/>
        <d v="2011-02-14T00:00:00"/>
      </sharedItems>
      <fieldGroup par="21"/>
    </cacheField>
    <cacheField name="Season" numFmtId="0">
      <sharedItems containsSemiMixedTypes="0" containsString="0" containsNumber="1" containsInteger="1" minValue="1" maxValue="1"/>
    </cacheField>
    <cacheField name="Year" numFmtId="0">
      <sharedItems/>
    </cacheField>
    <cacheField name="Month" numFmtId="0">
      <sharedItems count="2">
        <s v="January"/>
        <s v="February"/>
      </sharedItems>
    </cacheField>
    <cacheField name="Day" numFmtId="0">
      <sharedItems count="7">
        <s v="Saturday"/>
        <s v="Sunday"/>
        <s v="Monday"/>
        <s v="Tuesday"/>
        <s v="Wednesday"/>
        <s v="Thursday"/>
        <s v="Friday"/>
      </sharedItems>
    </cacheField>
    <cacheField name="Hour" numFmtId="0">
      <sharedItems containsSemiMixedTypes="0" containsString="0" containsNumber="1" containsInteger="1" minValue="0" maxValue="23"/>
    </cacheField>
    <cacheField name="Weekday or Weekend" numFmtId="0">
      <sharedItems count="2">
        <s v="Weekday"/>
        <s v="Weekend"/>
      </sharedItems>
    </cacheField>
    <cacheField name="Holiday" numFmtId="0">
      <sharedItems/>
    </cacheField>
    <cacheField name="Weekday" numFmtId="0">
      <sharedItems containsSemiMixedTypes="0" containsString="0" containsNumber="1" containsInteger="1" minValue="0" maxValue="6"/>
    </cacheField>
    <cacheField name="Weather Code" numFmtId="0">
      <sharedItems containsSemiMixedTypes="0" containsString="0" containsNumber="1" containsInteger="1" minValue="1" maxValue="4"/>
    </cacheField>
    <cacheField name="Weather Situation" numFmtId="0">
      <sharedItems count="4">
        <s v="Clear"/>
        <s v="Cloudy"/>
        <s v="Light Rain"/>
        <s v="Heavy Rain"/>
      </sharedItems>
    </cacheField>
    <cacheField name="Temprature" numFmtId="0">
      <sharedItems containsSemiMixedTypes="0" containsString="0" containsNumber="1" minValue="0.02" maxValue="0.46"/>
    </cacheField>
    <cacheField name="Apparent Temperature" numFmtId="0">
      <sharedItems containsString="0" containsBlank="1" containsNumber="1" minValue="0" maxValue="0.45450000000000002"/>
    </cacheField>
    <cacheField name="Humidity" numFmtId="0">
      <sharedItems containsSemiMixedTypes="0" containsString="0" containsNumber="1" minValue="0.21" maxValue="1" count="64">
        <n v="0.81"/>
        <n v="0.8"/>
        <n v="0.75"/>
        <n v="0.86"/>
        <n v="0.76"/>
        <n v="0.77"/>
        <n v="0.72"/>
        <n v="0.82"/>
        <n v="0.88"/>
        <n v="0.87"/>
        <n v="0.94"/>
        <n v="1"/>
        <n v="0.71"/>
        <n v="0.66"/>
        <n v="0.56999999999999995"/>
        <n v="0.46"/>
        <n v="0.42"/>
        <n v="0.39"/>
        <n v="0.44"/>
        <n v="0.47"/>
        <n v="0.5"/>
        <n v="0.43"/>
        <n v="0.4"/>
        <n v="0.35"/>
        <n v="0.3"/>
        <n v="0.32"/>
        <n v="0.64"/>
        <n v="0.69"/>
        <n v="0.55000000000000004"/>
        <n v="0.59"/>
        <n v="0.63"/>
        <n v="0.68"/>
        <n v="0.74"/>
        <n v="0.51"/>
        <n v="0.56000000000000005"/>
        <n v="0.52"/>
        <n v="0.49"/>
        <n v="0.48"/>
        <n v="0.37"/>
        <n v="0.33"/>
        <n v="0.28000000000000003"/>
        <n v="0.38"/>
        <n v="0.36"/>
        <n v="0.93"/>
        <n v="0.28999999999999998"/>
        <n v="0.53"/>
        <n v="0.34"/>
        <n v="0.54"/>
        <n v="0.41"/>
        <n v="0.45"/>
        <n v="0.92"/>
        <n v="0.62"/>
        <n v="0.57999999999999996"/>
        <n v="0.61"/>
        <n v="0.6"/>
        <n v="0.65"/>
        <n v="0.7"/>
        <n v="0.27"/>
        <n v="0.21"/>
        <n v="0.25"/>
        <n v="0.26"/>
        <n v="0.31"/>
        <n v="0.73"/>
        <n v="0.24"/>
      </sharedItems>
    </cacheField>
    <cacheField name="wind Speed" numFmtId="0">
      <sharedItems containsSemiMixedTypes="0" containsString="0" containsNumber="1" minValue="0" maxValue="0.58209999999999995" count="20">
        <n v="0"/>
        <n v="8.9599999999999999E-2"/>
        <n v="0.25369999999999998"/>
        <n v="0.28360000000000002"/>
        <n v="0.29849999999999999"/>
        <n v="0.19400000000000001"/>
        <n v="0.22389999999999999"/>
        <n v="0.1343"/>
        <n v="0.16420000000000001"/>
        <n v="0.32840000000000003"/>
        <n v="0.44779999999999998"/>
        <n v="0.35820000000000002"/>
        <n v="0.41789999999999999"/>
        <n v="0.3881"/>
        <n v="0.1045"/>
        <n v="0.49249999999999999"/>
        <n v="0.55220000000000002"/>
        <n v="0.4627"/>
        <n v="0.52239999999999998"/>
        <n v="0.58209999999999995"/>
      </sharedItems>
    </cacheField>
    <cacheField name="Casual Users" numFmtId="0">
      <sharedItems containsSemiMixedTypes="0" containsString="0" containsNumber="1" containsInteger="1" minValue="0" maxValue="62"/>
    </cacheField>
    <cacheField name="Registered Users" numFmtId="0">
      <sharedItems containsSemiMixedTypes="0" containsString="0" containsNumber="1" containsInteger="1" minValue="0" maxValue="247"/>
    </cacheField>
    <cacheField name="Total Count" numFmtId="0">
      <sharedItems containsSemiMixedTypes="0" containsString="0" containsNumber="1" containsInteger="1" minValue="1" maxValue="249"/>
    </cacheField>
    <cacheField name="Column1" numFmtId="0">
      <sharedItems containsNonDate="0" containsString="0" containsBlank="1"/>
    </cacheField>
    <cacheField name="Days (Date)" numFmtId="0" databaseField="0">
      <fieldGroup base="1">
        <rangePr groupBy="days" startDate="2011-01-01T00:00:00" endDate="2011-02-15T00:00:00"/>
        <groupItems count="368">
          <s v="&lt;01-01-1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5-02-11"/>
        </groupItems>
      </fieldGroup>
    </cacheField>
    <cacheField name="Months (Date)" numFmtId="0" databaseField="0">
      <fieldGroup base="1">
        <rangePr groupBy="months" startDate="2011-01-01T00:00:00" endDate="2011-02-15T00:00:00"/>
        <groupItems count="14">
          <s v="&lt;01-01-11"/>
          <s v="Jan"/>
          <s v="Feb"/>
          <s v="Mar"/>
          <s v="Apr"/>
          <s v="May"/>
          <s v="Jun"/>
          <s v="Jul"/>
          <s v="Aug"/>
          <s v="Sep"/>
          <s v="Oct"/>
          <s v="Nov"/>
          <s v="Dec"/>
          <s v="&gt;15-02-11"/>
        </groupItems>
      </fieldGroup>
    </cacheField>
  </cacheFields>
  <extLst>
    <ext xmlns:x14="http://schemas.microsoft.com/office/spreadsheetml/2009/9/main" uri="{725AE2AE-9491-48be-B2B4-4EB974FC3084}">
      <x14:pivotCacheDefinition pivotCacheId="847990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x v="0"/>
    <n v="1"/>
    <s v="2011"/>
    <x v="0"/>
    <x v="0"/>
    <n v="0"/>
    <x v="0"/>
    <b v="0"/>
    <n v="6"/>
    <n v="1"/>
    <x v="0"/>
    <n v="0.24"/>
    <n v="0.28789999999999999"/>
    <x v="0"/>
    <x v="0"/>
    <n v="3"/>
    <n v="13"/>
    <n v="16"/>
    <m/>
  </r>
  <r>
    <n v="2"/>
    <x v="0"/>
    <n v="1"/>
    <s v="2011"/>
    <x v="0"/>
    <x v="0"/>
    <n v="1"/>
    <x v="0"/>
    <b v="0"/>
    <n v="6"/>
    <n v="1"/>
    <x v="0"/>
    <n v="0.22"/>
    <n v="0.2727"/>
    <x v="1"/>
    <x v="0"/>
    <n v="8"/>
    <n v="32"/>
    <n v="40"/>
    <m/>
  </r>
  <r>
    <n v="3"/>
    <x v="0"/>
    <n v="1"/>
    <s v="2011"/>
    <x v="0"/>
    <x v="0"/>
    <n v="2"/>
    <x v="0"/>
    <b v="0"/>
    <n v="6"/>
    <n v="1"/>
    <x v="0"/>
    <n v="0.22"/>
    <n v="0.2727"/>
    <x v="1"/>
    <x v="0"/>
    <n v="5"/>
    <n v="27"/>
    <n v="32"/>
    <m/>
  </r>
  <r>
    <n v="4"/>
    <x v="0"/>
    <n v="1"/>
    <s v="2011"/>
    <x v="0"/>
    <x v="0"/>
    <n v="3"/>
    <x v="0"/>
    <b v="0"/>
    <n v="6"/>
    <n v="1"/>
    <x v="0"/>
    <n v="0.24"/>
    <n v="0.28789999999999999"/>
    <x v="2"/>
    <x v="0"/>
    <n v="3"/>
    <n v="10"/>
    <n v="13"/>
    <m/>
  </r>
  <r>
    <n v="5"/>
    <x v="0"/>
    <n v="1"/>
    <s v="2011"/>
    <x v="0"/>
    <x v="0"/>
    <n v="4"/>
    <x v="0"/>
    <b v="0"/>
    <n v="6"/>
    <n v="1"/>
    <x v="0"/>
    <n v="0.24"/>
    <n v="0.28789999999999999"/>
    <x v="2"/>
    <x v="0"/>
    <n v="0"/>
    <n v="1"/>
    <n v="1"/>
    <m/>
  </r>
  <r>
    <n v="6"/>
    <x v="0"/>
    <n v="1"/>
    <s v="2011"/>
    <x v="0"/>
    <x v="0"/>
    <n v="5"/>
    <x v="0"/>
    <b v="0"/>
    <n v="6"/>
    <n v="2"/>
    <x v="1"/>
    <n v="0.24"/>
    <n v="0.2576"/>
    <x v="2"/>
    <x v="1"/>
    <n v="0"/>
    <n v="1"/>
    <n v="1"/>
    <m/>
  </r>
  <r>
    <n v="7"/>
    <x v="0"/>
    <n v="1"/>
    <s v="2011"/>
    <x v="0"/>
    <x v="0"/>
    <n v="6"/>
    <x v="0"/>
    <b v="0"/>
    <n v="6"/>
    <n v="1"/>
    <x v="0"/>
    <n v="0.22"/>
    <n v="0.2727"/>
    <x v="1"/>
    <x v="0"/>
    <n v="2"/>
    <n v="0"/>
    <n v="2"/>
    <m/>
  </r>
  <r>
    <n v="8"/>
    <x v="0"/>
    <n v="1"/>
    <s v="2011"/>
    <x v="0"/>
    <x v="0"/>
    <n v="7"/>
    <x v="0"/>
    <b v="0"/>
    <n v="6"/>
    <n v="1"/>
    <x v="0"/>
    <n v="0.2"/>
    <n v="0.2576"/>
    <x v="3"/>
    <x v="0"/>
    <n v="1"/>
    <n v="2"/>
    <n v="3"/>
    <m/>
  </r>
  <r>
    <n v="9"/>
    <x v="0"/>
    <n v="1"/>
    <s v="2011"/>
    <x v="0"/>
    <x v="0"/>
    <n v="8"/>
    <x v="0"/>
    <b v="0"/>
    <n v="6"/>
    <n v="1"/>
    <x v="0"/>
    <n v="0.24"/>
    <m/>
    <x v="2"/>
    <x v="0"/>
    <n v="1"/>
    <n v="7"/>
    <n v="8"/>
    <m/>
  </r>
  <r>
    <n v="10"/>
    <x v="0"/>
    <n v="1"/>
    <s v="2011"/>
    <x v="0"/>
    <x v="0"/>
    <n v="9"/>
    <x v="0"/>
    <b v="0"/>
    <n v="6"/>
    <n v="1"/>
    <x v="0"/>
    <n v="0.32"/>
    <n v="0.34849999999999998"/>
    <x v="4"/>
    <x v="0"/>
    <n v="8"/>
    <n v="6"/>
    <n v="14"/>
    <m/>
  </r>
  <r>
    <n v="11"/>
    <x v="0"/>
    <n v="1"/>
    <s v="2011"/>
    <x v="0"/>
    <x v="0"/>
    <n v="10"/>
    <x v="0"/>
    <b v="0"/>
    <n v="6"/>
    <n v="1"/>
    <x v="0"/>
    <n v="0.38"/>
    <n v="0.39389999999999997"/>
    <x v="4"/>
    <x v="2"/>
    <n v="12"/>
    <n v="24"/>
    <n v="36"/>
    <m/>
  </r>
  <r>
    <n v="12"/>
    <x v="0"/>
    <n v="1"/>
    <s v="2011"/>
    <x v="0"/>
    <x v="0"/>
    <n v="11"/>
    <x v="0"/>
    <b v="0"/>
    <n v="6"/>
    <n v="1"/>
    <x v="0"/>
    <n v="0.36"/>
    <n v="0.33329999999999999"/>
    <x v="0"/>
    <x v="3"/>
    <n v="26"/>
    <n v="30"/>
    <n v="56"/>
    <m/>
  </r>
  <r>
    <n v="13"/>
    <x v="0"/>
    <n v="1"/>
    <s v="2011"/>
    <x v="0"/>
    <x v="0"/>
    <n v="12"/>
    <x v="0"/>
    <b v="0"/>
    <n v="6"/>
    <n v="1"/>
    <x v="0"/>
    <n v="0.42"/>
    <n v="0.42420000000000002"/>
    <x v="5"/>
    <x v="3"/>
    <n v="29"/>
    <n v="55"/>
    <n v="84"/>
    <m/>
  </r>
  <r>
    <n v="14"/>
    <x v="0"/>
    <n v="1"/>
    <s v="2011"/>
    <x v="0"/>
    <x v="0"/>
    <n v="13"/>
    <x v="0"/>
    <b v="0"/>
    <n v="6"/>
    <n v="2"/>
    <x v="1"/>
    <n v="0.46"/>
    <n v="0.45450000000000002"/>
    <x v="6"/>
    <x v="4"/>
    <n v="47"/>
    <n v="47"/>
    <n v="94"/>
    <m/>
  </r>
  <r>
    <n v="15"/>
    <x v="0"/>
    <n v="1"/>
    <s v="2011"/>
    <x v="0"/>
    <x v="0"/>
    <n v="14"/>
    <x v="0"/>
    <b v="0"/>
    <n v="6"/>
    <n v="2"/>
    <x v="1"/>
    <n v="0.46"/>
    <n v="0.45450000000000002"/>
    <x v="6"/>
    <x v="3"/>
    <n v="35"/>
    <n v="71"/>
    <n v="106"/>
    <m/>
  </r>
  <r>
    <n v="16"/>
    <x v="0"/>
    <n v="1"/>
    <s v="2011"/>
    <x v="0"/>
    <x v="0"/>
    <n v="15"/>
    <x v="0"/>
    <b v="0"/>
    <n v="6"/>
    <n v="2"/>
    <x v="1"/>
    <n v="0.44"/>
    <n v="0.43940000000000001"/>
    <x v="5"/>
    <x v="4"/>
    <n v="40"/>
    <n v="70"/>
    <n v="110"/>
    <m/>
  </r>
  <r>
    <n v="17"/>
    <x v="0"/>
    <n v="1"/>
    <s v="2011"/>
    <x v="0"/>
    <x v="0"/>
    <n v="16"/>
    <x v="0"/>
    <b v="0"/>
    <n v="6"/>
    <n v="2"/>
    <x v="1"/>
    <n v="0.42"/>
    <n v="0.42420000000000002"/>
    <x v="7"/>
    <x v="4"/>
    <n v="41"/>
    <n v="52"/>
    <n v="93"/>
    <m/>
  </r>
  <r>
    <n v="18"/>
    <x v="0"/>
    <n v="1"/>
    <s v="2011"/>
    <x v="0"/>
    <x v="0"/>
    <n v="17"/>
    <x v="0"/>
    <b v="0"/>
    <n v="6"/>
    <n v="2"/>
    <x v="1"/>
    <n v="0.44"/>
    <m/>
    <x v="7"/>
    <x v="3"/>
    <n v="15"/>
    <n v="52"/>
    <n v="67"/>
    <m/>
  </r>
  <r>
    <n v="19"/>
    <x v="0"/>
    <n v="1"/>
    <s v="2011"/>
    <x v="0"/>
    <x v="0"/>
    <n v="18"/>
    <x v="0"/>
    <b v="0"/>
    <n v="6"/>
    <n v="3"/>
    <x v="2"/>
    <n v="0.42"/>
    <n v="0.42420000000000002"/>
    <x v="8"/>
    <x v="2"/>
    <n v="9"/>
    <n v="26"/>
    <n v="35"/>
    <m/>
  </r>
  <r>
    <n v="20"/>
    <x v="0"/>
    <n v="1"/>
    <s v="2011"/>
    <x v="0"/>
    <x v="0"/>
    <n v="19"/>
    <x v="0"/>
    <b v="0"/>
    <n v="6"/>
    <n v="3"/>
    <x v="2"/>
    <n v="0.42"/>
    <n v="0.42420000000000002"/>
    <x v="8"/>
    <x v="2"/>
    <n v="6"/>
    <n v="31"/>
    <n v="37"/>
    <m/>
  </r>
  <r>
    <n v="21"/>
    <x v="0"/>
    <n v="1"/>
    <s v="2011"/>
    <x v="0"/>
    <x v="0"/>
    <n v="20"/>
    <x v="0"/>
    <b v="0"/>
    <n v="6"/>
    <n v="2"/>
    <x v="1"/>
    <n v="0.4"/>
    <n v="0.40910000000000002"/>
    <x v="9"/>
    <x v="2"/>
    <n v="11"/>
    <n v="25"/>
    <n v="36"/>
    <m/>
  </r>
  <r>
    <n v="22"/>
    <x v="0"/>
    <n v="1"/>
    <s v="2011"/>
    <x v="0"/>
    <x v="0"/>
    <n v="21"/>
    <x v="0"/>
    <b v="0"/>
    <n v="6"/>
    <n v="2"/>
    <x v="1"/>
    <n v="0.4"/>
    <n v="0.40910000000000002"/>
    <x v="9"/>
    <x v="5"/>
    <n v="3"/>
    <n v="31"/>
    <n v="34"/>
    <m/>
  </r>
  <r>
    <n v="23"/>
    <x v="0"/>
    <n v="1"/>
    <s v="2011"/>
    <x v="0"/>
    <x v="0"/>
    <n v="22"/>
    <x v="0"/>
    <b v="0"/>
    <n v="6"/>
    <n v="2"/>
    <x v="1"/>
    <n v="0.4"/>
    <n v="0.40910000000000002"/>
    <x v="10"/>
    <x v="6"/>
    <n v="11"/>
    <n v="17"/>
    <n v="28"/>
    <m/>
  </r>
  <r>
    <n v="24"/>
    <x v="0"/>
    <n v="1"/>
    <s v="2011"/>
    <x v="0"/>
    <x v="0"/>
    <n v="23"/>
    <x v="0"/>
    <b v="0"/>
    <n v="6"/>
    <n v="2"/>
    <x v="1"/>
    <n v="0.46"/>
    <m/>
    <x v="8"/>
    <x v="4"/>
    <n v="15"/>
    <n v="24"/>
    <n v="39"/>
    <m/>
  </r>
  <r>
    <n v="25"/>
    <x v="1"/>
    <n v="1"/>
    <s v="2011"/>
    <x v="0"/>
    <x v="1"/>
    <n v="0"/>
    <x v="1"/>
    <b v="1"/>
    <n v="0"/>
    <n v="2"/>
    <x v="1"/>
    <n v="0.46"/>
    <n v="0.45450000000000002"/>
    <x v="8"/>
    <x v="4"/>
    <n v="4"/>
    <n v="13"/>
    <n v="17"/>
    <m/>
  </r>
  <r>
    <n v="26"/>
    <x v="1"/>
    <n v="1"/>
    <s v="2011"/>
    <x v="0"/>
    <x v="1"/>
    <n v="1"/>
    <x v="1"/>
    <b v="1"/>
    <n v="0"/>
    <n v="2"/>
    <x v="1"/>
    <n v="0.44"/>
    <n v="0.43940000000000001"/>
    <x v="10"/>
    <x v="2"/>
    <n v="1"/>
    <n v="16"/>
    <n v="17"/>
    <m/>
  </r>
  <r>
    <n v="27"/>
    <x v="1"/>
    <n v="1"/>
    <s v="2011"/>
    <x v="0"/>
    <x v="1"/>
    <n v="2"/>
    <x v="1"/>
    <b v="1"/>
    <n v="0"/>
    <n v="2"/>
    <x v="1"/>
    <n v="0.42"/>
    <n v="0.42420000000000002"/>
    <x v="11"/>
    <x v="3"/>
    <n v="1"/>
    <n v="8"/>
    <n v="9"/>
    <m/>
  </r>
  <r>
    <n v="28"/>
    <x v="1"/>
    <n v="1"/>
    <s v="2011"/>
    <x v="0"/>
    <x v="1"/>
    <n v="3"/>
    <x v="1"/>
    <b v="1"/>
    <n v="0"/>
    <n v="2"/>
    <x v="1"/>
    <n v="0.46"/>
    <n v="0.45450000000000002"/>
    <x v="10"/>
    <x v="5"/>
    <n v="2"/>
    <n v="4"/>
    <n v="6"/>
    <m/>
  </r>
  <r>
    <n v="29"/>
    <x v="1"/>
    <n v="1"/>
    <s v="2011"/>
    <x v="0"/>
    <x v="1"/>
    <n v="4"/>
    <x v="1"/>
    <b v="1"/>
    <n v="0"/>
    <n v="2"/>
    <x v="1"/>
    <n v="0.46"/>
    <m/>
    <x v="10"/>
    <x v="5"/>
    <n v="2"/>
    <n v="1"/>
    <n v="3"/>
    <m/>
  </r>
  <r>
    <n v="30"/>
    <x v="1"/>
    <n v="1"/>
    <s v="2011"/>
    <x v="0"/>
    <x v="1"/>
    <n v="6"/>
    <x v="1"/>
    <b v="1"/>
    <n v="0"/>
    <n v="3"/>
    <x v="2"/>
    <n v="0.42"/>
    <n v="0.42420000000000002"/>
    <x v="5"/>
    <x v="4"/>
    <n v="0"/>
    <n v="2"/>
    <n v="2"/>
    <m/>
  </r>
  <r>
    <n v="31"/>
    <x v="1"/>
    <n v="1"/>
    <s v="2011"/>
    <x v="0"/>
    <x v="1"/>
    <n v="7"/>
    <x v="1"/>
    <b v="1"/>
    <n v="0"/>
    <n v="2"/>
    <x v="1"/>
    <n v="0.4"/>
    <n v="0.40910000000000002"/>
    <x v="4"/>
    <x v="5"/>
    <n v="0"/>
    <n v="1"/>
    <n v="1"/>
    <m/>
  </r>
  <r>
    <n v="32"/>
    <x v="1"/>
    <n v="1"/>
    <s v="2011"/>
    <x v="0"/>
    <x v="1"/>
    <n v="8"/>
    <x v="1"/>
    <b v="1"/>
    <n v="0"/>
    <n v="3"/>
    <x v="2"/>
    <n v="0.4"/>
    <n v="0.40910000000000002"/>
    <x v="12"/>
    <x v="6"/>
    <n v="0"/>
    <n v="8"/>
    <n v="8"/>
    <m/>
  </r>
  <r>
    <n v="33"/>
    <x v="1"/>
    <n v="1"/>
    <s v="2011"/>
    <x v="0"/>
    <x v="1"/>
    <n v="9"/>
    <x v="1"/>
    <b v="1"/>
    <n v="0"/>
    <n v="2"/>
    <x v="1"/>
    <n v="0.38"/>
    <m/>
    <x v="4"/>
    <x v="6"/>
    <n v="1"/>
    <n v="19"/>
    <n v="20"/>
    <m/>
  </r>
  <r>
    <n v="34"/>
    <x v="1"/>
    <n v="1"/>
    <s v="2011"/>
    <x v="0"/>
    <x v="1"/>
    <n v="10"/>
    <x v="1"/>
    <b v="1"/>
    <n v="0"/>
    <n v="2"/>
    <x v="1"/>
    <n v="0.36"/>
    <n v="0.34849999999999998"/>
    <x v="0"/>
    <x v="6"/>
    <n v="7"/>
    <n v="46"/>
    <n v="53"/>
    <m/>
  </r>
  <r>
    <n v="35"/>
    <x v="1"/>
    <n v="1"/>
    <s v="2011"/>
    <x v="0"/>
    <x v="1"/>
    <n v="11"/>
    <x v="1"/>
    <b v="1"/>
    <n v="0"/>
    <n v="2"/>
    <x v="1"/>
    <n v="0.36"/>
    <n v="0.33329999999999999"/>
    <x v="12"/>
    <x v="2"/>
    <n v="16"/>
    <n v="54"/>
    <n v="70"/>
    <m/>
  </r>
  <r>
    <n v="36"/>
    <x v="1"/>
    <n v="1"/>
    <s v="2011"/>
    <x v="0"/>
    <x v="1"/>
    <n v="12"/>
    <x v="1"/>
    <b v="1"/>
    <n v="0"/>
    <n v="2"/>
    <x v="1"/>
    <n v="0.36"/>
    <n v="0.33329999999999999"/>
    <x v="13"/>
    <x v="4"/>
    <n v="20"/>
    <n v="73"/>
    <n v="93"/>
    <m/>
  </r>
  <r>
    <n v="37"/>
    <x v="1"/>
    <n v="1"/>
    <s v="2011"/>
    <x v="0"/>
    <x v="1"/>
    <n v="13"/>
    <x v="1"/>
    <b v="1"/>
    <n v="0"/>
    <n v="2"/>
    <x v="1"/>
    <n v="0.36"/>
    <n v="0.34849999999999998"/>
    <x v="13"/>
    <x v="7"/>
    <n v="11"/>
    <n v="64"/>
    <n v="75"/>
    <m/>
  </r>
  <r>
    <n v="38"/>
    <x v="1"/>
    <n v="1"/>
    <s v="2011"/>
    <x v="0"/>
    <x v="1"/>
    <n v="14"/>
    <x v="1"/>
    <b v="1"/>
    <n v="0"/>
    <n v="3"/>
    <x v="2"/>
    <n v="0.36"/>
    <m/>
    <x v="4"/>
    <x v="5"/>
    <n v="4"/>
    <n v="55"/>
    <n v="59"/>
    <m/>
  </r>
  <r>
    <n v="39"/>
    <x v="1"/>
    <n v="1"/>
    <s v="2011"/>
    <x v="0"/>
    <x v="1"/>
    <n v="15"/>
    <x v="1"/>
    <b v="1"/>
    <n v="0"/>
    <n v="3"/>
    <x v="2"/>
    <n v="0.34"/>
    <n v="0.33329999999999999"/>
    <x v="0"/>
    <x v="8"/>
    <n v="19"/>
    <n v="55"/>
    <n v="74"/>
    <m/>
  </r>
  <r>
    <n v="40"/>
    <x v="1"/>
    <n v="1"/>
    <s v="2011"/>
    <x v="0"/>
    <x v="1"/>
    <n v="16"/>
    <x v="1"/>
    <b v="1"/>
    <n v="0"/>
    <n v="3"/>
    <x v="2"/>
    <n v="0.34"/>
    <n v="0.33329999999999999"/>
    <x v="12"/>
    <x v="8"/>
    <n v="9"/>
    <n v="67"/>
    <n v="76"/>
    <m/>
  </r>
  <r>
    <n v="41"/>
    <x v="1"/>
    <n v="1"/>
    <s v="2011"/>
    <x v="0"/>
    <x v="1"/>
    <n v="17"/>
    <x v="1"/>
    <b v="1"/>
    <n v="0"/>
    <n v="1"/>
    <x v="0"/>
    <n v="0.34"/>
    <n v="0.33329999999999999"/>
    <x v="14"/>
    <x v="5"/>
    <n v="7"/>
    <n v="58"/>
    <n v="65"/>
    <m/>
  </r>
  <r>
    <n v="42"/>
    <x v="1"/>
    <n v="1"/>
    <s v="2011"/>
    <x v="0"/>
    <x v="1"/>
    <n v="18"/>
    <x v="1"/>
    <b v="1"/>
    <n v="0"/>
    <n v="2"/>
    <x v="1"/>
    <n v="0.36"/>
    <n v="0.33329999999999999"/>
    <x v="15"/>
    <x v="9"/>
    <n v="10"/>
    <n v="43"/>
    <n v="53"/>
    <m/>
  </r>
  <r>
    <n v="43"/>
    <x v="1"/>
    <n v="1"/>
    <s v="2011"/>
    <x v="0"/>
    <x v="1"/>
    <n v="19"/>
    <x v="1"/>
    <b v="1"/>
    <n v="0"/>
    <n v="1"/>
    <x v="0"/>
    <n v="0.32"/>
    <n v="0.28789999999999999"/>
    <x v="16"/>
    <x v="10"/>
    <n v="1"/>
    <n v="29"/>
    <n v="30"/>
    <m/>
  </r>
  <r>
    <n v="44"/>
    <x v="1"/>
    <n v="1"/>
    <s v="2011"/>
    <x v="0"/>
    <x v="1"/>
    <n v="20"/>
    <x v="1"/>
    <b v="1"/>
    <n v="0"/>
    <n v="1"/>
    <x v="0"/>
    <n v="0.3"/>
    <m/>
    <x v="17"/>
    <x v="11"/>
    <n v="5"/>
    <n v="17"/>
    <n v="22"/>
    <m/>
  </r>
  <r>
    <n v="45"/>
    <x v="1"/>
    <n v="1"/>
    <s v="2011"/>
    <x v="0"/>
    <x v="1"/>
    <n v="21"/>
    <x v="1"/>
    <b v="1"/>
    <n v="0"/>
    <n v="1"/>
    <x v="0"/>
    <n v="0.26"/>
    <n v="0.2273"/>
    <x v="18"/>
    <x v="9"/>
    <n v="11"/>
    <n v="20"/>
    <n v="31"/>
    <m/>
  </r>
  <r>
    <n v="46"/>
    <x v="1"/>
    <n v="1"/>
    <s v="2011"/>
    <x v="0"/>
    <x v="1"/>
    <n v="22"/>
    <x v="1"/>
    <b v="1"/>
    <n v="0"/>
    <n v="1"/>
    <x v="0"/>
    <n v="0.24"/>
    <n v="0.21210000000000001"/>
    <x v="18"/>
    <x v="4"/>
    <n v="0"/>
    <n v="9"/>
    <n v="9"/>
    <m/>
  </r>
  <r>
    <n v="47"/>
    <x v="1"/>
    <n v="1"/>
    <s v="2011"/>
    <x v="0"/>
    <x v="1"/>
    <n v="23"/>
    <x v="1"/>
    <b v="1"/>
    <n v="0"/>
    <n v="1"/>
    <x v="0"/>
    <n v="0.22"/>
    <n v="0.2273"/>
    <x v="19"/>
    <x v="8"/>
    <n v="0"/>
    <n v="8"/>
    <n v="8"/>
    <m/>
  </r>
  <r>
    <n v="48"/>
    <x v="2"/>
    <n v="1"/>
    <s v="2011"/>
    <x v="0"/>
    <x v="2"/>
    <n v="0"/>
    <x v="0"/>
    <b v="0"/>
    <n v="1"/>
    <n v="1"/>
    <x v="0"/>
    <n v="0.22"/>
    <n v="0.19700000000000001"/>
    <x v="18"/>
    <x v="11"/>
    <n v="0"/>
    <n v="5"/>
    <n v="5"/>
    <m/>
  </r>
  <r>
    <n v="49"/>
    <x v="2"/>
    <n v="1"/>
    <s v="2011"/>
    <x v="0"/>
    <x v="2"/>
    <n v="1"/>
    <x v="0"/>
    <b v="0"/>
    <n v="1"/>
    <n v="1"/>
    <x v="0"/>
    <n v="0.2"/>
    <m/>
    <x v="18"/>
    <x v="12"/>
    <n v="0"/>
    <n v="2"/>
    <n v="2"/>
    <m/>
  </r>
  <r>
    <n v="50"/>
    <x v="2"/>
    <n v="1"/>
    <s v="2011"/>
    <x v="0"/>
    <x v="2"/>
    <n v="4"/>
    <x v="0"/>
    <b v="0"/>
    <n v="1"/>
    <n v="1"/>
    <x v="0"/>
    <n v="0.16"/>
    <n v="0.13639999999999999"/>
    <x v="19"/>
    <x v="13"/>
    <n v="0"/>
    <n v="1"/>
    <n v="1"/>
    <m/>
  </r>
  <r>
    <n v="51"/>
    <x v="2"/>
    <n v="1"/>
    <s v="2011"/>
    <x v="0"/>
    <x v="2"/>
    <n v="5"/>
    <x v="0"/>
    <b v="0"/>
    <n v="1"/>
    <n v="1"/>
    <x v="0"/>
    <n v="0.16"/>
    <n v="0.13639999999999999"/>
    <x v="19"/>
    <x v="3"/>
    <n v="0"/>
    <n v="3"/>
    <n v="3"/>
    <m/>
  </r>
  <r>
    <n v="52"/>
    <x v="2"/>
    <n v="1"/>
    <s v="2011"/>
    <x v="0"/>
    <x v="2"/>
    <n v="6"/>
    <x v="0"/>
    <b v="0"/>
    <n v="1"/>
    <n v="1"/>
    <x v="0"/>
    <n v="0.14000000000000001"/>
    <n v="0.1061"/>
    <x v="20"/>
    <x v="13"/>
    <n v="0"/>
    <n v="30"/>
    <n v="30"/>
    <m/>
  </r>
  <r>
    <n v="53"/>
    <x v="2"/>
    <n v="1"/>
    <s v="2011"/>
    <x v="0"/>
    <x v="2"/>
    <n v="7"/>
    <x v="0"/>
    <b v="0"/>
    <n v="1"/>
    <n v="1"/>
    <x v="0"/>
    <n v="0.14000000000000001"/>
    <n v="0.13639999999999999"/>
    <x v="20"/>
    <x v="5"/>
    <n v="1"/>
    <n v="63"/>
    <n v="64"/>
    <m/>
  </r>
  <r>
    <n v="54"/>
    <x v="2"/>
    <n v="1"/>
    <s v="2011"/>
    <x v="0"/>
    <x v="2"/>
    <n v="8"/>
    <x v="0"/>
    <b v="0"/>
    <n v="1"/>
    <n v="1"/>
    <x v="0"/>
    <n v="0.14000000000000001"/>
    <n v="0.1212"/>
    <x v="20"/>
    <x v="3"/>
    <n v="1"/>
    <n v="153"/>
    <n v="154"/>
    <m/>
  </r>
  <r>
    <n v="55"/>
    <x v="2"/>
    <n v="1"/>
    <s v="2011"/>
    <x v="0"/>
    <x v="2"/>
    <n v="9"/>
    <x v="0"/>
    <b v="0"/>
    <n v="1"/>
    <n v="1"/>
    <x v="0"/>
    <n v="0.16"/>
    <n v="0.13639999999999999"/>
    <x v="21"/>
    <x v="13"/>
    <n v="7"/>
    <n v="81"/>
    <n v="88"/>
    <m/>
  </r>
  <r>
    <n v="56"/>
    <x v="2"/>
    <n v="1"/>
    <s v="2011"/>
    <x v="0"/>
    <x v="2"/>
    <n v="10"/>
    <x v="0"/>
    <b v="0"/>
    <n v="1"/>
    <n v="1"/>
    <x v="0"/>
    <n v="0.18"/>
    <n v="0.16669999999999999"/>
    <x v="21"/>
    <x v="2"/>
    <n v="11"/>
    <n v="33"/>
    <n v="44"/>
    <m/>
  </r>
  <r>
    <n v="57"/>
    <x v="2"/>
    <n v="1"/>
    <s v="2011"/>
    <x v="0"/>
    <x v="2"/>
    <n v="11"/>
    <x v="0"/>
    <b v="0"/>
    <n v="1"/>
    <n v="1"/>
    <x v="0"/>
    <n v="0.2"/>
    <n v="0.18179999999999999"/>
    <x v="22"/>
    <x v="9"/>
    <n v="10"/>
    <n v="41"/>
    <n v="51"/>
    <m/>
  </r>
  <r>
    <n v="58"/>
    <x v="2"/>
    <n v="1"/>
    <s v="2011"/>
    <x v="0"/>
    <x v="2"/>
    <n v="12"/>
    <x v="0"/>
    <b v="0"/>
    <n v="1"/>
    <n v="1"/>
    <x v="0"/>
    <n v="0.22"/>
    <n v="0.21210000000000001"/>
    <x v="23"/>
    <x v="4"/>
    <n v="13"/>
    <n v="48"/>
    <n v="61"/>
    <m/>
  </r>
  <r>
    <n v="59"/>
    <x v="2"/>
    <n v="1"/>
    <s v="2011"/>
    <x v="0"/>
    <x v="2"/>
    <n v="13"/>
    <x v="0"/>
    <b v="0"/>
    <n v="1"/>
    <n v="1"/>
    <x v="0"/>
    <n v="0.24"/>
    <m/>
    <x v="23"/>
    <x v="3"/>
    <n v="8"/>
    <n v="53"/>
    <n v="61"/>
    <m/>
  </r>
  <r>
    <n v="60"/>
    <x v="2"/>
    <n v="1"/>
    <s v="2011"/>
    <x v="0"/>
    <x v="2"/>
    <n v="14"/>
    <x v="0"/>
    <b v="0"/>
    <n v="1"/>
    <n v="1"/>
    <x v="0"/>
    <n v="0.26"/>
    <n v="0.2424"/>
    <x v="24"/>
    <x v="3"/>
    <n v="11"/>
    <n v="66"/>
    <n v="77"/>
    <m/>
  </r>
  <r>
    <n v="61"/>
    <x v="2"/>
    <n v="1"/>
    <s v="2011"/>
    <x v="0"/>
    <x v="2"/>
    <n v="15"/>
    <x v="0"/>
    <b v="0"/>
    <n v="1"/>
    <n v="1"/>
    <x v="0"/>
    <n v="0.26"/>
    <n v="0.2424"/>
    <x v="24"/>
    <x v="2"/>
    <n v="14"/>
    <n v="58"/>
    <n v="72"/>
    <m/>
  </r>
  <r>
    <n v="62"/>
    <x v="2"/>
    <n v="1"/>
    <s v="2011"/>
    <x v="0"/>
    <x v="2"/>
    <n v="16"/>
    <x v="0"/>
    <b v="0"/>
    <n v="1"/>
    <n v="1"/>
    <x v="0"/>
    <n v="0.26"/>
    <n v="0.2424"/>
    <x v="24"/>
    <x v="2"/>
    <n v="9"/>
    <n v="67"/>
    <n v="76"/>
    <m/>
  </r>
  <r>
    <n v="63"/>
    <x v="2"/>
    <n v="1"/>
    <s v="2011"/>
    <x v="0"/>
    <x v="2"/>
    <n v="17"/>
    <x v="0"/>
    <b v="0"/>
    <n v="1"/>
    <n v="1"/>
    <x v="0"/>
    <n v="0.24"/>
    <n v="0.2273"/>
    <x v="24"/>
    <x v="6"/>
    <n v="11"/>
    <n v="146"/>
    <n v="157"/>
    <m/>
  </r>
  <r>
    <n v="64"/>
    <x v="2"/>
    <n v="1"/>
    <s v="2011"/>
    <x v="0"/>
    <x v="2"/>
    <n v="18"/>
    <x v="0"/>
    <b v="0"/>
    <n v="1"/>
    <n v="1"/>
    <x v="0"/>
    <n v="0.24"/>
    <n v="0.2576"/>
    <x v="25"/>
    <x v="14"/>
    <n v="9"/>
    <n v="148"/>
    <n v="157"/>
    <m/>
  </r>
  <r>
    <n v="65"/>
    <x v="2"/>
    <n v="1"/>
    <s v="2011"/>
    <x v="0"/>
    <x v="2"/>
    <n v="19"/>
    <x v="0"/>
    <b v="0"/>
    <n v="1"/>
    <n v="1"/>
    <x v="0"/>
    <n v="0.2"/>
    <n v="0.2576"/>
    <x v="19"/>
    <x v="0"/>
    <n v="8"/>
    <n v="102"/>
    <n v="110"/>
    <m/>
  </r>
  <r>
    <n v="66"/>
    <x v="2"/>
    <n v="1"/>
    <s v="2011"/>
    <x v="0"/>
    <x v="2"/>
    <n v="20"/>
    <x v="0"/>
    <b v="0"/>
    <n v="1"/>
    <n v="1"/>
    <x v="0"/>
    <n v="0.2"/>
    <m/>
    <x v="19"/>
    <x v="14"/>
    <n v="3"/>
    <n v="49"/>
    <n v="52"/>
    <m/>
  </r>
  <r>
    <n v="67"/>
    <x v="2"/>
    <n v="1"/>
    <s v="2011"/>
    <x v="0"/>
    <x v="2"/>
    <n v="21"/>
    <x v="0"/>
    <b v="0"/>
    <n v="1"/>
    <n v="1"/>
    <x v="0"/>
    <n v="0.18"/>
    <n v="0.19700000000000001"/>
    <x v="26"/>
    <x v="7"/>
    <n v="3"/>
    <n v="49"/>
    <n v="52"/>
    <m/>
  </r>
  <r>
    <n v="68"/>
    <x v="2"/>
    <n v="1"/>
    <s v="2011"/>
    <x v="0"/>
    <x v="2"/>
    <n v="22"/>
    <x v="0"/>
    <b v="0"/>
    <n v="1"/>
    <n v="1"/>
    <x v="0"/>
    <n v="0.14000000000000001"/>
    <n v="0.1515"/>
    <x v="27"/>
    <x v="7"/>
    <n v="0"/>
    <n v="20"/>
    <n v="20"/>
    <m/>
  </r>
  <r>
    <n v="69"/>
    <x v="2"/>
    <n v="1"/>
    <s v="2011"/>
    <x v="0"/>
    <x v="2"/>
    <n v="23"/>
    <x v="0"/>
    <b v="0"/>
    <n v="1"/>
    <n v="1"/>
    <x v="0"/>
    <n v="0.18"/>
    <n v="0.21210000000000001"/>
    <x v="28"/>
    <x v="14"/>
    <n v="1"/>
    <n v="11"/>
    <n v="12"/>
    <m/>
  </r>
  <r>
    <n v="70"/>
    <x v="3"/>
    <n v="1"/>
    <s v="2011"/>
    <x v="0"/>
    <x v="3"/>
    <n v="0"/>
    <x v="0"/>
    <b v="0"/>
    <n v="2"/>
    <n v="1"/>
    <x v="0"/>
    <n v="0.16"/>
    <m/>
    <x v="28"/>
    <x v="14"/>
    <n v="0"/>
    <n v="5"/>
    <n v="5"/>
    <m/>
  </r>
  <r>
    <n v="71"/>
    <x v="3"/>
    <n v="1"/>
    <s v="2011"/>
    <x v="0"/>
    <x v="3"/>
    <n v="1"/>
    <x v="0"/>
    <b v="0"/>
    <n v="2"/>
    <n v="1"/>
    <x v="0"/>
    <n v="0.16"/>
    <n v="0.18179999999999999"/>
    <x v="29"/>
    <x v="14"/>
    <n v="0"/>
    <n v="2"/>
    <n v="2"/>
    <m/>
  </r>
  <r>
    <n v="72"/>
    <x v="3"/>
    <n v="1"/>
    <s v="2011"/>
    <x v="0"/>
    <x v="3"/>
    <n v="2"/>
    <x v="0"/>
    <b v="0"/>
    <n v="2"/>
    <n v="1"/>
    <x v="0"/>
    <n v="0.14000000000000001"/>
    <n v="0.1515"/>
    <x v="30"/>
    <x v="7"/>
    <n v="0"/>
    <n v="1"/>
    <n v="1"/>
    <m/>
  </r>
  <r>
    <n v="73"/>
    <x v="3"/>
    <n v="1"/>
    <s v="2011"/>
    <x v="0"/>
    <x v="3"/>
    <n v="4"/>
    <x v="0"/>
    <b v="0"/>
    <n v="2"/>
    <n v="1"/>
    <x v="0"/>
    <n v="0.14000000000000001"/>
    <n v="0.18179999999999999"/>
    <x v="30"/>
    <x v="1"/>
    <n v="0"/>
    <n v="2"/>
    <n v="2"/>
    <m/>
  </r>
  <r>
    <n v="74"/>
    <x v="3"/>
    <n v="1"/>
    <s v="2011"/>
    <x v="0"/>
    <x v="3"/>
    <n v="5"/>
    <x v="0"/>
    <b v="0"/>
    <n v="2"/>
    <n v="1"/>
    <x v="0"/>
    <n v="0.12"/>
    <n v="0.1515"/>
    <x v="31"/>
    <x v="14"/>
    <n v="0"/>
    <n v="4"/>
    <n v="4"/>
    <m/>
  </r>
  <r>
    <n v="75"/>
    <x v="3"/>
    <n v="1"/>
    <s v="2011"/>
    <x v="0"/>
    <x v="3"/>
    <n v="6"/>
    <x v="0"/>
    <b v="0"/>
    <n v="2"/>
    <n v="1"/>
    <x v="0"/>
    <n v="0.12"/>
    <n v="0.1515"/>
    <x v="32"/>
    <x v="14"/>
    <n v="0"/>
    <n v="36"/>
    <n v="36"/>
    <m/>
  </r>
  <r>
    <n v="76"/>
    <x v="3"/>
    <n v="1"/>
    <s v="2011"/>
    <x v="0"/>
    <x v="3"/>
    <n v="7"/>
    <x v="0"/>
    <b v="0"/>
    <n v="2"/>
    <n v="1"/>
    <x v="0"/>
    <n v="0.12"/>
    <n v="0.1515"/>
    <x v="32"/>
    <x v="7"/>
    <n v="2"/>
    <n v="92"/>
    <n v="94"/>
    <m/>
  </r>
  <r>
    <n v="77"/>
    <x v="3"/>
    <n v="1"/>
    <s v="2011"/>
    <x v="0"/>
    <x v="3"/>
    <n v="8"/>
    <x v="0"/>
    <b v="0"/>
    <n v="2"/>
    <n v="1"/>
    <x v="0"/>
    <n v="0.14000000000000001"/>
    <n v="0.1515"/>
    <x v="27"/>
    <x v="8"/>
    <n v="2"/>
    <n v="177"/>
    <n v="179"/>
    <m/>
  </r>
  <r>
    <n v="78"/>
    <x v="3"/>
    <n v="1"/>
    <s v="2011"/>
    <x v="0"/>
    <x v="3"/>
    <n v="9"/>
    <x v="0"/>
    <b v="0"/>
    <n v="2"/>
    <n v="1"/>
    <x v="0"/>
    <n v="0.16"/>
    <n v="0.1515"/>
    <x v="26"/>
    <x v="6"/>
    <n v="2"/>
    <n v="98"/>
    <n v="100"/>
    <m/>
  </r>
  <r>
    <n v="79"/>
    <x v="3"/>
    <n v="1"/>
    <s v="2011"/>
    <x v="0"/>
    <x v="3"/>
    <n v="10"/>
    <x v="0"/>
    <b v="0"/>
    <n v="2"/>
    <n v="2"/>
    <x v="1"/>
    <n v="0.16"/>
    <n v="0.13639999999999999"/>
    <x v="27"/>
    <x v="9"/>
    <n v="5"/>
    <n v="37"/>
    <n v="42"/>
    <m/>
  </r>
  <r>
    <n v="80"/>
    <x v="3"/>
    <n v="1"/>
    <s v="2011"/>
    <x v="0"/>
    <x v="3"/>
    <n v="11"/>
    <x v="0"/>
    <b v="0"/>
    <n v="2"/>
    <n v="1"/>
    <x v="0"/>
    <n v="0.22"/>
    <n v="0.21210000000000001"/>
    <x v="33"/>
    <x v="4"/>
    <n v="7"/>
    <n v="50"/>
    <n v="57"/>
    <m/>
  </r>
  <r>
    <n v="81"/>
    <x v="3"/>
    <n v="1"/>
    <s v="2011"/>
    <x v="0"/>
    <x v="3"/>
    <n v="12"/>
    <x v="0"/>
    <b v="0"/>
    <n v="2"/>
    <n v="1"/>
    <x v="0"/>
    <n v="0.22"/>
    <n v="0.2273"/>
    <x v="33"/>
    <x v="8"/>
    <n v="12"/>
    <n v="66"/>
    <n v="78"/>
    <m/>
  </r>
  <r>
    <n v="82"/>
    <x v="3"/>
    <n v="1"/>
    <s v="2011"/>
    <x v="0"/>
    <x v="3"/>
    <n v="13"/>
    <x v="0"/>
    <b v="0"/>
    <n v="2"/>
    <n v="1"/>
    <x v="0"/>
    <n v="0.24"/>
    <n v="0.2273"/>
    <x v="34"/>
    <x v="5"/>
    <n v="18"/>
    <n v="79"/>
    <n v="97"/>
    <m/>
  </r>
  <r>
    <n v="83"/>
    <x v="3"/>
    <n v="1"/>
    <s v="2011"/>
    <x v="0"/>
    <x v="3"/>
    <n v="14"/>
    <x v="0"/>
    <b v="0"/>
    <n v="2"/>
    <n v="1"/>
    <x v="0"/>
    <n v="0.26"/>
    <n v="0.2576"/>
    <x v="35"/>
    <x v="6"/>
    <n v="9"/>
    <n v="54"/>
    <n v="63"/>
    <m/>
  </r>
  <r>
    <n v="84"/>
    <x v="3"/>
    <n v="1"/>
    <s v="2011"/>
    <x v="0"/>
    <x v="3"/>
    <n v="15"/>
    <x v="0"/>
    <b v="0"/>
    <n v="2"/>
    <n v="1"/>
    <x v="0"/>
    <n v="0.28000000000000003"/>
    <n v="0.2727"/>
    <x v="35"/>
    <x v="2"/>
    <n v="17"/>
    <n v="48"/>
    <n v="65"/>
    <m/>
  </r>
  <r>
    <n v="85"/>
    <x v="3"/>
    <n v="1"/>
    <s v="2011"/>
    <x v="0"/>
    <x v="3"/>
    <n v="16"/>
    <x v="0"/>
    <b v="0"/>
    <n v="2"/>
    <n v="1"/>
    <x v="0"/>
    <n v="0.3"/>
    <n v="0.28789999999999999"/>
    <x v="36"/>
    <x v="2"/>
    <n v="15"/>
    <n v="68"/>
    <n v="83"/>
    <m/>
  </r>
  <r>
    <n v="86"/>
    <x v="3"/>
    <n v="1"/>
    <s v="2011"/>
    <x v="0"/>
    <x v="3"/>
    <n v="17"/>
    <x v="0"/>
    <b v="0"/>
    <n v="2"/>
    <n v="1"/>
    <x v="0"/>
    <n v="0.28000000000000003"/>
    <n v="0.2727"/>
    <x v="37"/>
    <x v="6"/>
    <n v="10"/>
    <n v="202"/>
    <n v="212"/>
    <m/>
  </r>
  <r>
    <n v="87"/>
    <x v="3"/>
    <n v="1"/>
    <s v="2011"/>
    <x v="0"/>
    <x v="3"/>
    <n v="18"/>
    <x v="0"/>
    <b v="0"/>
    <n v="2"/>
    <n v="1"/>
    <x v="0"/>
    <n v="0.26"/>
    <n v="0.2576"/>
    <x v="37"/>
    <x v="5"/>
    <n v="3"/>
    <n v="179"/>
    <n v="182"/>
    <m/>
  </r>
  <r>
    <n v="88"/>
    <x v="3"/>
    <n v="1"/>
    <s v="2011"/>
    <x v="0"/>
    <x v="3"/>
    <n v="19"/>
    <x v="0"/>
    <b v="0"/>
    <n v="2"/>
    <n v="1"/>
    <x v="0"/>
    <n v="0.24"/>
    <n v="0.2576"/>
    <x v="37"/>
    <x v="14"/>
    <n v="2"/>
    <n v="110"/>
    <n v="112"/>
    <m/>
  </r>
  <r>
    <n v="89"/>
    <x v="3"/>
    <n v="1"/>
    <s v="2011"/>
    <x v="0"/>
    <x v="3"/>
    <n v="20"/>
    <x v="0"/>
    <b v="0"/>
    <n v="2"/>
    <n v="1"/>
    <x v="0"/>
    <n v="0.24"/>
    <n v="0.2576"/>
    <x v="37"/>
    <x v="14"/>
    <n v="1"/>
    <n v="53"/>
    <n v="54"/>
    <m/>
  </r>
  <r>
    <n v="90"/>
    <x v="3"/>
    <n v="1"/>
    <s v="2011"/>
    <x v="0"/>
    <x v="3"/>
    <n v="21"/>
    <x v="0"/>
    <b v="0"/>
    <n v="2"/>
    <n v="1"/>
    <x v="0"/>
    <n v="0.22"/>
    <n v="0.2727"/>
    <x v="26"/>
    <x v="0"/>
    <n v="0"/>
    <n v="48"/>
    <n v="48"/>
    <m/>
  </r>
  <r>
    <n v="91"/>
    <x v="3"/>
    <n v="1"/>
    <s v="2011"/>
    <x v="0"/>
    <x v="3"/>
    <n v="22"/>
    <x v="0"/>
    <b v="0"/>
    <n v="2"/>
    <n v="1"/>
    <x v="0"/>
    <n v="0.22"/>
    <n v="0.2576"/>
    <x v="26"/>
    <x v="1"/>
    <n v="1"/>
    <n v="34"/>
    <n v="35"/>
    <m/>
  </r>
  <r>
    <n v="92"/>
    <x v="3"/>
    <n v="1"/>
    <s v="2011"/>
    <x v="0"/>
    <x v="3"/>
    <n v="23"/>
    <x v="0"/>
    <b v="0"/>
    <n v="2"/>
    <n v="1"/>
    <x v="0"/>
    <n v="0.2"/>
    <n v="0.2273"/>
    <x v="27"/>
    <x v="1"/>
    <n v="2"/>
    <n v="9"/>
    <n v="11"/>
    <m/>
  </r>
  <r>
    <n v="93"/>
    <x v="4"/>
    <n v="1"/>
    <s v="2011"/>
    <x v="0"/>
    <x v="4"/>
    <n v="0"/>
    <x v="0"/>
    <b v="0"/>
    <n v="3"/>
    <n v="1"/>
    <x v="0"/>
    <n v="0.2"/>
    <n v="0.2576"/>
    <x v="26"/>
    <x v="0"/>
    <n v="0"/>
    <n v="6"/>
    <n v="6"/>
    <m/>
  </r>
  <r>
    <n v="94"/>
    <x v="4"/>
    <n v="1"/>
    <s v="2011"/>
    <x v="0"/>
    <x v="4"/>
    <n v="1"/>
    <x v="0"/>
    <b v="0"/>
    <n v="3"/>
    <n v="1"/>
    <x v="0"/>
    <n v="0.16"/>
    <n v="0.19700000000000001"/>
    <x v="32"/>
    <x v="1"/>
    <n v="0"/>
    <n v="6"/>
    <n v="6"/>
    <m/>
  </r>
  <r>
    <n v="95"/>
    <x v="4"/>
    <n v="1"/>
    <s v="2011"/>
    <x v="0"/>
    <x v="4"/>
    <n v="2"/>
    <x v="0"/>
    <b v="0"/>
    <n v="3"/>
    <n v="1"/>
    <x v="0"/>
    <n v="0.16"/>
    <n v="0.19700000000000001"/>
    <x v="32"/>
    <x v="1"/>
    <n v="0"/>
    <n v="2"/>
    <n v="2"/>
    <m/>
  </r>
  <r>
    <n v="96"/>
    <x v="4"/>
    <n v="1"/>
    <s v="2011"/>
    <x v="0"/>
    <x v="4"/>
    <n v="4"/>
    <x v="0"/>
    <b v="0"/>
    <n v="3"/>
    <n v="1"/>
    <x v="0"/>
    <n v="0.24"/>
    <n v="0.2273"/>
    <x v="37"/>
    <x v="6"/>
    <n v="0"/>
    <n v="2"/>
    <n v="2"/>
    <m/>
  </r>
  <r>
    <n v="97"/>
    <x v="4"/>
    <n v="1"/>
    <s v="2011"/>
    <x v="0"/>
    <x v="4"/>
    <n v="5"/>
    <x v="0"/>
    <b v="0"/>
    <n v="3"/>
    <n v="1"/>
    <x v="0"/>
    <n v="0.22"/>
    <n v="0.2273"/>
    <x v="19"/>
    <x v="8"/>
    <n v="0"/>
    <n v="3"/>
    <n v="3"/>
    <m/>
  </r>
  <r>
    <n v="98"/>
    <x v="4"/>
    <n v="1"/>
    <s v="2011"/>
    <x v="0"/>
    <x v="4"/>
    <n v="6"/>
    <x v="0"/>
    <b v="0"/>
    <n v="3"/>
    <n v="1"/>
    <x v="0"/>
    <n v="0.2"/>
    <n v="0.19700000000000001"/>
    <x v="19"/>
    <x v="6"/>
    <n v="0"/>
    <n v="33"/>
    <n v="33"/>
    <m/>
  </r>
  <r>
    <n v="99"/>
    <x v="4"/>
    <n v="1"/>
    <s v="2011"/>
    <x v="0"/>
    <x v="4"/>
    <n v="7"/>
    <x v="0"/>
    <b v="0"/>
    <n v="3"/>
    <n v="1"/>
    <x v="0"/>
    <n v="0.18"/>
    <n v="0.18179999999999999"/>
    <x v="21"/>
    <x v="5"/>
    <n v="1"/>
    <n v="87"/>
    <n v="88"/>
    <m/>
  </r>
  <r>
    <n v="100"/>
    <x v="4"/>
    <n v="1"/>
    <s v="2011"/>
    <x v="0"/>
    <x v="4"/>
    <n v="8"/>
    <x v="0"/>
    <b v="0"/>
    <n v="3"/>
    <n v="1"/>
    <x v="0"/>
    <n v="0.2"/>
    <n v="0.18179999999999999"/>
    <x v="22"/>
    <x v="4"/>
    <n v="3"/>
    <n v="192"/>
    <n v="195"/>
    <m/>
  </r>
  <r>
    <n v="101"/>
    <x v="4"/>
    <n v="1"/>
    <s v="2011"/>
    <x v="0"/>
    <x v="4"/>
    <n v="9"/>
    <x v="0"/>
    <b v="0"/>
    <n v="3"/>
    <n v="1"/>
    <x v="0"/>
    <n v="0.22"/>
    <n v="0.19700000000000001"/>
    <x v="38"/>
    <x v="9"/>
    <n v="6"/>
    <n v="109"/>
    <n v="115"/>
    <m/>
  </r>
  <r>
    <n v="102"/>
    <x v="4"/>
    <n v="1"/>
    <s v="2011"/>
    <x v="0"/>
    <x v="4"/>
    <n v="10"/>
    <x v="0"/>
    <b v="0"/>
    <n v="3"/>
    <n v="1"/>
    <x v="0"/>
    <n v="0.22"/>
    <n v="0.19700000000000001"/>
    <x v="38"/>
    <x v="9"/>
    <n v="4"/>
    <n v="53"/>
    <n v="57"/>
    <m/>
  </r>
  <r>
    <n v="103"/>
    <x v="4"/>
    <n v="1"/>
    <s v="2011"/>
    <x v="0"/>
    <x v="4"/>
    <n v="11"/>
    <x v="0"/>
    <b v="0"/>
    <n v="3"/>
    <n v="1"/>
    <x v="0"/>
    <n v="0.26"/>
    <n v="0.2273"/>
    <x v="39"/>
    <x v="9"/>
    <n v="12"/>
    <n v="34"/>
    <n v="46"/>
    <m/>
  </r>
  <r>
    <n v="104"/>
    <x v="4"/>
    <n v="1"/>
    <s v="2011"/>
    <x v="0"/>
    <x v="4"/>
    <n v="12"/>
    <x v="0"/>
    <b v="0"/>
    <n v="3"/>
    <n v="1"/>
    <x v="0"/>
    <n v="0.26"/>
    <n v="0.2273"/>
    <x v="39"/>
    <x v="9"/>
    <n v="5"/>
    <n v="74"/>
    <n v="79"/>
    <m/>
  </r>
  <r>
    <n v="105"/>
    <x v="4"/>
    <n v="1"/>
    <s v="2011"/>
    <x v="0"/>
    <x v="4"/>
    <n v="13"/>
    <x v="0"/>
    <b v="0"/>
    <n v="3"/>
    <n v="1"/>
    <x v="0"/>
    <n v="0.28000000000000003"/>
    <n v="0.2576"/>
    <x v="24"/>
    <x v="4"/>
    <n v="6"/>
    <n v="65"/>
    <n v="71"/>
    <m/>
  </r>
  <r>
    <n v="106"/>
    <x v="4"/>
    <n v="1"/>
    <s v="2011"/>
    <x v="0"/>
    <x v="4"/>
    <n v="14"/>
    <x v="0"/>
    <b v="0"/>
    <n v="3"/>
    <n v="1"/>
    <x v="0"/>
    <n v="0.3"/>
    <n v="0.28789999999999999"/>
    <x v="40"/>
    <x v="5"/>
    <n v="10"/>
    <n v="52"/>
    <n v="62"/>
    <m/>
  </r>
  <r>
    <n v="107"/>
    <x v="4"/>
    <n v="1"/>
    <s v="2011"/>
    <x v="0"/>
    <x v="4"/>
    <n v="15"/>
    <x v="0"/>
    <b v="0"/>
    <n v="3"/>
    <n v="1"/>
    <x v="0"/>
    <n v="0.3"/>
    <n v="0.28789999999999999"/>
    <x v="40"/>
    <x v="5"/>
    <n v="7"/>
    <n v="55"/>
    <n v="62"/>
    <m/>
  </r>
  <r>
    <n v="108"/>
    <x v="4"/>
    <n v="1"/>
    <s v="2011"/>
    <x v="0"/>
    <x v="4"/>
    <n v="16"/>
    <x v="0"/>
    <b v="0"/>
    <n v="3"/>
    <n v="1"/>
    <x v="0"/>
    <n v="0.3"/>
    <n v="0.31819999999999998"/>
    <x v="40"/>
    <x v="1"/>
    <n v="4"/>
    <n v="85"/>
    <n v="89"/>
    <m/>
  </r>
  <r>
    <n v="109"/>
    <x v="4"/>
    <n v="1"/>
    <s v="2011"/>
    <x v="0"/>
    <x v="4"/>
    <n v="17"/>
    <x v="0"/>
    <b v="0"/>
    <n v="3"/>
    <n v="1"/>
    <x v="0"/>
    <n v="0.24"/>
    <n v="0.2273"/>
    <x v="41"/>
    <x v="5"/>
    <n v="4"/>
    <n v="186"/>
    <n v="190"/>
    <m/>
  </r>
  <r>
    <n v="110"/>
    <x v="4"/>
    <n v="1"/>
    <s v="2011"/>
    <x v="0"/>
    <x v="4"/>
    <n v="18"/>
    <x v="0"/>
    <b v="0"/>
    <n v="3"/>
    <n v="1"/>
    <x v="0"/>
    <n v="0.24"/>
    <n v="0.2424"/>
    <x v="41"/>
    <x v="7"/>
    <n v="3"/>
    <n v="166"/>
    <n v="169"/>
    <m/>
  </r>
  <r>
    <n v="111"/>
    <x v="4"/>
    <n v="1"/>
    <s v="2011"/>
    <x v="0"/>
    <x v="4"/>
    <n v="19"/>
    <x v="0"/>
    <b v="0"/>
    <n v="3"/>
    <n v="1"/>
    <x v="0"/>
    <n v="0.24"/>
    <n v="0.2576"/>
    <x v="41"/>
    <x v="14"/>
    <n v="5"/>
    <n v="127"/>
    <n v="132"/>
    <m/>
  </r>
  <r>
    <n v="112"/>
    <x v="4"/>
    <n v="1"/>
    <s v="2011"/>
    <x v="0"/>
    <x v="4"/>
    <n v="20"/>
    <x v="0"/>
    <b v="0"/>
    <n v="3"/>
    <n v="1"/>
    <x v="0"/>
    <n v="0.22"/>
    <n v="0.2273"/>
    <x v="19"/>
    <x v="8"/>
    <n v="7"/>
    <n v="82"/>
    <n v="89"/>
    <m/>
  </r>
  <r>
    <n v="113"/>
    <x v="4"/>
    <n v="1"/>
    <s v="2011"/>
    <x v="0"/>
    <x v="4"/>
    <n v="21"/>
    <x v="0"/>
    <b v="0"/>
    <n v="3"/>
    <n v="1"/>
    <x v="0"/>
    <n v="0.2"/>
    <n v="0.19700000000000001"/>
    <x v="33"/>
    <x v="5"/>
    <n v="3"/>
    <n v="40"/>
    <n v="43"/>
    <m/>
  </r>
  <r>
    <n v="114"/>
    <x v="4"/>
    <n v="1"/>
    <s v="2011"/>
    <x v="0"/>
    <x v="4"/>
    <n v="22"/>
    <x v="0"/>
    <b v="0"/>
    <n v="3"/>
    <n v="1"/>
    <x v="0"/>
    <n v="0.18"/>
    <n v="0.19700000000000001"/>
    <x v="28"/>
    <x v="7"/>
    <n v="1"/>
    <n v="41"/>
    <n v="42"/>
    <m/>
  </r>
  <r>
    <n v="115"/>
    <x v="4"/>
    <n v="1"/>
    <s v="2011"/>
    <x v="0"/>
    <x v="4"/>
    <n v="23"/>
    <x v="0"/>
    <b v="0"/>
    <n v="3"/>
    <n v="1"/>
    <x v="0"/>
    <n v="0.2"/>
    <n v="0.2576"/>
    <x v="19"/>
    <x v="0"/>
    <n v="1"/>
    <n v="18"/>
    <n v="19"/>
    <m/>
  </r>
  <r>
    <n v="116"/>
    <x v="5"/>
    <n v="1"/>
    <s v="2011"/>
    <x v="0"/>
    <x v="5"/>
    <n v="0"/>
    <x v="0"/>
    <b v="0"/>
    <n v="4"/>
    <n v="1"/>
    <x v="0"/>
    <n v="0.18"/>
    <n v="0.2424"/>
    <x v="28"/>
    <x v="0"/>
    <n v="0"/>
    <n v="11"/>
    <n v="11"/>
    <m/>
  </r>
  <r>
    <n v="117"/>
    <x v="5"/>
    <n v="1"/>
    <s v="2011"/>
    <x v="0"/>
    <x v="5"/>
    <n v="1"/>
    <x v="0"/>
    <b v="0"/>
    <n v="4"/>
    <n v="1"/>
    <x v="0"/>
    <n v="0.16"/>
    <n v="0.2273"/>
    <x v="26"/>
    <x v="0"/>
    <n v="0"/>
    <n v="4"/>
    <n v="4"/>
    <m/>
  </r>
  <r>
    <n v="118"/>
    <x v="5"/>
    <n v="1"/>
    <s v="2011"/>
    <x v="0"/>
    <x v="5"/>
    <n v="2"/>
    <x v="0"/>
    <b v="0"/>
    <n v="4"/>
    <n v="1"/>
    <x v="0"/>
    <n v="0.16"/>
    <n v="0.2273"/>
    <x v="26"/>
    <x v="0"/>
    <n v="0"/>
    <n v="2"/>
    <n v="2"/>
    <m/>
  </r>
  <r>
    <n v="119"/>
    <x v="5"/>
    <n v="1"/>
    <s v="2011"/>
    <x v="0"/>
    <x v="5"/>
    <n v="4"/>
    <x v="0"/>
    <b v="0"/>
    <n v="4"/>
    <n v="2"/>
    <x v="1"/>
    <n v="0.16"/>
    <n v="0.19700000000000001"/>
    <x v="26"/>
    <x v="1"/>
    <n v="0"/>
    <n v="1"/>
    <n v="1"/>
    <m/>
  </r>
  <r>
    <n v="120"/>
    <x v="5"/>
    <n v="1"/>
    <s v="2011"/>
    <x v="0"/>
    <x v="5"/>
    <n v="5"/>
    <x v="0"/>
    <b v="0"/>
    <n v="4"/>
    <n v="2"/>
    <x v="1"/>
    <n v="0.14000000000000001"/>
    <n v="0.18179999999999999"/>
    <x v="27"/>
    <x v="1"/>
    <n v="0"/>
    <n v="4"/>
    <n v="4"/>
    <m/>
  </r>
  <r>
    <n v="121"/>
    <x v="5"/>
    <n v="1"/>
    <s v="2011"/>
    <x v="0"/>
    <x v="5"/>
    <n v="6"/>
    <x v="0"/>
    <b v="0"/>
    <n v="4"/>
    <n v="2"/>
    <x v="1"/>
    <n v="0.14000000000000001"/>
    <n v="0.16669999999999999"/>
    <x v="30"/>
    <x v="14"/>
    <n v="0"/>
    <n v="36"/>
    <n v="36"/>
    <m/>
  </r>
  <r>
    <n v="122"/>
    <x v="5"/>
    <n v="1"/>
    <s v="2011"/>
    <x v="0"/>
    <x v="5"/>
    <n v="7"/>
    <x v="0"/>
    <b v="0"/>
    <n v="4"/>
    <n v="2"/>
    <x v="1"/>
    <n v="0.16"/>
    <n v="0.2273"/>
    <x v="29"/>
    <x v="0"/>
    <n v="0"/>
    <n v="95"/>
    <n v="95"/>
    <m/>
  </r>
  <r>
    <n v="123"/>
    <x v="5"/>
    <n v="1"/>
    <s v="2011"/>
    <x v="0"/>
    <x v="5"/>
    <n v="8"/>
    <x v="0"/>
    <b v="0"/>
    <n v="4"/>
    <n v="1"/>
    <x v="0"/>
    <n v="0.16"/>
    <n v="0.2273"/>
    <x v="29"/>
    <x v="0"/>
    <n v="3"/>
    <n v="216"/>
    <n v="219"/>
    <m/>
  </r>
  <r>
    <n v="124"/>
    <x v="5"/>
    <n v="1"/>
    <s v="2011"/>
    <x v="0"/>
    <x v="5"/>
    <n v="9"/>
    <x v="0"/>
    <b v="0"/>
    <n v="4"/>
    <n v="2"/>
    <x v="1"/>
    <n v="0.18"/>
    <n v="0.2424"/>
    <x v="33"/>
    <x v="0"/>
    <n v="6"/>
    <n v="116"/>
    <n v="122"/>
    <m/>
  </r>
  <r>
    <n v="125"/>
    <x v="5"/>
    <n v="1"/>
    <s v="2011"/>
    <x v="0"/>
    <x v="5"/>
    <n v="10"/>
    <x v="0"/>
    <b v="0"/>
    <n v="4"/>
    <n v="1"/>
    <x v="0"/>
    <n v="0.2"/>
    <n v="0.2576"/>
    <x v="19"/>
    <x v="0"/>
    <n v="3"/>
    <n v="42"/>
    <n v="45"/>
    <m/>
  </r>
  <r>
    <n v="126"/>
    <x v="5"/>
    <n v="1"/>
    <s v="2011"/>
    <x v="0"/>
    <x v="5"/>
    <n v="11"/>
    <x v="0"/>
    <b v="0"/>
    <n v="4"/>
    <n v="1"/>
    <x v="0"/>
    <n v="0.22"/>
    <n v="0.2576"/>
    <x v="18"/>
    <x v="1"/>
    <n v="2"/>
    <n v="57"/>
    <n v="59"/>
    <m/>
  </r>
  <r>
    <n v="127"/>
    <x v="5"/>
    <n v="1"/>
    <s v="2011"/>
    <x v="0"/>
    <x v="5"/>
    <n v="12"/>
    <x v="0"/>
    <b v="0"/>
    <n v="4"/>
    <n v="1"/>
    <x v="0"/>
    <n v="0.26"/>
    <n v="0.28789999999999999"/>
    <x v="23"/>
    <x v="0"/>
    <n v="6"/>
    <n v="78"/>
    <n v="84"/>
    <m/>
  </r>
  <r>
    <n v="128"/>
    <x v="5"/>
    <n v="1"/>
    <s v="2011"/>
    <x v="0"/>
    <x v="5"/>
    <n v="13"/>
    <x v="0"/>
    <b v="0"/>
    <n v="4"/>
    <n v="1"/>
    <x v="0"/>
    <n v="0.26"/>
    <n v="0.2727"/>
    <x v="23"/>
    <x v="14"/>
    <n v="12"/>
    <n v="55"/>
    <n v="67"/>
    <m/>
  </r>
  <r>
    <n v="129"/>
    <x v="5"/>
    <n v="1"/>
    <s v="2011"/>
    <x v="0"/>
    <x v="5"/>
    <n v="14"/>
    <x v="0"/>
    <b v="0"/>
    <n v="4"/>
    <n v="1"/>
    <x v="0"/>
    <n v="0.28000000000000003"/>
    <n v="0.2727"/>
    <x v="42"/>
    <x v="8"/>
    <n v="11"/>
    <n v="59"/>
    <n v="70"/>
    <m/>
  </r>
  <r>
    <n v="130"/>
    <x v="5"/>
    <n v="1"/>
    <s v="2011"/>
    <x v="0"/>
    <x v="5"/>
    <n v="15"/>
    <x v="0"/>
    <b v="0"/>
    <n v="4"/>
    <n v="1"/>
    <x v="0"/>
    <n v="0.28000000000000003"/>
    <n v="0.2727"/>
    <x v="42"/>
    <x v="0"/>
    <n v="8"/>
    <n v="54"/>
    <n v="62"/>
    <m/>
  </r>
  <r>
    <n v="131"/>
    <x v="5"/>
    <n v="1"/>
    <s v="2011"/>
    <x v="0"/>
    <x v="5"/>
    <n v="16"/>
    <x v="0"/>
    <b v="0"/>
    <n v="4"/>
    <n v="1"/>
    <x v="0"/>
    <n v="0.26"/>
    <n v="0.2576"/>
    <x v="41"/>
    <x v="8"/>
    <n v="12"/>
    <n v="74"/>
    <n v="86"/>
    <m/>
  </r>
  <r>
    <n v="132"/>
    <x v="5"/>
    <n v="1"/>
    <s v="2011"/>
    <x v="0"/>
    <x v="5"/>
    <n v="17"/>
    <x v="0"/>
    <b v="0"/>
    <n v="4"/>
    <n v="1"/>
    <x v="0"/>
    <n v="0.22"/>
    <n v="0.2273"/>
    <x v="33"/>
    <x v="8"/>
    <n v="9"/>
    <n v="163"/>
    <n v="172"/>
    <m/>
  </r>
  <r>
    <n v="133"/>
    <x v="5"/>
    <n v="1"/>
    <s v="2011"/>
    <x v="0"/>
    <x v="5"/>
    <n v="18"/>
    <x v="0"/>
    <b v="0"/>
    <n v="4"/>
    <n v="1"/>
    <x v="0"/>
    <n v="0.22"/>
    <n v="0.2273"/>
    <x v="33"/>
    <x v="7"/>
    <n v="5"/>
    <n v="158"/>
    <n v="163"/>
    <m/>
  </r>
  <r>
    <n v="134"/>
    <x v="5"/>
    <n v="1"/>
    <s v="2011"/>
    <x v="0"/>
    <x v="5"/>
    <n v="19"/>
    <x v="0"/>
    <b v="0"/>
    <n v="4"/>
    <n v="1"/>
    <x v="0"/>
    <n v="0.22"/>
    <n v="0.2576"/>
    <x v="28"/>
    <x v="1"/>
    <n v="3"/>
    <n v="109"/>
    <n v="112"/>
    <m/>
  </r>
  <r>
    <n v="135"/>
    <x v="5"/>
    <n v="1"/>
    <s v="2011"/>
    <x v="0"/>
    <x v="5"/>
    <n v="20"/>
    <x v="0"/>
    <b v="0"/>
    <n v="4"/>
    <n v="1"/>
    <x v="0"/>
    <n v="0.2"/>
    <n v="0.21210000000000001"/>
    <x v="33"/>
    <x v="8"/>
    <n v="3"/>
    <n v="66"/>
    <n v="69"/>
    <m/>
  </r>
  <r>
    <n v="136"/>
    <x v="5"/>
    <n v="1"/>
    <s v="2011"/>
    <x v="0"/>
    <x v="5"/>
    <n v="21"/>
    <x v="0"/>
    <b v="0"/>
    <n v="4"/>
    <n v="2"/>
    <x v="1"/>
    <n v="0.22"/>
    <n v="0.21210000000000001"/>
    <x v="28"/>
    <x v="6"/>
    <n v="0"/>
    <n v="48"/>
    <n v="48"/>
    <m/>
  </r>
  <r>
    <n v="137"/>
    <x v="5"/>
    <n v="1"/>
    <s v="2011"/>
    <x v="0"/>
    <x v="5"/>
    <n v="22"/>
    <x v="0"/>
    <b v="0"/>
    <n v="4"/>
    <n v="2"/>
    <x v="1"/>
    <n v="0.22"/>
    <n v="0.21210000000000001"/>
    <x v="33"/>
    <x v="3"/>
    <n v="1"/>
    <n v="51"/>
    <n v="52"/>
    <m/>
  </r>
  <r>
    <n v="138"/>
    <x v="5"/>
    <n v="1"/>
    <s v="2011"/>
    <x v="0"/>
    <x v="5"/>
    <n v="23"/>
    <x v="0"/>
    <b v="0"/>
    <n v="4"/>
    <n v="2"/>
    <x v="1"/>
    <n v="0.2"/>
    <n v="0.19700000000000001"/>
    <x v="29"/>
    <x v="5"/>
    <n v="4"/>
    <n v="19"/>
    <n v="23"/>
    <m/>
  </r>
  <r>
    <n v="139"/>
    <x v="6"/>
    <n v="1"/>
    <s v="2011"/>
    <x v="0"/>
    <x v="6"/>
    <n v="0"/>
    <x v="0"/>
    <b v="0"/>
    <n v="5"/>
    <n v="2"/>
    <x v="1"/>
    <n v="0.2"/>
    <n v="0.19700000000000001"/>
    <x v="26"/>
    <x v="5"/>
    <n v="4"/>
    <n v="13"/>
    <n v="17"/>
    <m/>
  </r>
  <r>
    <n v="140"/>
    <x v="6"/>
    <n v="1"/>
    <s v="2011"/>
    <x v="0"/>
    <x v="6"/>
    <n v="1"/>
    <x v="0"/>
    <b v="0"/>
    <n v="5"/>
    <n v="2"/>
    <x v="1"/>
    <n v="0.2"/>
    <n v="0.19700000000000001"/>
    <x v="27"/>
    <x v="6"/>
    <n v="2"/>
    <n v="5"/>
    <n v="7"/>
    <m/>
  </r>
  <r>
    <n v="141"/>
    <x v="6"/>
    <n v="1"/>
    <s v="2011"/>
    <x v="0"/>
    <x v="6"/>
    <n v="2"/>
    <x v="0"/>
    <b v="0"/>
    <n v="5"/>
    <n v="2"/>
    <x v="1"/>
    <n v="0.2"/>
    <n v="0.19700000000000001"/>
    <x v="27"/>
    <x v="6"/>
    <n v="0"/>
    <n v="1"/>
    <n v="1"/>
    <m/>
  </r>
  <r>
    <n v="142"/>
    <x v="6"/>
    <n v="1"/>
    <s v="2011"/>
    <x v="0"/>
    <x v="6"/>
    <n v="4"/>
    <x v="0"/>
    <b v="0"/>
    <n v="5"/>
    <n v="2"/>
    <x v="1"/>
    <n v="0.2"/>
    <n v="0.21210000000000001"/>
    <x v="27"/>
    <x v="7"/>
    <n v="0"/>
    <n v="1"/>
    <n v="1"/>
    <m/>
  </r>
  <r>
    <n v="143"/>
    <x v="6"/>
    <n v="1"/>
    <s v="2011"/>
    <x v="0"/>
    <x v="6"/>
    <n v="5"/>
    <x v="0"/>
    <b v="0"/>
    <n v="5"/>
    <n v="3"/>
    <x v="2"/>
    <n v="0.22"/>
    <n v="0.2727"/>
    <x v="28"/>
    <x v="0"/>
    <n v="0"/>
    <n v="5"/>
    <n v="5"/>
    <m/>
  </r>
  <r>
    <n v="144"/>
    <x v="6"/>
    <n v="1"/>
    <s v="2011"/>
    <x v="0"/>
    <x v="6"/>
    <n v="6"/>
    <x v="0"/>
    <b v="0"/>
    <n v="5"/>
    <n v="2"/>
    <x v="1"/>
    <n v="0.2"/>
    <n v="0.2576"/>
    <x v="27"/>
    <x v="0"/>
    <n v="8"/>
    <n v="26"/>
    <n v="34"/>
    <m/>
  </r>
  <r>
    <n v="145"/>
    <x v="6"/>
    <n v="1"/>
    <s v="2011"/>
    <x v="0"/>
    <x v="6"/>
    <n v="7"/>
    <x v="0"/>
    <b v="0"/>
    <n v="5"/>
    <n v="1"/>
    <x v="0"/>
    <n v="0.2"/>
    <n v="0.21210000000000001"/>
    <x v="27"/>
    <x v="7"/>
    <n v="8"/>
    <n v="76"/>
    <n v="84"/>
    <m/>
  </r>
  <r>
    <n v="146"/>
    <x v="6"/>
    <n v="1"/>
    <s v="2011"/>
    <x v="0"/>
    <x v="6"/>
    <n v="8"/>
    <x v="0"/>
    <b v="0"/>
    <n v="5"/>
    <n v="1"/>
    <x v="0"/>
    <n v="0.2"/>
    <n v="0.19700000000000001"/>
    <x v="33"/>
    <x v="2"/>
    <n v="20"/>
    <n v="190"/>
    <n v="210"/>
    <m/>
  </r>
  <r>
    <n v="147"/>
    <x v="6"/>
    <n v="1"/>
    <s v="2011"/>
    <x v="0"/>
    <x v="6"/>
    <n v="9"/>
    <x v="0"/>
    <b v="0"/>
    <n v="5"/>
    <n v="1"/>
    <x v="0"/>
    <n v="0.2"/>
    <n v="0.18179999999999999"/>
    <x v="19"/>
    <x v="4"/>
    <n v="9"/>
    <n v="125"/>
    <n v="134"/>
    <m/>
  </r>
  <r>
    <n v="148"/>
    <x v="6"/>
    <n v="1"/>
    <s v="2011"/>
    <x v="0"/>
    <x v="6"/>
    <n v="10"/>
    <x v="0"/>
    <b v="0"/>
    <n v="5"/>
    <n v="1"/>
    <x v="0"/>
    <n v="0.22"/>
    <n v="0.19700000000000001"/>
    <x v="38"/>
    <x v="9"/>
    <n v="16"/>
    <n v="47"/>
    <n v="63"/>
    <m/>
  </r>
  <r>
    <n v="149"/>
    <x v="6"/>
    <n v="1"/>
    <s v="2011"/>
    <x v="0"/>
    <x v="6"/>
    <n v="11"/>
    <x v="0"/>
    <b v="0"/>
    <n v="5"/>
    <n v="2"/>
    <x v="1"/>
    <n v="0.2"/>
    <n v="0.19700000000000001"/>
    <x v="22"/>
    <x v="6"/>
    <n v="19"/>
    <n v="48"/>
    <n v="67"/>
    <m/>
  </r>
  <r>
    <n v="150"/>
    <x v="6"/>
    <n v="1"/>
    <s v="2011"/>
    <x v="0"/>
    <x v="6"/>
    <n v="12"/>
    <x v="0"/>
    <b v="0"/>
    <n v="5"/>
    <n v="2"/>
    <x v="1"/>
    <n v="0.2"/>
    <n v="0.19700000000000001"/>
    <x v="38"/>
    <x v="2"/>
    <n v="9"/>
    <n v="50"/>
    <n v="59"/>
    <m/>
  </r>
  <r>
    <n v="151"/>
    <x v="6"/>
    <n v="1"/>
    <s v="2011"/>
    <x v="0"/>
    <x v="6"/>
    <n v="13"/>
    <x v="0"/>
    <b v="0"/>
    <n v="5"/>
    <n v="2"/>
    <x v="1"/>
    <n v="0.2"/>
    <n v="0.18179999999999999"/>
    <x v="38"/>
    <x v="3"/>
    <n v="9"/>
    <n v="64"/>
    <n v="73"/>
    <m/>
  </r>
  <r>
    <n v="152"/>
    <x v="6"/>
    <n v="1"/>
    <s v="2011"/>
    <x v="0"/>
    <x v="6"/>
    <n v="14"/>
    <x v="0"/>
    <b v="0"/>
    <n v="5"/>
    <n v="2"/>
    <x v="1"/>
    <n v="0.2"/>
    <n v="0.19700000000000001"/>
    <x v="22"/>
    <x v="2"/>
    <n v="7"/>
    <n v="43"/>
    <n v="50"/>
    <m/>
  </r>
  <r>
    <n v="153"/>
    <x v="6"/>
    <n v="1"/>
    <s v="2011"/>
    <x v="0"/>
    <x v="6"/>
    <n v="15"/>
    <x v="0"/>
    <b v="0"/>
    <n v="5"/>
    <n v="2"/>
    <x v="1"/>
    <n v="0.2"/>
    <n v="0.21210000000000001"/>
    <x v="38"/>
    <x v="8"/>
    <n v="9"/>
    <n v="63"/>
    <n v="72"/>
    <m/>
  </r>
  <r>
    <n v="154"/>
    <x v="6"/>
    <n v="1"/>
    <s v="2011"/>
    <x v="0"/>
    <x v="6"/>
    <n v="16"/>
    <x v="0"/>
    <b v="0"/>
    <n v="5"/>
    <n v="2"/>
    <x v="1"/>
    <n v="0.2"/>
    <n v="0.21210000000000001"/>
    <x v="38"/>
    <x v="8"/>
    <n v="5"/>
    <n v="82"/>
    <n v="87"/>
    <m/>
  </r>
  <r>
    <n v="155"/>
    <x v="6"/>
    <n v="1"/>
    <s v="2011"/>
    <x v="0"/>
    <x v="6"/>
    <n v="17"/>
    <x v="0"/>
    <b v="0"/>
    <n v="5"/>
    <n v="2"/>
    <x v="1"/>
    <n v="0.2"/>
    <n v="0.2576"/>
    <x v="38"/>
    <x v="0"/>
    <n v="9"/>
    <n v="178"/>
    <n v="187"/>
    <m/>
  </r>
  <r>
    <n v="156"/>
    <x v="6"/>
    <n v="1"/>
    <s v="2011"/>
    <x v="0"/>
    <x v="6"/>
    <n v="18"/>
    <x v="0"/>
    <b v="0"/>
    <n v="5"/>
    <n v="1"/>
    <x v="0"/>
    <n v="0.2"/>
    <n v="0.2273"/>
    <x v="22"/>
    <x v="1"/>
    <n v="7"/>
    <n v="116"/>
    <n v="123"/>
    <m/>
  </r>
  <r>
    <n v="157"/>
    <x v="6"/>
    <n v="1"/>
    <s v="2011"/>
    <x v="0"/>
    <x v="6"/>
    <n v="19"/>
    <x v="0"/>
    <b v="0"/>
    <n v="5"/>
    <n v="1"/>
    <x v="0"/>
    <n v="0.16"/>
    <n v="0.19700000000000001"/>
    <x v="28"/>
    <x v="1"/>
    <n v="3"/>
    <n v="92"/>
    <n v="95"/>
    <m/>
  </r>
  <r>
    <n v="158"/>
    <x v="6"/>
    <n v="1"/>
    <s v="2011"/>
    <x v="0"/>
    <x v="6"/>
    <n v="20"/>
    <x v="0"/>
    <b v="0"/>
    <n v="5"/>
    <n v="1"/>
    <x v="0"/>
    <n v="0.18"/>
    <n v="0.21210000000000001"/>
    <x v="19"/>
    <x v="14"/>
    <n v="1"/>
    <n v="50"/>
    <n v="51"/>
    <m/>
  </r>
  <r>
    <n v="159"/>
    <x v="6"/>
    <n v="1"/>
    <s v="2011"/>
    <x v="0"/>
    <x v="6"/>
    <n v="21"/>
    <x v="0"/>
    <b v="0"/>
    <n v="5"/>
    <n v="1"/>
    <x v="0"/>
    <n v="0.18"/>
    <n v="0.19700000000000001"/>
    <x v="19"/>
    <x v="7"/>
    <n v="0"/>
    <n v="39"/>
    <n v="39"/>
    <m/>
  </r>
  <r>
    <n v="160"/>
    <x v="6"/>
    <n v="1"/>
    <s v="2011"/>
    <x v="0"/>
    <x v="6"/>
    <n v="22"/>
    <x v="0"/>
    <b v="0"/>
    <n v="5"/>
    <n v="2"/>
    <x v="1"/>
    <n v="0.18"/>
    <n v="0.19700000000000001"/>
    <x v="21"/>
    <x v="8"/>
    <n v="2"/>
    <n v="34"/>
    <n v="36"/>
    <m/>
  </r>
  <r>
    <n v="161"/>
    <x v="6"/>
    <n v="1"/>
    <s v="2011"/>
    <x v="0"/>
    <x v="6"/>
    <n v="23"/>
    <x v="0"/>
    <b v="0"/>
    <n v="5"/>
    <n v="2"/>
    <x v="1"/>
    <n v="0.18"/>
    <n v="0.19700000000000001"/>
    <x v="33"/>
    <x v="8"/>
    <n v="1"/>
    <n v="14"/>
    <n v="15"/>
    <m/>
  </r>
  <r>
    <n v="162"/>
    <x v="7"/>
    <n v="1"/>
    <s v="2011"/>
    <x v="0"/>
    <x v="0"/>
    <n v="0"/>
    <x v="0"/>
    <b v="0"/>
    <n v="6"/>
    <n v="2"/>
    <x v="1"/>
    <n v="0.18"/>
    <n v="0.19700000000000001"/>
    <x v="33"/>
    <x v="8"/>
    <n v="1"/>
    <n v="24"/>
    <n v="25"/>
    <m/>
  </r>
  <r>
    <n v="163"/>
    <x v="7"/>
    <n v="1"/>
    <s v="2011"/>
    <x v="0"/>
    <x v="0"/>
    <n v="1"/>
    <x v="0"/>
    <b v="0"/>
    <n v="6"/>
    <n v="2"/>
    <x v="1"/>
    <n v="0.18"/>
    <n v="0.21210000000000001"/>
    <x v="28"/>
    <x v="1"/>
    <n v="1"/>
    <n v="15"/>
    <n v="16"/>
    <m/>
  </r>
  <r>
    <n v="164"/>
    <x v="7"/>
    <n v="1"/>
    <s v="2011"/>
    <x v="0"/>
    <x v="0"/>
    <n v="2"/>
    <x v="0"/>
    <b v="0"/>
    <n v="6"/>
    <n v="2"/>
    <x v="1"/>
    <n v="0.18"/>
    <n v="0.2424"/>
    <x v="28"/>
    <x v="0"/>
    <n v="3"/>
    <n v="13"/>
    <n v="16"/>
    <m/>
  </r>
  <r>
    <n v="165"/>
    <x v="7"/>
    <n v="1"/>
    <s v="2011"/>
    <x v="0"/>
    <x v="0"/>
    <n v="3"/>
    <x v="0"/>
    <b v="0"/>
    <n v="6"/>
    <n v="3"/>
    <x v="2"/>
    <n v="0.18"/>
    <n v="0.19700000000000001"/>
    <x v="28"/>
    <x v="8"/>
    <n v="0"/>
    <n v="7"/>
    <n v="7"/>
    <m/>
  </r>
  <r>
    <n v="166"/>
    <x v="7"/>
    <n v="1"/>
    <s v="2011"/>
    <x v="0"/>
    <x v="0"/>
    <n v="4"/>
    <x v="0"/>
    <b v="0"/>
    <n v="6"/>
    <n v="3"/>
    <x v="2"/>
    <n v="0.18"/>
    <n v="0.19700000000000001"/>
    <x v="28"/>
    <x v="8"/>
    <n v="0"/>
    <n v="1"/>
    <n v="1"/>
    <m/>
  </r>
  <r>
    <n v="167"/>
    <x v="7"/>
    <n v="1"/>
    <s v="2011"/>
    <x v="0"/>
    <x v="0"/>
    <n v="5"/>
    <x v="0"/>
    <b v="0"/>
    <n v="6"/>
    <n v="2"/>
    <x v="1"/>
    <n v="0.16"/>
    <n v="0.16669999999999999"/>
    <x v="32"/>
    <x v="8"/>
    <n v="0"/>
    <n v="5"/>
    <n v="5"/>
    <m/>
  </r>
  <r>
    <n v="168"/>
    <x v="7"/>
    <n v="1"/>
    <s v="2011"/>
    <x v="0"/>
    <x v="0"/>
    <n v="6"/>
    <x v="0"/>
    <b v="0"/>
    <n v="6"/>
    <n v="2"/>
    <x v="1"/>
    <n v="0.16"/>
    <n v="0.16669999999999999"/>
    <x v="32"/>
    <x v="8"/>
    <n v="0"/>
    <n v="2"/>
    <n v="2"/>
    <m/>
  </r>
  <r>
    <n v="169"/>
    <x v="7"/>
    <n v="1"/>
    <s v="2011"/>
    <x v="0"/>
    <x v="0"/>
    <n v="7"/>
    <x v="0"/>
    <b v="0"/>
    <n v="6"/>
    <n v="2"/>
    <x v="1"/>
    <n v="0.16"/>
    <n v="0.18179999999999999"/>
    <x v="32"/>
    <x v="14"/>
    <n v="1"/>
    <n v="8"/>
    <n v="9"/>
    <m/>
  </r>
  <r>
    <n v="170"/>
    <x v="7"/>
    <n v="1"/>
    <s v="2011"/>
    <x v="0"/>
    <x v="0"/>
    <n v="8"/>
    <x v="0"/>
    <b v="0"/>
    <n v="6"/>
    <n v="3"/>
    <x v="2"/>
    <n v="0.16"/>
    <n v="0.18179999999999999"/>
    <x v="43"/>
    <x v="14"/>
    <n v="0"/>
    <n v="15"/>
    <n v="15"/>
    <m/>
  </r>
  <r>
    <n v="171"/>
    <x v="7"/>
    <n v="1"/>
    <s v="2011"/>
    <x v="0"/>
    <x v="0"/>
    <n v="9"/>
    <x v="0"/>
    <b v="0"/>
    <n v="6"/>
    <n v="3"/>
    <x v="2"/>
    <n v="0.16"/>
    <n v="0.18179999999999999"/>
    <x v="43"/>
    <x v="14"/>
    <n v="0"/>
    <n v="20"/>
    <n v="20"/>
    <m/>
  </r>
  <r>
    <n v="172"/>
    <x v="7"/>
    <n v="1"/>
    <s v="2011"/>
    <x v="0"/>
    <x v="0"/>
    <n v="10"/>
    <x v="0"/>
    <b v="0"/>
    <n v="6"/>
    <n v="2"/>
    <x v="1"/>
    <n v="0.18"/>
    <n v="0.19700000000000001"/>
    <x v="1"/>
    <x v="8"/>
    <n v="5"/>
    <n v="56"/>
    <n v="61"/>
    <m/>
  </r>
  <r>
    <n v="173"/>
    <x v="7"/>
    <n v="1"/>
    <s v="2011"/>
    <x v="0"/>
    <x v="0"/>
    <n v="11"/>
    <x v="0"/>
    <b v="0"/>
    <n v="6"/>
    <n v="2"/>
    <x v="1"/>
    <n v="0.2"/>
    <n v="0.18179999999999999"/>
    <x v="27"/>
    <x v="13"/>
    <n v="2"/>
    <n v="60"/>
    <n v="62"/>
    <m/>
  </r>
  <r>
    <n v="174"/>
    <x v="7"/>
    <n v="1"/>
    <s v="2011"/>
    <x v="0"/>
    <x v="0"/>
    <n v="12"/>
    <x v="0"/>
    <b v="0"/>
    <n v="6"/>
    <n v="2"/>
    <x v="1"/>
    <n v="0.2"/>
    <n v="0.18179999999999999"/>
    <x v="29"/>
    <x v="11"/>
    <n v="8"/>
    <n v="90"/>
    <n v="98"/>
    <m/>
  </r>
  <r>
    <n v="175"/>
    <x v="7"/>
    <n v="1"/>
    <s v="2011"/>
    <x v="0"/>
    <x v="0"/>
    <n v="13"/>
    <x v="0"/>
    <b v="0"/>
    <n v="6"/>
    <n v="1"/>
    <x v="0"/>
    <n v="0.2"/>
    <n v="0.18179999999999999"/>
    <x v="18"/>
    <x v="9"/>
    <n v="7"/>
    <n v="95"/>
    <n v="102"/>
    <m/>
  </r>
  <r>
    <n v="176"/>
    <x v="7"/>
    <n v="1"/>
    <s v="2011"/>
    <x v="0"/>
    <x v="0"/>
    <n v="14"/>
    <x v="0"/>
    <b v="0"/>
    <n v="6"/>
    <n v="1"/>
    <x v="0"/>
    <n v="0.2"/>
    <n v="0.16669999999999999"/>
    <x v="25"/>
    <x v="15"/>
    <n v="12"/>
    <n v="83"/>
    <n v="95"/>
    <m/>
  </r>
  <r>
    <n v="177"/>
    <x v="7"/>
    <n v="1"/>
    <s v="2011"/>
    <x v="0"/>
    <x v="0"/>
    <n v="15"/>
    <x v="0"/>
    <b v="0"/>
    <n v="6"/>
    <n v="1"/>
    <x v="0"/>
    <n v="0.2"/>
    <n v="0.16669999999999999"/>
    <x v="25"/>
    <x v="10"/>
    <n v="5"/>
    <n v="69"/>
    <n v="74"/>
    <m/>
  </r>
  <r>
    <n v="178"/>
    <x v="7"/>
    <n v="1"/>
    <s v="2011"/>
    <x v="0"/>
    <x v="0"/>
    <n v="16"/>
    <x v="0"/>
    <b v="0"/>
    <n v="6"/>
    <n v="1"/>
    <x v="0"/>
    <n v="0.18"/>
    <n v="0.13639999999999999"/>
    <x v="44"/>
    <x v="10"/>
    <n v="8"/>
    <n v="68"/>
    <n v="76"/>
    <m/>
  </r>
  <r>
    <n v="179"/>
    <x v="7"/>
    <n v="1"/>
    <s v="2011"/>
    <x v="0"/>
    <x v="0"/>
    <n v="17"/>
    <x v="0"/>
    <b v="0"/>
    <n v="6"/>
    <n v="1"/>
    <x v="0"/>
    <n v="0.16"/>
    <n v="0.1212"/>
    <x v="38"/>
    <x v="16"/>
    <n v="5"/>
    <n v="64"/>
    <n v="69"/>
    <m/>
  </r>
  <r>
    <n v="180"/>
    <x v="7"/>
    <n v="1"/>
    <s v="2011"/>
    <x v="0"/>
    <x v="0"/>
    <n v="18"/>
    <x v="0"/>
    <b v="0"/>
    <n v="6"/>
    <n v="1"/>
    <x v="0"/>
    <n v="0.14000000000000001"/>
    <n v="0.1212"/>
    <x v="17"/>
    <x v="4"/>
    <n v="3"/>
    <n v="52"/>
    <n v="55"/>
    <m/>
  </r>
  <r>
    <n v="181"/>
    <x v="7"/>
    <n v="1"/>
    <s v="2011"/>
    <x v="0"/>
    <x v="0"/>
    <n v="19"/>
    <x v="0"/>
    <b v="0"/>
    <n v="6"/>
    <n v="1"/>
    <x v="0"/>
    <n v="0.14000000000000001"/>
    <n v="0.1212"/>
    <x v="42"/>
    <x v="2"/>
    <n v="4"/>
    <n v="26"/>
    <n v="30"/>
    <m/>
  </r>
  <r>
    <n v="182"/>
    <x v="7"/>
    <n v="1"/>
    <s v="2011"/>
    <x v="0"/>
    <x v="0"/>
    <n v="20"/>
    <x v="0"/>
    <b v="0"/>
    <n v="6"/>
    <n v="1"/>
    <x v="0"/>
    <n v="0.12"/>
    <n v="0.1212"/>
    <x v="42"/>
    <x v="2"/>
    <n v="0"/>
    <n v="28"/>
    <n v="28"/>
    <m/>
  </r>
  <r>
    <n v="183"/>
    <x v="7"/>
    <n v="1"/>
    <s v="2011"/>
    <x v="0"/>
    <x v="0"/>
    <n v="21"/>
    <x v="0"/>
    <b v="0"/>
    <n v="6"/>
    <n v="1"/>
    <x v="0"/>
    <n v="0.12"/>
    <n v="0.1061"/>
    <x v="17"/>
    <x v="11"/>
    <n v="2"/>
    <n v="35"/>
    <n v="37"/>
    <m/>
  </r>
  <r>
    <n v="184"/>
    <x v="7"/>
    <n v="1"/>
    <s v="2011"/>
    <x v="0"/>
    <x v="0"/>
    <n v="22"/>
    <x v="0"/>
    <b v="0"/>
    <n v="6"/>
    <n v="1"/>
    <x v="0"/>
    <n v="0.12"/>
    <n v="0.1061"/>
    <x v="42"/>
    <x v="13"/>
    <n v="1"/>
    <n v="33"/>
    <n v="34"/>
    <m/>
  </r>
  <r>
    <n v="185"/>
    <x v="7"/>
    <n v="1"/>
    <s v="2011"/>
    <x v="0"/>
    <x v="0"/>
    <n v="23"/>
    <x v="0"/>
    <b v="0"/>
    <n v="6"/>
    <n v="1"/>
    <x v="0"/>
    <n v="0.1"/>
    <n v="6.0600000000000001E-2"/>
    <x v="17"/>
    <x v="10"/>
    <n v="0"/>
    <n v="22"/>
    <n v="22"/>
    <m/>
  </r>
  <r>
    <n v="186"/>
    <x v="8"/>
    <n v="1"/>
    <s v="2011"/>
    <x v="0"/>
    <x v="1"/>
    <n v="0"/>
    <x v="1"/>
    <b v="1"/>
    <n v="0"/>
    <n v="1"/>
    <x v="0"/>
    <n v="0.1"/>
    <n v="7.5800000000000006E-2"/>
    <x v="16"/>
    <x v="13"/>
    <n v="1"/>
    <n v="24"/>
    <n v="25"/>
    <m/>
  </r>
  <r>
    <n v="187"/>
    <x v="8"/>
    <n v="1"/>
    <s v="2011"/>
    <x v="0"/>
    <x v="1"/>
    <n v="1"/>
    <x v="1"/>
    <b v="1"/>
    <n v="0"/>
    <n v="1"/>
    <x v="0"/>
    <n v="0.1"/>
    <n v="6.0600000000000001E-2"/>
    <x v="16"/>
    <x v="17"/>
    <n v="0"/>
    <n v="12"/>
    <n v="12"/>
    <m/>
  </r>
  <r>
    <n v="188"/>
    <x v="8"/>
    <n v="1"/>
    <s v="2011"/>
    <x v="0"/>
    <x v="1"/>
    <n v="2"/>
    <x v="1"/>
    <b v="1"/>
    <n v="0"/>
    <n v="1"/>
    <x v="0"/>
    <n v="0.1"/>
    <n v="6.0600000000000001E-2"/>
    <x v="15"/>
    <x v="17"/>
    <n v="0"/>
    <n v="11"/>
    <n v="11"/>
    <m/>
  </r>
  <r>
    <n v="189"/>
    <x v="8"/>
    <n v="1"/>
    <s v="2011"/>
    <x v="0"/>
    <x v="1"/>
    <n v="3"/>
    <x v="1"/>
    <b v="1"/>
    <n v="0"/>
    <n v="1"/>
    <x v="0"/>
    <n v="0.1"/>
    <n v="7.5800000000000006E-2"/>
    <x v="15"/>
    <x v="12"/>
    <n v="0"/>
    <n v="4"/>
    <n v="4"/>
    <m/>
  </r>
  <r>
    <n v="190"/>
    <x v="8"/>
    <n v="1"/>
    <s v="2011"/>
    <x v="0"/>
    <x v="1"/>
    <n v="4"/>
    <x v="1"/>
    <b v="1"/>
    <n v="0"/>
    <n v="1"/>
    <x v="0"/>
    <n v="0.08"/>
    <n v="9.0899999999999995E-2"/>
    <x v="45"/>
    <x v="5"/>
    <n v="0"/>
    <n v="1"/>
    <n v="1"/>
    <m/>
  </r>
  <r>
    <n v="191"/>
    <x v="8"/>
    <n v="1"/>
    <s v="2011"/>
    <x v="0"/>
    <x v="1"/>
    <n v="5"/>
    <x v="1"/>
    <b v="1"/>
    <n v="0"/>
    <n v="1"/>
    <x v="0"/>
    <n v="0.08"/>
    <n v="9.0899999999999995E-2"/>
    <x v="45"/>
    <x v="5"/>
    <n v="0"/>
    <n v="1"/>
    <n v="1"/>
    <m/>
  </r>
  <r>
    <n v="192"/>
    <x v="8"/>
    <n v="1"/>
    <s v="2011"/>
    <x v="0"/>
    <x v="1"/>
    <n v="6"/>
    <x v="1"/>
    <b v="1"/>
    <n v="0"/>
    <n v="1"/>
    <x v="0"/>
    <n v="0.1"/>
    <n v="9.0899999999999995E-2"/>
    <x v="36"/>
    <x v="3"/>
    <n v="0"/>
    <n v="1"/>
    <n v="1"/>
    <m/>
  </r>
  <r>
    <n v="193"/>
    <x v="8"/>
    <n v="1"/>
    <s v="2011"/>
    <x v="0"/>
    <x v="1"/>
    <n v="7"/>
    <x v="1"/>
    <b v="1"/>
    <n v="0"/>
    <n v="1"/>
    <x v="0"/>
    <n v="0.08"/>
    <n v="9.0899999999999995E-2"/>
    <x v="45"/>
    <x v="5"/>
    <n v="1"/>
    <n v="5"/>
    <n v="6"/>
    <m/>
  </r>
  <r>
    <n v="194"/>
    <x v="8"/>
    <n v="1"/>
    <s v="2011"/>
    <x v="0"/>
    <x v="1"/>
    <n v="8"/>
    <x v="1"/>
    <b v="1"/>
    <n v="0"/>
    <n v="1"/>
    <x v="0"/>
    <n v="0.1"/>
    <n v="9.0899999999999995E-2"/>
    <x v="36"/>
    <x v="3"/>
    <n v="0"/>
    <n v="10"/>
    <n v="10"/>
    <m/>
  </r>
  <r>
    <n v="195"/>
    <x v="8"/>
    <n v="1"/>
    <s v="2011"/>
    <x v="0"/>
    <x v="1"/>
    <n v="9"/>
    <x v="1"/>
    <b v="1"/>
    <n v="0"/>
    <n v="1"/>
    <x v="0"/>
    <n v="0.12"/>
    <n v="7.5800000000000006E-2"/>
    <x v="15"/>
    <x v="18"/>
    <n v="0"/>
    <n v="19"/>
    <n v="19"/>
    <m/>
  </r>
  <r>
    <n v="196"/>
    <x v="8"/>
    <n v="1"/>
    <s v="2011"/>
    <x v="0"/>
    <x v="1"/>
    <n v="10"/>
    <x v="1"/>
    <b v="1"/>
    <n v="0"/>
    <n v="1"/>
    <x v="0"/>
    <n v="0.14000000000000001"/>
    <n v="0.1061"/>
    <x v="21"/>
    <x v="13"/>
    <n v="0"/>
    <n v="49"/>
    <n v="49"/>
    <m/>
  </r>
  <r>
    <n v="197"/>
    <x v="8"/>
    <n v="1"/>
    <s v="2011"/>
    <x v="0"/>
    <x v="1"/>
    <n v="11"/>
    <x v="1"/>
    <b v="1"/>
    <n v="0"/>
    <n v="1"/>
    <x v="0"/>
    <n v="0.16"/>
    <n v="0.1212"/>
    <x v="22"/>
    <x v="18"/>
    <n v="2"/>
    <n v="47"/>
    <n v="49"/>
    <m/>
  </r>
  <r>
    <n v="198"/>
    <x v="8"/>
    <n v="1"/>
    <s v="2011"/>
    <x v="0"/>
    <x v="1"/>
    <n v="12"/>
    <x v="1"/>
    <b v="1"/>
    <n v="0"/>
    <n v="1"/>
    <x v="0"/>
    <n v="0.18"/>
    <n v="0.13639999999999999"/>
    <x v="38"/>
    <x v="10"/>
    <n v="4"/>
    <n v="79"/>
    <n v="83"/>
    <m/>
  </r>
  <r>
    <n v="199"/>
    <x v="8"/>
    <n v="1"/>
    <s v="2011"/>
    <x v="0"/>
    <x v="1"/>
    <n v="13"/>
    <x v="1"/>
    <b v="1"/>
    <n v="0"/>
    <n v="1"/>
    <x v="0"/>
    <n v="0.2"/>
    <n v="0.16669999999999999"/>
    <x v="46"/>
    <x v="10"/>
    <n v="6"/>
    <n v="69"/>
    <n v="75"/>
    <m/>
  </r>
  <r>
    <n v="200"/>
    <x v="8"/>
    <n v="1"/>
    <s v="2011"/>
    <x v="0"/>
    <x v="1"/>
    <n v="14"/>
    <x v="1"/>
    <b v="1"/>
    <n v="0"/>
    <n v="1"/>
    <x v="0"/>
    <n v="0.22"/>
    <n v="0.18179999999999999"/>
    <x v="25"/>
    <x v="17"/>
    <n v="8"/>
    <n v="64"/>
    <n v="72"/>
    <m/>
  </r>
  <r>
    <n v="201"/>
    <x v="8"/>
    <n v="1"/>
    <s v="2011"/>
    <x v="0"/>
    <x v="1"/>
    <n v="15"/>
    <x v="1"/>
    <b v="1"/>
    <n v="0"/>
    <n v="1"/>
    <x v="0"/>
    <n v="0.22"/>
    <n v="0.19700000000000001"/>
    <x v="23"/>
    <x v="11"/>
    <n v="5"/>
    <n v="77"/>
    <n v="82"/>
    <m/>
  </r>
  <r>
    <n v="202"/>
    <x v="8"/>
    <n v="1"/>
    <s v="2011"/>
    <x v="0"/>
    <x v="1"/>
    <n v="16"/>
    <x v="1"/>
    <b v="1"/>
    <n v="0"/>
    <n v="1"/>
    <x v="0"/>
    <n v="0.2"/>
    <n v="0.16669999999999999"/>
    <x v="46"/>
    <x v="10"/>
    <n v="13"/>
    <n v="79"/>
    <n v="92"/>
    <m/>
  </r>
  <r>
    <n v="203"/>
    <x v="8"/>
    <n v="1"/>
    <s v="2011"/>
    <x v="0"/>
    <x v="1"/>
    <n v="17"/>
    <x v="1"/>
    <b v="1"/>
    <n v="0"/>
    <n v="1"/>
    <x v="0"/>
    <n v="0.18"/>
    <n v="0.1515"/>
    <x v="38"/>
    <x v="13"/>
    <n v="3"/>
    <n v="59"/>
    <n v="62"/>
    <m/>
  </r>
  <r>
    <n v="204"/>
    <x v="8"/>
    <n v="1"/>
    <s v="2011"/>
    <x v="0"/>
    <x v="1"/>
    <n v="18"/>
    <x v="1"/>
    <b v="1"/>
    <n v="0"/>
    <n v="1"/>
    <x v="0"/>
    <n v="0.16"/>
    <n v="0.13639999999999999"/>
    <x v="22"/>
    <x v="9"/>
    <n v="4"/>
    <n v="44"/>
    <n v="48"/>
    <m/>
  </r>
  <r>
    <n v="205"/>
    <x v="8"/>
    <n v="1"/>
    <s v="2011"/>
    <x v="0"/>
    <x v="1"/>
    <n v="19"/>
    <x v="1"/>
    <b v="1"/>
    <n v="0"/>
    <n v="1"/>
    <x v="0"/>
    <n v="0.16"/>
    <n v="0.13639999999999999"/>
    <x v="21"/>
    <x v="9"/>
    <n v="1"/>
    <n v="40"/>
    <n v="41"/>
    <m/>
  </r>
  <r>
    <n v="206"/>
    <x v="8"/>
    <n v="1"/>
    <s v="2011"/>
    <x v="0"/>
    <x v="1"/>
    <n v="20"/>
    <x v="1"/>
    <b v="1"/>
    <n v="0"/>
    <n v="1"/>
    <x v="0"/>
    <n v="0.14000000000000001"/>
    <n v="0.1212"/>
    <x v="15"/>
    <x v="2"/>
    <n v="0"/>
    <n v="38"/>
    <n v="38"/>
    <m/>
  </r>
  <r>
    <n v="207"/>
    <x v="8"/>
    <n v="1"/>
    <s v="2011"/>
    <x v="0"/>
    <x v="1"/>
    <n v="21"/>
    <x v="1"/>
    <b v="1"/>
    <n v="0"/>
    <n v="1"/>
    <x v="0"/>
    <n v="0.14000000000000001"/>
    <n v="0.1061"/>
    <x v="15"/>
    <x v="12"/>
    <n v="1"/>
    <n v="19"/>
    <n v="20"/>
    <m/>
  </r>
  <r>
    <n v="208"/>
    <x v="8"/>
    <n v="1"/>
    <s v="2011"/>
    <x v="0"/>
    <x v="1"/>
    <n v="22"/>
    <x v="1"/>
    <b v="1"/>
    <n v="0"/>
    <n v="1"/>
    <x v="0"/>
    <n v="0.14000000000000001"/>
    <n v="0.1212"/>
    <x v="15"/>
    <x v="4"/>
    <n v="5"/>
    <n v="10"/>
    <n v="15"/>
    <m/>
  </r>
  <r>
    <n v="209"/>
    <x v="8"/>
    <n v="1"/>
    <s v="2011"/>
    <x v="0"/>
    <x v="1"/>
    <n v="23"/>
    <x v="1"/>
    <b v="1"/>
    <n v="0"/>
    <n v="1"/>
    <x v="0"/>
    <n v="0.12"/>
    <n v="0.13639999999999999"/>
    <x v="20"/>
    <x v="5"/>
    <n v="0"/>
    <n v="6"/>
    <n v="6"/>
    <m/>
  </r>
  <r>
    <n v="210"/>
    <x v="9"/>
    <n v="1"/>
    <s v="2011"/>
    <x v="0"/>
    <x v="2"/>
    <n v="0"/>
    <x v="0"/>
    <b v="0"/>
    <n v="1"/>
    <n v="1"/>
    <x v="0"/>
    <n v="0.12"/>
    <n v="0.1212"/>
    <x v="20"/>
    <x v="3"/>
    <n v="2"/>
    <n v="3"/>
    <n v="5"/>
    <m/>
  </r>
  <r>
    <n v="211"/>
    <x v="9"/>
    <n v="1"/>
    <s v="2011"/>
    <x v="0"/>
    <x v="2"/>
    <n v="1"/>
    <x v="0"/>
    <b v="0"/>
    <n v="1"/>
    <n v="1"/>
    <x v="0"/>
    <n v="0.12"/>
    <n v="0.1212"/>
    <x v="20"/>
    <x v="3"/>
    <n v="1"/>
    <n v="0"/>
    <n v="1"/>
    <m/>
  </r>
  <r>
    <n v="212"/>
    <x v="9"/>
    <n v="1"/>
    <s v="2011"/>
    <x v="0"/>
    <x v="2"/>
    <n v="2"/>
    <x v="0"/>
    <b v="0"/>
    <n v="1"/>
    <n v="1"/>
    <x v="0"/>
    <n v="0.12"/>
    <n v="0.1212"/>
    <x v="20"/>
    <x v="6"/>
    <n v="0"/>
    <n v="3"/>
    <n v="3"/>
    <m/>
  </r>
  <r>
    <n v="213"/>
    <x v="9"/>
    <n v="1"/>
    <s v="2011"/>
    <x v="0"/>
    <x v="2"/>
    <n v="3"/>
    <x v="0"/>
    <b v="0"/>
    <n v="1"/>
    <n v="1"/>
    <x v="0"/>
    <n v="0.12"/>
    <n v="0.1212"/>
    <x v="20"/>
    <x v="6"/>
    <n v="0"/>
    <n v="1"/>
    <n v="1"/>
    <m/>
  </r>
  <r>
    <n v="214"/>
    <x v="9"/>
    <n v="1"/>
    <s v="2011"/>
    <x v="0"/>
    <x v="2"/>
    <n v="4"/>
    <x v="0"/>
    <b v="0"/>
    <n v="1"/>
    <n v="1"/>
    <x v="0"/>
    <n v="0.1"/>
    <n v="0.1212"/>
    <x v="47"/>
    <x v="7"/>
    <n v="1"/>
    <n v="2"/>
    <n v="3"/>
    <m/>
  </r>
  <r>
    <n v="215"/>
    <x v="9"/>
    <n v="1"/>
    <s v="2011"/>
    <x v="0"/>
    <x v="2"/>
    <n v="5"/>
    <x v="0"/>
    <b v="0"/>
    <n v="1"/>
    <n v="1"/>
    <x v="0"/>
    <n v="0.1"/>
    <n v="0.1061"/>
    <x v="47"/>
    <x v="2"/>
    <n v="0"/>
    <n v="3"/>
    <n v="3"/>
    <m/>
  </r>
  <r>
    <n v="216"/>
    <x v="9"/>
    <n v="1"/>
    <s v="2011"/>
    <x v="0"/>
    <x v="2"/>
    <n v="6"/>
    <x v="0"/>
    <b v="0"/>
    <n v="1"/>
    <n v="1"/>
    <x v="0"/>
    <n v="0.12"/>
    <n v="0.1212"/>
    <x v="20"/>
    <x v="3"/>
    <n v="0"/>
    <n v="31"/>
    <n v="31"/>
    <m/>
  </r>
  <r>
    <n v="217"/>
    <x v="9"/>
    <n v="1"/>
    <s v="2011"/>
    <x v="0"/>
    <x v="2"/>
    <n v="7"/>
    <x v="0"/>
    <b v="0"/>
    <n v="1"/>
    <n v="1"/>
    <x v="0"/>
    <n v="0.12"/>
    <n v="0.1212"/>
    <x v="20"/>
    <x v="6"/>
    <n v="2"/>
    <n v="75"/>
    <n v="77"/>
    <m/>
  </r>
  <r>
    <n v="218"/>
    <x v="9"/>
    <n v="1"/>
    <s v="2011"/>
    <x v="0"/>
    <x v="2"/>
    <n v="8"/>
    <x v="0"/>
    <b v="0"/>
    <n v="1"/>
    <n v="2"/>
    <x v="1"/>
    <n v="0.12"/>
    <n v="0.1212"/>
    <x v="20"/>
    <x v="3"/>
    <n v="4"/>
    <n v="184"/>
    <n v="188"/>
    <m/>
  </r>
  <r>
    <n v="219"/>
    <x v="9"/>
    <n v="1"/>
    <s v="2011"/>
    <x v="0"/>
    <x v="2"/>
    <n v="9"/>
    <x v="0"/>
    <b v="0"/>
    <n v="1"/>
    <n v="2"/>
    <x v="1"/>
    <n v="0.14000000000000001"/>
    <n v="0.1212"/>
    <x v="20"/>
    <x v="2"/>
    <n v="2"/>
    <n v="92"/>
    <n v="94"/>
    <m/>
  </r>
  <r>
    <n v="220"/>
    <x v="9"/>
    <n v="1"/>
    <s v="2011"/>
    <x v="0"/>
    <x v="2"/>
    <n v="10"/>
    <x v="0"/>
    <b v="0"/>
    <n v="1"/>
    <n v="2"/>
    <x v="1"/>
    <n v="0.14000000000000001"/>
    <n v="0.1212"/>
    <x v="20"/>
    <x v="4"/>
    <n v="0"/>
    <n v="31"/>
    <n v="31"/>
    <m/>
  </r>
  <r>
    <n v="221"/>
    <x v="9"/>
    <n v="1"/>
    <s v="2011"/>
    <x v="0"/>
    <x v="2"/>
    <n v="11"/>
    <x v="0"/>
    <b v="0"/>
    <n v="1"/>
    <n v="2"/>
    <x v="1"/>
    <n v="0.16"/>
    <n v="0.13639999999999999"/>
    <x v="19"/>
    <x v="3"/>
    <n v="2"/>
    <n v="28"/>
    <n v="30"/>
    <m/>
  </r>
  <r>
    <n v="222"/>
    <x v="9"/>
    <n v="1"/>
    <s v="2011"/>
    <x v="0"/>
    <x v="2"/>
    <n v="12"/>
    <x v="0"/>
    <b v="0"/>
    <n v="1"/>
    <n v="2"/>
    <x v="1"/>
    <n v="0.2"/>
    <n v="0.18179999999999999"/>
    <x v="22"/>
    <x v="3"/>
    <n v="5"/>
    <n v="47"/>
    <n v="52"/>
    <m/>
  </r>
  <r>
    <n v="223"/>
    <x v="9"/>
    <n v="1"/>
    <s v="2011"/>
    <x v="0"/>
    <x v="2"/>
    <n v="13"/>
    <x v="0"/>
    <b v="0"/>
    <n v="1"/>
    <n v="2"/>
    <x v="1"/>
    <n v="0.2"/>
    <n v="0.18179999999999999"/>
    <x v="22"/>
    <x v="3"/>
    <n v="4"/>
    <n v="50"/>
    <n v="54"/>
    <m/>
  </r>
  <r>
    <n v="224"/>
    <x v="9"/>
    <n v="1"/>
    <s v="2011"/>
    <x v="0"/>
    <x v="2"/>
    <n v="14"/>
    <x v="0"/>
    <b v="0"/>
    <n v="1"/>
    <n v="2"/>
    <x v="1"/>
    <n v="0.2"/>
    <n v="0.19700000000000001"/>
    <x v="22"/>
    <x v="6"/>
    <n v="0"/>
    <n v="47"/>
    <n v="47"/>
    <m/>
  </r>
  <r>
    <n v="225"/>
    <x v="9"/>
    <n v="1"/>
    <s v="2011"/>
    <x v="0"/>
    <x v="2"/>
    <n v="15"/>
    <x v="0"/>
    <b v="0"/>
    <n v="1"/>
    <n v="2"/>
    <x v="1"/>
    <n v="0.2"/>
    <n v="0.19700000000000001"/>
    <x v="22"/>
    <x v="6"/>
    <n v="2"/>
    <n v="43"/>
    <n v="45"/>
    <m/>
  </r>
  <r>
    <n v="226"/>
    <x v="9"/>
    <n v="1"/>
    <s v="2011"/>
    <x v="0"/>
    <x v="2"/>
    <n v="16"/>
    <x v="0"/>
    <b v="0"/>
    <n v="1"/>
    <n v="1"/>
    <x v="0"/>
    <n v="0.2"/>
    <n v="0.21210000000000001"/>
    <x v="22"/>
    <x v="7"/>
    <n v="4"/>
    <n v="70"/>
    <n v="74"/>
    <m/>
  </r>
  <r>
    <n v="227"/>
    <x v="9"/>
    <n v="1"/>
    <s v="2011"/>
    <x v="0"/>
    <x v="2"/>
    <n v="17"/>
    <x v="0"/>
    <b v="0"/>
    <n v="1"/>
    <n v="1"/>
    <x v="0"/>
    <n v="0.2"/>
    <n v="0.2273"/>
    <x v="22"/>
    <x v="14"/>
    <n v="4"/>
    <n v="174"/>
    <n v="178"/>
    <m/>
  </r>
  <r>
    <n v="228"/>
    <x v="9"/>
    <n v="1"/>
    <s v="2011"/>
    <x v="0"/>
    <x v="2"/>
    <n v="18"/>
    <x v="0"/>
    <b v="0"/>
    <n v="1"/>
    <n v="1"/>
    <x v="0"/>
    <n v="0.2"/>
    <n v="0.19700000000000001"/>
    <x v="22"/>
    <x v="6"/>
    <n v="1"/>
    <n v="154"/>
    <n v="155"/>
    <m/>
  </r>
  <r>
    <n v="229"/>
    <x v="9"/>
    <n v="1"/>
    <s v="2011"/>
    <x v="0"/>
    <x v="2"/>
    <n v="19"/>
    <x v="0"/>
    <b v="0"/>
    <n v="1"/>
    <n v="1"/>
    <x v="0"/>
    <n v="0.16"/>
    <n v="0.16669999999999999"/>
    <x v="19"/>
    <x v="8"/>
    <n v="3"/>
    <n v="92"/>
    <n v="95"/>
    <m/>
  </r>
  <r>
    <n v="230"/>
    <x v="9"/>
    <n v="1"/>
    <s v="2011"/>
    <x v="0"/>
    <x v="2"/>
    <n v="20"/>
    <x v="0"/>
    <b v="0"/>
    <n v="1"/>
    <n v="1"/>
    <x v="0"/>
    <n v="0.16"/>
    <n v="0.16669999999999999"/>
    <x v="20"/>
    <x v="8"/>
    <n v="1"/>
    <n v="73"/>
    <n v="74"/>
    <m/>
  </r>
  <r>
    <n v="231"/>
    <x v="9"/>
    <n v="1"/>
    <s v="2011"/>
    <x v="0"/>
    <x v="2"/>
    <n v="21"/>
    <x v="0"/>
    <b v="0"/>
    <n v="1"/>
    <n v="1"/>
    <x v="0"/>
    <n v="0.14000000000000001"/>
    <n v="0.13639999999999999"/>
    <x v="29"/>
    <x v="5"/>
    <n v="1"/>
    <n v="37"/>
    <n v="38"/>
    <m/>
  </r>
  <r>
    <n v="232"/>
    <x v="9"/>
    <n v="1"/>
    <s v="2011"/>
    <x v="0"/>
    <x v="2"/>
    <n v="22"/>
    <x v="0"/>
    <b v="0"/>
    <n v="1"/>
    <n v="1"/>
    <x v="0"/>
    <n v="0.14000000000000001"/>
    <n v="0.1515"/>
    <x v="29"/>
    <x v="8"/>
    <n v="2"/>
    <n v="22"/>
    <n v="24"/>
    <m/>
  </r>
  <r>
    <n v="233"/>
    <x v="9"/>
    <n v="1"/>
    <s v="2011"/>
    <x v="0"/>
    <x v="2"/>
    <n v="23"/>
    <x v="0"/>
    <b v="0"/>
    <n v="1"/>
    <n v="1"/>
    <x v="0"/>
    <n v="0.14000000000000001"/>
    <n v="0.1515"/>
    <x v="29"/>
    <x v="8"/>
    <n v="0"/>
    <n v="18"/>
    <n v="18"/>
    <m/>
  </r>
  <r>
    <n v="234"/>
    <x v="10"/>
    <n v="1"/>
    <s v="2011"/>
    <x v="0"/>
    <x v="3"/>
    <n v="0"/>
    <x v="0"/>
    <b v="0"/>
    <n v="2"/>
    <n v="1"/>
    <x v="0"/>
    <n v="0.14000000000000001"/>
    <n v="0.16669999999999999"/>
    <x v="29"/>
    <x v="14"/>
    <n v="2"/>
    <n v="10"/>
    <n v="12"/>
    <m/>
  </r>
  <r>
    <n v="235"/>
    <x v="10"/>
    <n v="1"/>
    <s v="2011"/>
    <x v="0"/>
    <x v="3"/>
    <n v="1"/>
    <x v="0"/>
    <b v="0"/>
    <n v="2"/>
    <n v="1"/>
    <x v="0"/>
    <n v="0.14000000000000001"/>
    <n v="0.1515"/>
    <x v="29"/>
    <x v="8"/>
    <n v="0"/>
    <n v="3"/>
    <n v="3"/>
    <m/>
  </r>
  <r>
    <n v="236"/>
    <x v="10"/>
    <n v="1"/>
    <s v="2011"/>
    <x v="0"/>
    <x v="3"/>
    <n v="2"/>
    <x v="0"/>
    <b v="0"/>
    <n v="2"/>
    <n v="2"/>
    <x v="1"/>
    <n v="0.16"/>
    <n v="0.1515"/>
    <x v="28"/>
    <x v="5"/>
    <n v="0"/>
    <n v="3"/>
    <n v="3"/>
    <m/>
  </r>
  <r>
    <n v="237"/>
    <x v="10"/>
    <n v="1"/>
    <s v="2011"/>
    <x v="0"/>
    <x v="3"/>
    <n v="5"/>
    <x v="0"/>
    <b v="0"/>
    <n v="2"/>
    <n v="2"/>
    <x v="1"/>
    <n v="0.16"/>
    <n v="0.18179999999999999"/>
    <x v="28"/>
    <x v="7"/>
    <n v="0"/>
    <n v="6"/>
    <n v="6"/>
    <m/>
  </r>
  <r>
    <n v="238"/>
    <x v="10"/>
    <n v="1"/>
    <s v="2011"/>
    <x v="0"/>
    <x v="3"/>
    <n v="6"/>
    <x v="0"/>
    <b v="0"/>
    <n v="2"/>
    <n v="2"/>
    <x v="1"/>
    <n v="0.16"/>
    <n v="0.18179999999999999"/>
    <x v="28"/>
    <x v="7"/>
    <n v="0"/>
    <n v="27"/>
    <n v="27"/>
    <m/>
  </r>
  <r>
    <n v="239"/>
    <x v="10"/>
    <n v="1"/>
    <s v="2011"/>
    <x v="0"/>
    <x v="3"/>
    <n v="7"/>
    <x v="0"/>
    <b v="0"/>
    <n v="2"/>
    <n v="2"/>
    <x v="1"/>
    <n v="0.16"/>
    <n v="0.2273"/>
    <x v="28"/>
    <x v="0"/>
    <n v="2"/>
    <n v="97"/>
    <n v="99"/>
    <m/>
  </r>
  <r>
    <n v="240"/>
    <x v="10"/>
    <n v="1"/>
    <s v="2011"/>
    <x v="0"/>
    <x v="3"/>
    <n v="8"/>
    <x v="0"/>
    <b v="0"/>
    <n v="2"/>
    <n v="2"/>
    <x v="1"/>
    <n v="0.18"/>
    <n v="0.21210000000000001"/>
    <x v="33"/>
    <x v="1"/>
    <n v="3"/>
    <n v="214"/>
    <n v="217"/>
    <m/>
  </r>
  <r>
    <n v="241"/>
    <x v="10"/>
    <n v="1"/>
    <s v="2011"/>
    <x v="0"/>
    <x v="3"/>
    <n v="9"/>
    <x v="0"/>
    <b v="0"/>
    <n v="2"/>
    <n v="2"/>
    <x v="1"/>
    <n v="0.18"/>
    <n v="0.19700000000000001"/>
    <x v="33"/>
    <x v="8"/>
    <n v="3"/>
    <n v="127"/>
    <n v="130"/>
    <m/>
  </r>
  <r>
    <n v="242"/>
    <x v="10"/>
    <n v="1"/>
    <s v="2011"/>
    <x v="0"/>
    <x v="3"/>
    <n v="10"/>
    <x v="0"/>
    <b v="0"/>
    <n v="2"/>
    <n v="2"/>
    <x v="1"/>
    <n v="0.2"/>
    <n v="0.21210000000000001"/>
    <x v="33"/>
    <x v="8"/>
    <n v="3"/>
    <n v="51"/>
    <n v="54"/>
    <m/>
  </r>
  <r>
    <n v="243"/>
    <x v="10"/>
    <n v="1"/>
    <s v="2011"/>
    <x v="0"/>
    <x v="3"/>
    <n v="11"/>
    <x v="0"/>
    <b v="0"/>
    <n v="2"/>
    <n v="2"/>
    <x v="1"/>
    <n v="0.2"/>
    <n v="0.21210000000000001"/>
    <x v="19"/>
    <x v="7"/>
    <n v="4"/>
    <n v="31"/>
    <n v="35"/>
    <m/>
  </r>
  <r>
    <n v="244"/>
    <x v="10"/>
    <n v="1"/>
    <s v="2011"/>
    <x v="0"/>
    <x v="3"/>
    <n v="12"/>
    <x v="0"/>
    <b v="0"/>
    <n v="2"/>
    <n v="2"/>
    <x v="1"/>
    <n v="0.2"/>
    <n v="0.2273"/>
    <x v="33"/>
    <x v="14"/>
    <n v="2"/>
    <n v="55"/>
    <n v="57"/>
    <m/>
  </r>
  <r>
    <n v="245"/>
    <x v="10"/>
    <n v="1"/>
    <s v="2011"/>
    <x v="0"/>
    <x v="3"/>
    <n v="13"/>
    <x v="0"/>
    <b v="0"/>
    <n v="2"/>
    <n v="2"/>
    <x v="1"/>
    <n v="0.2"/>
    <n v="0.2273"/>
    <x v="29"/>
    <x v="1"/>
    <n v="6"/>
    <n v="46"/>
    <n v="52"/>
    <m/>
  </r>
  <r>
    <n v="246"/>
    <x v="10"/>
    <n v="1"/>
    <s v="2011"/>
    <x v="0"/>
    <x v="3"/>
    <n v="14"/>
    <x v="0"/>
    <b v="0"/>
    <n v="2"/>
    <n v="2"/>
    <x v="1"/>
    <n v="0.2"/>
    <n v="0.2273"/>
    <x v="29"/>
    <x v="1"/>
    <n v="3"/>
    <n v="60"/>
    <n v="63"/>
    <m/>
  </r>
  <r>
    <n v="247"/>
    <x v="10"/>
    <n v="1"/>
    <s v="2011"/>
    <x v="0"/>
    <x v="3"/>
    <n v="15"/>
    <x v="0"/>
    <b v="0"/>
    <n v="2"/>
    <n v="2"/>
    <x v="1"/>
    <n v="0.16"/>
    <n v="0.19700000000000001"/>
    <x v="1"/>
    <x v="1"/>
    <n v="2"/>
    <n v="45"/>
    <n v="47"/>
    <m/>
  </r>
  <r>
    <n v="248"/>
    <x v="10"/>
    <n v="1"/>
    <s v="2011"/>
    <x v="0"/>
    <x v="3"/>
    <n v="16"/>
    <x v="0"/>
    <b v="0"/>
    <n v="2"/>
    <n v="2"/>
    <x v="1"/>
    <n v="0.16"/>
    <n v="0.1515"/>
    <x v="3"/>
    <x v="6"/>
    <n v="4"/>
    <n v="72"/>
    <n v="76"/>
    <m/>
  </r>
  <r>
    <n v="249"/>
    <x v="10"/>
    <n v="1"/>
    <s v="2011"/>
    <x v="0"/>
    <x v="3"/>
    <n v="17"/>
    <x v="0"/>
    <b v="0"/>
    <n v="2"/>
    <n v="2"/>
    <x v="1"/>
    <n v="0.16"/>
    <n v="0.1515"/>
    <x v="3"/>
    <x v="6"/>
    <n v="6"/>
    <n v="130"/>
    <n v="136"/>
    <m/>
  </r>
  <r>
    <n v="250"/>
    <x v="10"/>
    <n v="1"/>
    <s v="2011"/>
    <x v="0"/>
    <x v="3"/>
    <n v="18"/>
    <x v="0"/>
    <b v="0"/>
    <n v="2"/>
    <n v="3"/>
    <x v="2"/>
    <n v="0.16"/>
    <n v="0.18179999999999999"/>
    <x v="43"/>
    <x v="14"/>
    <n v="1"/>
    <n v="94"/>
    <n v="95"/>
    <m/>
  </r>
  <r>
    <n v="251"/>
    <x v="10"/>
    <n v="1"/>
    <s v="2011"/>
    <x v="0"/>
    <x v="3"/>
    <n v="19"/>
    <x v="0"/>
    <b v="0"/>
    <n v="2"/>
    <n v="3"/>
    <x v="2"/>
    <n v="0.16"/>
    <n v="0.2273"/>
    <x v="43"/>
    <x v="0"/>
    <n v="0"/>
    <n v="51"/>
    <n v="51"/>
    <m/>
  </r>
  <r>
    <n v="252"/>
    <x v="10"/>
    <n v="1"/>
    <s v="2011"/>
    <x v="0"/>
    <x v="3"/>
    <n v="20"/>
    <x v="0"/>
    <b v="0"/>
    <n v="2"/>
    <n v="3"/>
    <x v="2"/>
    <n v="0.16"/>
    <n v="0.1515"/>
    <x v="43"/>
    <x v="5"/>
    <n v="0"/>
    <n v="32"/>
    <n v="32"/>
    <m/>
  </r>
  <r>
    <n v="253"/>
    <x v="10"/>
    <n v="1"/>
    <s v="2011"/>
    <x v="0"/>
    <x v="3"/>
    <n v="21"/>
    <x v="0"/>
    <b v="0"/>
    <n v="2"/>
    <n v="3"/>
    <x v="2"/>
    <n v="0.16"/>
    <n v="0.19700000000000001"/>
    <x v="3"/>
    <x v="1"/>
    <n v="0"/>
    <n v="20"/>
    <n v="20"/>
    <m/>
  </r>
  <r>
    <n v="254"/>
    <x v="10"/>
    <n v="1"/>
    <s v="2011"/>
    <x v="0"/>
    <x v="3"/>
    <n v="22"/>
    <x v="0"/>
    <b v="0"/>
    <n v="2"/>
    <n v="3"/>
    <x v="2"/>
    <n v="0.16"/>
    <n v="0.18179999999999999"/>
    <x v="43"/>
    <x v="14"/>
    <n v="1"/>
    <n v="28"/>
    <n v="29"/>
    <m/>
  </r>
  <r>
    <n v="255"/>
    <x v="10"/>
    <n v="1"/>
    <s v="2011"/>
    <x v="0"/>
    <x v="3"/>
    <n v="23"/>
    <x v="0"/>
    <b v="0"/>
    <n v="2"/>
    <n v="3"/>
    <x v="2"/>
    <n v="0.16"/>
    <n v="0.19700000000000001"/>
    <x v="43"/>
    <x v="1"/>
    <n v="1"/>
    <n v="18"/>
    <n v="19"/>
    <m/>
  </r>
  <r>
    <n v="256"/>
    <x v="11"/>
    <n v="1"/>
    <s v="2011"/>
    <x v="0"/>
    <x v="4"/>
    <n v="0"/>
    <x v="0"/>
    <b v="0"/>
    <n v="3"/>
    <n v="2"/>
    <x v="1"/>
    <n v="0.16"/>
    <n v="0.19700000000000001"/>
    <x v="3"/>
    <x v="1"/>
    <n v="0"/>
    <n v="7"/>
    <n v="7"/>
    <m/>
  </r>
  <r>
    <n v="257"/>
    <x v="11"/>
    <n v="1"/>
    <s v="2011"/>
    <x v="0"/>
    <x v="4"/>
    <n v="1"/>
    <x v="0"/>
    <b v="0"/>
    <n v="3"/>
    <n v="2"/>
    <x v="1"/>
    <n v="0.16"/>
    <n v="0.18179999999999999"/>
    <x v="3"/>
    <x v="14"/>
    <n v="0"/>
    <n v="6"/>
    <n v="6"/>
    <m/>
  </r>
  <r>
    <n v="258"/>
    <x v="11"/>
    <n v="1"/>
    <s v="2011"/>
    <x v="0"/>
    <x v="4"/>
    <n v="2"/>
    <x v="0"/>
    <b v="0"/>
    <n v="3"/>
    <n v="1"/>
    <x v="0"/>
    <n v="0.14000000000000001"/>
    <n v="0.1515"/>
    <x v="3"/>
    <x v="7"/>
    <n v="0"/>
    <n v="1"/>
    <n v="1"/>
    <m/>
  </r>
  <r>
    <n v="259"/>
    <x v="11"/>
    <n v="1"/>
    <s v="2011"/>
    <x v="0"/>
    <x v="4"/>
    <n v="5"/>
    <x v="0"/>
    <b v="0"/>
    <n v="3"/>
    <n v="1"/>
    <x v="0"/>
    <n v="0.14000000000000001"/>
    <n v="0.1515"/>
    <x v="3"/>
    <x v="8"/>
    <n v="0"/>
    <n v="5"/>
    <n v="5"/>
    <m/>
  </r>
  <r>
    <n v="260"/>
    <x v="11"/>
    <n v="1"/>
    <s v="2011"/>
    <x v="0"/>
    <x v="4"/>
    <n v="6"/>
    <x v="0"/>
    <b v="0"/>
    <n v="3"/>
    <n v="1"/>
    <x v="0"/>
    <n v="0.12"/>
    <n v="0.1515"/>
    <x v="43"/>
    <x v="7"/>
    <n v="0"/>
    <n v="16"/>
    <n v="16"/>
    <m/>
  </r>
  <r>
    <n v="261"/>
    <x v="11"/>
    <n v="1"/>
    <s v="2011"/>
    <x v="0"/>
    <x v="4"/>
    <n v="7"/>
    <x v="0"/>
    <b v="0"/>
    <n v="3"/>
    <n v="1"/>
    <x v="0"/>
    <n v="0.14000000000000001"/>
    <n v="0.1515"/>
    <x v="27"/>
    <x v="7"/>
    <n v="0"/>
    <n v="54"/>
    <n v="54"/>
    <m/>
  </r>
  <r>
    <n v="262"/>
    <x v="11"/>
    <n v="1"/>
    <s v="2011"/>
    <x v="0"/>
    <x v="4"/>
    <n v="8"/>
    <x v="0"/>
    <b v="0"/>
    <n v="3"/>
    <n v="1"/>
    <x v="0"/>
    <n v="0.16"/>
    <n v="0.16669999999999999"/>
    <x v="29"/>
    <x v="8"/>
    <n v="3"/>
    <n v="125"/>
    <n v="128"/>
    <m/>
  </r>
  <r>
    <n v="263"/>
    <x v="11"/>
    <n v="1"/>
    <s v="2011"/>
    <x v="0"/>
    <x v="4"/>
    <n v="9"/>
    <x v="0"/>
    <b v="0"/>
    <n v="3"/>
    <n v="1"/>
    <x v="0"/>
    <n v="0.16"/>
    <n v="0.13639999999999999"/>
    <x v="29"/>
    <x v="9"/>
    <n v="3"/>
    <n v="78"/>
    <n v="81"/>
    <m/>
  </r>
  <r>
    <n v="264"/>
    <x v="11"/>
    <n v="1"/>
    <s v="2011"/>
    <x v="0"/>
    <x v="4"/>
    <n v="10"/>
    <x v="0"/>
    <b v="0"/>
    <n v="3"/>
    <n v="1"/>
    <x v="0"/>
    <n v="0.18"/>
    <n v="0.18179999999999999"/>
    <x v="28"/>
    <x v="6"/>
    <n v="0"/>
    <n v="39"/>
    <n v="39"/>
    <m/>
  </r>
  <r>
    <n v="265"/>
    <x v="11"/>
    <n v="1"/>
    <s v="2011"/>
    <x v="0"/>
    <x v="4"/>
    <n v="11"/>
    <x v="0"/>
    <b v="0"/>
    <n v="3"/>
    <n v="1"/>
    <x v="0"/>
    <n v="0.2"/>
    <n v="0.18179999999999999"/>
    <x v="33"/>
    <x v="13"/>
    <n v="3"/>
    <n v="32"/>
    <n v="35"/>
    <m/>
  </r>
  <r>
    <n v="266"/>
    <x v="11"/>
    <n v="1"/>
    <s v="2011"/>
    <x v="0"/>
    <x v="4"/>
    <n v="12"/>
    <x v="0"/>
    <b v="0"/>
    <n v="3"/>
    <n v="1"/>
    <x v="0"/>
    <n v="0.2"/>
    <n v="0.1515"/>
    <x v="19"/>
    <x v="19"/>
    <n v="3"/>
    <n v="52"/>
    <n v="55"/>
    <m/>
  </r>
  <r>
    <n v="267"/>
    <x v="11"/>
    <n v="1"/>
    <s v="2011"/>
    <x v="0"/>
    <x v="4"/>
    <n v="13"/>
    <x v="0"/>
    <b v="0"/>
    <n v="3"/>
    <n v="1"/>
    <x v="0"/>
    <n v="0.22"/>
    <n v="0.19700000000000001"/>
    <x v="18"/>
    <x v="11"/>
    <n v="0"/>
    <n v="49"/>
    <n v="49"/>
    <m/>
  </r>
  <r>
    <n v="268"/>
    <x v="11"/>
    <n v="1"/>
    <s v="2011"/>
    <x v="0"/>
    <x v="4"/>
    <n v="14"/>
    <x v="0"/>
    <b v="0"/>
    <n v="3"/>
    <n v="1"/>
    <x v="0"/>
    <n v="0.2"/>
    <n v="0.18179999999999999"/>
    <x v="19"/>
    <x v="9"/>
    <n v="0"/>
    <n v="44"/>
    <n v="44"/>
    <m/>
  </r>
  <r>
    <n v="269"/>
    <x v="11"/>
    <n v="1"/>
    <s v="2011"/>
    <x v="0"/>
    <x v="4"/>
    <n v="15"/>
    <x v="0"/>
    <b v="0"/>
    <n v="3"/>
    <n v="1"/>
    <x v="0"/>
    <n v="0.2"/>
    <n v="0.16669999999999999"/>
    <x v="19"/>
    <x v="12"/>
    <n v="1"/>
    <n v="48"/>
    <n v="49"/>
    <m/>
  </r>
  <r>
    <n v="270"/>
    <x v="11"/>
    <n v="1"/>
    <s v="2011"/>
    <x v="0"/>
    <x v="4"/>
    <n v="16"/>
    <x v="0"/>
    <b v="0"/>
    <n v="3"/>
    <n v="1"/>
    <x v="0"/>
    <n v="0.22"/>
    <n v="0.19700000000000001"/>
    <x v="18"/>
    <x v="9"/>
    <n v="5"/>
    <n v="63"/>
    <n v="68"/>
    <m/>
  </r>
  <r>
    <n v="271"/>
    <x v="11"/>
    <n v="1"/>
    <s v="2011"/>
    <x v="0"/>
    <x v="4"/>
    <n v="17"/>
    <x v="0"/>
    <b v="0"/>
    <n v="3"/>
    <n v="1"/>
    <x v="0"/>
    <n v="0.2"/>
    <n v="0.18179999999999999"/>
    <x v="19"/>
    <x v="11"/>
    <n v="0"/>
    <n v="139"/>
    <n v="139"/>
    <m/>
  </r>
  <r>
    <n v="272"/>
    <x v="11"/>
    <n v="1"/>
    <s v="2011"/>
    <x v="0"/>
    <x v="4"/>
    <n v="18"/>
    <x v="0"/>
    <b v="0"/>
    <n v="3"/>
    <n v="1"/>
    <x v="0"/>
    <n v="0.2"/>
    <n v="0.1515"/>
    <x v="19"/>
    <x v="18"/>
    <n v="2"/>
    <n v="135"/>
    <n v="137"/>
    <m/>
  </r>
  <r>
    <n v="273"/>
    <x v="11"/>
    <n v="1"/>
    <s v="2011"/>
    <x v="0"/>
    <x v="4"/>
    <n v="19"/>
    <x v="0"/>
    <b v="0"/>
    <n v="3"/>
    <n v="1"/>
    <x v="0"/>
    <n v="0.18"/>
    <n v="0.1515"/>
    <x v="19"/>
    <x v="12"/>
    <n v="1"/>
    <n v="82"/>
    <n v="83"/>
    <m/>
  </r>
  <r>
    <n v="274"/>
    <x v="11"/>
    <n v="1"/>
    <s v="2011"/>
    <x v="0"/>
    <x v="4"/>
    <n v="20"/>
    <x v="0"/>
    <b v="0"/>
    <n v="3"/>
    <n v="1"/>
    <x v="0"/>
    <n v="0.16"/>
    <n v="0.13639999999999999"/>
    <x v="20"/>
    <x v="9"/>
    <n v="2"/>
    <n v="54"/>
    <n v="56"/>
    <m/>
  </r>
  <r>
    <n v="275"/>
    <x v="11"/>
    <n v="1"/>
    <s v="2011"/>
    <x v="0"/>
    <x v="4"/>
    <n v="21"/>
    <x v="0"/>
    <b v="0"/>
    <n v="3"/>
    <n v="1"/>
    <x v="0"/>
    <n v="0.16"/>
    <n v="0.13639999999999999"/>
    <x v="28"/>
    <x v="9"/>
    <n v="0"/>
    <n v="57"/>
    <n v="57"/>
    <m/>
  </r>
  <r>
    <n v="276"/>
    <x v="11"/>
    <n v="1"/>
    <s v="2011"/>
    <x v="0"/>
    <x v="4"/>
    <n v="22"/>
    <x v="0"/>
    <b v="0"/>
    <n v="3"/>
    <n v="1"/>
    <x v="0"/>
    <n v="0.16"/>
    <n v="0.1212"/>
    <x v="28"/>
    <x v="10"/>
    <n v="1"/>
    <n v="32"/>
    <n v="33"/>
    <m/>
  </r>
  <r>
    <n v="277"/>
    <x v="11"/>
    <n v="1"/>
    <s v="2011"/>
    <x v="0"/>
    <x v="4"/>
    <n v="23"/>
    <x v="0"/>
    <b v="0"/>
    <n v="3"/>
    <n v="1"/>
    <x v="0"/>
    <n v="0.14000000000000001"/>
    <n v="0.1061"/>
    <x v="29"/>
    <x v="12"/>
    <n v="1"/>
    <n v="19"/>
    <n v="20"/>
    <m/>
  </r>
  <r>
    <n v="278"/>
    <x v="12"/>
    <n v="1"/>
    <s v="2011"/>
    <x v="0"/>
    <x v="5"/>
    <n v="0"/>
    <x v="0"/>
    <b v="0"/>
    <n v="4"/>
    <n v="1"/>
    <x v="0"/>
    <n v="0.14000000000000001"/>
    <n v="0.1212"/>
    <x v="29"/>
    <x v="3"/>
    <n v="1"/>
    <n v="6"/>
    <n v="7"/>
    <m/>
  </r>
  <r>
    <n v="279"/>
    <x v="12"/>
    <n v="1"/>
    <s v="2011"/>
    <x v="0"/>
    <x v="5"/>
    <n v="1"/>
    <x v="0"/>
    <b v="0"/>
    <n v="4"/>
    <n v="1"/>
    <x v="0"/>
    <n v="0.14000000000000001"/>
    <n v="0.1212"/>
    <x v="20"/>
    <x v="3"/>
    <n v="0"/>
    <n v="2"/>
    <n v="2"/>
    <m/>
  </r>
  <r>
    <n v="280"/>
    <x v="12"/>
    <n v="1"/>
    <s v="2011"/>
    <x v="0"/>
    <x v="5"/>
    <n v="2"/>
    <x v="0"/>
    <b v="0"/>
    <n v="4"/>
    <n v="1"/>
    <x v="0"/>
    <n v="0.14000000000000001"/>
    <n v="0.1212"/>
    <x v="20"/>
    <x v="11"/>
    <n v="0"/>
    <n v="2"/>
    <n v="2"/>
    <m/>
  </r>
  <r>
    <n v="281"/>
    <x v="12"/>
    <n v="1"/>
    <s v="2011"/>
    <x v="0"/>
    <x v="5"/>
    <n v="3"/>
    <x v="0"/>
    <b v="0"/>
    <n v="4"/>
    <n v="1"/>
    <x v="0"/>
    <n v="0.14000000000000001"/>
    <n v="0.1212"/>
    <x v="20"/>
    <x v="9"/>
    <n v="0"/>
    <n v="3"/>
    <n v="3"/>
    <m/>
  </r>
  <r>
    <n v="282"/>
    <x v="12"/>
    <n v="1"/>
    <s v="2011"/>
    <x v="0"/>
    <x v="5"/>
    <n v="4"/>
    <x v="0"/>
    <b v="0"/>
    <n v="4"/>
    <n v="1"/>
    <x v="0"/>
    <n v="0.14000000000000001"/>
    <n v="0.1212"/>
    <x v="20"/>
    <x v="2"/>
    <n v="0"/>
    <n v="4"/>
    <n v="4"/>
    <m/>
  </r>
  <r>
    <n v="283"/>
    <x v="12"/>
    <n v="1"/>
    <s v="2011"/>
    <x v="0"/>
    <x v="5"/>
    <n v="5"/>
    <x v="0"/>
    <b v="0"/>
    <n v="4"/>
    <n v="1"/>
    <x v="0"/>
    <n v="0.14000000000000001"/>
    <n v="0.1212"/>
    <x v="20"/>
    <x v="4"/>
    <n v="0"/>
    <n v="3"/>
    <n v="3"/>
    <m/>
  </r>
  <r>
    <n v="284"/>
    <x v="12"/>
    <n v="1"/>
    <s v="2011"/>
    <x v="0"/>
    <x v="5"/>
    <n v="6"/>
    <x v="0"/>
    <b v="0"/>
    <n v="4"/>
    <n v="1"/>
    <x v="0"/>
    <n v="0.12"/>
    <n v="0.1515"/>
    <x v="47"/>
    <x v="7"/>
    <n v="0"/>
    <n v="28"/>
    <n v="28"/>
    <m/>
  </r>
  <r>
    <n v="285"/>
    <x v="12"/>
    <n v="1"/>
    <s v="2011"/>
    <x v="0"/>
    <x v="5"/>
    <n v="7"/>
    <x v="0"/>
    <b v="0"/>
    <n v="4"/>
    <n v="1"/>
    <x v="0"/>
    <n v="0.12"/>
    <n v="0.1515"/>
    <x v="47"/>
    <x v="7"/>
    <n v="0"/>
    <n v="72"/>
    <n v="72"/>
    <m/>
  </r>
  <r>
    <n v="286"/>
    <x v="12"/>
    <n v="1"/>
    <s v="2011"/>
    <x v="0"/>
    <x v="5"/>
    <n v="8"/>
    <x v="0"/>
    <b v="0"/>
    <n v="4"/>
    <n v="1"/>
    <x v="0"/>
    <n v="0.14000000000000001"/>
    <n v="0.13639999999999999"/>
    <x v="20"/>
    <x v="5"/>
    <n v="5"/>
    <n v="197"/>
    <n v="202"/>
    <m/>
  </r>
  <r>
    <n v="287"/>
    <x v="12"/>
    <n v="1"/>
    <s v="2011"/>
    <x v="0"/>
    <x v="5"/>
    <n v="9"/>
    <x v="0"/>
    <b v="0"/>
    <n v="4"/>
    <n v="1"/>
    <x v="0"/>
    <n v="0.14000000000000001"/>
    <n v="0.1212"/>
    <x v="20"/>
    <x v="9"/>
    <n v="2"/>
    <n v="137"/>
    <n v="139"/>
    <m/>
  </r>
  <r>
    <n v="288"/>
    <x v="12"/>
    <n v="1"/>
    <s v="2011"/>
    <x v="0"/>
    <x v="5"/>
    <n v="10"/>
    <x v="0"/>
    <b v="0"/>
    <n v="4"/>
    <n v="2"/>
    <x v="1"/>
    <n v="0.16"/>
    <n v="0.13639999999999999"/>
    <x v="20"/>
    <x v="11"/>
    <n v="2"/>
    <n v="36"/>
    <n v="38"/>
    <m/>
  </r>
  <r>
    <n v="289"/>
    <x v="12"/>
    <n v="1"/>
    <s v="2011"/>
    <x v="0"/>
    <x v="5"/>
    <n v="11"/>
    <x v="0"/>
    <b v="0"/>
    <n v="4"/>
    <n v="2"/>
    <x v="1"/>
    <n v="0.2"/>
    <n v="0.16669999999999999"/>
    <x v="18"/>
    <x v="10"/>
    <n v="4"/>
    <n v="33"/>
    <n v="37"/>
    <m/>
  </r>
  <r>
    <n v="290"/>
    <x v="12"/>
    <n v="1"/>
    <s v="2011"/>
    <x v="0"/>
    <x v="5"/>
    <n v="12"/>
    <x v="0"/>
    <b v="0"/>
    <n v="4"/>
    <n v="1"/>
    <x v="0"/>
    <n v="0.2"/>
    <n v="0.16669999999999999"/>
    <x v="18"/>
    <x v="12"/>
    <n v="3"/>
    <n v="49"/>
    <n v="52"/>
    <m/>
  </r>
  <r>
    <n v="291"/>
    <x v="12"/>
    <n v="1"/>
    <s v="2011"/>
    <x v="0"/>
    <x v="5"/>
    <n v="13"/>
    <x v="0"/>
    <b v="0"/>
    <n v="4"/>
    <n v="1"/>
    <x v="0"/>
    <n v="0.22"/>
    <n v="0.19700000000000001"/>
    <x v="48"/>
    <x v="10"/>
    <n v="2"/>
    <n v="81"/>
    <n v="83"/>
    <m/>
  </r>
  <r>
    <n v="292"/>
    <x v="12"/>
    <n v="1"/>
    <s v="2011"/>
    <x v="0"/>
    <x v="5"/>
    <n v="14"/>
    <x v="0"/>
    <b v="0"/>
    <n v="4"/>
    <n v="1"/>
    <x v="0"/>
    <n v="0.22"/>
    <n v="0.19700000000000001"/>
    <x v="48"/>
    <x v="13"/>
    <n v="3"/>
    <n v="39"/>
    <n v="42"/>
    <m/>
  </r>
  <r>
    <n v="293"/>
    <x v="12"/>
    <n v="1"/>
    <s v="2011"/>
    <x v="0"/>
    <x v="5"/>
    <n v="15"/>
    <x v="0"/>
    <b v="0"/>
    <n v="4"/>
    <n v="1"/>
    <x v="0"/>
    <n v="0.24"/>
    <n v="0.21210000000000001"/>
    <x v="41"/>
    <x v="4"/>
    <n v="5"/>
    <n v="55"/>
    <n v="60"/>
    <m/>
  </r>
  <r>
    <n v="294"/>
    <x v="12"/>
    <n v="1"/>
    <s v="2011"/>
    <x v="0"/>
    <x v="5"/>
    <n v="16"/>
    <x v="0"/>
    <b v="0"/>
    <n v="4"/>
    <n v="1"/>
    <x v="0"/>
    <n v="0.24"/>
    <n v="0.21210000000000001"/>
    <x v="41"/>
    <x v="11"/>
    <n v="2"/>
    <n v="76"/>
    <n v="78"/>
    <m/>
  </r>
  <r>
    <n v="295"/>
    <x v="12"/>
    <n v="1"/>
    <s v="2011"/>
    <x v="0"/>
    <x v="5"/>
    <n v="17"/>
    <x v="0"/>
    <b v="0"/>
    <n v="4"/>
    <n v="1"/>
    <x v="0"/>
    <n v="0.2"/>
    <n v="0.18179999999999999"/>
    <x v="22"/>
    <x v="3"/>
    <n v="4"/>
    <n v="158"/>
    <n v="162"/>
    <m/>
  </r>
  <r>
    <n v="296"/>
    <x v="12"/>
    <n v="1"/>
    <s v="2011"/>
    <x v="0"/>
    <x v="5"/>
    <n v="18"/>
    <x v="0"/>
    <b v="0"/>
    <n v="4"/>
    <n v="1"/>
    <x v="0"/>
    <n v="0.2"/>
    <n v="0.18179999999999999"/>
    <x v="22"/>
    <x v="9"/>
    <n v="3"/>
    <n v="141"/>
    <n v="144"/>
    <m/>
  </r>
  <r>
    <n v="297"/>
    <x v="12"/>
    <n v="1"/>
    <s v="2011"/>
    <x v="0"/>
    <x v="5"/>
    <n v="19"/>
    <x v="0"/>
    <b v="0"/>
    <n v="4"/>
    <n v="1"/>
    <x v="0"/>
    <n v="0.16"/>
    <n v="0.1515"/>
    <x v="19"/>
    <x v="2"/>
    <n v="1"/>
    <n v="98"/>
    <n v="99"/>
    <m/>
  </r>
  <r>
    <n v="298"/>
    <x v="12"/>
    <n v="1"/>
    <s v="2011"/>
    <x v="0"/>
    <x v="5"/>
    <n v="20"/>
    <x v="0"/>
    <b v="0"/>
    <n v="4"/>
    <n v="1"/>
    <x v="0"/>
    <n v="0.16"/>
    <n v="0.1515"/>
    <x v="19"/>
    <x v="6"/>
    <n v="0"/>
    <n v="64"/>
    <n v="64"/>
    <m/>
  </r>
  <r>
    <n v="299"/>
    <x v="12"/>
    <n v="1"/>
    <s v="2011"/>
    <x v="0"/>
    <x v="5"/>
    <n v="21"/>
    <x v="0"/>
    <b v="0"/>
    <n v="4"/>
    <n v="1"/>
    <x v="0"/>
    <n v="0.14000000000000001"/>
    <n v="0.1212"/>
    <x v="15"/>
    <x v="4"/>
    <n v="0"/>
    <n v="40"/>
    <n v="40"/>
    <m/>
  </r>
  <r>
    <n v="300"/>
    <x v="12"/>
    <n v="1"/>
    <s v="2011"/>
    <x v="0"/>
    <x v="5"/>
    <n v="22"/>
    <x v="0"/>
    <b v="0"/>
    <n v="4"/>
    <n v="1"/>
    <x v="0"/>
    <n v="0.14000000000000001"/>
    <n v="0.1212"/>
    <x v="15"/>
    <x v="9"/>
    <n v="0"/>
    <n v="30"/>
    <n v="30"/>
    <m/>
  </r>
  <r>
    <n v="301"/>
    <x v="12"/>
    <n v="1"/>
    <s v="2011"/>
    <x v="0"/>
    <x v="5"/>
    <n v="23"/>
    <x v="0"/>
    <b v="0"/>
    <n v="4"/>
    <n v="1"/>
    <x v="0"/>
    <n v="0.12"/>
    <n v="0.13639999999999999"/>
    <x v="20"/>
    <x v="5"/>
    <n v="1"/>
    <n v="14"/>
    <n v="15"/>
    <m/>
  </r>
  <r>
    <n v="302"/>
    <x v="13"/>
    <n v="1"/>
    <s v="2011"/>
    <x v="0"/>
    <x v="6"/>
    <n v="0"/>
    <x v="0"/>
    <b v="0"/>
    <n v="5"/>
    <n v="1"/>
    <x v="0"/>
    <n v="0.12"/>
    <n v="0.13639999999999999"/>
    <x v="20"/>
    <x v="5"/>
    <n v="0"/>
    <n v="14"/>
    <n v="14"/>
    <m/>
  </r>
  <r>
    <n v="303"/>
    <x v="13"/>
    <n v="1"/>
    <s v="2011"/>
    <x v="0"/>
    <x v="6"/>
    <n v="1"/>
    <x v="0"/>
    <b v="0"/>
    <n v="5"/>
    <n v="1"/>
    <x v="0"/>
    <n v="0.1"/>
    <n v="0.1212"/>
    <x v="47"/>
    <x v="8"/>
    <n v="0"/>
    <n v="5"/>
    <n v="5"/>
    <m/>
  </r>
  <r>
    <n v="304"/>
    <x v="13"/>
    <n v="1"/>
    <s v="2011"/>
    <x v="0"/>
    <x v="6"/>
    <n v="2"/>
    <x v="0"/>
    <b v="0"/>
    <n v="5"/>
    <n v="1"/>
    <x v="0"/>
    <n v="0.1"/>
    <n v="0.1212"/>
    <x v="47"/>
    <x v="7"/>
    <n v="0"/>
    <n v="1"/>
    <n v="1"/>
    <m/>
  </r>
  <r>
    <n v="305"/>
    <x v="13"/>
    <n v="1"/>
    <s v="2011"/>
    <x v="0"/>
    <x v="6"/>
    <n v="3"/>
    <x v="0"/>
    <b v="0"/>
    <n v="5"/>
    <n v="1"/>
    <x v="0"/>
    <n v="0.1"/>
    <n v="0.13639999999999999"/>
    <x v="47"/>
    <x v="14"/>
    <n v="0"/>
    <n v="1"/>
    <n v="1"/>
    <m/>
  </r>
  <r>
    <n v="306"/>
    <x v="13"/>
    <n v="1"/>
    <s v="2011"/>
    <x v="0"/>
    <x v="6"/>
    <n v="5"/>
    <x v="0"/>
    <b v="0"/>
    <n v="5"/>
    <n v="1"/>
    <x v="0"/>
    <n v="0.1"/>
    <n v="0.13639999999999999"/>
    <x v="47"/>
    <x v="1"/>
    <n v="0"/>
    <n v="8"/>
    <n v="8"/>
    <m/>
  </r>
  <r>
    <n v="307"/>
    <x v="13"/>
    <n v="1"/>
    <s v="2011"/>
    <x v="0"/>
    <x v="6"/>
    <n v="6"/>
    <x v="0"/>
    <b v="0"/>
    <n v="5"/>
    <n v="1"/>
    <x v="0"/>
    <n v="0.1"/>
    <n v="0.18179999999999999"/>
    <x v="47"/>
    <x v="0"/>
    <n v="0"/>
    <n v="17"/>
    <n v="17"/>
    <m/>
  </r>
  <r>
    <n v="308"/>
    <x v="13"/>
    <n v="1"/>
    <s v="2011"/>
    <x v="0"/>
    <x v="6"/>
    <n v="7"/>
    <x v="0"/>
    <b v="0"/>
    <n v="5"/>
    <n v="1"/>
    <x v="0"/>
    <n v="0.1"/>
    <n v="0.1212"/>
    <x v="32"/>
    <x v="8"/>
    <n v="0"/>
    <n v="70"/>
    <n v="70"/>
    <m/>
  </r>
  <r>
    <n v="309"/>
    <x v="13"/>
    <n v="1"/>
    <s v="2011"/>
    <x v="0"/>
    <x v="6"/>
    <n v="8"/>
    <x v="0"/>
    <b v="0"/>
    <n v="5"/>
    <n v="1"/>
    <x v="0"/>
    <n v="0.12"/>
    <n v="0.16669999999999999"/>
    <x v="31"/>
    <x v="0"/>
    <n v="2"/>
    <n v="156"/>
    <n v="158"/>
    <m/>
  </r>
  <r>
    <n v="310"/>
    <x v="13"/>
    <n v="1"/>
    <s v="2011"/>
    <x v="0"/>
    <x v="6"/>
    <n v="9"/>
    <x v="0"/>
    <b v="0"/>
    <n v="5"/>
    <n v="1"/>
    <x v="0"/>
    <n v="0.14000000000000001"/>
    <n v="0.1515"/>
    <x v="27"/>
    <x v="7"/>
    <n v="0"/>
    <n v="117"/>
    <n v="117"/>
    <m/>
  </r>
  <r>
    <n v="311"/>
    <x v="13"/>
    <n v="1"/>
    <s v="2011"/>
    <x v="0"/>
    <x v="6"/>
    <n v="10"/>
    <x v="0"/>
    <b v="0"/>
    <n v="5"/>
    <n v="1"/>
    <x v="0"/>
    <n v="0.18"/>
    <n v="0.18179999999999999"/>
    <x v="28"/>
    <x v="5"/>
    <n v="4"/>
    <n v="40"/>
    <n v="44"/>
    <m/>
  </r>
  <r>
    <n v="312"/>
    <x v="13"/>
    <n v="1"/>
    <s v="2011"/>
    <x v="0"/>
    <x v="6"/>
    <n v="11"/>
    <x v="0"/>
    <b v="0"/>
    <n v="5"/>
    <n v="1"/>
    <x v="0"/>
    <n v="0.18"/>
    <n v="0.16669999999999999"/>
    <x v="33"/>
    <x v="3"/>
    <n v="6"/>
    <n v="47"/>
    <n v="53"/>
    <m/>
  </r>
  <r>
    <n v="313"/>
    <x v="13"/>
    <n v="1"/>
    <s v="2011"/>
    <x v="0"/>
    <x v="6"/>
    <n v="12"/>
    <x v="0"/>
    <b v="0"/>
    <n v="5"/>
    <n v="1"/>
    <x v="0"/>
    <n v="0.2"/>
    <n v="0.19700000000000001"/>
    <x v="18"/>
    <x v="2"/>
    <n v="2"/>
    <n v="59"/>
    <n v="61"/>
    <m/>
  </r>
  <r>
    <n v="314"/>
    <x v="13"/>
    <n v="1"/>
    <s v="2011"/>
    <x v="0"/>
    <x v="6"/>
    <n v="13"/>
    <x v="0"/>
    <b v="0"/>
    <n v="5"/>
    <n v="1"/>
    <x v="0"/>
    <n v="0.22"/>
    <n v="0.19700000000000001"/>
    <x v="38"/>
    <x v="13"/>
    <n v="4"/>
    <n v="73"/>
    <n v="77"/>
    <m/>
  </r>
  <r>
    <n v="315"/>
    <x v="13"/>
    <n v="1"/>
    <s v="2011"/>
    <x v="0"/>
    <x v="6"/>
    <n v="14"/>
    <x v="0"/>
    <b v="0"/>
    <n v="5"/>
    <n v="1"/>
    <x v="0"/>
    <n v="0.22"/>
    <n v="0.21210000000000001"/>
    <x v="48"/>
    <x v="3"/>
    <n v="5"/>
    <n v="59"/>
    <n v="64"/>
    <m/>
  </r>
  <r>
    <n v="316"/>
    <x v="13"/>
    <n v="1"/>
    <s v="2011"/>
    <x v="0"/>
    <x v="6"/>
    <n v="15"/>
    <x v="0"/>
    <b v="0"/>
    <n v="5"/>
    <n v="1"/>
    <x v="0"/>
    <n v="0.24"/>
    <n v="0.2424"/>
    <x v="41"/>
    <x v="8"/>
    <n v="9"/>
    <n v="59"/>
    <n v="68"/>
    <m/>
  </r>
  <r>
    <n v="317"/>
    <x v="13"/>
    <n v="1"/>
    <s v="2011"/>
    <x v="0"/>
    <x v="6"/>
    <n v="16"/>
    <x v="0"/>
    <b v="0"/>
    <n v="5"/>
    <n v="1"/>
    <x v="0"/>
    <n v="0.22"/>
    <n v="0.2424"/>
    <x v="48"/>
    <x v="14"/>
    <n v="3"/>
    <n v="87"/>
    <n v="90"/>
    <m/>
  </r>
  <r>
    <n v="318"/>
    <x v="13"/>
    <n v="1"/>
    <s v="2011"/>
    <x v="0"/>
    <x v="6"/>
    <n v="17"/>
    <x v="0"/>
    <b v="0"/>
    <n v="5"/>
    <n v="1"/>
    <x v="0"/>
    <n v="0.22"/>
    <n v="0.2273"/>
    <x v="48"/>
    <x v="8"/>
    <n v="4"/>
    <n v="155"/>
    <n v="159"/>
    <m/>
  </r>
  <r>
    <n v="319"/>
    <x v="13"/>
    <n v="1"/>
    <s v="2011"/>
    <x v="0"/>
    <x v="6"/>
    <n v="18"/>
    <x v="0"/>
    <b v="0"/>
    <n v="5"/>
    <n v="1"/>
    <x v="0"/>
    <n v="0.2"/>
    <n v="0.2576"/>
    <x v="19"/>
    <x v="0"/>
    <n v="5"/>
    <n v="134"/>
    <n v="139"/>
    <m/>
  </r>
  <r>
    <n v="320"/>
    <x v="13"/>
    <n v="1"/>
    <s v="2011"/>
    <x v="0"/>
    <x v="6"/>
    <n v="19"/>
    <x v="0"/>
    <b v="0"/>
    <n v="5"/>
    <n v="1"/>
    <x v="0"/>
    <n v="0.16"/>
    <n v="0.19700000000000001"/>
    <x v="29"/>
    <x v="1"/>
    <n v="3"/>
    <n v="89"/>
    <n v="92"/>
    <m/>
  </r>
  <r>
    <n v="321"/>
    <x v="13"/>
    <n v="1"/>
    <s v="2011"/>
    <x v="0"/>
    <x v="6"/>
    <n v="20"/>
    <x v="0"/>
    <b v="0"/>
    <n v="5"/>
    <n v="1"/>
    <x v="0"/>
    <n v="0.18"/>
    <n v="0.2424"/>
    <x v="29"/>
    <x v="0"/>
    <n v="0"/>
    <n v="68"/>
    <n v="68"/>
    <m/>
  </r>
  <r>
    <n v="322"/>
    <x v="13"/>
    <n v="1"/>
    <s v="2011"/>
    <x v="0"/>
    <x v="6"/>
    <n v="21"/>
    <x v="0"/>
    <b v="0"/>
    <n v="5"/>
    <n v="1"/>
    <x v="0"/>
    <n v="0.16"/>
    <n v="0.2273"/>
    <x v="27"/>
    <x v="0"/>
    <n v="4"/>
    <n v="48"/>
    <n v="52"/>
    <m/>
  </r>
  <r>
    <n v="323"/>
    <x v="13"/>
    <n v="1"/>
    <s v="2011"/>
    <x v="0"/>
    <x v="6"/>
    <n v="22"/>
    <x v="0"/>
    <b v="0"/>
    <n v="5"/>
    <n v="2"/>
    <x v="1"/>
    <n v="0.16"/>
    <n v="0.2273"/>
    <x v="27"/>
    <x v="0"/>
    <n v="2"/>
    <n v="34"/>
    <n v="36"/>
    <m/>
  </r>
  <r>
    <n v="324"/>
    <x v="13"/>
    <n v="1"/>
    <s v="2011"/>
    <x v="0"/>
    <x v="6"/>
    <n v="23"/>
    <x v="0"/>
    <b v="0"/>
    <n v="5"/>
    <n v="2"/>
    <x v="1"/>
    <n v="0.18"/>
    <n v="0.2424"/>
    <x v="28"/>
    <x v="0"/>
    <n v="1"/>
    <n v="26"/>
    <n v="27"/>
    <m/>
  </r>
  <r>
    <n v="325"/>
    <x v="14"/>
    <n v="1"/>
    <s v="2011"/>
    <x v="0"/>
    <x v="0"/>
    <n v="0"/>
    <x v="0"/>
    <b v="0"/>
    <n v="6"/>
    <n v="1"/>
    <x v="0"/>
    <n v="0.18"/>
    <n v="0.2424"/>
    <x v="28"/>
    <x v="0"/>
    <n v="3"/>
    <n v="25"/>
    <n v="28"/>
    <m/>
  </r>
  <r>
    <n v="326"/>
    <x v="14"/>
    <n v="1"/>
    <s v="2011"/>
    <x v="0"/>
    <x v="0"/>
    <n v="1"/>
    <x v="0"/>
    <b v="0"/>
    <n v="6"/>
    <n v="2"/>
    <x v="1"/>
    <n v="0.16"/>
    <n v="0.19700000000000001"/>
    <x v="29"/>
    <x v="1"/>
    <n v="2"/>
    <n v="18"/>
    <n v="20"/>
    <m/>
  </r>
  <r>
    <n v="327"/>
    <x v="14"/>
    <n v="1"/>
    <s v="2011"/>
    <x v="0"/>
    <x v="0"/>
    <n v="2"/>
    <x v="0"/>
    <b v="0"/>
    <n v="6"/>
    <n v="2"/>
    <x v="1"/>
    <n v="0.16"/>
    <n v="0.19700000000000001"/>
    <x v="29"/>
    <x v="1"/>
    <n v="0"/>
    <n v="12"/>
    <n v="12"/>
    <m/>
  </r>
  <r>
    <n v="328"/>
    <x v="14"/>
    <n v="1"/>
    <s v="2011"/>
    <x v="0"/>
    <x v="0"/>
    <n v="3"/>
    <x v="0"/>
    <b v="0"/>
    <n v="6"/>
    <n v="2"/>
    <x v="1"/>
    <n v="0.16"/>
    <n v="0.2273"/>
    <x v="29"/>
    <x v="0"/>
    <n v="1"/>
    <n v="7"/>
    <n v="8"/>
    <m/>
  </r>
  <r>
    <n v="329"/>
    <x v="14"/>
    <n v="1"/>
    <s v="2011"/>
    <x v="0"/>
    <x v="0"/>
    <n v="4"/>
    <x v="0"/>
    <b v="0"/>
    <n v="6"/>
    <n v="2"/>
    <x v="1"/>
    <n v="0.16"/>
    <n v="0.2273"/>
    <x v="29"/>
    <x v="0"/>
    <n v="0"/>
    <n v="5"/>
    <n v="5"/>
    <m/>
  </r>
  <r>
    <n v="330"/>
    <x v="14"/>
    <n v="1"/>
    <s v="2011"/>
    <x v="0"/>
    <x v="0"/>
    <n v="5"/>
    <x v="0"/>
    <b v="0"/>
    <n v="6"/>
    <n v="1"/>
    <x v="0"/>
    <n v="0.16"/>
    <n v="0.2273"/>
    <x v="29"/>
    <x v="0"/>
    <n v="0"/>
    <n v="1"/>
    <n v="1"/>
    <m/>
  </r>
  <r>
    <n v="331"/>
    <x v="14"/>
    <n v="1"/>
    <s v="2011"/>
    <x v="0"/>
    <x v="0"/>
    <n v="6"/>
    <x v="0"/>
    <b v="0"/>
    <n v="6"/>
    <n v="1"/>
    <x v="0"/>
    <n v="0.14000000000000001"/>
    <n v="0.16669999999999999"/>
    <x v="30"/>
    <x v="14"/>
    <n v="1"/>
    <n v="2"/>
    <n v="3"/>
    <m/>
  </r>
  <r>
    <n v="332"/>
    <x v="14"/>
    <n v="1"/>
    <s v="2011"/>
    <x v="0"/>
    <x v="0"/>
    <n v="7"/>
    <x v="0"/>
    <b v="0"/>
    <n v="6"/>
    <n v="1"/>
    <x v="0"/>
    <n v="0.14000000000000001"/>
    <n v="0.21210000000000001"/>
    <x v="30"/>
    <x v="0"/>
    <n v="1"/>
    <n v="9"/>
    <n v="10"/>
    <m/>
  </r>
  <r>
    <n v="333"/>
    <x v="14"/>
    <n v="1"/>
    <s v="2011"/>
    <x v="0"/>
    <x v="0"/>
    <n v="8"/>
    <x v="0"/>
    <b v="0"/>
    <n v="6"/>
    <n v="1"/>
    <x v="0"/>
    <n v="0.14000000000000001"/>
    <n v="0.1515"/>
    <x v="30"/>
    <x v="7"/>
    <n v="1"/>
    <n v="22"/>
    <n v="23"/>
    <m/>
  </r>
  <r>
    <n v="334"/>
    <x v="14"/>
    <n v="1"/>
    <s v="2011"/>
    <x v="0"/>
    <x v="0"/>
    <n v="9"/>
    <x v="0"/>
    <b v="0"/>
    <n v="6"/>
    <n v="1"/>
    <x v="0"/>
    <n v="0.16"/>
    <n v="0.18179999999999999"/>
    <x v="26"/>
    <x v="7"/>
    <n v="2"/>
    <n v="31"/>
    <n v="33"/>
    <m/>
  </r>
  <r>
    <n v="335"/>
    <x v="14"/>
    <n v="1"/>
    <s v="2011"/>
    <x v="0"/>
    <x v="0"/>
    <n v="10"/>
    <x v="0"/>
    <b v="0"/>
    <n v="6"/>
    <n v="1"/>
    <x v="0"/>
    <n v="0.18"/>
    <n v="0.19700000000000001"/>
    <x v="29"/>
    <x v="8"/>
    <n v="2"/>
    <n v="57"/>
    <n v="59"/>
    <m/>
  </r>
  <r>
    <n v="336"/>
    <x v="14"/>
    <n v="1"/>
    <s v="2011"/>
    <x v="0"/>
    <x v="0"/>
    <n v="11"/>
    <x v="0"/>
    <b v="0"/>
    <n v="6"/>
    <n v="1"/>
    <x v="0"/>
    <n v="0.2"/>
    <n v="0.19700000000000001"/>
    <x v="28"/>
    <x v="6"/>
    <n v="18"/>
    <n v="54"/>
    <n v="72"/>
    <m/>
  </r>
  <r>
    <n v="337"/>
    <x v="14"/>
    <n v="1"/>
    <s v="2011"/>
    <x v="0"/>
    <x v="0"/>
    <n v="12"/>
    <x v="0"/>
    <b v="0"/>
    <n v="6"/>
    <n v="1"/>
    <x v="0"/>
    <n v="0.24"/>
    <n v="0.2273"/>
    <x v="37"/>
    <x v="6"/>
    <n v="15"/>
    <n v="74"/>
    <n v="89"/>
    <m/>
  </r>
  <r>
    <n v="338"/>
    <x v="14"/>
    <n v="1"/>
    <s v="2011"/>
    <x v="0"/>
    <x v="0"/>
    <n v="13"/>
    <x v="0"/>
    <b v="0"/>
    <n v="6"/>
    <n v="1"/>
    <x v="0"/>
    <n v="0.28000000000000003"/>
    <n v="0.2576"/>
    <x v="41"/>
    <x v="4"/>
    <n v="21"/>
    <n v="80"/>
    <n v="101"/>
    <m/>
  </r>
  <r>
    <n v="339"/>
    <x v="14"/>
    <n v="1"/>
    <s v="2011"/>
    <x v="0"/>
    <x v="0"/>
    <n v="14"/>
    <x v="0"/>
    <b v="0"/>
    <n v="6"/>
    <n v="1"/>
    <x v="0"/>
    <n v="0.3"/>
    <n v="0.28789999999999999"/>
    <x v="17"/>
    <x v="3"/>
    <n v="26"/>
    <n v="92"/>
    <n v="118"/>
    <m/>
  </r>
  <r>
    <n v="340"/>
    <x v="14"/>
    <n v="1"/>
    <s v="2011"/>
    <x v="0"/>
    <x v="0"/>
    <n v="15"/>
    <x v="0"/>
    <b v="0"/>
    <n v="6"/>
    <n v="2"/>
    <x v="1"/>
    <n v="0.32"/>
    <n v="0.31819999999999998"/>
    <x v="42"/>
    <x v="5"/>
    <n v="21"/>
    <n v="108"/>
    <n v="129"/>
    <m/>
  </r>
  <r>
    <n v="341"/>
    <x v="14"/>
    <n v="1"/>
    <s v="2011"/>
    <x v="0"/>
    <x v="0"/>
    <n v="16"/>
    <x v="0"/>
    <b v="0"/>
    <n v="6"/>
    <n v="2"/>
    <x v="1"/>
    <n v="0.34"/>
    <n v="0.33329999999999999"/>
    <x v="46"/>
    <x v="5"/>
    <n v="33"/>
    <n v="95"/>
    <n v="128"/>
    <m/>
  </r>
  <r>
    <n v="342"/>
    <x v="14"/>
    <n v="1"/>
    <s v="2011"/>
    <x v="0"/>
    <x v="0"/>
    <n v="17"/>
    <x v="0"/>
    <b v="0"/>
    <n v="6"/>
    <n v="2"/>
    <x v="1"/>
    <n v="0.32"/>
    <n v="0.30299999999999999"/>
    <x v="42"/>
    <x v="3"/>
    <n v="29"/>
    <n v="54"/>
    <n v="83"/>
    <m/>
  </r>
  <r>
    <n v="343"/>
    <x v="14"/>
    <n v="1"/>
    <s v="2011"/>
    <x v="0"/>
    <x v="0"/>
    <n v="18"/>
    <x v="0"/>
    <b v="0"/>
    <n v="6"/>
    <n v="2"/>
    <x v="1"/>
    <n v="0.3"/>
    <n v="0.28789999999999999"/>
    <x v="49"/>
    <x v="2"/>
    <n v="15"/>
    <n v="69"/>
    <n v="84"/>
    <m/>
  </r>
  <r>
    <n v="344"/>
    <x v="14"/>
    <n v="1"/>
    <s v="2011"/>
    <x v="0"/>
    <x v="0"/>
    <n v="19"/>
    <x v="0"/>
    <b v="0"/>
    <n v="6"/>
    <n v="2"/>
    <x v="1"/>
    <n v="0.32"/>
    <n v="0.30299999999999999"/>
    <x v="17"/>
    <x v="2"/>
    <n v="14"/>
    <n v="60"/>
    <n v="74"/>
    <m/>
  </r>
  <r>
    <n v="345"/>
    <x v="14"/>
    <n v="1"/>
    <s v="2011"/>
    <x v="0"/>
    <x v="0"/>
    <n v="20"/>
    <x v="0"/>
    <b v="0"/>
    <n v="6"/>
    <n v="2"/>
    <x v="1"/>
    <n v="0.32"/>
    <n v="0.30299999999999999"/>
    <x v="17"/>
    <x v="2"/>
    <n v="6"/>
    <n v="35"/>
    <n v="41"/>
    <m/>
  </r>
  <r>
    <n v="346"/>
    <x v="14"/>
    <n v="1"/>
    <s v="2011"/>
    <x v="0"/>
    <x v="0"/>
    <n v="21"/>
    <x v="0"/>
    <b v="0"/>
    <n v="6"/>
    <n v="2"/>
    <x v="1"/>
    <n v="0.32"/>
    <n v="0.30299999999999999"/>
    <x v="17"/>
    <x v="6"/>
    <n v="6"/>
    <n v="51"/>
    <n v="57"/>
    <m/>
  </r>
  <r>
    <n v="347"/>
    <x v="14"/>
    <n v="1"/>
    <s v="2011"/>
    <x v="0"/>
    <x v="0"/>
    <n v="22"/>
    <x v="0"/>
    <b v="0"/>
    <n v="6"/>
    <n v="2"/>
    <x v="1"/>
    <n v="0.3"/>
    <n v="0.31819999999999998"/>
    <x v="16"/>
    <x v="14"/>
    <n v="0"/>
    <n v="26"/>
    <n v="26"/>
    <m/>
  </r>
  <r>
    <n v="348"/>
    <x v="14"/>
    <n v="1"/>
    <s v="2011"/>
    <x v="0"/>
    <x v="0"/>
    <n v="23"/>
    <x v="0"/>
    <b v="0"/>
    <n v="6"/>
    <n v="1"/>
    <x v="0"/>
    <n v="0.3"/>
    <n v="0.28789999999999999"/>
    <x v="49"/>
    <x v="3"/>
    <n v="5"/>
    <n v="39"/>
    <n v="44"/>
    <m/>
  </r>
  <r>
    <n v="349"/>
    <x v="15"/>
    <n v="1"/>
    <s v="2011"/>
    <x v="0"/>
    <x v="1"/>
    <n v="0"/>
    <x v="1"/>
    <b v="1"/>
    <n v="0"/>
    <n v="1"/>
    <x v="0"/>
    <n v="0.26"/>
    <n v="0.30299999999999999"/>
    <x v="34"/>
    <x v="0"/>
    <n v="6"/>
    <n v="33"/>
    <n v="39"/>
    <m/>
  </r>
  <r>
    <n v="350"/>
    <x v="15"/>
    <n v="1"/>
    <s v="2011"/>
    <x v="0"/>
    <x v="1"/>
    <n v="1"/>
    <x v="1"/>
    <b v="1"/>
    <n v="0"/>
    <n v="1"/>
    <x v="0"/>
    <n v="0.26"/>
    <n v="0.2727"/>
    <x v="34"/>
    <x v="7"/>
    <n v="4"/>
    <n v="19"/>
    <n v="23"/>
    <m/>
  </r>
  <r>
    <n v="351"/>
    <x v="15"/>
    <n v="1"/>
    <s v="2011"/>
    <x v="0"/>
    <x v="1"/>
    <n v="2"/>
    <x v="1"/>
    <b v="1"/>
    <n v="0"/>
    <n v="1"/>
    <x v="0"/>
    <n v="0.26"/>
    <n v="0.28789999999999999"/>
    <x v="34"/>
    <x v="1"/>
    <n v="3"/>
    <n v="13"/>
    <n v="16"/>
    <m/>
  </r>
  <r>
    <n v="352"/>
    <x v="15"/>
    <n v="1"/>
    <s v="2011"/>
    <x v="0"/>
    <x v="1"/>
    <n v="3"/>
    <x v="1"/>
    <b v="1"/>
    <n v="0"/>
    <n v="1"/>
    <x v="0"/>
    <n v="0.22"/>
    <n v="0.2727"/>
    <x v="27"/>
    <x v="0"/>
    <n v="9"/>
    <n v="6"/>
    <n v="15"/>
    <m/>
  </r>
  <r>
    <n v="353"/>
    <x v="15"/>
    <n v="1"/>
    <s v="2011"/>
    <x v="0"/>
    <x v="1"/>
    <n v="4"/>
    <x v="1"/>
    <b v="1"/>
    <n v="0"/>
    <n v="1"/>
    <x v="0"/>
    <n v="0.26"/>
    <n v="0.2576"/>
    <x v="34"/>
    <x v="8"/>
    <n v="0"/>
    <n v="1"/>
    <n v="1"/>
    <m/>
  </r>
  <r>
    <n v="354"/>
    <x v="15"/>
    <n v="1"/>
    <s v="2011"/>
    <x v="0"/>
    <x v="1"/>
    <n v="5"/>
    <x v="1"/>
    <b v="1"/>
    <n v="0"/>
    <n v="2"/>
    <x v="1"/>
    <n v="0.26"/>
    <n v="0.2576"/>
    <x v="34"/>
    <x v="8"/>
    <n v="1"/>
    <n v="1"/>
    <n v="2"/>
    <m/>
  </r>
  <r>
    <n v="355"/>
    <x v="15"/>
    <n v="1"/>
    <s v="2011"/>
    <x v="0"/>
    <x v="1"/>
    <n v="6"/>
    <x v="1"/>
    <b v="1"/>
    <n v="0"/>
    <n v="2"/>
    <x v="1"/>
    <n v="0.26"/>
    <n v="0.2576"/>
    <x v="34"/>
    <x v="8"/>
    <n v="0"/>
    <n v="1"/>
    <n v="1"/>
    <m/>
  </r>
  <r>
    <n v="356"/>
    <x v="15"/>
    <n v="1"/>
    <s v="2011"/>
    <x v="0"/>
    <x v="1"/>
    <n v="7"/>
    <x v="1"/>
    <b v="1"/>
    <n v="0"/>
    <n v="2"/>
    <x v="1"/>
    <n v="0.24"/>
    <n v="0.21210000000000001"/>
    <x v="34"/>
    <x v="4"/>
    <n v="0"/>
    <n v="3"/>
    <n v="3"/>
    <m/>
  </r>
  <r>
    <n v="357"/>
    <x v="15"/>
    <n v="1"/>
    <s v="2011"/>
    <x v="0"/>
    <x v="1"/>
    <n v="8"/>
    <x v="1"/>
    <b v="1"/>
    <n v="0"/>
    <n v="1"/>
    <x v="0"/>
    <n v="0.22"/>
    <n v="0.21210000000000001"/>
    <x v="28"/>
    <x v="3"/>
    <n v="0"/>
    <n v="18"/>
    <n v="18"/>
    <m/>
  </r>
  <r>
    <n v="358"/>
    <x v="15"/>
    <n v="1"/>
    <s v="2011"/>
    <x v="0"/>
    <x v="1"/>
    <n v="9"/>
    <x v="1"/>
    <b v="1"/>
    <n v="0"/>
    <n v="1"/>
    <x v="0"/>
    <n v="0.22"/>
    <n v="0.21210000000000001"/>
    <x v="33"/>
    <x v="2"/>
    <n v="3"/>
    <n v="29"/>
    <n v="32"/>
    <m/>
  </r>
  <r>
    <n v="359"/>
    <x v="15"/>
    <n v="1"/>
    <s v="2011"/>
    <x v="0"/>
    <x v="1"/>
    <n v="10"/>
    <x v="1"/>
    <b v="1"/>
    <n v="0"/>
    <n v="1"/>
    <x v="0"/>
    <n v="0.22"/>
    <n v="0.21210000000000001"/>
    <x v="33"/>
    <x v="3"/>
    <n v="8"/>
    <n v="71"/>
    <n v="79"/>
    <m/>
  </r>
  <r>
    <n v="360"/>
    <x v="15"/>
    <n v="1"/>
    <s v="2011"/>
    <x v="0"/>
    <x v="1"/>
    <n v="11"/>
    <x v="1"/>
    <b v="1"/>
    <n v="0"/>
    <n v="1"/>
    <x v="0"/>
    <n v="0.24"/>
    <n v="0.2273"/>
    <x v="18"/>
    <x v="2"/>
    <n v="23"/>
    <n v="70"/>
    <n v="93"/>
    <m/>
  </r>
  <r>
    <n v="361"/>
    <x v="15"/>
    <n v="1"/>
    <s v="2011"/>
    <x v="0"/>
    <x v="1"/>
    <n v="12"/>
    <x v="1"/>
    <b v="1"/>
    <n v="0"/>
    <n v="1"/>
    <x v="0"/>
    <n v="0.24"/>
    <n v="0.21210000000000001"/>
    <x v="48"/>
    <x v="3"/>
    <n v="29"/>
    <n v="75"/>
    <n v="104"/>
    <m/>
  </r>
  <r>
    <n v="362"/>
    <x v="15"/>
    <n v="1"/>
    <s v="2011"/>
    <x v="0"/>
    <x v="1"/>
    <n v="13"/>
    <x v="1"/>
    <b v="1"/>
    <n v="0"/>
    <n v="1"/>
    <x v="0"/>
    <n v="0.26"/>
    <n v="0.2273"/>
    <x v="23"/>
    <x v="4"/>
    <n v="23"/>
    <n v="95"/>
    <n v="118"/>
    <m/>
  </r>
  <r>
    <n v="363"/>
    <x v="15"/>
    <n v="1"/>
    <s v="2011"/>
    <x v="0"/>
    <x v="1"/>
    <n v="14"/>
    <x v="1"/>
    <b v="1"/>
    <n v="0"/>
    <n v="1"/>
    <x v="0"/>
    <n v="0.28000000000000003"/>
    <n v="0.2727"/>
    <x v="42"/>
    <x v="2"/>
    <n v="22"/>
    <n v="69"/>
    <n v="91"/>
    <m/>
  </r>
  <r>
    <n v="364"/>
    <x v="15"/>
    <n v="1"/>
    <s v="2011"/>
    <x v="0"/>
    <x v="1"/>
    <n v="15"/>
    <x v="1"/>
    <b v="1"/>
    <n v="0"/>
    <n v="1"/>
    <x v="0"/>
    <n v="0.26"/>
    <n v="0.2424"/>
    <x v="41"/>
    <x v="2"/>
    <n v="35"/>
    <n v="78"/>
    <n v="113"/>
    <m/>
  </r>
  <r>
    <n v="365"/>
    <x v="15"/>
    <n v="1"/>
    <s v="2011"/>
    <x v="0"/>
    <x v="1"/>
    <n v="16"/>
    <x v="1"/>
    <b v="1"/>
    <n v="0"/>
    <n v="1"/>
    <x v="0"/>
    <n v="0.24"/>
    <n v="0.2273"/>
    <x v="41"/>
    <x v="6"/>
    <n v="22"/>
    <n v="77"/>
    <n v="99"/>
    <m/>
  </r>
  <r>
    <n v="366"/>
    <x v="15"/>
    <n v="1"/>
    <s v="2011"/>
    <x v="0"/>
    <x v="1"/>
    <n v="17"/>
    <x v="1"/>
    <b v="1"/>
    <n v="0"/>
    <n v="1"/>
    <x v="0"/>
    <n v="0.22"/>
    <n v="0.21210000000000001"/>
    <x v="38"/>
    <x v="2"/>
    <n v="23"/>
    <n v="82"/>
    <n v="105"/>
    <m/>
  </r>
  <r>
    <n v="367"/>
    <x v="15"/>
    <n v="1"/>
    <s v="2011"/>
    <x v="0"/>
    <x v="1"/>
    <n v="18"/>
    <x v="1"/>
    <b v="1"/>
    <n v="0"/>
    <n v="1"/>
    <x v="0"/>
    <n v="0.2"/>
    <n v="0.21210000000000001"/>
    <x v="22"/>
    <x v="8"/>
    <n v="11"/>
    <n v="56"/>
    <n v="67"/>
    <m/>
  </r>
  <r>
    <n v="368"/>
    <x v="15"/>
    <n v="1"/>
    <s v="2011"/>
    <x v="0"/>
    <x v="1"/>
    <n v="19"/>
    <x v="1"/>
    <b v="1"/>
    <n v="0"/>
    <n v="1"/>
    <x v="0"/>
    <n v="0.18"/>
    <n v="0.19700000000000001"/>
    <x v="19"/>
    <x v="7"/>
    <n v="14"/>
    <n v="47"/>
    <n v="61"/>
    <m/>
  </r>
  <r>
    <n v="369"/>
    <x v="15"/>
    <n v="1"/>
    <s v="2011"/>
    <x v="0"/>
    <x v="1"/>
    <n v="20"/>
    <x v="1"/>
    <b v="1"/>
    <n v="0"/>
    <n v="1"/>
    <x v="0"/>
    <n v="0.18"/>
    <n v="0.19700000000000001"/>
    <x v="19"/>
    <x v="8"/>
    <n v="7"/>
    <n v="50"/>
    <n v="57"/>
    <m/>
  </r>
  <r>
    <n v="370"/>
    <x v="15"/>
    <n v="1"/>
    <s v="2011"/>
    <x v="0"/>
    <x v="1"/>
    <n v="21"/>
    <x v="1"/>
    <b v="1"/>
    <n v="0"/>
    <n v="1"/>
    <x v="0"/>
    <n v="0.18"/>
    <n v="0.19700000000000001"/>
    <x v="33"/>
    <x v="8"/>
    <n v="6"/>
    <n v="22"/>
    <n v="28"/>
    <m/>
  </r>
  <r>
    <n v="371"/>
    <x v="15"/>
    <n v="1"/>
    <s v="2011"/>
    <x v="0"/>
    <x v="1"/>
    <n v="22"/>
    <x v="1"/>
    <b v="1"/>
    <n v="0"/>
    <n v="2"/>
    <x v="1"/>
    <n v="0.2"/>
    <n v="0.21210000000000001"/>
    <x v="36"/>
    <x v="7"/>
    <n v="2"/>
    <n v="19"/>
    <n v="21"/>
    <m/>
  </r>
  <r>
    <n v="372"/>
    <x v="15"/>
    <n v="1"/>
    <s v="2011"/>
    <x v="0"/>
    <x v="1"/>
    <n v="23"/>
    <x v="1"/>
    <b v="1"/>
    <n v="0"/>
    <n v="2"/>
    <x v="1"/>
    <n v="0.2"/>
    <n v="0.2273"/>
    <x v="22"/>
    <x v="14"/>
    <n v="0"/>
    <n v="18"/>
    <n v="18"/>
    <m/>
  </r>
  <r>
    <n v="373"/>
    <x v="16"/>
    <n v="1"/>
    <s v="2011"/>
    <x v="0"/>
    <x v="2"/>
    <n v="0"/>
    <x v="0"/>
    <b v="0"/>
    <n v="1"/>
    <n v="2"/>
    <x v="1"/>
    <n v="0.2"/>
    <n v="0.19700000000000001"/>
    <x v="19"/>
    <x v="6"/>
    <n v="1"/>
    <n v="16"/>
    <n v="17"/>
    <m/>
  </r>
  <r>
    <n v="374"/>
    <x v="16"/>
    <n v="1"/>
    <s v="2011"/>
    <x v="0"/>
    <x v="2"/>
    <n v="1"/>
    <x v="0"/>
    <b v="0"/>
    <n v="1"/>
    <n v="2"/>
    <x v="1"/>
    <n v="0.2"/>
    <n v="0.19700000000000001"/>
    <x v="18"/>
    <x v="5"/>
    <n v="1"/>
    <n v="15"/>
    <n v="16"/>
    <m/>
  </r>
  <r>
    <n v="375"/>
    <x v="16"/>
    <n v="1"/>
    <s v="2011"/>
    <x v="0"/>
    <x v="2"/>
    <n v="2"/>
    <x v="0"/>
    <b v="0"/>
    <n v="1"/>
    <n v="2"/>
    <x v="1"/>
    <n v="0.18"/>
    <n v="0.16669999999999999"/>
    <x v="21"/>
    <x v="2"/>
    <n v="0"/>
    <n v="8"/>
    <n v="8"/>
    <m/>
  </r>
  <r>
    <n v="376"/>
    <x v="16"/>
    <n v="1"/>
    <s v="2011"/>
    <x v="0"/>
    <x v="2"/>
    <n v="3"/>
    <x v="0"/>
    <b v="0"/>
    <n v="1"/>
    <n v="2"/>
    <x v="1"/>
    <n v="0.18"/>
    <n v="0.18179999999999999"/>
    <x v="21"/>
    <x v="5"/>
    <n v="0"/>
    <n v="2"/>
    <n v="2"/>
    <m/>
  </r>
  <r>
    <n v="377"/>
    <x v="16"/>
    <n v="1"/>
    <s v="2011"/>
    <x v="0"/>
    <x v="2"/>
    <n v="4"/>
    <x v="0"/>
    <b v="0"/>
    <n v="1"/>
    <n v="2"/>
    <x v="1"/>
    <n v="0.18"/>
    <n v="0.19700000000000001"/>
    <x v="21"/>
    <x v="7"/>
    <n v="1"/>
    <n v="2"/>
    <n v="3"/>
    <m/>
  </r>
  <r>
    <n v="378"/>
    <x v="16"/>
    <n v="1"/>
    <s v="2011"/>
    <x v="0"/>
    <x v="2"/>
    <n v="5"/>
    <x v="0"/>
    <b v="0"/>
    <n v="1"/>
    <n v="2"/>
    <x v="1"/>
    <n v="0.18"/>
    <n v="0.19700000000000001"/>
    <x v="21"/>
    <x v="8"/>
    <n v="0"/>
    <n v="1"/>
    <n v="1"/>
    <m/>
  </r>
  <r>
    <n v="379"/>
    <x v="16"/>
    <n v="1"/>
    <s v="2011"/>
    <x v="0"/>
    <x v="2"/>
    <n v="6"/>
    <x v="0"/>
    <b v="0"/>
    <n v="1"/>
    <n v="2"/>
    <x v="1"/>
    <n v="0.18"/>
    <n v="0.18179999999999999"/>
    <x v="21"/>
    <x v="5"/>
    <n v="0"/>
    <n v="5"/>
    <n v="5"/>
    <m/>
  </r>
  <r>
    <n v="380"/>
    <x v="16"/>
    <n v="1"/>
    <s v="2011"/>
    <x v="0"/>
    <x v="2"/>
    <n v="7"/>
    <x v="0"/>
    <b v="0"/>
    <n v="1"/>
    <n v="2"/>
    <x v="1"/>
    <n v="0.16"/>
    <n v="0.18179999999999999"/>
    <x v="20"/>
    <x v="7"/>
    <n v="4"/>
    <n v="9"/>
    <n v="13"/>
    <m/>
  </r>
  <r>
    <n v="381"/>
    <x v="16"/>
    <n v="1"/>
    <s v="2011"/>
    <x v="0"/>
    <x v="2"/>
    <n v="8"/>
    <x v="0"/>
    <b v="0"/>
    <n v="1"/>
    <n v="2"/>
    <x v="1"/>
    <n v="0.16"/>
    <n v="0.1515"/>
    <x v="19"/>
    <x v="6"/>
    <n v="3"/>
    <n v="30"/>
    <n v="33"/>
    <m/>
  </r>
  <r>
    <n v="382"/>
    <x v="16"/>
    <n v="1"/>
    <s v="2011"/>
    <x v="0"/>
    <x v="2"/>
    <n v="9"/>
    <x v="0"/>
    <b v="0"/>
    <n v="1"/>
    <n v="2"/>
    <x v="1"/>
    <n v="0.16"/>
    <n v="0.1515"/>
    <x v="19"/>
    <x v="6"/>
    <n v="8"/>
    <n v="39"/>
    <n v="47"/>
    <m/>
  </r>
  <r>
    <n v="383"/>
    <x v="16"/>
    <n v="1"/>
    <s v="2011"/>
    <x v="0"/>
    <x v="2"/>
    <n v="10"/>
    <x v="0"/>
    <b v="0"/>
    <n v="1"/>
    <n v="2"/>
    <x v="1"/>
    <n v="0.16"/>
    <n v="0.1515"/>
    <x v="20"/>
    <x v="2"/>
    <n v="7"/>
    <n v="50"/>
    <n v="57"/>
    <m/>
  </r>
  <r>
    <n v="384"/>
    <x v="16"/>
    <n v="1"/>
    <s v="2011"/>
    <x v="0"/>
    <x v="2"/>
    <n v="11"/>
    <x v="0"/>
    <b v="0"/>
    <n v="1"/>
    <n v="2"/>
    <x v="1"/>
    <n v="0.16"/>
    <n v="0.1515"/>
    <x v="28"/>
    <x v="5"/>
    <n v="9"/>
    <n v="55"/>
    <n v="64"/>
    <m/>
  </r>
  <r>
    <n v="385"/>
    <x v="16"/>
    <n v="1"/>
    <s v="2011"/>
    <x v="0"/>
    <x v="2"/>
    <n v="12"/>
    <x v="0"/>
    <b v="0"/>
    <n v="1"/>
    <n v="2"/>
    <x v="1"/>
    <n v="0.18"/>
    <n v="0.19700000000000001"/>
    <x v="19"/>
    <x v="7"/>
    <n v="10"/>
    <n v="70"/>
    <n v="80"/>
    <m/>
  </r>
  <r>
    <n v="386"/>
    <x v="16"/>
    <n v="1"/>
    <s v="2011"/>
    <x v="0"/>
    <x v="2"/>
    <n v="13"/>
    <x v="0"/>
    <b v="0"/>
    <n v="1"/>
    <n v="2"/>
    <x v="1"/>
    <n v="0.18"/>
    <n v="0.19700000000000001"/>
    <x v="19"/>
    <x v="7"/>
    <n v="13"/>
    <n v="80"/>
    <n v="93"/>
    <m/>
  </r>
  <r>
    <n v="387"/>
    <x v="16"/>
    <n v="1"/>
    <s v="2011"/>
    <x v="0"/>
    <x v="2"/>
    <n v="14"/>
    <x v="0"/>
    <b v="0"/>
    <n v="1"/>
    <n v="2"/>
    <x v="1"/>
    <n v="0.18"/>
    <n v="0.21210000000000001"/>
    <x v="21"/>
    <x v="14"/>
    <n v="12"/>
    <n v="74"/>
    <n v="86"/>
    <m/>
  </r>
  <r>
    <n v="388"/>
    <x v="16"/>
    <n v="1"/>
    <s v="2011"/>
    <x v="0"/>
    <x v="2"/>
    <n v="15"/>
    <x v="0"/>
    <b v="0"/>
    <n v="1"/>
    <n v="2"/>
    <x v="1"/>
    <n v="0.2"/>
    <n v="0.21210000000000001"/>
    <x v="19"/>
    <x v="8"/>
    <n v="21"/>
    <n v="72"/>
    <n v="93"/>
    <m/>
  </r>
  <r>
    <n v="389"/>
    <x v="16"/>
    <n v="1"/>
    <s v="2011"/>
    <x v="0"/>
    <x v="2"/>
    <n v="16"/>
    <x v="0"/>
    <b v="0"/>
    <n v="1"/>
    <n v="2"/>
    <x v="1"/>
    <n v="0.2"/>
    <n v="0.21210000000000001"/>
    <x v="19"/>
    <x v="8"/>
    <n v="6"/>
    <n v="76"/>
    <n v="82"/>
    <m/>
  </r>
  <r>
    <n v="390"/>
    <x v="16"/>
    <n v="1"/>
    <s v="2011"/>
    <x v="0"/>
    <x v="2"/>
    <n v="17"/>
    <x v="0"/>
    <b v="0"/>
    <n v="1"/>
    <n v="1"/>
    <x v="0"/>
    <n v="0.2"/>
    <n v="0.19700000000000001"/>
    <x v="33"/>
    <x v="5"/>
    <n v="4"/>
    <n v="67"/>
    <n v="71"/>
    <m/>
  </r>
  <r>
    <n v="391"/>
    <x v="16"/>
    <n v="1"/>
    <s v="2011"/>
    <x v="0"/>
    <x v="2"/>
    <n v="18"/>
    <x v="0"/>
    <b v="0"/>
    <n v="1"/>
    <n v="2"/>
    <x v="1"/>
    <n v="0.18"/>
    <n v="0.16669999999999999"/>
    <x v="28"/>
    <x v="2"/>
    <n v="7"/>
    <n v="85"/>
    <n v="92"/>
    <m/>
  </r>
  <r>
    <n v="392"/>
    <x v="16"/>
    <n v="1"/>
    <s v="2011"/>
    <x v="0"/>
    <x v="2"/>
    <n v="19"/>
    <x v="0"/>
    <b v="0"/>
    <n v="1"/>
    <n v="3"/>
    <x v="2"/>
    <n v="0.18"/>
    <n v="0.18179999999999999"/>
    <x v="29"/>
    <x v="5"/>
    <n v="2"/>
    <n v="58"/>
    <n v="60"/>
    <m/>
  </r>
  <r>
    <n v="393"/>
    <x v="16"/>
    <n v="1"/>
    <s v="2011"/>
    <x v="0"/>
    <x v="2"/>
    <n v="20"/>
    <x v="0"/>
    <b v="0"/>
    <n v="1"/>
    <n v="3"/>
    <x v="2"/>
    <n v="0.16"/>
    <n v="0.1515"/>
    <x v="1"/>
    <x v="5"/>
    <n v="4"/>
    <n v="29"/>
    <n v="33"/>
    <m/>
  </r>
  <r>
    <n v="394"/>
    <x v="16"/>
    <n v="1"/>
    <s v="2011"/>
    <x v="0"/>
    <x v="2"/>
    <n v="21"/>
    <x v="0"/>
    <b v="0"/>
    <n v="1"/>
    <n v="3"/>
    <x v="2"/>
    <n v="0.16"/>
    <n v="0.1515"/>
    <x v="1"/>
    <x v="5"/>
    <n v="3"/>
    <n v="24"/>
    <n v="27"/>
    <m/>
  </r>
  <r>
    <n v="395"/>
    <x v="16"/>
    <n v="1"/>
    <s v="2011"/>
    <x v="0"/>
    <x v="2"/>
    <n v="22"/>
    <x v="0"/>
    <b v="0"/>
    <n v="1"/>
    <n v="3"/>
    <x v="2"/>
    <n v="0.14000000000000001"/>
    <n v="0.1212"/>
    <x v="43"/>
    <x v="2"/>
    <n v="0"/>
    <n v="13"/>
    <n v="13"/>
    <m/>
  </r>
  <r>
    <n v="396"/>
    <x v="16"/>
    <n v="1"/>
    <s v="2011"/>
    <x v="0"/>
    <x v="2"/>
    <n v="23"/>
    <x v="0"/>
    <b v="0"/>
    <n v="1"/>
    <n v="3"/>
    <x v="2"/>
    <n v="0.16"/>
    <n v="0.13639999999999999"/>
    <x v="3"/>
    <x v="3"/>
    <n v="1"/>
    <n v="3"/>
    <n v="4"/>
    <m/>
  </r>
  <r>
    <n v="397"/>
    <x v="17"/>
    <n v="1"/>
    <s v="2011"/>
    <x v="0"/>
    <x v="3"/>
    <n v="12"/>
    <x v="0"/>
    <b v="0"/>
    <n v="2"/>
    <n v="2"/>
    <x v="1"/>
    <n v="0.2"/>
    <n v="0.18179999999999999"/>
    <x v="3"/>
    <x v="9"/>
    <n v="0"/>
    <n v="3"/>
    <n v="3"/>
    <m/>
  </r>
  <r>
    <n v="398"/>
    <x v="17"/>
    <n v="1"/>
    <s v="2011"/>
    <x v="0"/>
    <x v="3"/>
    <n v="13"/>
    <x v="0"/>
    <b v="0"/>
    <n v="2"/>
    <n v="2"/>
    <x v="1"/>
    <n v="0.2"/>
    <n v="0.19700000000000001"/>
    <x v="3"/>
    <x v="6"/>
    <n v="0"/>
    <n v="22"/>
    <n v="22"/>
    <m/>
  </r>
  <r>
    <n v="399"/>
    <x v="17"/>
    <n v="1"/>
    <s v="2011"/>
    <x v="0"/>
    <x v="3"/>
    <n v="14"/>
    <x v="0"/>
    <b v="0"/>
    <n v="2"/>
    <n v="2"/>
    <x v="1"/>
    <n v="0.22"/>
    <n v="0.2273"/>
    <x v="1"/>
    <x v="8"/>
    <n v="2"/>
    <n v="26"/>
    <n v="28"/>
    <m/>
  </r>
  <r>
    <n v="400"/>
    <x v="17"/>
    <n v="1"/>
    <s v="2011"/>
    <x v="0"/>
    <x v="3"/>
    <n v="15"/>
    <x v="0"/>
    <b v="0"/>
    <n v="2"/>
    <n v="2"/>
    <x v="1"/>
    <n v="0.22"/>
    <n v="0.2273"/>
    <x v="9"/>
    <x v="8"/>
    <n v="3"/>
    <n v="32"/>
    <n v="35"/>
    <m/>
  </r>
  <r>
    <n v="401"/>
    <x v="17"/>
    <n v="1"/>
    <s v="2011"/>
    <x v="0"/>
    <x v="3"/>
    <n v="16"/>
    <x v="0"/>
    <b v="0"/>
    <n v="2"/>
    <n v="2"/>
    <x v="1"/>
    <n v="0.22"/>
    <n v="0.2273"/>
    <x v="9"/>
    <x v="5"/>
    <n v="0"/>
    <n v="61"/>
    <n v="61"/>
    <m/>
  </r>
  <r>
    <n v="402"/>
    <x v="17"/>
    <n v="1"/>
    <s v="2011"/>
    <x v="0"/>
    <x v="3"/>
    <n v="17"/>
    <x v="0"/>
    <b v="0"/>
    <n v="2"/>
    <n v="2"/>
    <x v="1"/>
    <n v="0.22"/>
    <n v="0.2273"/>
    <x v="7"/>
    <x v="5"/>
    <n v="1"/>
    <n v="124"/>
    <n v="125"/>
    <m/>
  </r>
  <r>
    <n v="403"/>
    <x v="17"/>
    <n v="1"/>
    <s v="2011"/>
    <x v="0"/>
    <x v="3"/>
    <n v="18"/>
    <x v="0"/>
    <b v="0"/>
    <n v="2"/>
    <n v="2"/>
    <x v="1"/>
    <n v="0.22"/>
    <n v="0.2273"/>
    <x v="1"/>
    <x v="8"/>
    <n v="1"/>
    <n v="132"/>
    <n v="133"/>
    <m/>
  </r>
  <r>
    <n v="404"/>
    <x v="17"/>
    <n v="1"/>
    <s v="2011"/>
    <x v="0"/>
    <x v="3"/>
    <n v="19"/>
    <x v="0"/>
    <b v="0"/>
    <n v="2"/>
    <n v="2"/>
    <x v="1"/>
    <n v="0.22"/>
    <n v="0.2273"/>
    <x v="1"/>
    <x v="7"/>
    <n v="1"/>
    <n v="98"/>
    <n v="99"/>
    <m/>
  </r>
  <r>
    <n v="405"/>
    <x v="17"/>
    <n v="1"/>
    <s v="2011"/>
    <x v="0"/>
    <x v="3"/>
    <n v="20"/>
    <x v="0"/>
    <b v="0"/>
    <n v="2"/>
    <n v="2"/>
    <x v="1"/>
    <n v="0.22"/>
    <n v="0.2727"/>
    <x v="9"/>
    <x v="0"/>
    <n v="0"/>
    <n v="83"/>
    <n v="83"/>
    <m/>
  </r>
  <r>
    <n v="406"/>
    <x v="17"/>
    <n v="1"/>
    <s v="2011"/>
    <x v="0"/>
    <x v="3"/>
    <n v="21"/>
    <x v="0"/>
    <b v="0"/>
    <n v="2"/>
    <n v="2"/>
    <x v="1"/>
    <n v="0.22"/>
    <n v="0.2424"/>
    <x v="43"/>
    <x v="14"/>
    <n v="0"/>
    <n v="41"/>
    <n v="41"/>
    <m/>
  </r>
  <r>
    <n v="407"/>
    <x v="17"/>
    <n v="1"/>
    <s v="2011"/>
    <x v="0"/>
    <x v="3"/>
    <n v="22"/>
    <x v="0"/>
    <b v="0"/>
    <n v="2"/>
    <n v="2"/>
    <x v="1"/>
    <n v="0.22"/>
    <n v="0.2576"/>
    <x v="43"/>
    <x v="1"/>
    <n v="0"/>
    <n v="33"/>
    <n v="33"/>
    <m/>
  </r>
  <r>
    <n v="408"/>
    <x v="17"/>
    <n v="1"/>
    <s v="2011"/>
    <x v="0"/>
    <x v="3"/>
    <n v="23"/>
    <x v="0"/>
    <b v="0"/>
    <n v="2"/>
    <n v="2"/>
    <x v="1"/>
    <n v="0.22"/>
    <n v="0.2727"/>
    <x v="43"/>
    <x v="0"/>
    <n v="1"/>
    <n v="19"/>
    <n v="20"/>
    <m/>
  </r>
  <r>
    <n v="409"/>
    <x v="18"/>
    <n v="1"/>
    <s v="2011"/>
    <x v="0"/>
    <x v="4"/>
    <n v="0"/>
    <x v="0"/>
    <b v="0"/>
    <n v="3"/>
    <n v="2"/>
    <x v="1"/>
    <n v="0.22"/>
    <n v="0.2727"/>
    <x v="43"/>
    <x v="0"/>
    <n v="0"/>
    <n v="3"/>
    <n v="3"/>
    <m/>
  </r>
  <r>
    <n v="410"/>
    <x v="18"/>
    <n v="1"/>
    <s v="2011"/>
    <x v="0"/>
    <x v="4"/>
    <n v="1"/>
    <x v="0"/>
    <b v="0"/>
    <n v="3"/>
    <n v="3"/>
    <x v="2"/>
    <n v="0.22"/>
    <n v="0.2273"/>
    <x v="43"/>
    <x v="7"/>
    <n v="1"/>
    <n v="6"/>
    <n v="7"/>
    <m/>
  </r>
  <r>
    <n v="411"/>
    <x v="18"/>
    <n v="1"/>
    <s v="2011"/>
    <x v="0"/>
    <x v="4"/>
    <n v="2"/>
    <x v="0"/>
    <b v="0"/>
    <n v="3"/>
    <n v="3"/>
    <x v="2"/>
    <n v="0.22"/>
    <n v="0.2273"/>
    <x v="43"/>
    <x v="7"/>
    <n v="0"/>
    <n v="3"/>
    <n v="3"/>
    <m/>
  </r>
  <r>
    <n v="412"/>
    <x v="18"/>
    <n v="1"/>
    <s v="2011"/>
    <x v="0"/>
    <x v="4"/>
    <n v="4"/>
    <x v="0"/>
    <b v="0"/>
    <n v="3"/>
    <n v="3"/>
    <x v="2"/>
    <n v="0.22"/>
    <n v="0.2273"/>
    <x v="43"/>
    <x v="7"/>
    <n v="1"/>
    <n v="1"/>
    <n v="2"/>
    <m/>
  </r>
  <r>
    <n v="413"/>
    <x v="18"/>
    <n v="1"/>
    <s v="2011"/>
    <x v="0"/>
    <x v="4"/>
    <n v="5"/>
    <x v="0"/>
    <b v="0"/>
    <n v="3"/>
    <n v="2"/>
    <x v="1"/>
    <n v="0.22"/>
    <n v="0.2576"/>
    <x v="43"/>
    <x v="1"/>
    <n v="0"/>
    <n v="7"/>
    <n v="7"/>
    <m/>
  </r>
  <r>
    <n v="414"/>
    <x v="18"/>
    <n v="1"/>
    <s v="2011"/>
    <x v="0"/>
    <x v="4"/>
    <n v="6"/>
    <x v="0"/>
    <b v="0"/>
    <n v="3"/>
    <n v="2"/>
    <x v="1"/>
    <n v="0.22"/>
    <n v="0.2576"/>
    <x v="43"/>
    <x v="1"/>
    <n v="0"/>
    <n v="32"/>
    <n v="32"/>
    <m/>
  </r>
  <r>
    <n v="415"/>
    <x v="18"/>
    <n v="1"/>
    <s v="2011"/>
    <x v="0"/>
    <x v="4"/>
    <n v="7"/>
    <x v="0"/>
    <b v="0"/>
    <n v="3"/>
    <n v="2"/>
    <x v="1"/>
    <n v="0.24"/>
    <n v="0.2576"/>
    <x v="50"/>
    <x v="14"/>
    <n v="1"/>
    <n v="89"/>
    <n v="90"/>
    <m/>
  </r>
  <r>
    <n v="416"/>
    <x v="18"/>
    <n v="1"/>
    <s v="2011"/>
    <x v="0"/>
    <x v="4"/>
    <n v="8"/>
    <x v="0"/>
    <b v="0"/>
    <n v="3"/>
    <n v="2"/>
    <x v="1"/>
    <n v="0.24"/>
    <n v="0.2576"/>
    <x v="43"/>
    <x v="14"/>
    <n v="1"/>
    <n v="196"/>
    <n v="197"/>
    <m/>
  </r>
  <r>
    <n v="417"/>
    <x v="18"/>
    <n v="1"/>
    <s v="2011"/>
    <x v="0"/>
    <x v="4"/>
    <n v="9"/>
    <x v="0"/>
    <b v="0"/>
    <n v="3"/>
    <n v="2"/>
    <x v="1"/>
    <n v="0.24"/>
    <n v="0.2576"/>
    <x v="43"/>
    <x v="14"/>
    <n v="2"/>
    <n v="107"/>
    <n v="109"/>
    <m/>
  </r>
  <r>
    <n v="418"/>
    <x v="18"/>
    <n v="1"/>
    <s v="2011"/>
    <x v="0"/>
    <x v="4"/>
    <n v="10"/>
    <x v="0"/>
    <b v="0"/>
    <n v="3"/>
    <n v="2"/>
    <x v="1"/>
    <n v="0.26"/>
    <n v="0.2727"/>
    <x v="43"/>
    <x v="7"/>
    <n v="1"/>
    <n v="46"/>
    <n v="47"/>
    <m/>
  </r>
  <r>
    <n v="419"/>
    <x v="18"/>
    <n v="1"/>
    <s v="2011"/>
    <x v="0"/>
    <x v="4"/>
    <n v="11"/>
    <x v="0"/>
    <b v="0"/>
    <n v="3"/>
    <n v="2"/>
    <x v="1"/>
    <n v="0.28000000000000003"/>
    <n v="0.30299999999999999"/>
    <x v="9"/>
    <x v="1"/>
    <n v="5"/>
    <n v="47"/>
    <n v="52"/>
    <m/>
  </r>
  <r>
    <n v="420"/>
    <x v="18"/>
    <n v="1"/>
    <s v="2011"/>
    <x v="0"/>
    <x v="4"/>
    <n v="12"/>
    <x v="0"/>
    <b v="0"/>
    <n v="3"/>
    <n v="2"/>
    <x v="1"/>
    <n v="0.3"/>
    <n v="0.31819999999999998"/>
    <x v="0"/>
    <x v="1"/>
    <n v="5"/>
    <n v="65"/>
    <n v="70"/>
    <m/>
  </r>
  <r>
    <n v="421"/>
    <x v="18"/>
    <n v="1"/>
    <s v="2011"/>
    <x v="0"/>
    <x v="4"/>
    <n v="13"/>
    <x v="0"/>
    <b v="0"/>
    <n v="3"/>
    <n v="1"/>
    <x v="0"/>
    <n v="0.4"/>
    <n v="0.40910000000000002"/>
    <x v="51"/>
    <x v="3"/>
    <n v="11"/>
    <n v="67"/>
    <n v="78"/>
    <m/>
  </r>
  <r>
    <n v="422"/>
    <x v="18"/>
    <n v="1"/>
    <s v="2011"/>
    <x v="0"/>
    <x v="4"/>
    <n v="14"/>
    <x v="0"/>
    <b v="0"/>
    <n v="3"/>
    <n v="1"/>
    <x v="0"/>
    <n v="0.4"/>
    <n v="0.40910000000000002"/>
    <x v="52"/>
    <x v="2"/>
    <n v="7"/>
    <n v="68"/>
    <n v="75"/>
    <m/>
  </r>
  <r>
    <n v="423"/>
    <x v="18"/>
    <n v="1"/>
    <s v="2011"/>
    <x v="0"/>
    <x v="4"/>
    <n v="15"/>
    <x v="0"/>
    <b v="0"/>
    <n v="3"/>
    <n v="1"/>
    <x v="0"/>
    <n v="0.4"/>
    <n v="0.40910000000000002"/>
    <x v="47"/>
    <x v="3"/>
    <n v="4"/>
    <n v="78"/>
    <n v="82"/>
    <m/>
  </r>
  <r>
    <n v="424"/>
    <x v="18"/>
    <n v="1"/>
    <s v="2011"/>
    <x v="0"/>
    <x v="4"/>
    <n v="16"/>
    <x v="0"/>
    <b v="0"/>
    <n v="3"/>
    <n v="1"/>
    <x v="0"/>
    <n v="0.38"/>
    <n v="0.39389999999999997"/>
    <x v="52"/>
    <x v="13"/>
    <n v="10"/>
    <n v="94"/>
    <n v="104"/>
    <m/>
  </r>
  <r>
    <n v="425"/>
    <x v="18"/>
    <n v="1"/>
    <s v="2011"/>
    <x v="0"/>
    <x v="4"/>
    <n v="17"/>
    <x v="0"/>
    <b v="0"/>
    <n v="3"/>
    <n v="1"/>
    <x v="0"/>
    <n v="0.36"/>
    <n v="0.33329999999999999"/>
    <x v="14"/>
    <x v="9"/>
    <n v="7"/>
    <n v="190"/>
    <n v="197"/>
    <m/>
  </r>
  <r>
    <n v="426"/>
    <x v="18"/>
    <n v="1"/>
    <s v="2011"/>
    <x v="0"/>
    <x v="4"/>
    <n v="18"/>
    <x v="0"/>
    <b v="0"/>
    <n v="3"/>
    <n v="1"/>
    <x v="0"/>
    <n v="0.34"/>
    <n v="0.31819999999999998"/>
    <x v="53"/>
    <x v="3"/>
    <n v="5"/>
    <n v="156"/>
    <n v="161"/>
    <m/>
  </r>
  <r>
    <n v="427"/>
    <x v="18"/>
    <n v="1"/>
    <s v="2011"/>
    <x v="0"/>
    <x v="4"/>
    <n v="19"/>
    <x v="0"/>
    <b v="0"/>
    <n v="3"/>
    <n v="1"/>
    <x v="0"/>
    <n v="0.32"/>
    <n v="0.28789999999999999"/>
    <x v="14"/>
    <x v="12"/>
    <n v="4"/>
    <n v="108"/>
    <n v="112"/>
    <m/>
  </r>
  <r>
    <n v="428"/>
    <x v="18"/>
    <n v="1"/>
    <s v="2011"/>
    <x v="0"/>
    <x v="4"/>
    <n v="20"/>
    <x v="0"/>
    <b v="0"/>
    <n v="3"/>
    <n v="1"/>
    <x v="0"/>
    <n v="0.32"/>
    <n v="0.30299999999999999"/>
    <x v="36"/>
    <x v="4"/>
    <n v="2"/>
    <n v="74"/>
    <n v="76"/>
    <m/>
  </r>
  <r>
    <n v="429"/>
    <x v="18"/>
    <n v="1"/>
    <s v="2011"/>
    <x v="0"/>
    <x v="4"/>
    <n v="21"/>
    <x v="0"/>
    <b v="0"/>
    <n v="3"/>
    <n v="1"/>
    <x v="0"/>
    <n v="0.32"/>
    <n v="0.28789999999999999"/>
    <x v="36"/>
    <x v="12"/>
    <n v="4"/>
    <n v="55"/>
    <n v="59"/>
    <m/>
  </r>
  <r>
    <n v="430"/>
    <x v="18"/>
    <n v="1"/>
    <s v="2011"/>
    <x v="0"/>
    <x v="4"/>
    <n v="22"/>
    <x v="0"/>
    <b v="0"/>
    <n v="3"/>
    <n v="1"/>
    <x v="0"/>
    <n v="0.3"/>
    <n v="0.30299999999999999"/>
    <x v="35"/>
    <x v="8"/>
    <n v="6"/>
    <n v="53"/>
    <n v="59"/>
    <m/>
  </r>
  <r>
    <n v="431"/>
    <x v="18"/>
    <n v="1"/>
    <s v="2011"/>
    <x v="0"/>
    <x v="4"/>
    <n v="23"/>
    <x v="0"/>
    <b v="0"/>
    <n v="3"/>
    <n v="1"/>
    <x v="0"/>
    <n v="0.3"/>
    <n v="0.2727"/>
    <x v="35"/>
    <x v="17"/>
    <n v="1"/>
    <n v="27"/>
    <n v="28"/>
    <m/>
  </r>
  <r>
    <n v="432"/>
    <x v="19"/>
    <n v="1"/>
    <s v="2011"/>
    <x v="0"/>
    <x v="5"/>
    <n v="0"/>
    <x v="0"/>
    <b v="0"/>
    <n v="4"/>
    <n v="1"/>
    <x v="0"/>
    <n v="0.26"/>
    <n v="0.2273"/>
    <x v="34"/>
    <x v="13"/>
    <n v="5"/>
    <n v="8"/>
    <n v="13"/>
    <m/>
  </r>
  <r>
    <n v="433"/>
    <x v="19"/>
    <n v="1"/>
    <s v="2011"/>
    <x v="0"/>
    <x v="5"/>
    <n v="1"/>
    <x v="0"/>
    <b v="0"/>
    <n v="4"/>
    <n v="1"/>
    <x v="0"/>
    <n v="0.26"/>
    <n v="0.2727"/>
    <x v="34"/>
    <x v="0"/>
    <n v="2"/>
    <n v="3"/>
    <n v="5"/>
    <m/>
  </r>
  <r>
    <n v="434"/>
    <x v="19"/>
    <n v="1"/>
    <s v="2011"/>
    <x v="0"/>
    <x v="5"/>
    <n v="2"/>
    <x v="0"/>
    <b v="0"/>
    <n v="4"/>
    <n v="1"/>
    <x v="0"/>
    <n v="0.26"/>
    <n v="0.2727"/>
    <x v="34"/>
    <x v="0"/>
    <n v="0"/>
    <n v="2"/>
    <n v="2"/>
    <m/>
  </r>
  <r>
    <n v="435"/>
    <x v="19"/>
    <n v="1"/>
    <s v="2011"/>
    <x v="0"/>
    <x v="5"/>
    <n v="3"/>
    <x v="0"/>
    <b v="0"/>
    <n v="4"/>
    <n v="1"/>
    <x v="0"/>
    <n v="0.26"/>
    <n v="0.2576"/>
    <x v="34"/>
    <x v="8"/>
    <n v="0"/>
    <n v="1"/>
    <n v="1"/>
    <m/>
  </r>
  <r>
    <n v="436"/>
    <x v="19"/>
    <n v="1"/>
    <s v="2011"/>
    <x v="0"/>
    <x v="5"/>
    <n v="4"/>
    <x v="0"/>
    <b v="0"/>
    <n v="4"/>
    <n v="1"/>
    <x v="0"/>
    <n v="0.26"/>
    <n v="0.2576"/>
    <x v="34"/>
    <x v="8"/>
    <n v="0"/>
    <n v="1"/>
    <n v="1"/>
    <m/>
  </r>
  <r>
    <n v="437"/>
    <x v="19"/>
    <n v="1"/>
    <s v="2011"/>
    <x v="0"/>
    <x v="5"/>
    <n v="5"/>
    <x v="0"/>
    <b v="0"/>
    <n v="4"/>
    <n v="1"/>
    <x v="0"/>
    <n v="0.24"/>
    <n v="0.2273"/>
    <x v="54"/>
    <x v="6"/>
    <n v="0"/>
    <n v="6"/>
    <n v="6"/>
    <m/>
  </r>
  <r>
    <n v="438"/>
    <x v="19"/>
    <n v="1"/>
    <s v="2011"/>
    <x v="0"/>
    <x v="5"/>
    <n v="6"/>
    <x v="0"/>
    <b v="0"/>
    <n v="4"/>
    <n v="1"/>
    <x v="0"/>
    <n v="0.22"/>
    <n v="0.21210000000000001"/>
    <x v="54"/>
    <x v="6"/>
    <n v="0"/>
    <n v="35"/>
    <n v="35"/>
    <m/>
  </r>
  <r>
    <n v="439"/>
    <x v="19"/>
    <n v="1"/>
    <s v="2011"/>
    <x v="0"/>
    <x v="5"/>
    <n v="7"/>
    <x v="0"/>
    <b v="0"/>
    <n v="4"/>
    <n v="1"/>
    <x v="0"/>
    <n v="0.22"/>
    <n v="0.21210000000000001"/>
    <x v="28"/>
    <x v="6"/>
    <n v="1"/>
    <n v="100"/>
    <n v="101"/>
    <m/>
  </r>
  <r>
    <n v="440"/>
    <x v="19"/>
    <n v="1"/>
    <s v="2011"/>
    <x v="0"/>
    <x v="5"/>
    <n v="8"/>
    <x v="0"/>
    <b v="0"/>
    <n v="4"/>
    <n v="1"/>
    <x v="0"/>
    <n v="0.22"/>
    <n v="0.21210000000000001"/>
    <x v="28"/>
    <x v="3"/>
    <n v="2"/>
    <n v="247"/>
    <n v="249"/>
    <m/>
  </r>
  <r>
    <n v="441"/>
    <x v="19"/>
    <n v="1"/>
    <s v="2011"/>
    <x v="0"/>
    <x v="5"/>
    <n v="9"/>
    <x v="0"/>
    <b v="0"/>
    <n v="4"/>
    <n v="2"/>
    <x v="1"/>
    <n v="0.24"/>
    <n v="0.2273"/>
    <x v="35"/>
    <x v="6"/>
    <n v="3"/>
    <n v="140"/>
    <n v="143"/>
    <m/>
  </r>
  <r>
    <n v="442"/>
    <x v="19"/>
    <n v="1"/>
    <s v="2011"/>
    <x v="0"/>
    <x v="5"/>
    <n v="10"/>
    <x v="0"/>
    <b v="0"/>
    <n v="4"/>
    <n v="1"/>
    <x v="0"/>
    <n v="0.26"/>
    <n v="0.2273"/>
    <x v="37"/>
    <x v="4"/>
    <n v="1"/>
    <n v="56"/>
    <n v="57"/>
    <m/>
  </r>
  <r>
    <n v="443"/>
    <x v="19"/>
    <n v="1"/>
    <s v="2011"/>
    <x v="0"/>
    <x v="5"/>
    <n v="11"/>
    <x v="0"/>
    <b v="0"/>
    <n v="4"/>
    <n v="2"/>
    <x v="1"/>
    <n v="0.28000000000000003"/>
    <n v="0.2727"/>
    <x v="49"/>
    <x v="8"/>
    <n v="5"/>
    <n v="63"/>
    <n v="68"/>
    <m/>
  </r>
  <r>
    <n v="444"/>
    <x v="19"/>
    <n v="1"/>
    <s v="2011"/>
    <x v="0"/>
    <x v="5"/>
    <n v="12"/>
    <x v="0"/>
    <b v="0"/>
    <n v="4"/>
    <n v="2"/>
    <x v="1"/>
    <n v="0.3"/>
    <n v="0.33329999999999999"/>
    <x v="16"/>
    <x v="0"/>
    <n v="7"/>
    <n v="77"/>
    <n v="84"/>
    <m/>
  </r>
  <r>
    <n v="445"/>
    <x v="19"/>
    <n v="1"/>
    <s v="2011"/>
    <x v="0"/>
    <x v="5"/>
    <n v="13"/>
    <x v="0"/>
    <b v="0"/>
    <n v="4"/>
    <n v="2"/>
    <x v="1"/>
    <n v="0.28000000000000003"/>
    <n v="0.28789999999999999"/>
    <x v="49"/>
    <x v="14"/>
    <n v="12"/>
    <n v="86"/>
    <n v="98"/>
    <m/>
  </r>
  <r>
    <n v="446"/>
    <x v="19"/>
    <n v="1"/>
    <s v="2011"/>
    <x v="0"/>
    <x v="5"/>
    <n v="14"/>
    <x v="0"/>
    <b v="0"/>
    <n v="4"/>
    <n v="2"/>
    <x v="1"/>
    <n v="0.3"/>
    <n v="0.30299999999999999"/>
    <x v="49"/>
    <x v="7"/>
    <n v="6"/>
    <n v="75"/>
    <n v="81"/>
    <m/>
  </r>
  <r>
    <n v="447"/>
    <x v="19"/>
    <n v="1"/>
    <s v="2011"/>
    <x v="0"/>
    <x v="5"/>
    <n v="15"/>
    <x v="0"/>
    <b v="0"/>
    <n v="4"/>
    <n v="2"/>
    <x v="1"/>
    <n v="0.32"/>
    <n v="0.31819999999999998"/>
    <x v="49"/>
    <x v="5"/>
    <n v="8"/>
    <n v="62"/>
    <n v="70"/>
    <m/>
  </r>
  <r>
    <n v="448"/>
    <x v="19"/>
    <n v="1"/>
    <s v="2011"/>
    <x v="0"/>
    <x v="5"/>
    <n v="16"/>
    <x v="0"/>
    <b v="0"/>
    <n v="4"/>
    <n v="2"/>
    <x v="1"/>
    <n v="0.3"/>
    <n v="0.30299999999999999"/>
    <x v="36"/>
    <x v="7"/>
    <n v="8"/>
    <n v="83"/>
    <n v="91"/>
    <m/>
  </r>
  <r>
    <n v="449"/>
    <x v="19"/>
    <n v="1"/>
    <s v="2011"/>
    <x v="0"/>
    <x v="5"/>
    <n v="17"/>
    <x v="0"/>
    <b v="0"/>
    <n v="4"/>
    <n v="2"/>
    <x v="1"/>
    <n v="0.3"/>
    <n v="0.31819999999999998"/>
    <x v="36"/>
    <x v="14"/>
    <n v="8"/>
    <n v="207"/>
    <n v="215"/>
    <m/>
  </r>
  <r>
    <n v="450"/>
    <x v="19"/>
    <n v="1"/>
    <s v="2011"/>
    <x v="0"/>
    <x v="5"/>
    <n v="18"/>
    <x v="0"/>
    <b v="0"/>
    <n v="4"/>
    <n v="2"/>
    <x v="1"/>
    <n v="0.26"/>
    <n v="0.2576"/>
    <x v="34"/>
    <x v="5"/>
    <n v="1"/>
    <n v="184"/>
    <n v="185"/>
    <m/>
  </r>
  <r>
    <n v="451"/>
    <x v="19"/>
    <n v="1"/>
    <s v="2011"/>
    <x v="0"/>
    <x v="5"/>
    <n v="19"/>
    <x v="0"/>
    <b v="0"/>
    <n v="4"/>
    <n v="1"/>
    <x v="0"/>
    <n v="0.26"/>
    <n v="0.2273"/>
    <x v="34"/>
    <x v="9"/>
    <n v="6"/>
    <n v="146"/>
    <n v="152"/>
    <m/>
  </r>
  <r>
    <n v="452"/>
    <x v="19"/>
    <n v="1"/>
    <s v="2011"/>
    <x v="0"/>
    <x v="5"/>
    <n v="20"/>
    <x v="0"/>
    <b v="0"/>
    <n v="4"/>
    <n v="2"/>
    <x v="1"/>
    <n v="0.26"/>
    <n v="0.2424"/>
    <x v="54"/>
    <x v="3"/>
    <n v="2"/>
    <n v="124"/>
    <n v="126"/>
    <m/>
  </r>
  <r>
    <n v="453"/>
    <x v="19"/>
    <n v="1"/>
    <s v="2011"/>
    <x v="0"/>
    <x v="5"/>
    <n v="21"/>
    <x v="0"/>
    <b v="0"/>
    <n v="4"/>
    <n v="2"/>
    <x v="1"/>
    <n v="0.24"/>
    <n v="0.2273"/>
    <x v="54"/>
    <x v="2"/>
    <n v="3"/>
    <n v="54"/>
    <n v="57"/>
    <m/>
  </r>
  <r>
    <n v="454"/>
    <x v="19"/>
    <n v="1"/>
    <s v="2011"/>
    <x v="0"/>
    <x v="5"/>
    <n v="22"/>
    <x v="0"/>
    <b v="0"/>
    <n v="4"/>
    <n v="2"/>
    <x v="1"/>
    <n v="0.24"/>
    <n v="0.21210000000000001"/>
    <x v="55"/>
    <x v="3"/>
    <n v="0"/>
    <n v="56"/>
    <n v="56"/>
    <m/>
  </r>
  <r>
    <n v="455"/>
    <x v="19"/>
    <n v="1"/>
    <s v="2011"/>
    <x v="0"/>
    <x v="5"/>
    <n v="23"/>
    <x v="0"/>
    <b v="0"/>
    <n v="4"/>
    <n v="2"/>
    <x v="1"/>
    <n v="0.24"/>
    <n v="0.21210000000000001"/>
    <x v="55"/>
    <x v="9"/>
    <n v="3"/>
    <n v="28"/>
    <n v="31"/>
    <m/>
  </r>
  <r>
    <n v="456"/>
    <x v="20"/>
    <n v="1"/>
    <s v="2011"/>
    <x v="0"/>
    <x v="6"/>
    <n v="0"/>
    <x v="0"/>
    <b v="0"/>
    <n v="5"/>
    <n v="2"/>
    <x v="1"/>
    <n v="0.24"/>
    <n v="0.2273"/>
    <x v="56"/>
    <x v="2"/>
    <n v="1"/>
    <n v="20"/>
    <n v="21"/>
    <m/>
  </r>
  <r>
    <n v="457"/>
    <x v="20"/>
    <n v="1"/>
    <s v="2011"/>
    <x v="0"/>
    <x v="6"/>
    <n v="1"/>
    <x v="0"/>
    <b v="0"/>
    <n v="5"/>
    <n v="2"/>
    <x v="1"/>
    <n v="0.24"/>
    <n v="0.2273"/>
    <x v="56"/>
    <x v="2"/>
    <n v="0"/>
    <n v="6"/>
    <n v="6"/>
    <m/>
  </r>
  <r>
    <n v="458"/>
    <x v="20"/>
    <n v="1"/>
    <s v="2011"/>
    <x v="0"/>
    <x v="6"/>
    <n v="2"/>
    <x v="0"/>
    <b v="0"/>
    <n v="5"/>
    <n v="3"/>
    <x v="2"/>
    <n v="0.24"/>
    <n v="0.2424"/>
    <x v="2"/>
    <x v="8"/>
    <n v="0"/>
    <n v="2"/>
    <n v="2"/>
    <m/>
  </r>
  <r>
    <n v="459"/>
    <x v="20"/>
    <n v="1"/>
    <s v="2011"/>
    <x v="0"/>
    <x v="6"/>
    <n v="3"/>
    <x v="0"/>
    <b v="0"/>
    <n v="5"/>
    <n v="3"/>
    <x v="2"/>
    <n v="0.22"/>
    <n v="0.21210000000000001"/>
    <x v="1"/>
    <x v="4"/>
    <n v="0"/>
    <n v="1"/>
    <n v="1"/>
    <m/>
  </r>
  <r>
    <n v="460"/>
    <x v="20"/>
    <n v="1"/>
    <s v="2011"/>
    <x v="0"/>
    <x v="6"/>
    <n v="4"/>
    <x v="0"/>
    <b v="0"/>
    <n v="5"/>
    <n v="2"/>
    <x v="1"/>
    <n v="0.22"/>
    <n v="0.2576"/>
    <x v="9"/>
    <x v="1"/>
    <n v="0"/>
    <n v="1"/>
    <n v="1"/>
    <m/>
  </r>
  <r>
    <n v="461"/>
    <x v="20"/>
    <n v="1"/>
    <s v="2011"/>
    <x v="0"/>
    <x v="6"/>
    <n v="5"/>
    <x v="0"/>
    <b v="0"/>
    <n v="5"/>
    <n v="1"/>
    <x v="0"/>
    <n v="0.24"/>
    <n v="0.19700000000000001"/>
    <x v="54"/>
    <x v="12"/>
    <n v="1"/>
    <n v="4"/>
    <n v="5"/>
    <m/>
  </r>
  <r>
    <n v="462"/>
    <x v="20"/>
    <n v="1"/>
    <s v="2011"/>
    <x v="0"/>
    <x v="6"/>
    <n v="6"/>
    <x v="0"/>
    <b v="0"/>
    <n v="5"/>
    <n v="1"/>
    <x v="0"/>
    <n v="0.22"/>
    <n v="0.21210000000000001"/>
    <x v="28"/>
    <x v="2"/>
    <n v="0"/>
    <n v="27"/>
    <n v="27"/>
    <m/>
  </r>
  <r>
    <n v="463"/>
    <x v="20"/>
    <n v="1"/>
    <s v="2011"/>
    <x v="0"/>
    <x v="6"/>
    <n v="7"/>
    <x v="0"/>
    <b v="0"/>
    <n v="5"/>
    <n v="1"/>
    <x v="0"/>
    <n v="0.2"/>
    <n v="0.18179999999999999"/>
    <x v="33"/>
    <x v="3"/>
    <n v="2"/>
    <n v="66"/>
    <n v="68"/>
    <m/>
  </r>
  <r>
    <n v="464"/>
    <x v="20"/>
    <n v="1"/>
    <s v="2011"/>
    <x v="0"/>
    <x v="6"/>
    <n v="8"/>
    <x v="0"/>
    <b v="0"/>
    <n v="5"/>
    <n v="1"/>
    <x v="0"/>
    <n v="0.2"/>
    <n v="0.18179999999999999"/>
    <x v="19"/>
    <x v="9"/>
    <n v="7"/>
    <n v="210"/>
    <n v="217"/>
    <m/>
  </r>
  <r>
    <n v="465"/>
    <x v="20"/>
    <n v="1"/>
    <s v="2011"/>
    <x v="0"/>
    <x v="6"/>
    <n v="9"/>
    <x v="0"/>
    <b v="0"/>
    <n v="5"/>
    <n v="1"/>
    <x v="0"/>
    <n v="0.2"/>
    <n v="0.18179999999999999"/>
    <x v="33"/>
    <x v="11"/>
    <n v="7"/>
    <n v="159"/>
    <n v="166"/>
    <m/>
  </r>
  <r>
    <n v="466"/>
    <x v="20"/>
    <n v="1"/>
    <s v="2011"/>
    <x v="0"/>
    <x v="6"/>
    <n v="10"/>
    <x v="0"/>
    <b v="0"/>
    <n v="5"/>
    <n v="1"/>
    <x v="0"/>
    <n v="0.2"/>
    <n v="0.16669999999999999"/>
    <x v="19"/>
    <x v="17"/>
    <n v="6"/>
    <n v="57"/>
    <n v="63"/>
    <m/>
  </r>
  <r>
    <n v="467"/>
    <x v="20"/>
    <n v="1"/>
    <s v="2011"/>
    <x v="0"/>
    <x v="6"/>
    <n v="11"/>
    <x v="0"/>
    <b v="0"/>
    <n v="5"/>
    <n v="1"/>
    <x v="0"/>
    <n v="0.22"/>
    <n v="0.18179999999999999"/>
    <x v="48"/>
    <x v="17"/>
    <n v="6"/>
    <n v="53"/>
    <n v="59"/>
    <m/>
  </r>
  <r>
    <n v="468"/>
    <x v="20"/>
    <n v="1"/>
    <s v="2011"/>
    <x v="0"/>
    <x v="6"/>
    <n v="12"/>
    <x v="0"/>
    <b v="0"/>
    <n v="5"/>
    <n v="1"/>
    <x v="0"/>
    <n v="0.22"/>
    <n v="0.18179999999999999"/>
    <x v="57"/>
    <x v="19"/>
    <n v="11"/>
    <n v="67"/>
    <n v="78"/>
    <m/>
  </r>
  <r>
    <n v="469"/>
    <x v="20"/>
    <n v="1"/>
    <s v="2011"/>
    <x v="0"/>
    <x v="6"/>
    <n v="13"/>
    <x v="0"/>
    <b v="0"/>
    <n v="5"/>
    <n v="1"/>
    <x v="0"/>
    <n v="0.2"/>
    <n v="0.1515"/>
    <x v="58"/>
    <x v="19"/>
    <n v="8"/>
    <n v="65"/>
    <n v="73"/>
    <m/>
  </r>
  <r>
    <n v="470"/>
    <x v="20"/>
    <n v="1"/>
    <s v="2011"/>
    <x v="0"/>
    <x v="6"/>
    <n v="14"/>
    <x v="0"/>
    <b v="0"/>
    <n v="5"/>
    <n v="1"/>
    <x v="0"/>
    <n v="0.2"/>
    <n v="0.1515"/>
    <x v="59"/>
    <x v="18"/>
    <n v="6"/>
    <n v="56"/>
    <n v="62"/>
    <m/>
  </r>
  <r>
    <n v="471"/>
    <x v="20"/>
    <n v="1"/>
    <s v="2011"/>
    <x v="0"/>
    <x v="6"/>
    <n v="15"/>
    <x v="0"/>
    <b v="0"/>
    <n v="5"/>
    <n v="1"/>
    <x v="0"/>
    <n v="0.16"/>
    <n v="0.1212"/>
    <x v="60"/>
    <x v="10"/>
    <n v="4"/>
    <n v="61"/>
    <n v="65"/>
    <m/>
  </r>
  <r>
    <n v="472"/>
    <x v="20"/>
    <n v="1"/>
    <s v="2011"/>
    <x v="0"/>
    <x v="6"/>
    <n v="16"/>
    <x v="0"/>
    <b v="0"/>
    <n v="5"/>
    <n v="1"/>
    <x v="0"/>
    <n v="0.16"/>
    <n v="0.13639999999999999"/>
    <x v="60"/>
    <x v="11"/>
    <n v="0"/>
    <n v="97"/>
    <n v="97"/>
    <m/>
  </r>
  <r>
    <n v="473"/>
    <x v="20"/>
    <n v="1"/>
    <s v="2011"/>
    <x v="0"/>
    <x v="6"/>
    <n v="17"/>
    <x v="0"/>
    <b v="0"/>
    <n v="5"/>
    <n v="1"/>
    <x v="0"/>
    <n v="0.14000000000000001"/>
    <n v="0.1212"/>
    <x v="40"/>
    <x v="11"/>
    <n v="10"/>
    <n v="151"/>
    <n v="161"/>
    <m/>
  </r>
  <r>
    <n v="474"/>
    <x v="20"/>
    <n v="1"/>
    <s v="2011"/>
    <x v="0"/>
    <x v="6"/>
    <n v="18"/>
    <x v="0"/>
    <b v="0"/>
    <n v="5"/>
    <n v="1"/>
    <x v="0"/>
    <n v="0.12"/>
    <n v="0.1212"/>
    <x v="24"/>
    <x v="2"/>
    <n v="1"/>
    <n v="119"/>
    <n v="120"/>
    <m/>
  </r>
  <r>
    <n v="475"/>
    <x v="20"/>
    <n v="1"/>
    <s v="2011"/>
    <x v="0"/>
    <x v="6"/>
    <n v="19"/>
    <x v="0"/>
    <b v="0"/>
    <n v="5"/>
    <n v="1"/>
    <x v="0"/>
    <n v="0.12"/>
    <n v="0.1061"/>
    <x v="24"/>
    <x v="9"/>
    <n v="3"/>
    <n v="93"/>
    <n v="96"/>
    <m/>
  </r>
  <r>
    <n v="476"/>
    <x v="20"/>
    <n v="1"/>
    <s v="2011"/>
    <x v="0"/>
    <x v="6"/>
    <n v="20"/>
    <x v="0"/>
    <b v="0"/>
    <n v="5"/>
    <n v="1"/>
    <x v="0"/>
    <n v="0.1"/>
    <n v="7.5800000000000006E-2"/>
    <x v="39"/>
    <x v="12"/>
    <n v="1"/>
    <n v="52"/>
    <n v="53"/>
    <m/>
  </r>
  <r>
    <n v="477"/>
    <x v="20"/>
    <n v="1"/>
    <s v="2011"/>
    <x v="0"/>
    <x v="6"/>
    <n v="21"/>
    <x v="0"/>
    <b v="0"/>
    <n v="5"/>
    <n v="1"/>
    <x v="0"/>
    <n v="0.08"/>
    <n v="7.5800000000000006E-2"/>
    <x v="41"/>
    <x v="3"/>
    <n v="0"/>
    <n v="41"/>
    <n v="41"/>
    <m/>
  </r>
  <r>
    <n v="478"/>
    <x v="20"/>
    <n v="1"/>
    <s v="2011"/>
    <x v="0"/>
    <x v="6"/>
    <n v="22"/>
    <x v="0"/>
    <b v="0"/>
    <n v="5"/>
    <n v="1"/>
    <x v="0"/>
    <n v="0.06"/>
    <n v="3.0300000000000001E-2"/>
    <x v="48"/>
    <x v="13"/>
    <n v="1"/>
    <n v="33"/>
    <n v="34"/>
    <m/>
  </r>
  <r>
    <n v="479"/>
    <x v="20"/>
    <n v="1"/>
    <s v="2011"/>
    <x v="0"/>
    <x v="6"/>
    <n v="23"/>
    <x v="0"/>
    <b v="0"/>
    <n v="5"/>
    <n v="1"/>
    <x v="0"/>
    <n v="0.06"/>
    <n v="4.5499999999999999E-2"/>
    <x v="41"/>
    <x v="9"/>
    <n v="0"/>
    <n v="27"/>
    <n v="27"/>
    <m/>
  </r>
  <r>
    <n v="480"/>
    <x v="21"/>
    <n v="1"/>
    <s v="2011"/>
    <x v="0"/>
    <x v="0"/>
    <n v="0"/>
    <x v="0"/>
    <b v="0"/>
    <n v="6"/>
    <n v="1"/>
    <x v="0"/>
    <n v="0.04"/>
    <n v="3.0300000000000001E-2"/>
    <x v="49"/>
    <x v="2"/>
    <n v="0"/>
    <n v="13"/>
    <n v="13"/>
    <m/>
  </r>
  <r>
    <n v="481"/>
    <x v="21"/>
    <n v="1"/>
    <s v="2011"/>
    <x v="0"/>
    <x v="0"/>
    <n v="1"/>
    <x v="0"/>
    <b v="0"/>
    <n v="6"/>
    <n v="2"/>
    <x v="1"/>
    <n v="0.04"/>
    <n v="0"/>
    <x v="48"/>
    <x v="13"/>
    <n v="3"/>
    <n v="9"/>
    <n v="12"/>
    <m/>
  </r>
  <r>
    <n v="482"/>
    <x v="21"/>
    <n v="1"/>
    <s v="2011"/>
    <x v="0"/>
    <x v="0"/>
    <n v="2"/>
    <x v="0"/>
    <b v="0"/>
    <n v="6"/>
    <n v="2"/>
    <x v="1"/>
    <n v="0.04"/>
    <n v="3.0300000000000001E-2"/>
    <x v="48"/>
    <x v="2"/>
    <n v="0"/>
    <n v="11"/>
    <n v="11"/>
    <m/>
  </r>
  <r>
    <n v="483"/>
    <x v="21"/>
    <n v="1"/>
    <s v="2011"/>
    <x v="0"/>
    <x v="0"/>
    <n v="3"/>
    <x v="0"/>
    <b v="0"/>
    <n v="6"/>
    <n v="2"/>
    <x v="1"/>
    <n v="0.04"/>
    <n v="3.0300000000000001E-2"/>
    <x v="48"/>
    <x v="3"/>
    <n v="1"/>
    <n v="6"/>
    <n v="7"/>
    <m/>
  </r>
  <r>
    <n v="484"/>
    <x v="21"/>
    <n v="1"/>
    <s v="2011"/>
    <x v="0"/>
    <x v="0"/>
    <n v="4"/>
    <x v="0"/>
    <b v="0"/>
    <n v="6"/>
    <n v="2"/>
    <x v="1"/>
    <n v="0.02"/>
    <n v="1.52E-2"/>
    <x v="37"/>
    <x v="4"/>
    <n v="0"/>
    <n v="3"/>
    <n v="3"/>
    <m/>
  </r>
  <r>
    <n v="485"/>
    <x v="21"/>
    <n v="1"/>
    <s v="2011"/>
    <x v="0"/>
    <x v="0"/>
    <n v="6"/>
    <x v="0"/>
    <b v="0"/>
    <n v="6"/>
    <n v="2"/>
    <x v="1"/>
    <n v="0.02"/>
    <n v="3.0300000000000001E-2"/>
    <x v="18"/>
    <x v="6"/>
    <n v="0"/>
    <n v="2"/>
    <n v="2"/>
    <m/>
  </r>
  <r>
    <n v="486"/>
    <x v="21"/>
    <n v="1"/>
    <s v="2011"/>
    <x v="0"/>
    <x v="0"/>
    <n v="7"/>
    <x v="0"/>
    <b v="0"/>
    <n v="6"/>
    <n v="1"/>
    <x v="0"/>
    <n v="0.02"/>
    <n v="1.52E-2"/>
    <x v="18"/>
    <x v="3"/>
    <n v="0"/>
    <n v="8"/>
    <n v="8"/>
    <m/>
  </r>
  <r>
    <n v="487"/>
    <x v="21"/>
    <n v="1"/>
    <s v="2011"/>
    <x v="0"/>
    <x v="0"/>
    <n v="8"/>
    <x v="0"/>
    <b v="0"/>
    <n v="6"/>
    <n v="1"/>
    <x v="0"/>
    <n v="0.02"/>
    <n v="0"/>
    <x v="18"/>
    <x v="9"/>
    <n v="1"/>
    <n v="26"/>
    <n v="27"/>
    <m/>
  </r>
  <r>
    <n v="488"/>
    <x v="21"/>
    <n v="1"/>
    <s v="2011"/>
    <x v="0"/>
    <x v="0"/>
    <n v="9"/>
    <x v="0"/>
    <b v="0"/>
    <n v="6"/>
    <n v="1"/>
    <x v="0"/>
    <n v="0.04"/>
    <n v="3.0300000000000001E-2"/>
    <x v="48"/>
    <x v="2"/>
    <n v="3"/>
    <n v="37"/>
    <n v="40"/>
    <m/>
  </r>
  <r>
    <n v="489"/>
    <x v="21"/>
    <n v="1"/>
    <s v="2011"/>
    <x v="0"/>
    <x v="0"/>
    <n v="10"/>
    <x v="0"/>
    <b v="0"/>
    <n v="6"/>
    <n v="2"/>
    <x v="1"/>
    <n v="0.04"/>
    <n v="6.0600000000000001E-2"/>
    <x v="48"/>
    <x v="8"/>
    <n v="3"/>
    <n v="50"/>
    <n v="53"/>
    <m/>
  </r>
  <r>
    <n v="490"/>
    <x v="21"/>
    <n v="1"/>
    <s v="2011"/>
    <x v="0"/>
    <x v="0"/>
    <n v="11"/>
    <x v="0"/>
    <b v="0"/>
    <n v="6"/>
    <n v="2"/>
    <x v="1"/>
    <n v="0.06"/>
    <n v="7.5800000000000006E-2"/>
    <x v="41"/>
    <x v="7"/>
    <n v="4"/>
    <n v="59"/>
    <n v="63"/>
    <m/>
  </r>
  <r>
    <n v="491"/>
    <x v="21"/>
    <n v="1"/>
    <s v="2011"/>
    <x v="0"/>
    <x v="0"/>
    <n v="12"/>
    <x v="0"/>
    <b v="0"/>
    <n v="6"/>
    <n v="2"/>
    <x v="1"/>
    <n v="0.06"/>
    <n v="0.1061"/>
    <x v="41"/>
    <x v="14"/>
    <n v="10"/>
    <n v="60"/>
    <n v="70"/>
    <m/>
  </r>
  <r>
    <n v="492"/>
    <x v="21"/>
    <n v="1"/>
    <s v="2011"/>
    <x v="0"/>
    <x v="0"/>
    <n v="13"/>
    <x v="0"/>
    <b v="0"/>
    <n v="6"/>
    <n v="1"/>
    <x v="0"/>
    <n v="0.08"/>
    <n v="0.16669999999999999"/>
    <x v="23"/>
    <x v="0"/>
    <n v="12"/>
    <n v="72"/>
    <n v="84"/>
    <m/>
  </r>
  <r>
    <n v="493"/>
    <x v="21"/>
    <n v="1"/>
    <s v="2011"/>
    <x v="0"/>
    <x v="0"/>
    <n v="14"/>
    <x v="0"/>
    <b v="0"/>
    <n v="6"/>
    <n v="1"/>
    <x v="0"/>
    <n v="0.1"/>
    <n v="0.13639999999999999"/>
    <x v="39"/>
    <x v="14"/>
    <n v="11"/>
    <n v="64"/>
    <n v="75"/>
    <m/>
  </r>
  <r>
    <n v="494"/>
    <x v="21"/>
    <n v="1"/>
    <s v="2011"/>
    <x v="0"/>
    <x v="0"/>
    <n v="15"/>
    <x v="0"/>
    <b v="0"/>
    <n v="6"/>
    <n v="1"/>
    <x v="0"/>
    <n v="0.12"/>
    <n v="0.1515"/>
    <x v="40"/>
    <x v="0"/>
    <n v="10"/>
    <n v="93"/>
    <n v="103"/>
    <m/>
  </r>
  <r>
    <n v="495"/>
    <x v="21"/>
    <n v="1"/>
    <s v="2011"/>
    <x v="0"/>
    <x v="0"/>
    <n v="16"/>
    <x v="0"/>
    <b v="0"/>
    <n v="6"/>
    <n v="1"/>
    <x v="0"/>
    <n v="0.12"/>
    <n v="0.13639999999999999"/>
    <x v="40"/>
    <x v="5"/>
    <n v="11"/>
    <n v="72"/>
    <n v="83"/>
    <m/>
  </r>
  <r>
    <n v="496"/>
    <x v="21"/>
    <n v="1"/>
    <s v="2011"/>
    <x v="0"/>
    <x v="0"/>
    <n v="17"/>
    <x v="0"/>
    <b v="0"/>
    <n v="6"/>
    <n v="1"/>
    <x v="0"/>
    <n v="0.12"/>
    <n v="0.19700000000000001"/>
    <x v="40"/>
    <x v="0"/>
    <n v="8"/>
    <n v="59"/>
    <n v="67"/>
    <m/>
  </r>
  <r>
    <n v="497"/>
    <x v="21"/>
    <n v="1"/>
    <s v="2011"/>
    <x v="0"/>
    <x v="0"/>
    <n v="18"/>
    <x v="0"/>
    <b v="0"/>
    <n v="6"/>
    <n v="1"/>
    <x v="0"/>
    <n v="0.08"/>
    <n v="9.0899999999999995E-2"/>
    <x v="23"/>
    <x v="5"/>
    <n v="0"/>
    <n v="54"/>
    <n v="54"/>
    <m/>
  </r>
  <r>
    <n v="498"/>
    <x v="21"/>
    <n v="1"/>
    <s v="2011"/>
    <x v="0"/>
    <x v="0"/>
    <n v="19"/>
    <x v="0"/>
    <b v="0"/>
    <n v="6"/>
    <n v="1"/>
    <x v="0"/>
    <n v="0.08"/>
    <n v="0.1061"/>
    <x v="23"/>
    <x v="7"/>
    <n v="6"/>
    <n v="53"/>
    <n v="59"/>
    <m/>
  </r>
  <r>
    <n v="499"/>
    <x v="21"/>
    <n v="1"/>
    <s v="2011"/>
    <x v="0"/>
    <x v="0"/>
    <n v="20"/>
    <x v="0"/>
    <b v="0"/>
    <n v="6"/>
    <n v="1"/>
    <x v="0"/>
    <n v="0.06"/>
    <n v="7.5800000000000006E-2"/>
    <x v="49"/>
    <x v="8"/>
    <n v="1"/>
    <n v="44"/>
    <n v="45"/>
    <m/>
  </r>
  <r>
    <n v="500"/>
    <x v="21"/>
    <n v="1"/>
    <s v="2011"/>
    <x v="0"/>
    <x v="0"/>
    <n v="21"/>
    <x v="0"/>
    <b v="0"/>
    <n v="6"/>
    <n v="1"/>
    <x v="0"/>
    <n v="0.06"/>
    <n v="0.1061"/>
    <x v="48"/>
    <x v="1"/>
    <n v="0"/>
    <n v="39"/>
    <n v="39"/>
    <m/>
  </r>
  <r>
    <n v="501"/>
    <x v="21"/>
    <n v="1"/>
    <s v="2011"/>
    <x v="0"/>
    <x v="0"/>
    <n v="22"/>
    <x v="0"/>
    <b v="0"/>
    <n v="6"/>
    <n v="1"/>
    <x v="0"/>
    <n v="0.06"/>
    <n v="0.1515"/>
    <x v="36"/>
    <x v="0"/>
    <n v="7"/>
    <n v="23"/>
    <n v="30"/>
    <m/>
  </r>
  <r>
    <n v="502"/>
    <x v="21"/>
    <n v="1"/>
    <s v="2011"/>
    <x v="0"/>
    <x v="0"/>
    <n v="23"/>
    <x v="0"/>
    <b v="0"/>
    <n v="6"/>
    <n v="1"/>
    <x v="0"/>
    <n v="0.04"/>
    <n v="7.5800000000000006E-2"/>
    <x v="14"/>
    <x v="14"/>
    <n v="2"/>
    <n v="31"/>
    <n v="33"/>
    <m/>
  </r>
  <r>
    <n v="503"/>
    <x v="22"/>
    <n v="1"/>
    <s v="2011"/>
    <x v="0"/>
    <x v="1"/>
    <n v="0"/>
    <x v="1"/>
    <b v="1"/>
    <n v="0"/>
    <n v="1"/>
    <x v="0"/>
    <n v="0.04"/>
    <n v="7.5800000000000006E-2"/>
    <x v="14"/>
    <x v="14"/>
    <n v="2"/>
    <n v="20"/>
    <n v="22"/>
    <m/>
  </r>
  <r>
    <n v="504"/>
    <x v="22"/>
    <n v="1"/>
    <s v="2011"/>
    <x v="0"/>
    <x v="1"/>
    <n v="1"/>
    <x v="1"/>
    <b v="1"/>
    <n v="0"/>
    <n v="1"/>
    <x v="0"/>
    <n v="0.04"/>
    <n v="7.5800000000000006E-2"/>
    <x v="14"/>
    <x v="14"/>
    <n v="1"/>
    <n v="12"/>
    <n v="13"/>
    <m/>
  </r>
  <r>
    <n v="505"/>
    <x v="22"/>
    <n v="1"/>
    <s v="2011"/>
    <x v="0"/>
    <x v="1"/>
    <n v="2"/>
    <x v="1"/>
    <b v="1"/>
    <n v="0"/>
    <n v="1"/>
    <x v="0"/>
    <n v="0.02"/>
    <n v="6.0600000000000001E-2"/>
    <x v="51"/>
    <x v="7"/>
    <n v="3"/>
    <n v="15"/>
    <n v="18"/>
    <m/>
  </r>
  <r>
    <n v="506"/>
    <x v="22"/>
    <n v="1"/>
    <s v="2011"/>
    <x v="0"/>
    <x v="1"/>
    <n v="3"/>
    <x v="1"/>
    <b v="1"/>
    <n v="0"/>
    <n v="1"/>
    <x v="0"/>
    <n v="0.02"/>
    <n v="6.0600000000000001E-2"/>
    <x v="51"/>
    <x v="7"/>
    <n v="1"/>
    <n v="4"/>
    <n v="5"/>
    <m/>
  </r>
  <r>
    <n v="507"/>
    <x v="22"/>
    <n v="1"/>
    <s v="2011"/>
    <x v="0"/>
    <x v="1"/>
    <n v="5"/>
    <x v="1"/>
    <b v="1"/>
    <n v="0"/>
    <n v="2"/>
    <x v="1"/>
    <n v="0.04"/>
    <n v="7.5800000000000006E-2"/>
    <x v="14"/>
    <x v="14"/>
    <n v="0"/>
    <n v="3"/>
    <n v="3"/>
    <m/>
  </r>
  <r>
    <n v="508"/>
    <x v="22"/>
    <n v="1"/>
    <s v="2011"/>
    <x v="0"/>
    <x v="1"/>
    <n v="6"/>
    <x v="1"/>
    <b v="1"/>
    <n v="0"/>
    <n v="2"/>
    <x v="1"/>
    <n v="0.04"/>
    <n v="7.5800000000000006E-2"/>
    <x v="14"/>
    <x v="14"/>
    <n v="0"/>
    <n v="1"/>
    <n v="1"/>
    <m/>
  </r>
  <r>
    <n v="509"/>
    <x v="22"/>
    <n v="1"/>
    <s v="2011"/>
    <x v="0"/>
    <x v="1"/>
    <n v="7"/>
    <x v="1"/>
    <b v="1"/>
    <n v="0"/>
    <n v="1"/>
    <x v="0"/>
    <n v="0.08"/>
    <n v="0.1061"/>
    <x v="52"/>
    <x v="8"/>
    <n v="1"/>
    <n v="1"/>
    <n v="2"/>
    <m/>
  </r>
  <r>
    <n v="510"/>
    <x v="22"/>
    <n v="1"/>
    <s v="2011"/>
    <x v="0"/>
    <x v="1"/>
    <n v="8"/>
    <x v="1"/>
    <b v="1"/>
    <n v="0"/>
    <n v="1"/>
    <x v="0"/>
    <n v="0.06"/>
    <n v="7.5800000000000006E-2"/>
    <x v="51"/>
    <x v="8"/>
    <n v="2"/>
    <n v="17"/>
    <n v="19"/>
    <m/>
  </r>
  <r>
    <n v="511"/>
    <x v="22"/>
    <n v="1"/>
    <s v="2011"/>
    <x v="0"/>
    <x v="1"/>
    <n v="9"/>
    <x v="1"/>
    <b v="1"/>
    <n v="0"/>
    <n v="1"/>
    <x v="0"/>
    <n v="0.1"/>
    <n v="7.5800000000000006E-2"/>
    <x v="47"/>
    <x v="11"/>
    <n v="3"/>
    <n v="25"/>
    <n v="28"/>
    <m/>
  </r>
  <r>
    <n v="512"/>
    <x v="22"/>
    <n v="1"/>
    <s v="2011"/>
    <x v="0"/>
    <x v="1"/>
    <n v="10"/>
    <x v="1"/>
    <b v="1"/>
    <n v="0"/>
    <n v="1"/>
    <x v="0"/>
    <n v="0.14000000000000001"/>
    <n v="0.1061"/>
    <x v="15"/>
    <x v="13"/>
    <n v="7"/>
    <n v="51"/>
    <n v="58"/>
    <m/>
  </r>
  <r>
    <n v="513"/>
    <x v="22"/>
    <n v="1"/>
    <s v="2011"/>
    <x v="0"/>
    <x v="1"/>
    <n v="11"/>
    <x v="1"/>
    <b v="1"/>
    <n v="0"/>
    <n v="1"/>
    <x v="0"/>
    <n v="0.14000000000000001"/>
    <n v="0.13639999999999999"/>
    <x v="21"/>
    <x v="6"/>
    <n v="22"/>
    <n v="77"/>
    <n v="99"/>
    <m/>
  </r>
  <r>
    <n v="514"/>
    <x v="22"/>
    <n v="1"/>
    <s v="2011"/>
    <x v="0"/>
    <x v="1"/>
    <n v="12"/>
    <x v="1"/>
    <b v="1"/>
    <n v="0"/>
    <n v="1"/>
    <x v="0"/>
    <n v="0.16"/>
    <n v="0.1212"/>
    <x v="38"/>
    <x v="17"/>
    <n v="24"/>
    <n v="92"/>
    <n v="116"/>
    <m/>
  </r>
  <r>
    <n v="515"/>
    <x v="22"/>
    <n v="1"/>
    <s v="2011"/>
    <x v="0"/>
    <x v="1"/>
    <n v="13"/>
    <x v="1"/>
    <b v="1"/>
    <n v="0"/>
    <n v="1"/>
    <x v="0"/>
    <n v="0.14000000000000001"/>
    <n v="0.1061"/>
    <x v="39"/>
    <x v="13"/>
    <n v="12"/>
    <n v="75"/>
    <n v="87"/>
    <m/>
  </r>
  <r>
    <n v="516"/>
    <x v="22"/>
    <n v="1"/>
    <s v="2011"/>
    <x v="0"/>
    <x v="1"/>
    <n v="14"/>
    <x v="1"/>
    <b v="1"/>
    <n v="0"/>
    <n v="1"/>
    <x v="0"/>
    <n v="0.16"/>
    <n v="0.13639999999999999"/>
    <x v="40"/>
    <x v="11"/>
    <n v="17"/>
    <n v="93"/>
    <n v="110"/>
    <m/>
  </r>
  <r>
    <n v="517"/>
    <x v="22"/>
    <n v="1"/>
    <s v="2011"/>
    <x v="0"/>
    <x v="1"/>
    <n v="15"/>
    <x v="1"/>
    <b v="1"/>
    <n v="0"/>
    <n v="1"/>
    <x v="0"/>
    <n v="0.16"/>
    <n v="0.13639999999999999"/>
    <x v="40"/>
    <x v="11"/>
    <n v="13"/>
    <n v="64"/>
    <n v="77"/>
    <m/>
  </r>
  <r>
    <n v="518"/>
    <x v="22"/>
    <n v="1"/>
    <s v="2011"/>
    <x v="0"/>
    <x v="1"/>
    <n v="16"/>
    <x v="1"/>
    <b v="1"/>
    <n v="0"/>
    <n v="1"/>
    <x v="0"/>
    <n v="0.16"/>
    <n v="0.13639999999999999"/>
    <x v="60"/>
    <x v="9"/>
    <n v="9"/>
    <n v="56"/>
    <n v="65"/>
    <m/>
  </r>
  <r>
    <n v="519"/>
    <x v="22"/>
    <n v="1"/>
    <s v="2011"/>
    <x v="0"/>
    <x v="1"/>
    <n v="17"/>
    <x v="1"/>
    <b v="1"/>
    <n v="0"/>
    <n v="1"/>
    <x v="0"/>
    <n v="0.14000000000000001"/>
    <n v="0.1061"/>
    <x v="60"/>
    <x v="13"/>
    <n v="5"/>
    <n v="50"/>
    <n v="55"/>
    <m/>
  </r>
  <r>
    <n v="520"/>
    <x v="22"/>
    <n v="1"/>
    <s v="2011"/>
    <x v="0"/>
    <x v="1"/>
    <n v="18"/>
    <x v="1"/>
    <b v="1"/>
    <n v="0"/>
    <n v="1"/>
    <x v="0"/>
    <n v="0.12"/>
    <n v="0.1212"/>
    <x v="24"/>
    <x v="2"/>
    <n v="5"/>
    <n v="44"/>
    <n v="49"/>
    <m/>
  </r>
  <r>
    <n v="521"/>
    <x v="22"/>
    <n v="1"/>
    <s v="2011"/>
    <x v="0"/>
    <x v="1"/>
    <n v="19"/>
    <x v="1"/>
    <b v="1"/>
    <n v="0"/>
    <n v="1"/>
    <x v="0"/>
    <n v="0.12"/>
    <n v="0.1212"/>
    <x v="24"/>
    <x v="3"/>
    <n v="5"/>
    <n v="45"/>
    <n v="50"/>
    <m/>
  </r>
  <r>
    <n v="522"/>
    <x v="22"/>
    <n v="1"/>
    <s v="2011"/>
    <x v="0"/>
    <x v="1"/>
    <n v="20"/>
    <x v="1"/>
    <b v="1"/>
    <n v="0"/>
    <n v="1"/>
    <x v="0"/>
    <n v="0.1"/>
    <n v="0.1061"/>
    <x v="42"/>
    <x v="2"/>
    <n v="4"/>
    <n v="31"/>
    <n v="35"/>
    <m/>
  </r>
  <r>
    <n v="523"/>
    <x v="22"/>
    <n v="1"/>
    <s v="2011"/>
    <x v="0"/>
    <x v="1"/>
    <n v="21"/>
    <x v="1"/>
    <b v="1"/>
    <n v="0"/>
    <n v="1"/>
    <x v="0"/>
    <n v="0.1"/>
    <n v="0.1061"/>
    <x v="42"/>
    <x v="5"/>
    <n v="5"/>
    <n v="20"/>
    <n v="25"/>
    <m/>
  </r>
  <r>
    <n v="524"/>
    <x v="22"/>
    <n v="1"/>
    <s v="2011"/>
    <x v="0"/>
    <x v="1"/>
    <n v="22"/>
    <x v="1"/>
    <b v="1"/>
    <n v="0"/>
    <n v="1"/>
    <x v="0"/>
    <n v="0.08"/>
    <n v="9.0899999999999995E-2"/>
    <x v="41"/>
    <x v="5"/>
    <n v="5"/>
    <n v="23"/>
    <n v="28"/>
    <m/>
  </r>
  <r>
    <n v="525"/>
    <x v="22"/>
    <n v="1"/>
    <s v="2011"/>
    <x v="0"/>
    <x v="1"/>
    <n v="23"/>
    <x v="1"/>
    <b v="1"/>
    <n v="0"/>
    <n v="1"/>
    <x v="0"/>
    <n v="0.06"/>
    <n v="6.0600000000000001E-2"/>
    <x v="48"/>
    <x v="6"/>
    <n v="4"/>
    <n v="17"/>
    <n v="21"/>
    <m/>
  </r>
  <r>
    <n v="526"/>
    <x v="23"/>
    <n v="1"/>
    <s v="2011"/>
    <x v="0"/>
    <x v="2"/>
    <n v="0"/>
    <x v="0"/>
    <b v="0"/>
    <n v="1"/>
    <n v="1"/>
    <x v="0"/>
    <n v="0.06"/>
    <n v="6.0600000000000001E-2"/>
    <x v="48"/>
    <x v="5"/>
    <n v="0"/>
    <n v="7"/>
    <n v="7"/>
    <m/>
  </r>
  <r>
    <n v="527"/>
    <x v="23"/>
    <n v="1"/>
    <s v="2011"/>
    <x v="0"/>
    <x v="2"/>
    <n v="1"/>
    <x v="0"/>
    <b v="0"/>
    <n v="1"/>
    <n v="1"/>
    <x v="0"/>
    <n v="0.04"/>
    <n v="4.5499999999999999E-2"/>
    <x v="49"/>
    <x v="5"/>
    <n v="0"/>
    <n v="1"/>
    <n v="1"/>
    <m/>
  </r>
  <r>
    <n v="528"/>
    <x v="23"/>
    <n v="1"/>
    <s v="2011"/>
    <x v="0"/>
    <x v="2"/>
    <n v="3"/>
    <x v="0"/>
    <b v="0"/>
    <n v="1"/>
    <n v="1"/>
    <x v="0"/>
    <n v="0.04"/>
    <n v="3.0300000000000001E-2"/>
    <x v="49"/>
    <x v="2"/>
    <n v="0"/>
    <n v="1"/>
    <n v="1"/>
    <m/>
  </r>
  <r>
    <n v="529"/>
    <x v="23"/>
    <n v="1"/>
    <s v="2011"/>
    <x v="0"/>
    <x v="2"/>
    <n v="4"/>
    <x v="0"/>
    <b v="0"/>
    <n v="1"/>
    <n v="1"/>
    <x v="0"/>
    <n v="0.02"/>
    <n v="6.0600000000000001E-2"/>
    <x v="37"/>
    <x v="7"/>
    <n v="0"/>
    <n v="1"/>
    <n v="1"/>
    <m/>
  </r>
  <r>
    <n v="530"/>
    <x v="23"/>
    <n v="1"/>
    <s v="2011"/>
    <x v="0"/>
    <x v="2"/>
    <n v="5"/>
    <x v="0"/>
    <b v="0"/>
    <n v="1"/>
    <n v="1"/>
    <x v="0"/>
    <n v="0.02"/>
    <n v="6.0600000000000001E-2"/>
    <x v="37"/>
    <x v="7"/>
    <n v="0"/>
    <n v="5"/>
    <n v="5"/>
    <m/>
  </r>
  <r>
    <n v="531"/>
    <x v="23"/>
    <n v="1"/>
    <s v="2011"/>
    <x v="0"/>
    <x v="2"/>
    <n v="6"/>
    <x v="0"/>
    <b v="0"/>
    <n v="1"/>
    <n v="1"/>
    <x v="0"/>
    <n v="0.02"/>
    <n v="7.5800000000000006E-2"/>
    <x v="37"/>
    <x v="1"/>
    <n v="0"/>
    <n v="15"/>
    <n v="15"/>
    <m/>
  </r>
  <r>
    <n v="532"/>
    <x v="23"/>
    <n v="1"/>
    <s v="2011"/>
    <x v="0"/>
    <x v="2"/>
    <n v="7"/>
    <x v="0"/>
    <b v="0"/>
    <n v="1"/>
    <n v="1"/>
    <x v="0"/>
    <n v="0.02"/>
    <n v="0.1212"/>
    <x v="37"/>
    <x v="0"/>
    <n v="5"/>
    <n v="79"/>
    <n v="84"/>
    <m/>
  </r>
  <r>
    <n v="533"/>
    <x v="23"/>
    <n v="1"/>
    <s v="2011"/>
    <x v="0"/>
    <x v="2"/>
    <n v="8"/>
    <x v="0"/>
    <b v="0"/>
    <n v="1"/>
    <n v="1"/>
    <x v="0"/>
    <n v="0.04"/>
    <n v="0.13639999999999999"/>
    <x v="36"/>
    <x v="0"/>
    <n v="6"/>
    <n v="171"/>
    <n v="177"/>
    <m/>
  </r>
  <r>
    <n v="534"/>
    <x v="23"/>
    <n v="1"/>
    <s v="2011"/>
    <x v="0"/>
    <x v="2"/>
    <n v="9"/>
    <x v="0"/>
    <b v="0"/>
    <n v="1"/>
    <n v="1"/>
    <x v="0"/>
    <n v="0.06"/>
    <n v="0.1515"/>
    <x v="48"/>
    <x v="0"/>
    <n v="4"/>
    <n v="98"/>
    <n v="102"/>
    <m/>
  </r>
  <r>
    <n v="535"/>
    <x v="23"/>
    <n v="1"/>
    <s v="2011"/>
    <x v="0"/>
    <x v="2"/>
    <n v="10"/>
    <x v="0"/>
    <b v="0"/>
    <n v="1"/>
    <n v="1"/>
    <x v="0"/>
    <n v="0.1"/>
    <n v="0.13639999999999999"/>
    <x v="16"/>
    <x v="0"/>
    <n v="6"/>
    <n v="34"/>
    <n v="40"/>
    <m/>
  </r>
  <r>
    <n v="536"/>
    <x v="23"/>
    <n v="1"/>
    <s v="2011"/>
    <x v="0"/>
    <x v="2"/>
    <n v="11"/>
    <x v="0"/>
    <b v="0"/>
    <n v="1"/>
    <n v="1"/>
    <x v="0"/>
    <n v="0.1"/>
    <n v="0.1212"/>
    <x v="15"/>
    <x v="7"/>
    <n v="3"/>
    <n v="43"/>
    <n v="46"/>
    <m/>
  </r>
  <r>
    <n v="537"/>
    <x v="23"/>
    <n v="1"/>
    <s v="2011"/>
    <x v="0"/>
    <x v="2"/>
    <n v="12"/>
    <x v="0"/>
    <b v="0"/>
    <n v="1"/>
    <n v="2"/>
    <x v="1"/>
    <n v="0.12"/>
    <n v="0.13639999999999999"/>
    <x v="16"/>
    <x v="5"/>
    <n v="11"/>
    <n v="52"/>
    <n v="63"/>
    <m/>
  </r>
  <r>
    <n v="538"/>
    <x v="23"/>
    <n v="1"/>
    <s v="2011"/>
    <x v="0"/>
    <x v="2"/>
    <n v="13"/>
    <x v="0"/>
    <b v="0"/>
    <n v="1"/>
    <n v="2"/>
    <x v="1"/>
    <n v="0.14000000000000001"/>
    <n v="0.13639999999999999"/>
    <x v="21"/>
    <x v="6"/>
    <n v="6"/>
    <n v="54"/>
    <n v="60"/>
    <m/>
  </r>
  <r>
    <n v="539"/>
    <x v="23"/>
    <n v="1"/>
    <s v="2011"/>
    <x v="0"/>
    <x v="2"/>
    <n v="14"/>
    <x v="0"/>
    <b v="0"/>
    <n v="1"/>
    <n v="2"/>
    <x v="1"/>
    <n v="0.14000000000000001"/>
    <n v="0.13639999999999999"/>
    <x v="15"/>
    <x v="6"/>
    <n v="2"/>
    <n v="43"/>
    <n v="45"/>
    <m/>
  </r>
  <r>
    <n v="540"/>
    <x v="23"/>
    <n v="1"/>
    <s v="2011"/>
    <x v="0"/>
    <x v="2"/>
    <n v="15"/>
    <x v="0"/>
    <b v="0"/>
    <n v="1"/>
    <n v="1"/>
    <x v="0"/>
    <n v="0.16"/>
    <n v="0.16669999999999999"/>
    <x v="22"/>
    <x v="8"/>
    <n v="7"/>
    <n v="50"/>
    <n v="57"/>
    <m/>
  </r>
  <r>
    <n v="541"/>
    <x v="23"/>
    <n v="1"/>
    <s v="2011"/>
    <x v="0"/>
    <x v="2"/>
    <n v="16"/>
    <x v="0"/>
    <b v="0"/>
    <n v="1"/>
    <n v="1"/>
    <x v="0"/>
    <n v="0.16"/>
    <n v="0.1515"/>
    <x v="19"/>
    <x v="2"/>
    <n v="4"/>
    <n v="66"/>
    <n v="70"/>
    <m/>
  </r>
  <r>
    <n v="542"/>
    <x v="23"/>
    <n v="1"/>
    <s v="2011"/>
    <x v="0"/>
    <x v="2"/>
    <n v="17"/>
    <x v="0"/>
    <b v="0"/>
    <n v="1"/>
    <n v="1"/>
    <x v="0"/>
    <n v="0.14000000000000001"/>
    <n v="0.1212"/>
    <x v="20"/>
    <x v="2"/>
    <n v="6"/>
    <n v="178"/>
    <n v="184"/>
    <m/>
  </r>
  <r>
    <n v="543"/>
    <x v="23"/>
    <n v="1"/>
    <s v="2011"/>
    <x v="0"/>
    <x v="2"/>
    <n v="18"/>
    <x v="0"/>
    <b v="0"/>
    <n v="1"/>
    <n v="1"/>
    <x v="0"/>
    <n v="0.14000000000000001"/>
    <n v="0.13639999999999999"/>
    <x v="29"/>
    <x v="5"/>
    <n v="8"/>
    <n v="145"/>
    <n v="153"/>
    <m/>
  </r>
  <r>
    <n v="544"/>
    <x v="23"/>
    <n v="1"/>
    <s v="2011"/>
    <x v="0"/>
    <x v="2"/>
    <n v="19"/>
    <x v="0"/>
    <b v="0"/>
    <n v="1"/>
    <n v="1"/>
    <x v="0"/>
    <n v="0.14000000000000001"/>
    <n v="0.1515"/>
    <x v="47"/>
    <x v="8"/>
    <n v="5"/>
    <n v="101"/>
    <n v="106"/>
    <m/>
  </r>
  <r>
    <n v="545"/>
    <x v="23"/>
    <n v="1"/>
    <s v="2011"/>
    <x v="0"/>
    <x v="2"/>
    <n v="20"/>
    <x v="0"/>
    <b v="0"/>
    <n v="1"/>
    <n v="1"/>
    <x v="0"/>
    <n v="0.14000000000000001"/>
    <n v="0.13639999999999999"/>
    <x v="29"/>
    <x v="5"/>
    <n v="1"/>
    <n v="80"/>
    <n v="81"/>
    <m/>
  </r>
  <r>
    <n v="546"/>
    <x v="23"/>
    <n v="1"/>
    <s v="2011"/>
    <x v="0"/>
    <x v="2"/>
    <n v="21"/>
    <x v="0"/>
    <b v="0"/>
    <n v="1"/>
    <n v="1"/>
    <x v="0"/>
    <n v="0.14000000000000001"/>
    <n v="0.1515"/>
    <x v="30"/>
    <x v="8"/>
    <n v="6"/>
    <n v="53"/>
    <n v="59"/>
    <m/>
  </r>
  <r>
    <n v="547"/>
    <x v="23"/>
    <n v="1"/>
    <s v="2011"/>
    <x v="0"/>
    <x v="2"/>
    <n v="22"/>
    <x v="0"/>
    <b v="0"/>
    <n v="1"/>
    <n v="2"/>
    <x v="1"/>
    <n v="0.14000000000000001"/>
    <n v="0.13639999999999999"/>
    <x v="30"/>
    <x v="6"/>
    <n v="3"/>
    <n v="32"/>
    <n v="35"/>
    <m/>
  </r>
  <r>
    <n v="548"/>
    <x v="23"/>
    <n v="1"/>
    <s v="2011"/>
    <x v="0"/>
    <x v="2"/>
    <n v="23"/>
    <x v="0"/>
    <b v="0"/>
    <n v="1"/>
    <n v="2"/>
    <x v="1"/>
    <n v="0.16"/>
    <n v="0.1515"/>
    <x v="26"/>
    <x v="2"/>
    <n v="3"/>
    <n v="21"/>
    <n v="24"/>
    <m/>
  </r>
  <r>
    <n v="549"/>
    <x v="24"/>
    <n v="1"/>
    <s v="2011"/>
    <x v="0"/>
    <x v="3"/>
    <n v="0"/>
    <x v="0"/>
    <b v="0"/>
    <n v="2"/>
    <n v="2"/>
    <x v="1"/>
    <n v="0.16"/>
    <n v="0.13639999999999999"/>
    <x v="27"/>
    <x v="3"/>
    <n v="3"/>
    <n v="6"/>
    <n v="9"/>
    <m/>
  </r>
  <r>
    <n v="550"/>
    <x v="24"/>
    <n v="1"/>
    <s v="2011"/>
    <x v="0"/>
    <x v="3"/>
    <n v="1"/>
    <x v="0"/>
    <b v="0"/>
    <n v="2"/>
    <n v="2"/>
    <x v="1"/>
    <n v="0.16"/>
    <n v="0.16669999999999999"/>
    <x v="27"/>
    <x v="8"/>
    <n v="0"/>
    <n v="5"/>
    <n v="5"/>
    <m/>
  </r>
  <r>
    <n v="551"/>
    <x v="24"/>
    <n v="1"/>
    <s v="2011"/>
    <x v="0"/>
    <x v="3"/>
    <n v="2"/>
    <x v="0"/>
    <b v="0"/>
    <n v="2"/>
    <n v="1"/>
    <x v="0"/>
    <n v="0.16"/>
    <n v="0.1515"/>
    <x v="27"/>
    <x v="6"/>
    <n v="0"/>
    <n v="2"/>
    <n v="2"/>
    <m/>
  </r>
  <r>
    <n v="552"/>
    <x v="24"/>
    <n v="1"/>
    <s v="2011"/>
    <x v="0"/>
    <x v="3"/>
    <n v="4"/>
    <x v="0"/>
    <b v="0"/>
    <n v="2"/>
    <n v="1"/>
    <x v="0"/>
    <n v="0.14000000000000001"/>
    <n v="0.16669999999999999"/>
    <x v="32"/>
    <x v="14"/>
    <n v="0"/>
    <n v="1"/>
    <n v="1"/>
    <m/>
  </r>
  <r>
    <n v="553"/>
    <x v="24"/>
    <n v="1"/>
    <s v="2011"/>
    <x v="0"/>
    <x v="3"/>
    <n v="5"/>
    <x v="0"/>
    <b v="0"/>
    <n v="2"/>
    <n v="1"/>
    <x v="0"/>
    <n v="0.14000000000000001"/>
    <n v="0.13639999999999999"/>
    <x v="32"/>
    <x v="6"/>
    <n v="0"/>
    <n v="9"/>
    <n v="9"/>
    <m/>
  </r>
  <r>
    <n v="554"/>
    <x v="24"/>
    <n v="1"/>
    <s v="2011"/>
    <x v="0"/>
    <x v="3"/>
    <n v="6"/>
    <x v="0"/>
    <b v="0"/>
    <n v="2"/>
    <n v="1"/>
    <x v="0"/>
    <n v="0.16"/>
    <n v="0.18179999999999999"/>
    <x v="32"/>
    <x v="14"/>
    <n v="1"/>
    <n v="35"/>
    <n v="36"/>
    <m/>
  </r>
  <r>
    <n v="555"/>
    <x v="24"/>
    <n v="1"/>
    <s v="2011"/>
    <x v="0"/>
    <x v="3"/>
    <n v="7"/>
    <x v="0"/>
    <b v="0"/>
    <n v="2"/>
    <n v="1"/>
    <x v="0"/>
    <n v="0.16"/>
    <n v="0.1515"/>
    <x v="32"/>
    <x v="6"/>
    <n v="5"/>
    <n v="103"/>
    <n v="108"/>
    <m/>
  </r>
  <r>
    <n v="556"/>
    <x v="24"/>
    <n v="1"/>
    <s v="2011"/>
    <x v="0"/>
    <x v="3"/>
    <n v="8"/>
    <x v="0"/>
    <b v="0"/>
    <n v="2"/>
    <n v="2"/>
    <x v="1"/>
    <n v="0.16"/>
    <n v="0.18179999999999999"/>
    <x v="32"/>
    <x v="7"/>
    <n v="5"/>
    <n v="233"/>
    <n v="238"/>
    <m/>
  </r>
  <r>
    <n v="557"/>
    <x v="24"/>
    <n v="1"/>
    <s v="2011"/>
    <x v="0"/>
    <x v="3"/>
    <n v="9"/>
    <x v="0"/>
    <b v="0"/>
    <n v="2"/>
    <n v="2"/>
    <x v="1"/>
    <n v="0.2"/>
    <n v="0.2273"/>
    <x v="26"/>
    <x v="1"/>
    <n v="10"/>
    <n v="134"/>
    <n v="144"/>
    <m/>
  </r>
  <r>
    <n v="558"/>
    <x v="24"/>
    <n v="1"/>
    <s v="2011"/>
    <x v="0"/>
    <x v="3"/>
    <n v="10"/>
    <x v="0"/>
    <b v="0"/>
    <n v="2"/>
    <n v="2"/>
    <x v="1"/>
    <n v="0.22"/>
    <n v="0.2424"/>
    <x v="54"/>
    <x v="14"/>
    <n v="6"/>
    <n v="49"/>
    <n v="55"/>
    <m/>
  </r>
  <r>
    <n v="559"/>
    <x v="24"/>
    <n v="1"/>
    <s v="2011"/>
    <x v="0"/>
    <x v="3"/>
    <n v="11"/>
    <x v="0"/>
    <b v="0"/>
    <n v="2"/>
    <n v="2"/>
    <x v="1"/>
    <n v="0.24"/>
    <n v="0.2424"/>
    <x v="54"/>
    <x v="7"/>
    <n v="6"/>
    <n v="55"/>
    <n v="61"/>
    <m/>
  </r>
  <r>
    <n v="560"/>
    <x v="24"/>
    <n v="1"/>
    <s v="2011"/>
    <x v="0"/>
    <x v="3"/>
    <n v="12"/>
    <x v="0"/>
    <b v="0"/>
    <n v="2"/>
    <n v="2"/>
    <x v="1"/>
    <n v="0.26"/>
    <n v="0.28789999999999999"/>
    <x v="34"/>
    <x v="1"/>
    <n v="21"/>
    <n v="85"/>
    <n v="106"/>
    <m/>
  </r>
  <r>
    <n v="561"/>
    <x v="24"/>
    <n v="1"/>
    <s v="2011"/>
    <x v="0"/>
    <x v="3"/>
    <n v="13"/>
    <x v="0"/>
    <b v="0"/>
    <n v="2"/>
    <n v="2"/>
    <x v="1"/>
    <n v="0.26"/>
    <n v="0.2727"/>
    <x v="34"/>
    <x v="7"/>
    <n v="21"/>
    <n v="72"/>
    <n v="93"/>
    <m/>
  </r>
  <r>
    <n v="562"/>
    <x v="24"/>
    <n v="1"/>
    <s v="2011"/>
    <x v="0"/>
    <x v="3"/>
    <n v="14"/>
    <x v="0"/>
    <b v="0"/>
    <n v="2"/>
    <n v="2"/>
    <x v="1"/>
    <n v="0.3"/>
    <n v="0.33329999999999999"/>
    <x v="49"/>
    <x v="0"/>
    <n v="11"/>
    <n v="57"/>
    <n v="68"/>
    <m/>
  </r>
  <r>
    <n v="563"/>
    <x v="24"/>
    <n v="1"/>
    <s v="2011"/>
    <x v="0"/>
    <x v="3"/>
    <n v="15"/>
    <x v="0"/>
    <b v="0"/>
    <n v="2"/>
    <n v="2"/>
    <x v="1"/>
    <n v="0.32"/>
    <n v="0.34849999999999998"/>
    <x v="16"/>
    <x v="0"/>
    <n v="21"/>
    <n v="63"/>
    <n v="84"/>
    <m/>
  </r>
  <r>
    <n v="564"/>
    <x v="24"/>
    <n v="1"/>
    <s v="2011"/>
    <x v="0"/>
    <x v="3"/>
    <n v="16"/>
    <x v="0"/>
    <b v="0"/>
    <n v="2"/>
    <n v="2"/>
    <x v="1"/>
    <n v="0.32"/>
    <n v="0.34849999999999998"/>
    <x v="16"/>
    <x v="0"/>
    <n v="14"/>
    <n v="102"/>
    <n v="116"/>
    <m/>
  </r>
  <r>
    <n v="565"/>
    <x v="24"/>
    <n v="1"/>
    <s v="2011"/>
    <x v="0"/>
    <x v="3"/>
    <n v="17"/>
    <x v="0"/>
    <b v="0"/>
    <n v="2"/>
    <n v="1"/>
    <x v="0"/>
    <n v="0.3"/>
    <n v="0.33329999999999999"/>
    <x v="49"/>
    <x v="0"/>
    <n v="14"/>
    <n v="208"/>
    <n v="222"/>
    <m/>
  </r>
  <r>
    <n v="566"/>
    <x v="24"/>
    <n v="1"/>
    <s v="2011"/>
    <x v="0"/>
    <x v="3"/>
    <n v="18"/>
    <x v="0"/>
    <b v="0"/>
    <n v="2"/>
    <n v="2"/>
    <x v="1"/>
    <n v="0.3"/>
    <n v="0.31819999999999998"/>
    <x v="36"/>
    <x v="1"/>
    <n v="7"/>
    <n v="218"/>
    <n v="225"/>
    <m/>
  </r>
  <r>
    <n v="567"/>
    <x v="24"/>
    <n v="1"/>
    <s v="2011"/>
    <x v="0"/>
    <x v="3"/>
    <n v="19"/>
    <x v="0"/>
    <b v="0"/>
    <n v="2"/>
    <n v="2"/>
    <x v="1"/>
    <n v="0.26"/>
    <n v="0.2576"/>
    <x v="55"/>
    <x v="8"/>
    <n v="13"/>
    <n v="133"/>
    <n v="146"/>
    <m/>
  </r>
  <r>
    <n v="568"/>
    <x v="24"/>
    <n v="1"/>
    <s v="2011"/>
    <x v="0"/>
    <x v="3"/>
    <n v="20"/>
    <x v="0"/>
    <b v="0"/>
    <n v="2"/>
    <n v="1"/>
    <x v="0"/>
    <n v="0.24"/>
    <n v="0.2273"/>
    <x v="55"/>
    <x v="5"/>
    <n v="16"/>
    <n v="103"/>
    <n v="119"/>
    <m/>
  </r>
  <r>
    <n v="569"/>
    <x v="24"/>
    <n v="1"/>
    <s v="2011"/>
    <x v="0"/>
    <x v="3"/>
    <n v="21"/>
    <x v="0"/>
    <b v="0"/>
    <n v="2"/>
    <n v="1"/>
    <x v="0"/>
    <n v="0.24"/>
    <n v="0.2273"/>
    <x v="55"/>
    <x v="5"/>
    <n v="5"/>
    <n v="40"/>
    <n v="45"/>
    <m/>
  </r>
  <r>
    <n v="570"/>
    <x v="24"/>
    <n v="1"/>
    <s v="2011"/>
    <x v="0"/>
    <x v="3"/>
    <n v="22"/>
    <x v="0"/>
    <b v="0"/>
    <n v="2"/>
    <n v="1"/>
    <x v="0"/>
    <n v="0.22"/>
    <n v="0.2273"/>
    <x v="26"/>
    <x v="8"/>
    <n v="4"/>
    <n v="49"/>
    <n v="53"/>
    <m/>
  </r>
  <r>
    <n v="571"/>
    <x v="24"/>
    <n v="1"/>
    <s v="2011"/>
    <x v="0"/>
    <x v="3"/>
    <n v="23"/>
    <x v="0"/>
    <b v="0"/>
    <n v="2"/>
    <n v="2"/>
    <x v="1"/>
    <n v="0.22"/>
    <n v="0.2273"/>
    <x v="26"/>
    <x v="8"/>
    <n v="3"/>
    <n v="37"/>
    <n v="40"/>
    <m/>
  </r>
  <r>
    <n v="572"/>
    <x v="25"/>
    <n v="1"/>
    <s v="2011"/>
    <x v="0"/>
    <x v="4"/>
    <n v="0"/>
    <x v="0"/>
    <b v="0"/>
    <n v="3"/>
    <n v="2"/>
    <x v="1"/>
    <n v="0.22"/>
    <n v="0.2273"/>
    <x v="27"/>
    <x v="7"/>
    <n v="3"/>
    <n v="14"/>
    <n v="17"/>
    <m/>
  </r>
  <r>
    <n v="573"/>
    <x v="25"/>
    <n v="1"/>
    <s v="2011"/>
    <x v="0"/>
    <x v="4"/>
    <n v="1"/>
    <x v="0"/>
    <b v="0"/>
    <n v="3"/>
    <n v="2"/>
    <x v="1"/>
    <n v="0.24"/>
    <n v="0.2424"/>
    <x v="55"/>
    <x v="7"/>
    <n v="0"/>
    <n v="5"/>
    <n v="5"/>
    <m/>
  </r>
  <r>
    <n v="574"/>
    <x v="25"/>
    <n v="1"/>
    <s v="2011"/>
    <x v="0"/>
    <x v="4"/>
    <n v="2"/>
    <x v="0"/>
    <b v="0"/>
    <n v="3"/>
    <n v="3"/>
    <x v="2"/>
    <n v="0.22"/>
    <n v="0.2273"/>
    <x v="27"/>
    <x v="5"/>
    <n v="3"/>
    <n v="7"/>
    <n v="10"/>
    <m/>
  </r>
  <r>
    <n v="575"/>
    <x v="25"/>
    <n v="1"/>
    <s v="2011"/>
    <x v="0"/>
    <x v="4"/>
    <n v="5"/>
    <x v="0"/>
    <b v="0"/>
    <n v="3"/>
    <n v="3"/>
    <x v="2"/>
    <n v="0.2"/>
    <n v="0.18179999999999999"/>
    <x v="3"/>
    <x v="3"/>
    <n v="0"/>
    <n v="1"/>
    <n v="1"/>
    <m/>
  </r>
  <r>
    <n v="576"/>
    <x v="25"/>
    <n v="1"/>
    <s v="2011"/>
    <x v="0"/>
    <x v="4"/>
    <n v="6"/>
    <x v="0"/>
    <b v="0"/>
    <n v="3"/>
    <n v="3"/>
    <x v="2"/>
    <n v="0.2"/>
    <n v="0.18179999999999999"/>
    <x v="3"/>
    <x v="3"/>
    <n v="0"/>
    <n v="8"/>
    <n v="8"/>
    <m/>
  </r>
  <r>
    <n v="577"/>
    <x v="25"/>
    <n v="1"/>
    <s v="2011"/>
    <x v="0"/>
    <x v="4"/>
    <n v="7"/>
    <x v="0"/>
    <b v="0"/>
    <n v="3"/>
    <n v="3"/>
    <x v="2"/>
    <n v="0.22"/>
    <n v="0.21210000000000001"/>
    <x v="9"/>
    <x v="4"/>
    <n v="1"/>
    <n v="29"/>
    <n v="30"/>
    <m/>
  </r>
  <r>
    <n v="578"/>
    <x v="25"/>
    <n v="1"/>
    <s v="2011"/>
    <x v="0"/>
    <x v="4"/>
    <n v="8"/>
    <x v="0"/>
    <b v="0"/>
    <n v="3"/>
    <n v="3"/>
    <x v="2"/>
    <n v="0.22"/>
    <n v="0.21210000000000001"/>
    <x v="9"/>
    <x v="4"/>
    <n v="3"/>
    <n v="69"/>
    <n v="72"/>
    <m/>
  </r>
  <r>
    <n v="579"/>
    <x v="25"/>
    <n v="1"/>
    <s v="2011"/>
    <x v="0"/>
    <x v="4"/>
    <n v="9"/>
    <x v="0"/>
    <b v="0"/>
    <n v="3"/>
    <n v="3"/>
    <x v="2"/>
    <n v="0.22"/>
    <n v="0.21210000000000001"/>
    <x v="9"/>
    <x v="4"/>
    <n v="3"/>
    <n v="55"/>
    <n v="58"/>
    <m/>
  </r>
  <r>
    <n v="580"/>
    <x v="25"/>
    <n v="1"/>
    <s v="2011"/>
    <x v="0"/>
    <x v="4"/>
    <n v="10"/>
    <x v="0"/>
    <b v="0"/>
    <n v="3"/>
    <n v="3"/>
    <x v="2"/>
    <n v="0.22"/>
    <n v="0.21210000000000001"/>
    <x v="43"/>
    <x v="3"/>
    <n v="2"/>
    <n v="26"/>
    <n v="28"/>
    <m/>
  </r>
  <r>
    <n v="581"/>
    <x v="25"/>
    <n v="1"/>
    <s v="2011"/>
    <x v="0"/>
    <x v="4"/>
    <n v="11"/>
    <x v="0"/>
    <b v="0"/>
    <n v="3"/>
    <n v="3"/>
    <x v="2"/>
    <n v="0.22"/>
    <n v="0.19700000000000001"/>
    <x v="43"/>
    <x v="9"/>
    <n v="6"/>
    <n v="35"/>
    <n v="41"/>
    <m/>
  </r>
  <r>
    <n v="582"/>
    <x v="25"/>
    <n v="1"/>
    <s v="2011"/>
    <x v="0"/>
    <x v="4"/>
    <n v="12"/>
    <x v="0"/>
    <b v="0"/>
    <n v="3"/>
    <n v="3"/>
    <x v="2"/>
    <n v="0.22"/>
    <n v="0.19700000000000001"/>
    <x v="43"/>
    <x v="9"/>
    <n v="7"/>
    <n v="41"/>
    <n v="48"/>
    <m/>
  </r>
  <r>
    <n v="583"/>
    <x v="25"/>
    <n v="1"/>
    <s v="2011"/>
    <x v="0"/>
    <x v="4"/>
    <n v="13"/>
    <x v="0"/>
    <b v="0"/>
    <n v="3"/>
    <n v="3"/>
    <x v="2"/>
    <n v="0.22"/>
    <n v="0.19700000000000001"/>
    <x v="43"/>
    <x v="9"/>
    <n v="4"/>
    <n v="43"/>
    <n v="47"/>
    <m/>
  </r>
  <r>
    <n v="584"/>
    <x v="25"/>
    <n v="1"/>
    <s v="2011"/>
    <x v="0"/>
    <x v="4"/>
    <n v="14"/>
    <x v="0"/>
    <b v="0"/>
    <n v="3"/>
    <n v="3"/>
    <x v="2"/>
    <n v="0.22"/>
    <n v="0.19700000000000001"/>
    <x v="43"/>
    <x v="11"/>
    <n v="0"/>
    <n v="36"/>
    <n v="36"/>
    <m/>
  </r>
  <r>
    <n v="585"/>
    <x v="25"/>
    <n v="1"/>
    <s v="2011"/>
    <x v="0"/>
    <x v="4"/>
    <n v="15"/>
    <x v="0"/>
    <b v="0"/>
    <n v="3"/>
    <n v="3"/>
    <x v="2"/>
    <n v="0.22"/>
    <n v="0.18179999999999999"/>
    <x v="43"/>
    <x v="17"/>
    <n v="1"/>
    <n v="42"/>
    <n v="43"/>
    <m/>
  </r>
  <r>
    <n v="586"/>
    <x v="25"/>
    <n v="1"/>
    <s v="2011"/>
    <x v="0"/>
    <x v="4"/>
    <n v="16"/>
    <x v="0"/>
    <b v="0"/>
    <n v="3"/>
    <n v="4"/>
    <x v="3"/>
    <n v="0.22"/>
    <n v="0.19700000000000001"/>
    <x v="43"/>
    <x v="9"/>
    <n v="1"/>
    <n v="35"/>
    <n v="36"/>
    <m/>
  </r>
  <r>
    <n v="587"/>
    <x v="25"/>
    <n v="1"/>
    <s v="2011"/>
    <x v="0"/>
    <x v="4"/>
    <n v="17"/>
    <x v="0"/>
    <b v="0"/>
    <n v="3"/>
    <n v="3"/>
    <x v="2"/>
    <n v="0.2"/>
    <n v="0.18179999999999999"/>
    <x v="43"/>
    <x v="11"/>
    <n v="0"/>
    <n v="26"/>
    <n v="26"/>
    <m/>
  </r>
  <r>
    <n v="588"/>
    <x v="26"/>
    <n v="1"/>
    <s v="2011"/>
    <x v="0"/>
    <x v="5"/>
    <n v="16"/>
    <x v="0"/>
    <b v="0"/>
    <n v="4"/>
    <n v="1"/>
    <x v="0"/>
    <n v="0.22"/>
    <n v="0.2273"/>
    <x v="28"/>
    <x v="5"/>
    <n v="1"/>
    <n v="23"/>
    <n v="24"/>
    <m/>
  </r>
  <r>
    <n v="589"/>
    <x v="26"/>
    <n v="1"/>
    <s v="2011"/>
    <x v="0"/>
    <x v="5"/>
    <n v="17"/>
    <x v="0"/>
    <b v="0"/>
    <n v="4"/>
    <n v="1"/>
    <x v="0"/>
    <n v="0.22"/>
    <n v="0.2424"/>
    <x v="28"/>
    <x v="14"/>
    <n v="2"/>
    <n v="82"/>
    <n v="84"/>
    <m/>
  </r>
  <r>
    <n v="590"/>
    <x v="26"/>
    <n v="1"/>
    <s v="2011"/>
    <x v="0"/>
    <x v="5"/>
    <n v="18"/>
    <x v="0"/>
    <b v="0"/>
    <n v="4"/>
    <n v="1"/>
    <x v="0"/>
    <n v="0.2"/>
    <n v="0.2273"/>
    <x v="27"/>
    <x v="1"/>
    <n v="3"/>
    <n v="101"/>
    <n v="104"/>
    <m/>
  </r>
  <r>
    <n v="591"/>
    <x v="26"/>
    <n v="1"/>
    <s v="2011"/>
    <x v="0"/>
    <x v="5"/>
    <n v="19"/>
    <x v="0"/>
    <b v="0"/>
    <n v="4"/>
    <n v="1"/>
    <x v="0"/>
    <n v="0.2"/>
    <n v="0.2273"/>
    <x v="27"/>
    <x v="1"/>
    <n v="3"/>
    <n v="76"/>
    <n v="79"/>
    <m/>
  </r>
  <r>
    <n v="592"/>
    <x v="26"/>
    <n v="1"/>
    <s v="2011"/>
    <x v="0"/>
    <x v="5"/>
    <n v="20"/>
    <x v="0"/>
    <b v="0"/>
    <n v="4"/>
    <n v="1"/>
    <x v="0"/>
    <n v="0.18"/>
    <n v="0.21210000000000001"/>
    <x v="32"/>
    <x v="1"/>
    <n v="4"/>
    <n v="55"/>
    <n v="59"/>
    <m/>
  </r>
  <r>
    <n v="593"/>
    <x v="26"/>
    <n v="1"/>
    <s v="2011"/>
    <x v="0"/>
    <x v="5"/>
    <n v="21"/>
    <x v="0"/>
    <b v="0"/>
    <n v="4"/>
    <n v="1"/>
    <x v="0"/>
    <n v="0.18"/>
    <n v="0.21210000000000001"/>
    <x v="32"/>
    <x v="1"/>
    <n v="2"/>
    <n v="36"/>
    <n v="38"/>
    <m/>
  </r>
  <r>
    <n v="594"/>
    <x v="26"/>
    <n v="1"/>
    <s v="2011"/>
    <x v="0"/>
    <x v="5"/>
    <n v="22"/>
    <x v="0"/>
    <b v="0"/>
    <n v="4"/>
    <n v="1"/>
    <x v="0"/>
    <n v="0.18"/>
    <n v="0.21210000000000001"/>
    <x v="32"/>
    <x v="1"/>
    <n v="0"/>
    <n v="27"/>
    <n v="27"/>
    <m/>
  </r>
  <r>
    <n v="595"/>
    <x v="26"/>
    <n v="1"/>
    <s v="2011"/>
    <x v="0"/>
    <x v="5"/>
    <n v="23"/>
    <x v="0"/>
    <b v="0"/>
    <n v="4"/>
    <n v="1"/>
    <x v="0"/>
    <n v="0.18"/>
    <n v="0.19700000000000001"/>
    <x v="1"/>
    <x v="8"/>
    <n v="0"/>
    <n v="16"/>
    <n v="16"/>
    <m/>
  </r>
  <r>
    <n v="596"/>
    <x v="27"/>
    <n v="1"/>
    <s v="2011"/>
    <x v="0"/>
    <x v="6"/>
    <n v="0"/>
    <x v="0"/>
    <b v="0"/>
    <n v="5"/>
    <n v="2"/>
    <x v="1"/>
    <n v="0.2"/>
    <n v="0.21210000000000001"/>
    <x v="2"/>
    <x v="7"/>
    <n v="0"/>
    <n v="9"/>
    <n v="9"/>
    <m/>
  </r>
  <r>
    <n v="597"/>
    <x v="27"/>
    <n v="1"/>
    <s v="2011"/>
    <x v="0"/>
    <x v="6"/>
    <n v="1"/>
    <x v="0"/>
    <b v="0"/>
    <n v="5"/>
    <n v="2"/>
    <x v="1"/>
    <n v="0.2"/>
    <n v="0.21210000000000001"/>
    <x v="2"/>
    <x v="7"/>
    <n v="1"/>
    <n v="2"/>
    <n v="3"/>
    <m/>
  </r>
  <r>
    <n v="598"/>
    <x v="27"/>
    <n v="1"/>
    <s v="2011"/>
    <x v="0"/>
    <x v="6"/>
    <n v="2"/>
    <x v="0"/>
    <b v="0"/>
    <n v="5"/>
    <n v="2"/>
    <x v="1"/>
    <n v="0.2"/>
    <n v="0.21210000000000001"/>
    <x v="2"/>
    <x v="8"/>
    <n v="0"/>
    <n v="2"/>
    <n v="2"/>
    <m/>
  </r>
  <r>
    <n v="599"/>
    <x v="27"/>
    <n v="1"/>
    <s v="2011"/>
    <x v="0"/>
    <x v="6"/>
    <n v="3"/>
    <x v="0"/>
    <b v="0"/>
    <n v="5"/>
    <n v="2"/>
    <x v="1"/>
    <n v="0.2"/>
    <n v="0.2273"/>
    <x v="2"/>
    <x v="14"/>
    <n v="1"/>
    <n v="0"/>
    <n v="1"/>
    <m/>
  </r>
  <r>
    <n v="600"/>
    <x v="27"/>
    <n v="1"/>
    <s v="2011"/>
    <x v="0"/>
    <x v="6"/>
    <n v="5"/>
    <x v="0"/>
    <b v="0"/>
    <n v="5"/>
    <n v="2"/>
    <x v="1"/>
    <n v="0.18"/>
    <n v="0.21210000000000001"/>
    <x v="1"/>
    <x v="14"/>
    <n v="0"/>
    <n v="4"/>
    <n v="4"/>
    <m/>
  </r>
  <r>
    <n v="601"/>
    <x v="27"/>
    <n v="1"/>
    <s v="2011"/>
    <x v="0"/>
    <x v="6"/>
    <n v="6"/>
    <x v="0"/>
    <b v="0"/>
    <n v="5"/>
    <n v="2"/>
    <x v="1"/>
    <n v="0.18"/>
    <n v="0.19700000000000001"/>
    <x v="1"/>
    <x v="7"/>
    <n v="0"/>
    <n v="16"/>
    <n v="16"/>
    <m/>
  </r>
  <r>
    <n v="602"/>
    <x v="27"/>
    <n v="1"/>
    <s v="2011"/>
    <x v="0"/>
    <x v="6"/>
    <n v="7"/>
    <x v="0"/>
    <b v="0"/>
    <n v="5"/>
    <n v="2"/>
    <x v="1"/>
    <n v="0.16"/>
    <n v="0.19700000000000001"/>
    <x v="3"/>
    <x v="1"/>
    <n v="2"/>
    <n v="58"/>
    <n v="60"/>
    <m/>
  </r>
  <r>
    <n v="603"/>
    <x v="27"/>
    <n v="1"/>
    <s v="2011"/>
    <x v="0"/>
    <x v="6"/>
    <n v="8"/>
    <x v="0"/>
    <b v="0"/>
    <n v="5"/>
    <n v="2"/>
    <x v="1"/>
    <n v="0.16"/>
    <n v="0.19700000000000001"/>
    <x v="3"/>
    <x v="1"/>
    <n v="2"/>
    <n v="155"/>
    <n v="157"/>
    <m/>
  </r>
  <r>
    <n v="604"/>
    <x v="27"/>
    <n v="1"/>
    <s v="2011"/>
    <x v="0"/>
    <x v="6"/>
    <n v="9"/>
    <x v="0"/>
    <b v="0"/>
    <n v="5"/>
    <n v="3"/>
    <x v="2"/>
    <n v="0.18"/>
    <n v="0.21210000000000001"/>
    <x v="3"/>
    <x v="1"/>
    <n v="6"/>
    <n v="95"/>
    <n v="101"/>
    <m/>
  </r>
  <r>
    <n v="605"/>
    <x v="27"/>
    <n v="1"/>
    <s v="2011"/>
    <x v="0"/>
    <x v="6"/>
    <n v="10"/>
    <x v="0"/>
    <b v="0"/>
    <n v="5"/>
    <n v="3"/>
    <x v="2"/>
    <n v="0.18"/>
    <n v="0.21210000000000001"/>
    <x v="3"/>
    <x v="14"/>
    <n v="0"/>
    <n v="49"/>
    <n v="49"/>
    <m/>
  </r>
  <r>
    <n v="606"/>
    <x v="27"/>
    <n v="1"/>
    <s v="2011"/>
    <x v="0"/>
    <x v="6"/>
    <n v="11"/>
    <x v="0"/>
    <b v="0"/>
    <n v="5"/>
    <n v="3"/>
    <x v="2"/>
    <n v="0.18"/>
    <n v="0.21210000000000001"/>
    <x v="43"/>
    <x v="14"/>
    <n v="0"/>
    <n v="30"/>
    <n v="30"/>
    <m/>
  </r>
  <r>
    <n v="607"/>
    <x v="27"/>
    <n v="1"/>
    <s v="2011"/>
    <x v="0"/>
    <x v="6"/>
    <n v="12"/>
    <x v="0"/>
    <b v="0"/>
    <n v="5"/>
    <n v="3"/>
    <x v="2"/>
    <n v="0.18"/>
    <n v="0.21210000000000001"/>
    <x v="43"/>
    <x v="14"/>
    <n v="1"/>
    <n v="28"/>
    <n v="29"/>
    <m/>
  </r>
  <r>
    <n v="608"/>
    <x v="27"/>
    <n v="1"/>
    <s v="2011"/>
    <x v="0"/>
    <x v="6"/>
    <n v="13"/>
    <x v="0"/>
    <b v="0"/>
    <n v="5"/>
    <n v="3"/>
    <x v="2"/>
    <n v="0.18"/>
    <n v="0.21210000000000001"/>
    <x v="43"/>
    <x v="14"/>
    <n v="0"/>
    <n v="31"/>
    <n v="31"/>
    <m/>
  </r>
  <r>
    <n v="609"/>
    <x v="27"/>
    <n v="1"/>
    <s v="2011"/>
    <x v="0"/>
    <x v="6"/>
    <n v="14"/>
    <x v="0"/>
    <b v="0"/>
    <n v="5"/>
    <n v="3"/>
    <x v="2"/>
    <n v="0.22"/>
    <n v="0.2727"/>
    <x v="1"/>
    <x v="0"/>
    <n v="2"/>
    <n v="36"/>
    <n v="38"/>
    <m/>
  </r>
  <r>
    <n v="610"/>
    <x v="27"/>
    <n v="1"/>
    <s v="2011"/>
    <x v="0"/>
    <x v="6"/>
    <n v="15"/>
    <x v="0"/>
    <b v="0"/>
    <n v="5"/>
    <n v="2"/>
    <x v="1"/>
    <n v="0.2"/>
    <n v="0.2576"/>
    <x v="3"/>
    <x v="0"/>
    <n v="1"/>
    <n v="40"/>
    <n v="41"/>
    <m/>
  </r>
  <r>
    <n v="611"/>
    <x v="27"/>
    <n v="1"/>
    <s v="2011"/>
    <x v="0"/>
    <x v="6"/>
    <n v="16"/>
    <x v="0"/>
    <b v="0"/>
    <n v="5"/>
    <n v="1"/>
    <x v="0"/>
    <n v="0.22"/>
    <n v="0.2727"/>
    <x v="1"/>
    <x v="0"/>
    <n v="10"/>
    <n v="70"/>
    <n v="80"/>
    <m/>
  </r>
  <r>
    <n v="612"/>
    <x v="27"/>
    <n v="1"/>
    <s v="2011"/>
    <x v="0"/>
    <x v="6"/>
    <n v="17"/>
    <x v="0"/>
    <b v="0"/>
    <n v="5"/>
    <n v="1"/>
    <x v="0"/>
    <n v="0.24"/>
    <n v="0.2424"/>
    <x v="2"/>
    <x v="7"/>
    <n v="2"/>
    <n v="147"/>
    <n v="149"/>
    <m/>
  </r>
  <r>
    <n v="613"/>
    <x v="27"/>
    <n v="1"/>
    <s v="2011"/>
    <x v="0"/>
    <x v="6"/>
    <n v="18"/>
    <x v="0"/>
    <b v="0"/>
    <n v="5"/>
    <n v="1"/>
    <x v="0"/>
    <n v="0.24"/>
    <n v="0.2273"/>
    <x v="2"/>
    <x v="5"/>
    <n v="2"/>
    <n v="107"/>
    <n v="109"/>
    <m/>
  </r>
  <r>
    <n v="614"/>
    <x v="27"/>
    <n v="1"/>
    <s v="2011"/>
    <x v="0"/>
    <x v="6"/>
    <n v="19"/>
    <x v="0"/>
    <b v="0"/>
    <n v="5"/>
    <n v="2"/>
    <x v="1"/>
    <n v="0.24"/>
    <n v="0.2424"/>
    <x v="2"/>
    <x v="7"/>
    <n v="5"/>
    <n v="84"/>
    <n v="89"/>
    <m/>
  </r>
  <r>
    <n v="615"/>
    <x v="27"/>
    <n v="1"/>
    <s v="2011"/>
    <x v="0"/>
    <x v="6"/>
    <n v="20"/>
    <x v="0"/>
    <b v="0"/>
    <n v="5"/>
    <n v="2"/>
    <x v="1"/>
    <n v="0.24"/>
    <n v="0.2273"/>
    <x v="56"/>
    <x v="5"/>
    <n v="1"/>
    <n v="61"/>
    <n v="62"/>
    <m/>
  </r>
  <r>
    <n v="616"/>
    <x v="27"/>
    <n v="1"/>
    <s v="2011"/>
    <x v="0"/>
    <x v="6"/>
    <n v="21"/>
    <x v="0"/>
    <b v="0"/>
    <n v="5"/>
    <n v="2"/>
    <x v="1"/>
    <n v="0.22"/>
    <n v="0.2273"/>
    <x v="2"/>
    <x v="7"/>
    <n v="1"/>
    <n v="57"/>
    <n v="58"/>
    <m/>
  </r>
  <r>
    <n v="617"/>
    <x v="27"/>
    <n v="1"/>
    <s v="2011"/>
    <x v="0"/>
    <x v="6"/>
    <n v="22"/>
    <x v="0"/>
    <b v="0"/>
    <n v="5"/>
    <n v="1"/>
    <x v="0"/>
    <n v="0.24"/>
    <n v="0.21210000000000001"/>
    <x v="55"/>
    <x v="11"/>
    <n v="0"/>
    <n v="26"/>
    <n v="26"/>
    <m/>
  </r>
  <r>
    <n v="618"/>
    <x v="27"/>
    <n v="1"/>
    <s v="2011"/>
    <x v="0"/>
    <x v="6"/>
    <n v="23"/>
    <x v="0"/>
    <b v="0"/>
    <n v="5"/>
    <n v="1"/>
    <x v="0"/>
    <n v="0.24"/>
    <n v="0.2273"/>
    <x v="54"/>
    <x v="6"/>
    <n v="1"/>
    <n v="22"/>
    <n v="23"/>
    <m/>
  </r>
  <r>
    <n v="619"/>
    <x v="28"/>
    <n v="1"/>
    <s v="2011"/>
    <x v="0"/>
    <x v="0"/>
    <n v="0"/>
    <x v="0"/>
    <b v="0"/>
    <n v="6"/>
    <n v="1"/>
    <x v="0"/>
    <n v="0.22"/>
    <n v="0.19700000000000001"/>
    <x v="26"/>
    <x v="11"/>
    <n v="2"/>
    <n v="26"/>
    <n v="28"/>
    <m/>
  </r>
  <r>
    <n v="620"/>
    <x v="28"/>
    <n v="1"/>
    <s v="2011"/>
    <x v="0"/>
    <x v="0"/>
    <n v="1"/>
    <x v="0"/>
    <b v="0"/>
    <n v="6"/>
    <n v="1"/>
    <x v="0"/>
    <n v="0.22"/>
    <n v="0.2273"/>
    <x v="26"/>
    <x v="5"/>
    <n v="0"/>
    <n v="20"/>
    <n v="20"/>
    <m/>
  </r>
  <r>
    <n v="621"/>
    <x v="28"/>
    <n v="1"/>
    <s v="2011"/>
    <x v="0"/>
    <x v="0"/>
    <n v="2"/>
    <x v="0"/>
    <b v="0"/>
    <n v="6"/>
    <n v="1"/>
    <x v="0"/>
    <n v="0.22"/>
    <n v="0.2273"/>
    <x v="26"/>
    <x v="8"/>
    <n v="0"/>
    <n v="15"/>
    <n v="15"/>
    <m/>
  </r>
  <r>
    <n v="622"/>
    <x v="28"/>
    <n v="1"/>
    <s v="2011"/>
    <x v="0"/>
    <x v="0"/>
    <n v="3"/>
    <x v="0"/>
    <b v="0"/>
    <n v="6"/>
    <n v="1"/>
    <x v="0"/>
    <n v="0.2"/>
    <n v="0.21210000000000001"/>
    <x v="26"/>
    <x v="7"/>
    <n v="3"/>
    <n v="5"/>
    <n v="8"/>
    <m/>
  </r>
  <r>
    <n v="623"/>
    <x v="28"/>
    <n v="1"/>
    <s v="2011"/>
    <x v="0"/>
    <x v="0"/>
    <n v="4"/>
    <x v="0"/>
    <b v="0"/>
    <n v="6"/>
    <n v="1"/>
    <x v="0"/>
    <n v="0.16"/>
    <n v="0.18179999999999999"/>
    <x v="27"/>
    <x v="14"/>
    <n v="1"/>
    <n v="2"/>
    <n v="3"/>
    <m/>
  </r>
  <r>
    <n v="624"/>
    <x v="28"/>
    <n v="1"/>
    <s v="2011"/>
    <x v="0"/>
    <x v="0"/>
    <n v="6"/>
    <x v="0"/>
    <b v="0"/>
    <n v="6"/>
    <n v="1"/>
    <x v="0"/>
    <n v="0.16"/>
    <n v="0.18179999999999999"/>
    <x v="26"/>
    <x v="7"/>
    <n v="0"/>
    <n v="2"/>
    <n v="2"/>
    <m/>
  </r>
  <r>
    <n v="625"/>
    <x v="28"/>
    <n v="1"/>
    <s v="2011"/>
    <x v="0"/>
    <x v="0"/>
    <n v="7"/>
    <x v="0"/>
    <b v="0"/>
    <n v="6"/>
    <n v="1"/>
    <x v="0"/>
    <n v="0.16"/>
    <n v="0.18179999999999999"/>
    <x v="29"/>
    <x v="14"/>
    <n v="1"/>
    <n v="4"/>
    <n v="5"/>
    <m/>
  </r>
  <r>
    <n v="626"/>
    <x v="28"/>
    <n v="1"/>
    <s v="2011"/>
    <x v="0"/>
    <x v="0"/>
    <n v="8"/>
    <x v="0"/>
    <b v="0"/>
    <n v="6"/>
    <n v="1"/>
    <x v="0"/>
    <n v="0.18"/>
    <n v="0.19700000000000001"/>
    <x v="28"/>
    <x v="8"/>
    <n v="3"/>
    <n v="31"/>
    <n v="34"/>
    <m/>
  </r>
  <r>
    <n v="627"/>
    <x v="28"/>
    <n v="1"/>
    <s v="2011"/>
    <x v="0"/>
    <x v="0"/>
    <n v="9"/>
    <x v="0"/>
    <b v="0"/>
    <n v="6"/>
    <n v="1"/>
    <x v="0"/>
    <n v="0.18"/>
    <n v="0.21210000000000001"/>
    <x v="29"/>
    <x v="1"/>
    <n v="0"/>
    <n v="34"/>
    <n v="34"/>
    <m/>
  </r>
  <r>
    <n v="628"/>
    <x v="28"/>
    <n v="1"/>
    <s v="2011"/>
    <x v="0"/>
    <x v="0"/>
    <n v="10"/>
    <x v="0"/>
    <b v="0"/>
    <n v="6"/>
    <n v="2"/>
    <x v="1"/>
    <n v="0.18"/>
    <n v="0.21210000000000001"/>
    <x v="26"/>
    <x v="14"/>
    <n v="4"/>
    <n v="51"/>
    <n v="55"/>
    <m/>
  </r>
  <r>
    <n v="629"/>
    <x v="28"/>
    <n v="1"/>
    <s v="2011"/>
    <x v="0"/>
    <x v="0"/>
    <n v="11"/>
    <x v="0"/>
    <b v="0"/>
    <n v="6"/>
    <n v="2"/>
    <x v="1"/>
    <n v="0.18"/>
    <n v="0.19700000000000001"/>
    <x v="26"/>
    <x v="7"/>
    <n v="4"/>
    <n v="60"/>
    <n v="64"/>
    <m/>
  </r>
  <r>
    <n v="630"/>
    <x v="28"/>
    <n v="1"/>
    <s v="2011"/>
    <x v="0"/>
    <x v="0"/>
    <n v="12"/>
    <x v="0"/>
    <b v="0"/>
    <n v="6"/>
    <n v="2"/>
    <x v="1"/>
    <n v="0.2"/>
    <n v="0.19700000000000001"/>
    <x v="29"/>
    <x v="5"/>
    <n v="12"/>
    <n v="66"/>
    <n v="78"/>
    <m/>
  </r>
  <r>
    <n v="631"/>
    <x v="28"/>
    <n v="1"/>
    <s v="2011"/>
    <x v="0"/>
    <x v="0"/>
    <n v="13"/>
    <x v="0"/>
    <b v="0"/>
    <n v="6"/>
    <n v="2"/>
    <x v="1"/>
    <n v="0.22"/>
    <n v="0.2273"/>
    <x v="28"/>
    <x v="8"/>
    <n v="9"/>
    <n v="56"/>
    <n v="65"/>
    <m/>
  </r>
  <r>
    <n v="632"/>
    <x v="28"/>
    <n v="1"/>
    <s v="2011"/>
    <x v="0"/>
    <x v="0"/>
    <n v="14"/>
    <x v="0"/>
    <b v="0"/>
    <n v="6"/>
    <n v="2"/>
    <x v="1"/>
    <n v="0.22"/>
    <n v="0.2273"/>
    <x v="54"/>
    <x v="7"/>
    <n v="10"/>
    <n v="89"/>
    <n v="99"/>
    <m/>
  </r>
  <r>
    <n v="633"/>
    <x v="28"/>
    <n v="1"/>
    <s v="2011"/>
    <x v="0"/>
    <x v="0"/>
    <n v="15"/>
    <x v="0"/>
    <b v="0"/>
    <n v="6"/>
    <n v="1"/>
    <x v="0"/>
    <n v="0.22"/>
    <n v="0.21210000000000001"/>
    <x v="27"/>
    <x v="2"/>
    <n v="22"/>
    <n v="98"/>
    <n v="120"/>
    <m/>
  </r>
  <r>
    <n v="634"/>
    <x v="28"/>
    <n v="1"/>
    <s v="2011"/>
    <x v="0"/>
    <x v="0"/>
    <n v="16"/>
    <x v="0"/>
    <b v="0"/>
    <n v="6"/>
    <n v="1"/>
    <x v="0"/>
    <n v="0.24"/>
    <n v="0.2424"/>
    <x v="54"/>
    <x v="8"/>
    <n v="19"/>
    <n v="88"/>
    <n v="107"/>
    <m/>
  </r>
  <r>
    <n v="635"/>
    <x v="28"/>
    <n v="1"/>
    <s v="2011"/>
    <x v="0"/>
    <x v="0"/>
    <n v="17"/>
    <x v="0"/>
    <b v="0"/>
    <n v="6"/>
    <n v="1"/>
    <x v="0"/>
    <n v="0.24"/>
    <n v="0.28789999999999999"/>
    <x v="54"/>
    <x v="0"/>
    <n v="9"/>
    <n v="82"/>
    <n v="91"/>
    <m/>
  </r>
  <r>
    <n v="636"/>
    <x v="28"/>
    <n v="1"/>
    <s v="2011"/>
    <x v="0"/>
    <x v="0"/>
    <n v="18"/>
    <x v="0"/>
    <b v="0"/>
    <n v="6"/>
    <n v="1"/>
    <x v="0"/>
    <n v="0.22"/>
    <n v="0.2273"/>
    <x v="27"/>
    <x v="7"/>
    <n v="9"/>
    <n v="59"/>
    <n v="68"/>
    <m/>
  </r>
  <r>
    <n v="637"/>
    <x v="28"/>
    <n v="1"/>
    <s v="2011"/>
    <x v="0"/>
    <x v="0"/>
    <n v="19"/>
    <x v="0"/>
    <b v="0"/>
    <n v="6"/>
    <n v="2"/>
    <x v="1"/>
    <n v="0.22"/>
    <n v="0.21210000000000001"/>
    <x v="27"/>
    <x v="2"/>
    <n v="6"/>
    <n v="52"/>
    <n v="58"/>
    <m/>
  </r>
  <r>
    <n v="638"/>
    <x v="28"/>
    <n v="1"/>
    <s v="2011"/>
    <x v="0"/>
    <x v="0"/>
    <n v="20"/>
    <x v="0"/>
    <b v="0"/>
    <n v="6"/>
    <n v="1"/>
    <x v="0"/>
    <n v="0.18"/>
    <n v="0.21210000000000001"/>
    <x v="32"/>
    <x v="1"/>
    <n v="1"/>
    <n v="42"/>
    <n v="43"/>
    <m/>
  </r>
  <r>
    <n v="639"/>
    <x v="28"/>
    <n v="1"/>
    <s v="2011"/>
    <x v="0"/>
    <x v="0"/>
    <n v="21"/>
    <x v="0"/>
    <b v="0"/>
    <n v="6"/>
    <n v="1"/>
    <x v="0"/>
    <n v="0.18"/>
    <n v="0.21210000000000001"/>
    <x v="32"/>
    <x v="1"/>
    <n v="1"/>
    <n v="35"/>
    <n v="36"/>
    <m/>
  </r>
  <r>
    <n v="640"/>
    <x v="28"/>
    <n v="1"/>
    <s v="2011"/>
    <x v="0"/>
    <x v="0"/>
    <n v="22"/>
    <x v="0"/>
    <b v="0"/>
    <n v="6"/>
    <n v="1"/>
    <x v="0"/>
    <n v="0.16"/>
    <n v="0.19700000000000001"/>
    <x v="1"/>
    <x v="1"/>
    <n v="4"/>
    <n v="28"/>
    <n v="32"/>
    <m/>
  </r>
  <r>
    <n v="641"/>
    <x v="28"/>
    <n v="1"/>
    <s v="2011"/>
    <x v="0"/>
    <x v="0"/>
    <n v="23"/>
    <x v="0"/>
    <b v="0"/>
    <n v="6"/>
    <n v="1"/>
    <x v="0"/>
    <n v="0.16"/>
    <n v="0.19700000000000001"/>
    <x v="1"/>
    <x v="1"/>
    <n v="3"/>
    <n v="30"/>
    <n v="33"/>
    <m/>
  </r>
  <r>
    <n v="642"/>
    <x v="29"/>
    <n v="1"/>
    <s v="2011"/>
    <x v="0"/>
    <x v="1"/>
    <n v="0"/>
    <x v="1"/>
    <b v="1"/>
    <n v="0"/>
    <n v="1"/>
    <x v="0"/>
    <n v="0.16"/>
    <n v="0.18179999999999999"/>
    <x v="1"/>
    <x v="14"/>
    <n v="0"/>
    <n v="33"/>
    <n v="33"/>
    <m/>
  </r>
  <r>
    <n v="643"/>
    <x v="29"/>
    <n v="1"/>
    <s v="2011"/>
    <x v="0"/>
    <x v="1"/>
    <n v="1"/>
    <x v="1"/>
    <b v="1"/>
    <n v="0"/>
    <n v="1"/>
    <x v="0"/>
    <n v="0.14000000000000001"/>
    <n v="0.21210000000000001"/>
    <x v="1"/>
    <x v="0"/>
    <n v="7"/>
    <n v="22"/>
    <n v="29"/>
    <m/>
  </r>
  <r>
    <n v="644"/>
    <x v="29"/>
    <n v="1"/>
    <s v="2011"/>
    <x v="0"/>
    <x v="1"/>
    <n v="2"/>
    <x v="1"/>
    <b v="1"/>
    <n v="0"/>
    <n v="1"/>
    <x v="0"/>
    <n v="0.16"/>
    <n v="0.2273"/>
    <x v="1"/>
    <x v="0"/>
    <n v="1"/>
    <n v="10"/>
    <n v="11"/>
    <m/>
  </r>
  <r>
    <n v="645"/>
    <x v="29"/>
    <n v="1"/>
    <s v="2011"/>
    <x v="0"/>
    <x v="1"/>
    <n v="3"/>
    <x v="1"/>
    <b v="1"/>
    <n v="0"/>
    <n v="1"/>
    <x v="0"/>
    <n v="0.14000000000000001"/>
    <n v="0.21210000000000001"/>
    <x v="43"/>
    <x v="0"/>
    <n v="1"/>
    <n v="7"/>
    <n v="8"/>
    <m/>
  </r>
  <r>
    <n v="646"/>
    <x v="29"/>
    <n v="1"/>
    <s v="2011"/>
    <x v="0"/>
    <x v="1"/>
    <n v="4"/>
    <x v="1"/>
    <b v="1"/>
    <n v="0"/>
    <n v="1"/>
    <x v="0"/>
    <n v="0.14000000000000001"/>
    <n v="0.21210000000000001"/>
    <x v="43"/>
    <x v="0"/>
    <n v="0"/>
    <n v="1"/>
    <n v="1"/>
    <m/>
  </r>
  <r>
    <n v="647"/>
    <x v="29"/>
    <n v="1"/>
    <s v="2011"/>
    <x v="0"/>
    <x v="1"/>
    <n v="5"/>
    <x v="1"/>
    <b v="1"/>
    <n v="0"/>
    <n v="1"/>
    <x v="0"/>
    <n v="0.14000000000000001"/>
    <n v="0.21210000000000001"/>
    <x v="3"/>
    <x v="0"/>
    <n v="0"/>
    <n v="3"/>
    <n v="3"/>
    <m/>
  </r>
  <r>
    <n v="648"/>
    <x v="29"/>
    <n v="1"/>
    <s v="2011"/>
    <x v="0"/>
    <x v="1"/>
    <n v="7"/>
    <x v="1"/>
    <b v="1"/>
    <n v="0"/>
    <n v="1"/>
    <x v="0"/>
    <n v="0.14000000000000001"/>
    <n v="0.21210000000000001"/>
    <x v="3"/>
    <x v="0"/>
    <n v="0"/>
    <n v="3"/>
    <n v="3"/>
    <m/>
  </r>
  <r>
    <n v="649"/>
    <x v="29"/>
    <n v="1"/>
    <s v="2011"/>
    <x v="0"/>
    <x v="1"/>
    <n v="8"/>
    <x v="1"/>
    <b v="1"/>
    <n v="0"/>
    <n v="2"/>
    <x v="1"/>
    <n v="0.14000000000000001"/>
    <n v="0.21210000000000001"/>
    <x v="3"/>
    <x v="0"/>
    <n v="1"/>
    <n v="11"/>
    <n v="12"/>
    <m/>
  </r>
  <r>
    <n v="650"/>
    <x v="29"/>
    <n v="1"/>
    <s v="2011"/>
    <x v="0"/>
    <x v="1"/>
    <n v="9"/>
    <x v="1"/>
    <b v="1"/>
    <n v="0"/>
    <n v="2"/>
    <x v="1"/>
    <n v="0.16"/>
    <n v="0.2273"/>
    <x v="1"/>
    <x v="0"/>
    <n v="4"/>
    <n v="34"/>
    <n v="38"/>
    <m/>
  </r>
  <r>
    <n v="651"/>
    <x v="29"/>
    <n v="1"/>
    <s v="2011"/>
    <x v="0"/>
    <x v="1"/>
    <n v="10"/>
    <x v="1"/>
    <b v="1"/>
    <n v="0"/>
    <n v="2"/>
    <x v="1"/>
    <n v="0.18"/>
    <n v="0.2424"/>
    <x v="1"/>
    <x v="0"/>
    <n v="7"/>
    <n v="57"/>
    <n v="64"/>
    <m/>
  </r>
  <r>
    <n v="652"/>
    <x v="29"/>
    <n v="1"/>
    <s v="2011"/>
    <x v="0"/>
    <x v="1"/>
    <n v="11"/>
    <x v="1"/>
    <b v="1"/>
    <n v="0"/>
    <n v="1"/>
    <x v="0"/>
    <n v="0.22"/>
    <n v="0.2727"/>
    <x v="2"/>
    <x v="0"/>
    <n v="9"/>
    <n v="50"/>
    <n v="59"/>
    <m/>
  </r>
  <r>
    <n v="653"/>
    <x v="29"/>
    <n v="1"/>
    <s v="2011"/>
    <x v="0"/>
    <x v="1"/>
    <n v="12"/>
    <x v="1"/>
    <b v="1"/>
    <n v="0"/>
    <n v="1"/>
    <x v="0"/>
    <n v="0.3"/>
    <n v="0.31819999999999998"/>
    <x v="35"/>
    <x v="14"/>
    <n v="10"/>
    <n v="87"/>
    <n v="97"/>
    <m/>
  </r>
  <r>
    <n v="654"/>
    <x v="29"/>
    <n v="1"/>
    <s v="2011"/>
    <x v="0"/>
    <x v="1"/>
    <n v="13"/>
    <x v="1"/>
    <b v="1"/>
    <n v="0"/>
    <n v="1"/>
    <x v="0"/>
    <n v="0.28000000000000003"/>
    <n v="0.28789999999999999"/>
    <x v="53"/>
    <x v="14"/>
    <n v="13"/>
    <n v="71"/>
    <n v="84"/>
    <m/>
  </r>
  <r>
    <n v="655"/>
    <x v="29"/>
    <n v="1"/>
    <s v="2011"/>
    <x v="0"/>
    <x v="1"/>
    <n v="14"/>
    <x v="1"/>
    <b v="1"/>
    <n v="0"/>
    <n v="1"/>
    <x v="0"/>
    <n v="0.28000000000000003"/>
    <n v="0.30299999999999999"/>
    <x v="53"/>
    <x v="1"/>
    <n v="18"/>
    <n v="104"/>
    <n v="122"/>
    <m/>
  </r>
  <r>
    <n v="656"/>
    <x v="29"/>
    <n v="1"/>
    <s v="2011"/>
    <x v="0"/>
    <x v="1"/>
    <n v="15"/>
    <x v="1"/>
    <b v="1"/>
    <n v="0"/>
    <n v="1"/>
    <x v="0"/>
    <n v="0.3"/>
    <n v="0.33329999999999999"/>
    <x v="34"/>
    <x v="0"/>
    <n v="14"/>
    <n v="95"/>
    <n v="109"/>
    <m/>
  </r>
  <r>
    <n v="657"/>
    <x v="29"/>
    <n v="1"/>
    <s v="2011"/>
    <x v="0"/>
    <x v="1"/>
    <n v="16"/>
    <x v="1"/>
    <b v="1"/>
    <n v="0"/>
    <n v="1"/>
    <x v="0"/>
    <n v="0.3"/>
    <n v="0.33329999999999999"/>
    <x v="34"/>
    <x v="0"/>
    <n v="19"/>
    <n v="104"/>
    <n v="123"/>
    <m/>
  </r>
  <r>
    <n v="658"/>
    <x v="29"/>
    <n v="1"/>
    <s v="2011"/>
    <x v="0"/>
    <x v="1"/>
    <n v="17"/>
    <x v="1"/>
    <b v="1"/>
    <n v="0"/>
    <n v="1"/>
    <x v="0"/>
    <n v="0.3"/>
    <n v="0.28789999999999999"/>
    <x v="34"/>
    <x v="5"/>
    <n v="6"/>
    <n v="71"/>
    <n v="77"/>
    <m/>
  </r>
  <r>
    <n v="659"/>
    <x v="29"/>
    <n v="1"/>
    <s v="2011"/>
    <x v="0"/>
    <x v="1"/>
    <n v="18"/>
    <x v="1"/>
    <b v="1"/>
    <n v="0"/>
    <n v="1"/>
    <x v="0"/>
    <n v="0.26"/>
    <n v="0.2576"/>
    <x v="55"/>
    <x v="8"/>
    <n v="8"/>
    <n v="57"/>
    <n v="65"/>
    <m/>
  </r>
  <r>
    <n v="660"/>
    <x v="29"/>
    <n v="1"/>
    <s v="2011"/>
    <x v="0"/>
    <x v="1"/>
    <n v="19"/>
    <x v="1"/>
    <b v="1"/>
    <n v="0"/>
    <n v="1"/>
    <x v="0"/>
    <n v="0.26"/>
    <n v="0.2576"/>
    <x v="55"/>
    <x v="5"/>
    <n v="9"/>
    <n v="46"/>
    <n v="55"/>
    <m/>
  </r>
  <r>
    <n v="661"/>
    <x v="29"/>
    <n v="1"/>
    <s v="2011"/>
    <x v="0"/>
    <x v="1"/>
    <n v="20"/>
    <x v="1"/>
    <b v="1"/>
    <n v="0"/>
    <n v="2"/>
    <x v="1"/>
    <n v="0.26"/>
    <n v="0.2727"/>
    <x v="55"/>
    <x v="14"/>
    <n v="3"/>
    <n v="30"/>
    <n v="33"/>
    <m/>
  </r>
  <r>
    <n v="662"/>
    <x v="29"/>
    <n v="1"/>
    <s v="2011"/>
    <x v="0"/>
    <x v="1"/>
    <n v="21"/>
    <x v="1"/>
    <b v="1"/>
    <n v="0"/>
    <n v="2"/>
    <x v="1"/>
    <n v="0.24"/>
    <n v="0.2424"/>
    <x v="56"/>
    <x v="8"/>
    <n v="3"/>
    <n v="25"/>
    <n v="28"/>
    <m/>
  </r>
  <r>
    <n v="663"/>
    <x v="29"/>
    <n v="1"/>
    <s v="2011"/>
    <x v="0"/>
    <x v="1"/>
    <n v="22"/>
    <x v="1"/>
    <b v="1"/>
    <n v="0"/>
    <n v="2"/>
    <x v="1"/>
    <n v="0.24"/>
    <n v="0.2273"/>
    <x v="56"/>
    <x v="5"/>
    <n v="2"/>
    <n v="19"/>
    <n v="21"/>
    <m/>
  </r>
  <r>
    <n v="664"/>
    <x v="29"/>
    <n v="1"/>
    <s v="2011"/>
    <x v="0"/>
    <x v="1"/>
    <n v="23"/>
    <x v="1"/>
    <b v="1"/>
    <n v="0"/>
    <n v="2"/>
    <x v="1"/>
    <n v="0.24"/>
    <n v="0.21210000000000001"/>
    <x v="55"/>
    <x v="3"/>
    <n v="5"/>
    <n v="16"/>
    <n v="21"/>
    <m/>
  </r>
  <r>
    <n v="665"/>
    <x v="30"/>
    <n v="1"/>
    <s v="2011"/>
    <x v="0"/>
    <x v="2"/>
    <n v="0"/>
    <x v="0"/>
    <b v="0"/>
    <n v="1"/>
    <n v="2"/>
    <x v="1"/>
    <n v="0.24"/>
    <n v="0.2273"/>
    <x v="55"/>
    <x v="6"/>
    <n v="1"/>
    <n v="6"/>
    <n v="7"/>
    <m/>
  </r>
  <r>
    <n v="666"/>
    <x v="30"/>
    <n v="1"/>
    <s v="2011"/>
    <x v="0"/>
    <x v="2"/>
    <n v="1"/>
    <x v="0"/>
    <b v="0"/>
    <n v="1"/>
    <n v="1"/>
    <x v="0"/>
    <n v="0.22"/>
    <n v="0.21210000000000001"/>
    <x v="26"/>
    <x v="2"/>
    <n v="2"/>
    <n v="5"/>
    <n v="7"/>
    <m/>
  </r>
  <r>
    <n v="667"/>
    <x v="30"/>
    <n v="1"/>
    <s v="2011"/>
    <x v="0"/>
    <x v="2"/>
    <n v="2"/>
    <x v="0"/>
    <b v="0"/>
    <n v="1"/>
    <n v="1"/>
    <x v="0"/>
    <n v="0.22"/>
    <n v="0.2273"/>
    <x v="26"/>
    <x v="5"/>
    <n v="0"/>
    <n v="1"/>
    <n v="1"/>
    <m/>
  </r>
  <r>
    <n v="668"/>
    <x v="30"/>
    <n v="1"/>
    <s v="2011"/>
    <x v="0"/>
    <x v="2"/>
    <n v="3"/>
    <x v="0"/>
    <b v="0"/>
    <n v="1"/>
    <n v="1"/>
    <x v="0"/>
    <n v="0.22"/>
    <n v="0.2273"/>
    <x v="26"/>
    <x v="5"/>
    <n v="0"/>
    <n v="2"/>
    <n v="2"/>
    <m/>
  </r>
  <r>
    <n v="669"/>
    <x v="30"/>
    <n v="1"/>
    <s v="2011"/>
    <x v="0"/>
    <x v="2"/>
    <n v="4"/>
    <x v="0"/>
    <b v="0"/>
    <n v="1"/>
    <n v="1"/>
    <x v="0"/>
    <n v="0.2"/>
    <n v="0.19700000000000001"/>
    <x v="29"/>
    <x v="6"/>
    <n v="0"/>
    <n v="2"/>
    <n v="2"/>
    <m/>
  </r>
  <r>
    <n v="670"/>
    <x v="30"/>
    <n v="1"/>
    <s v="2011"/>
    <x v="0"/>
    <x v="2"/>
    <n v="5"/>
    <x v="0"/>
    <b v="0"/>
    <n v="1"/>
    <n v="1"/>
    <x v="0"/>
    <n v="0.18"/>
    <n v="0.16669999999999999"/>
    <x v="26"/>
    <x v="3"/>
    <n v="0"/>
    <n v="8"/>
    <n v="8"/>
    <m/>
  </r>
  <r>
    <n v="671"/>
    <x v="30"/>
    <n v="1"/>
    <s v="2011"/>
    <x v="0"/>
    <x v="2"/>
    <n v="6"/>
    <x v="0"/>
    <b v="0"/>
    <n v="1"/>
    <n v="1"/>
    <x v="0"/>
    <n v="0.16"/>
    <n v="0.13639999999999999"/>
    <x v="27"/>
    <x v="9"/>
    <n v="0"/>
    <n v="37"/>
    <n v="37"/>
    <m/>
  </r>
  <r>
    <n v="672"/>
    <x v="30"/>
    <n v="1"/>
    <s v="2011"/>
    <x v="0"/>
    <x v="2"/>
    <n v="7"/>
    <x v="0"/>
    <b v="0"/>
    <n v="1"/>
    <n v="2"/>
    <x v="1"/>
    <n v="0.16"/>
    <n v="0.13639999999999999"/>
    <x v="26"/>
    <x v="3"/>
    <n v="1"/>
    <n v="71"/>
    <n v="72"/>
    <m/>
  </r>
  <r>
    <n v="673"/>
    <x v="30"/>
    <n v="1"/>
    <s v="2011"/>
    <x v="0"/>
    <x v="2"/>
    <n v="8"/>
    <x v="0"/>
    <b v="0"/>
    <n v="1"/>
    <n v="2"/>
    <x v="1"/>
    <n v="0.16"/>
    <n v="0.13639999999999999"/>
    <x v="29"/>
    <x v="3"/>
    <n v="3"/>
    <n v="182"/>
    <n v="185"/>
    <m/>
  </r>
  <r>
    <n v="674"/>
    <x v="30"/>
    <n v="1"/>
    <s v="2011"/>
    <x v="0"/>
    <x v="2"/>
    <n v="9"/>
    <x v="0"/>
    <b v="0"/>
    <n v="1"/>
    <n v="2"/>
    <x v="1"/>
    <n v="0.16"/>
    <n v="0.13639999999999999"/>
    <x v="29"/>
    <x v="4"/>
    <n v="0"/>
    <n v="112"/>
    <n v="112"/>
    <m/>
  </r>
  <r>
    <n v="675"/>
    <x v="30"/>
    <n v="1"/>
    <s v="2011"/>
    <x v="0"/>
    <x v="2"/>
    <n v="10"/>
    <x v="0"/>
    <b v="0"/>
    <n v="1"/>
    <n v="2"/>
    <x v="1"/>
    <n v="0.16"/>
    <n v="0.1515"/>
    <x v="29"/>
    <x v="5"/>
    <n v="1"/>
    <n v="68"/>
    <n v="69"/>
    <m/>
  </r>
  <r>
    <n v="676"/>
    <x v="30"/>
    <n v="1"/>
    <s v="2011"/>
    <x v="0"/>
    <x v="2"/>
    <n v="11"/>
    <x v="0"/>
    <b v="0"/>
    <n v="1"/>
    <n v="2"/>
    <x v="1"/>
    <n v="0.16"/>
    <n v="0.1515"/>
    <x v="29"/>
    <x v="5"/>
    <n v="2"/>
    <n v="46"/>
    <n v="48"/>
    <m/>
  </r>
  <r>
    <n v="677"/>
    <x v="30"/>
    <n v="1"/>
    <s v="2011"/>
    <x v="0"/>
    <x v="2"/>
    <n v="12"/>
    <x v="0"/>
    <b v="0"/>
    <n v="1"/>
    <n v="2"/>
    <x v="1"/>
    <n v="0.18"/>
    <n v="0.21210000000000001"/>
    <x v="28"/>
    <x v="14"/>
    <n v="6"/>
    <n v="62"/>
    <n v="68"/>
    <m/>
  </r>
  <r>
    <n v="678"/>
    <x v="30"/>
    <n v="1"/>
    <s v="2011"/>
    <x v="0"/>
    <x v="2"/>
    <n v="13"/>
    <x v="0"/>
    <b v="0"/>
    <n v="1"/>
    <n v="2"/>
    <x v="1"/>
    <n v="0.16"/>
    <n v="0.2273"/>
    <x v="29"/>
    <x v="0"/>
    <n v="2"/>
    <n v="52"/>
    <n v="54"/>
    <m/>
  </r>
  <r>
    <n v="679"/>
    <x v="30"/>
    <n v="1"/>
    <s v="2011"/>
    <x v="0"/>
    <x v="2"/>
    <n v="14"/>
    <x v="0"/>
    <b v="0"/>
    <n v="1"/>
    <n v="2"/>
    <x v="1"/>
    <n v="0.18"/>
    <n v="0.19700000000000001"/>
    <x v="28"/>
    <x v="7"/>
    <n v="1"/>
    <n v="85"/>
    <n v="86"/>
    <m/>
  </r>
  <r>
    <n v="680"/>
    <x v="30"/>
    <n v="1"/>
    <s v="2011"/>
    <x v="0"/>
    <x v="2"/>
    <n v="15"/>
    <x v="0"/>
    <b v="0"/>
    <n v="1"/>
    <n v="2"/>
    <x v="1"/>
    <n v="0.16"/>
    <n v="0.18179999999999999"/>
    <x v="29"/>
    <x v="7"/>
    <n v="3"/>
    <n v="41"/>
    <n v="44"/>
    <m/>
  </r>
  <r>
    <n v="681"/>
    <x v="30"/>
    <n v="1"/>
    <s v="2011"/>
    <x v="0"/>
    <x v="2"/>
    <n v="16"/>
    <x v="0"/>
    <b v="0"/>
    <n v="1"/>
    <n v="2"/>
    <x v="1"/>
    <n v="0.16"/>
    <n v="0.18179999999999999"/>
    <x v="34"/>
    <x v="5"/>
    <n v="3"/>
    <n v="83"/>
    <n v="86"/>
    <m/>
  </r>
  <r>
    <n v="682"/>
    <x v="30"/>
    <n v="1"/>
    <s v="2011"/>
    <x v="0"/>
    <x v="2"/>
    <n v="17"/>
    <x v="0"/>
    <b v="0"/>
    <n v="1"/>
    <n v="2"/>
    <x v="1"/>
    <n v="0.16"/>
    <n v="0.1515"/>
    <x v="29"/>
    <x v="5"/>
    <n v="6"/>
    <n v="155"/>
    <n v="161"/>
    <m/>
  </r>
  <r>
    <n v="683"/>
    <x v="30"/>
    <n v="1"/>
    <s v="2011"/>
    <x v="0"/>
    <x v="2"/>
    <n v="18"/>
    <x v="0"/>
    <b v="0"/>
    <n v="1"/>
    <n v="2"/>
    <x v="1"/>
    <n v="0.16"/>
    <n v="0.1515"/>
    <x v="28"/>
    <x v="6"/>
    <n v="3"/>
    <n v="153"/>
    <n v="156"/>
    <m/>
  </r>
  <r>
    <n v="684"/>
    <x v="30"/>
    <n v="1"/>
    <s v="2011"/>
    <x v="0"/>
    <x v="2"/>
    <n v="19"/>
    <x v="0"/>
    <b v="0"/>
    <n v="1"/>
    <n v="1"/>
    <x v="0"/>
    <n v="0.3"/>
    <n v="0.31819999999999998"/>
    <x v="53"/>
    <x v="14"/>
    <n v="3"/>
    <n v="108"/>
    <n v="111"/>
    <m/>
  </r>
  <r>
    <n v="685"/>
    <x v="30"/>
    <n v="1"/>
    <s v="2011"/>
    <x v="0"/>
    <x v="2"/>
    <n v="20"/>
    <x v="0"/>
    <b v="0"/>
    <n v="1"/>
    <n v="3"/>
    <x v="2"/>
    <n v="0.16"/>
    <n v="0.16669999999999999"/>
    <x v="29"/>
    <x v="8"/>
    <n v="0"/>
    <n v="78"/>
    <n v="78"/>
    <m/>
  </r>
  <r>
    <n v="686"/>
    <x v="30"/>
    <n v="1"/>
    <s v="2011"/>
    <x v="0"/>
    <x v="2"/>
    <n v="21"/>
    <x v="0"/>
    <b v="0"/>
    <n v="1"/>
    <n v="3"/>
    <x v="2"/>
    <n v="0.16"/>
    <n v="0.19700000000000001"/>
    <x v="29"/>
    <x v="1"/>
    <n v="3"/>
    <n v="53"/>
    <n v="56"/>
    <m/>
  </r>
  <r>
    <n v="687"/>
    <x v="30"/>
    <n v="1"/>
    <s v="2011"/>
    <x v="0"/>
    <x v="2"/>
    <n v="22"/>
    <x v="0"/>
    <b v="0"/>
    <n v="1"/>
    <n v="2"/>
    <x v="1"/>
    <n v="0.16"/>
    <n v="0.18179999999999999"/>
    <x v="29"/>
    <x v="14"/>
    <n v="0"/>
    <n v="34"/>
    <n v="34"/>
    <m/>
  </r>
  <r>
    <n v="688"/>
    <x v="30"/>
    <n v="1"/>
    <s v="2011"/>
    <x v="0"/>
    <x v="2"/>
    <n v="23"/>
    <x v="0"/>
    <b v="0"/>
    <n v="1"/>
    <n v="2"/>
    <x v="1"/>
    <n v="0.16"/>
    <n v="0.19700000000000001"/>
    <x v="26"/>
    <x v="1"/>
    <n v="2"/>
    <n v="15"/>
    <n v="17"/>
    <m/>
  </r>
  <r>
    <n v="689"/>
    <x v="31"/>
    <n v="1"/>
    <s v="2011"/>
    <x v="1"/>
    <x v="3"/>
    <n v="0"/>
    <x v="0"/>
    <b v="0"/>
    <n v="2"/>
    <n v="2"/>
    <x v="1"/>
    <n v="0.16"/>
    <n v="0.18179999999999999"/>
    <x v="26"/>
    <x v="14"/>
    <n v="2"/>
    <n v="6"/>
    <n v="8"/>
    <m/>
  </r>
  <r>
    <n v="690"/>
    <x v="31"/>
    <n v="1"/>
    <s v="2011"/>
    <x v="1"/>
    <x v="3"/>
    <n v="1"/>
    <x v="0"/>
    <b v="0"/>
    <n v="2"/>
    <n v="2"/>
    <x v="1"/>
    <n v="0.16"/>
    <n v="0.18179999999999999"/>
    <x v="27"/>
    <x v="14"/>
    <n v="0"/>
    <n v="3"/>
    <n v="3"/>
    <m/>
  </r>
  <r>
    <n v="691"/>
    <x v="31"/>
    <n v="1"/>
    <s v="2011"/>
    <x v="1"/>
    <x v="3"/>
    <n v="2"/>
    <x v="0"/>
    <b v="0"/>
    <n v="2"/>
    <n v="2"/>
    <x v="1"/>
    <n v="0.16"/>
    <n v="0.2273"/>
    <x v="27"/>
    <x v="0"/>
    <n v="0"/>
    <n v="2"/>
    <n v="2"/>
    <m/>
  </r>
  <r>
    <n v="692"/>
    <x v="31"/>
    <n v="1"/>
    <s v="2011"/>
    <x v="1"/>
    <x v="3"/>
    <n v="3"/>
    <x v="0"/>
    <b v="0"/>
    <n v="2"/>
    <n v="2"/>
    <x v="1"/>
    <n v="0.16"/>
    <n v="0.2273"/>
    <x v="27"/>
    <x v="0"/>
    <n v="0"/>
    <n v="2"/>
    <n v="2"/>
    <m/>
  </r>
  <r>
    <n v="693"/>
    <x v="31"/>
    <n v="1"/>
    <s v="2011"/>
    <x v="1"/>
    <x v="3"/>
    <n v="5"/>
    <x v="0"/>
    <b v="0"/>
    <n v="2"/>
    <n v="3"/>
    <x v="2"/>
    <n v="0.14000000000000001"/>
    <n v="0.21210000000000001"/>
    <x v="43"/>
    <x v="0"/>
    <n v="0"/>
    <n v="3"/>
    <n v="3"/>
    <m/>
  </r>
  <r>
    <n v="694"/>
    <x v="31"/>
    <n v="1"/>
    <s v="2011"/>
    <x v="1"/>
    <x v="3"/>
    <n v="6"/>
    <x v="0"/>
    <b v="0"/>
    <n v="2"/>
    <n v="3"/>
    <x v="2"/>
    <n v="0.14000000000000001"/>
    <n v="0.21210000000000001"/>
    <x v="43"/>
    <x v="0"/>
    <n v="0"/>
    <n v="22"/>
    <n v="22"/>
    <m/>
  </r>
  <r>
    <n v="695"/>
    <x v="31"/>
    <n v="1"/>
    <s v="2011"/>
    <x v="1"/>
    <x v="3"/>
    <n v="7"/>
    <x v="0"/>
    <b v="0"/>
    <n v="2"/>
    <n v="3"/>
    <x v="2"/>
    <n v="0.16"/>
    <n v="0.2273"/>
    <x v="43"/>
    <x v="0"/>
    <n v="0"/>
    <n v="52"/>
    <n v="52"/>
    <m/>
  </r>
  <r>
    <n v="696"/>
    <x v="31"/>
    <n v="1"/>
    <s v="2011"/>
    <x v="1"/>
    <x v="3"/>
    <n v="8"/>
    <x v="0"/>
    <b v="0"/>
    <n v="2"/>
    <n v="3"/>
    <x v="2"/>
    <n v="0.16"/>
    <n v="0.2273"/>
    <x v="43"/>
    <x v="0"/>
    <n v="3"/>
    <n v="132"/>
    <n v="135"/>
    <m/>
  </r>
  <r>
    <n v="697"/>
    <x v="31"/>
    <n v="1"/>
    <s v="2011"/>
    <x v="1"/>
    <x v="3"/>
    <n v="9"/>
    <x v="0"/>
    <b v="0"/>
    <n v="2"/>
    <n v="2"/>
    <x v="1"/>
    <n v="0.16"/>
    <n v="0.2273"/>
    <x v="43"/>
    <x v="0"/>
    <n v="2"/>
    <n v="114"/>
    <n v="116"/>
    <m/>
  </r>
  <r>
    <n v="698"/>
    <x v="31"/>
    <n v="1"/>
    <s v="2011"/>
    <x v="1"/>
    <x v="3"/>
    <n v="10"/>
    <x v="0"/>
    <b v="0"/>
    <n v="2"/>
    <n v="2"/>
    <x v="1"/>
    <n v="0.16"/>
    <n v="0.2273"/>
    <x v="43"/>
    <x v="0"/>
    <n v="0"/>
    <n v="47"/>
    <n v="47"/>
    <m/>
  </r>
  <r>
    <n v="699"/>
    <x v="31"/>
    <n v="1"/>
    <s v="2011"/>
    <x v="1"/>
    <x v="3"/>
    <n v="11"/>
    <x v="0"/>
    <b v="0"/>
    <n v="2"/>
    <n v="2"/>
    <x v="1"/>
    <n v="0.18"/>
    <n v="0.2424"/>
    <x v="3"/>
    <x v="0"/>
    <n v="2"/>
    <n v="49"/>
    <n v="51"/>
    <m/>
  </r>
  <r>
    <n v="700"/>
    <x v="31"/>
    <n v="1"/>
    <s v="2011"/>
    <x v="1"/>
    <x v="3"/>
    <n v="12"/>
    <x v="0"/>
    <b v="0"/>
    <n v="2"/>
    <n v="2"/>
    <x v="1"/>
    <n v="0.2"/>
    <n v="0.2576"/>
    <x v="3"/>
    <x v="0"/>
    <n v="2"/>
    <n v="53"/>
    <n v="55"/>
    <m/>
  </r>
  <r>
    <n v="701"/>
    <x v="31"/>
    <n v="1"/>
    <s v="2011"/>
    <x v="1"/>
    <x v="3"/>
    <n v="13"/>
    <x v="0"/>
    <b v="0"/>
    <n v="2"/>
    <n v="2"/>
    <x v="1"/>
    <n v="0.2"/>
    <n v="0.2576"/>
    <x v="3"/>
    <x v="0"/>
    <n v="3"/>
    <n v="49"/>
    <n v="52"/>
    <m/>
  </r>
  <r>
    <n v="702"/>
    <x v="31"/>
    <n v="1"/>
    <s v="2011"/>
    <x v="1"/>
    <x v="3"/>
    <n v="14"/>
    <x v="0"/>
    <b v="0"/>
    <n v="2"/>
    <n v="2"/>
    <x v="1"/>
    <n v="0.22"/>
    <n v="0.2576"/>
    <x v="1"/>
    <x v="1"/>
    <n v="5"/>
    <n v="49"/>
    <n v="54"/>
    <m/>
  </r>
  <r>
    <n v="703"/>
    <x v="31"/>
    <n v="1"/>
    <s v="2011"/>
    <x v="1"/>
    <x v="3"/>
    <n v="15"/>
    <x v="0"/>
    <b v="0"/>
    <n v="2"/>
    <n v="2"/>
    <x v="1"/>
    <n v="0.24"/>
    <n v="0.28789999999999999"/>
    <x v="2"/>
    <x v="0"/>
    <n v="7"/>
    <n v="45"/>
    <n v="52"/>
    <m/>
  </r>
  <r>
    <n v="704"/>
    <x v="31"/>
    <n v="1"/>
    <s v="2011"/>
    <x v="1"/>
    <x v="3"/>
    <n v="16"/>
    <x v="0"/>
    <b v="0"/>
    <n v="2"/>
    <n v="2"/>
    <x v="1"/>
    <n v="0.24"/>
    <n v="0.2424"/>
    <x v="2"/>
    <x v="7"/>
    <n v="3"/>
    <n v="61"/>
    <n v="64"/>
    <m/>
  </r>
  <r>
    <n v="705"/>
    <x v="31"/>
    <n v="1"/>
    <s v="2011"/>
    <x v="1"/>
    <x v="3"/>
    <n v="17"/>
    <x v="0"/>
    <b v="0"/>
    <n v="2"/>
    <n v="2"/>
    <x v="1"/>
    <n v="0.24"/>
    <n v="0.28789999999999999"/>
    <x v="2"/>
    <x v="0"/>
    <n v="4"/>
    <n v="172"/>
    <n v="176"/>
    <m/>
  </r>
  <r>
    <n v="706"/>
    <x v="31"/>
    <n v="1"/>
    <s v="2011"/>
    <x v="1"/>
    <x v="3"/>
    <n v="18"/>
    <x v="0"/>
    <b v="0"/>
    <n v="2"/>
    <n v="2"/>
    <x v="1"/>
    <n v="0.24"/>
    <n v="0.2576"/>
    <x v="0"/>
    <x v="14"/>
    <n v="3"/>
    <n v="165"/>
    <n v="168"/>
    <m/>
  </r>
  <r>
    <n v="707"/>
    <x v="31"/>
    <n v="1"/>
    <s v="2011"/>
    <x v="1"/>
    <x v="3"/>
    <n v="19"/>
    <x v="0"/>
    <b v="0"/>
    <n v="2"/>
    <n v="2"/>
    <x v="1"/>
    <n v="0.24"/>
    <n v="0.2424"/>
    <x v="0"/>
    <x v="7"/>
    <n v="3"/>
    <n v="105"/>
    <n v="108"/>
    <m/>
  </r>
  <r>
    <n v="708"/>
    <x v="31"/>
    <n v="1"/>
    <s v="2011"/>
    <x v="1"/>
    <x v="3"/>
    <n v="20"/>
    <x v="0"/>
    <b v="0"/>
    <n v="2"/>
    <n v="2"/>
    <x v="1"/>
    <n v="0.22"/>
    <n v="0.2273"/>
    <x v="9"/>
    <x v="7"/>
    <n v="5"/>
    <n v="69"/>
    <n v="74"/>
    <m/>
  </r>
  <r>
    <n v="709"/>
    <x v="31"/>
    <n v="1"/>
    <s v="2011"/>
    <x v="1"/>
    <x v="3"/>
    <n v="21"/>
    <x v="0"/>
    <b v="0"/>
    <n v="2"/>
    <n v="2"/>
    <x v="1"/>
    <n v="0.22"/>
    <n v="0.2273"/>
    <x v="9"/>
    <x v="7"/>
    <n v="0"/>
    <n v="64"/>
    <n v="64"/>
    <m/>
  </r>
  <r>
    <n v="710"/>
    <x v="31"/>
    <n v="1"/>
    <s v="2011"/>
    <x v="1"/>
    <x v="3"/>
    <n v="22"/>
    <x v="0"/>
    <b v="0"/>
    <n v="2"/>
    <n v="2"/>
    <x v="1"/>
    <n v="0.22"/>
    <n v="0.2576"/>
    <x v="9"/>
    <x v="1"/>
    <n v="2"/>
    <n v="34"/>
    <n v="36"/>
    <m/>
  </r>
  <r>
    <n v="711"/>
    <x v="31"/>
    <n v="1"/>
    <s v="2011"/>
    <x v="1"/>
    <x v="3"/>
    <n v="23"/>
    <x v="0"/>
    <b v="0"/>
    <n v="2"/>
    <n v="3"/>
    <x v="2"/>
    <n v="0.2"/>
    <n v="0.19700000000000001"/>
    <x v="43"/>
    <x v="5"/>
    <n v="1"/>
    <n v="15"/>
    <n v="16"/>
    <m/>
  </r>
  <r>
    <n v="712"/>
    <x v="32"/>
    <n v="1"/>
    <s v="2011"/>
    <x v="1"/>
    <x v="4"/>
    <n v="0"/>
    <x v="0"/>
    <b v="0"/>
    <n v="3"/>
    <n v="3"/>
    <x v="2"/>
    <n v="0.22"/>
    <n v="0.2424"/>
    <x v="43"/>
    <x v="14"/>
    <n v="0"/>
    <n v="2"/>
    <n v="2"/>
    <m/>
  </r>
  <r>
    <n v="713"/>
    <x v="32"/>
    <n v="1"/>
    <s v="2011"/>
    <x v="1"/>
    <x v="4"/>
    <n v="1"/>
    <x v="0"/>
    <b v="0"/>
    <n v="3"/>
    <n v="3"/>
    <x v="2"/>
    <n v="0.22"/>
    <n v="0.2273"/>
    <x v="43"/>
    <x v="5"/>
    <n v="0"/>
    <n v="3"/>
    <n v="3"/>
    <m/>
  </r>
  <r>
    <n v="714"/>
    <x v="32"/>
    <n v="1"/>
    <s v="2011"/>
    <x v="1"/>
    <x v="4"/>
    <n v="2"/>
    <x v="0"/>
    <b v="0"/>
    <n v="3"/>
    <n v="3"/>
    <x v="2"/>
    <n v="0.22"/>
    <n v="0.2273"/>
    <x v="43"/>
    <x v="7"/>
    <n v="4"/>
    <n v="0"/>
    <n v="4"/>
    <m/>
  </r>
  <r>
    <n v="715"/>
    <x v="32"/>
    <n v="1"/>
    <s v="2011"/>
    <x v="1"/>
    <x v="4"/>
    <n v="3"/>
    <x v="0"/>
    <b v="0"/>
    <n v="3"/>
    <n v="3"/>
    <x v="2"/>
    <n v="0.22"/>
    <n v="0.2273"/>
    <x v="43"/>
    <x v="7"/>
    <n v="0"/>
    <n v="1"/>
    <n v="1"/>
    <m/>
  </r>
  <r>
    <n v="716"/>
    <x v="32"/>
    <n v="1"/>
    <s v="2011"/>
    <x v="1"/>
    <x v="4"/>
    <n v="4"/>
    <x v="0"/>
    <b v="0"/>
    <n v="3"/>
    <n v="3"/>
    <x v="2"/>
    <n v="0.22"/>
    <n v="0.21210000000000001"/>
    <x v="43"/>
    <x v="3"/>
    <n v="0"/>
    <n v="1"/>
    <n v="1"/>
    <m/>
  </r>
  <r>
    <n v="717"/>
    <x v="32"/>
    <n v="1"/>
    <s v="2011"/>
    <x v="1"/>
    <x v="4"/>
    <n v="5"/>
    <x v="0"/>
    <b v="0"/>
    <n v="3"/>
    <n v="3"/>
    <x v="2"/>
    <n v="0.22"/>
    <n v="0.2424"/>
    <x v="43"/>
    <x v="14"/>
    <n v="0"/>
    <n v="3"/>
    <n v="3"/>
    <m/>
  </r>
  <r>
    <n v="718"/>
    <x v="32"/>
    <n v="1"/>
    <s v="2011"/>
    <x v="1"/>
    <x v="4"/>
    <n v="6"/>
    <x v="0"/>
    <b v="0"/>
    <n v="3"/>
    <n v="3"/>
    <x v="2"/>
    <n v="0.22"/>
    <n v="0.2424"/>
    <x v="43"/>
    <x v="14"/>
    <n v="1"/>
    <n v="17"/>
    <n v="18"/>
    <m/>
  </r>
  <r>
    <n v="719"/>
    <x v="32"/>
    <n v="1"/>
    <s v="2011"/>
    <x v="1"/>
    <x v="4"/>
    <n v="7"/>
    <x v="0"/>
    <b v="0"/>
    <n v="3"/>
    <n v="3"/>
    <x v="2"/>
    <n v="0.22"/>
    <n v="0.21210000000000001"/>
    <x v="43"/>
    <x v="6"/>
    <n v="1"/>
    <n v="48"/>
    <n v="49"/>
    <m/>
  </r>
  <r>
    <n v="720"/>
    <x v="32"/>
    <n v="1"/>
    <s v="2011"/>
    <x v="1"/>
    <x v="4"/>
    <n v="8"/>
    <x v="0"/>
    <b v="0"/>
    <n v="3"/>
    <n v="3"/>
    <x v="2"/>
    <n v="0.22"/>
    <n v="0.21210000000000001"/>
    <x v="43"/>
    <x v="6"/>
    <n v="1"/>
    <n v="154"/>
    <n v="155"/>
    <m/>
  </r>
  <r>
    <n v="721"/>
    <x v="32"/>
    <n v="1"/>
    <s v="2011"/>
    <x v="1"/>
    <x v="4"/>
    <n v="9"/>
    <x v="0"/>
    <b v="0"/>
    <n v="3"/>
    <n v="2"/>
    <x v="1"/>
    <n v="0.24"/>
    <n v="0.2576"/>
    <x v="43"/>
    <x v="1"/>
    <n v="4"/>
    <n v="119"/>
    <n v="123"/>
    <m/>
  </r>
  <r>
    <n v="722"/>
    <x v="32"/>
    <n v="1"/>
    <s v="2011"/>
    <x v="1"/>
    <x v="4"/>
    <n v="10"/>
    <x v="0"/>
    <b v="0"/>
    <n v="3"/>
    <n v="2"/>
    <x v="1"/>
    <n v="0.22"/>
    <n v="0.2727"/>
    <x v="11"/>
    <x v="0"/>
    <n v="2"/>
    <n v="59"/>
    <n v="61"/>
    <m/>
  </r>
  <r>
    <n v="723"/>
    <x v="32"/>
    <n v="1"/>
    <s v="2011"/>
    <x v="1"/>
    <x v="4"/>
    <n v="11"/>
    <x v="0"/>
    <b v="0"/>
    <n v="3"/>
    <n v="2"/>
    <x v="1"/>
    <n v="0.24"/>
    <n v="0.2273"/>
    <x v="43"/>
    <x v="5"/>
    <n v="5"/>
    <n v="47"/>
    <n v="52"/>
    <m/>
  </r>
  <r>
    <n v="724"/>
    <x v="32"/>
    <n v="1"/>
    <s v="2011"/>
    <x v="1"/>
    <x v="4"/>
    <n v="12"/>
    <x v="0"/>
    <b v="0"/>
    <n v="3"/>
    <n v="2"/>
    <x v="1"/>
    <n v="0.24"/>
    <n v="0.2273"/>
    <x v="43"/>
    <x v="6"/>
    <n v="3"/>
    <n v="61"/>
    <n v="64"/>
    <m/>
  </r>
  <r>
    <n v="725"/>
    <x v="32"/>
    <n v="1"/>
    <s v="2011"/>
    <x v="1"/>
    <x v="4"/>
    <n v="13"/>
    <x v="0"/>
    <b v="0"/>
    <n v="3"/>
    <n v="1"/>
    <x v="0"/>
    <n v="0.34"/>
    <n v="0.33329999999999999"/>
    <x v="43"/>
    <x v="8"/>
    <n v="1"/>
    <n v="74"/>
    <n v="75"/>
    <m/>
  </r>
  <r>
    <n v="726"/>
    <x v="32"/>
    <n v="1"/>
    <s v="2011"/>
    <x v="1"/>
    <x v="4"/>
    <n v="14"/>
    <x v="0"/>
    <b v="0"/>
    <n v="3"/>
    <n v="1"/>
    <x v="0"/>
    <n v="0.38"/>
    <n v="0.39389999999999997"/>
    <x v="7"/>
    <x v="13"/>
    <n v="2"/>
    <n v="61"/>
    <n v="63"/>
    <m/>
  </r>
  <r>
    <n v="727"/>
    <x v="32"/>
    <n v="1"/>
    <s v="2011"/>
    <x v="1"/>
    <x v="4"/>
    <n v="15"/>
    <x v="0"/>
    <b v="0"/>
    <n v="3"/>
    <n v="1"/>
    <x v="0"/>
    <n v="0.38"/>
    <n v="0.39389999999999997"/>
    <x v="4"/>
    <x v="9"/>
    <n v="10"/>
    <n v="66"/>
    <n v="76"/>
    <m/>
  </r>
  <r>
    <n v="728"/>
    <x v="32"/>
    <n v="1"/>
    <s v="2011"/>
    <x v="1"/>
    <x v="4"/>
    <n v="16"/>
    <x v="0"/>
    <b v="0"/>
    <n v="3"/>
    <n v="1"/>
    <x v="0"/>
    <n v="0.36"/>
    <n v="0.33329999999999999"/>
    <x v="12"/>
    <x v="4"/>
    <n v="8"/>
    <n v="95"/>
    <n v="103"/>
    <m/>
  </r>
  <r>
    <n v="729"/>
    <x v="32"/>
    <n v="1"/>
    <s v="2011"/>
    <x v="1"/>
    <x v="4"/>
    <n v="17"/>
    <x v="0"/>
    <b v="0"/>
    <n v="3"/>
    <n v="1"/>
    <x v="0"/>
    <n v="0.36"/>
    <n v="0.31819999999999998"/>
    <x v="45"/>
    <x v="18"/>
    <n v="7"/>
    <n v="183"/>
    <n v="190"/>
    <m/>
  </r>
  <r>
    <n v="730"/>
    <x v="32"/>
    <n v="1"/>
    <s v="2011"/>
    <x v="1"/>
    <x v="4"/>
    <n v="18"/>
    <x v="0"/>
    <b v="0"/>
    <n v="3"/>
    <n v="1"/>
    <x v="0"/>
    <n v="0.34"/>
    <n v="0.28789999999999999"/>
    <x v="16"/>
    <x v="16"/>
    <n v="7"/>
    <n v="175"/>
    <n v="182"/>
    <m/>
  </r>
  <r>
    <n v="731"/>
    <x v="32"/>
    <n v="1"/>
    <s v="2011"/>
    <x v="1"/>
    <x v="4"/>
    <n v="19"/>
    <x v="0"/>
    <b v="0"/>
    <n v="3"/>
    <n v="1"/>
    <x v="0"/>
    <n v="0.28000000000000003"/>
    <n v="0.2424"/>
    <x v="49"/>
    <x v="15"/>
    <n v="3"/>
    <n v="88"/>
    <n v="91"/>
    <m/>
  </r>
  <r>
    <n v="732"/>
    <x v="32"/>
    <n v="1"/>
    <s v="2011"/>
    <x v="1"/>
    <x v="4"/>
    <n v="20"/>
    <x v="0"/>
    <b v="0"/>
    <n v="3"/>
    <n v="1"/>
    <x v="0"/>
    <n v="0.24"/>
    <n v="0.19700000000000001"/>
    <x v="37"/>
    <x v="16"/>
    <n v="4"/>
    <n v="71"/>
    <n v="75"/>
    <m/>
  </r>
  <r>
    <n v="733"/>
    <x v="32"/>
    <n v="1"/>
    <s v="2011"/>
    <x v="1"/>
    <x v="4"/>
    <n v="21"/>
    <x v="0"/>
    <b v="0"/>
    <n v="3"/>
    <n v="1"/>
    <x v="0"/>
    <n v="0.22"/>
    <n v="0.19700000000000001"/>
    <x v="19"/>
    <x v="9"/>
    <n v="1"/>
    <n v="62"/>
    <n v="63"/>
    <m/>
  </r>
  <r>
    <n v="734"/>
    <x v="32"/>
    <n v="1"/>
    <s v="2011"/>
    <x v="1"/>
    <x v="4"/>
    <n v="22"/>
    <x v="0"/>
    <b v="0"/>
    <n v="3"/>
    <n v="1"/>
    <x v="0"/>
    <n v="0.22"/>
    <n v="0.21210000000000001"/>
    <x v="18"/>
    <x v="2"/>
    <n v="5"/>
    <n v="35"/>
    <n v="40"/>
    <m/>
  </r>
  <r>
    <n v="735"/>
    <x v="32"/>
    <n v="1"/>
    <s v="2011"/>
    <x v="1"/>
    <x v="4"/>
    <n v="23"/>
    <x v="0"/>
    <b v="0"/>
    <n v="3"/>
    <n v="1"/>
    <x v="0"/>
    <n v="0.2"/>
    <n v="0.16669999999999999"/>
    <x v="18"/>
    <x v="10"/>
    <n v="3"/>
    <n v="29"/>
    <n v="32"/>
    <m/>
  </r>
  <r>
    <n v="736"/>
    <x v="33"/>
    <n v="1"/>
    <s v="2011"/>
    <x v="1"/>
    <x v="5"/>
    <n v="0"/>
    <x v="0"/>
    <b v="0"/>
    <n v="4"/>
    <n v="1"/>
    <x v="0"/>
    <n v="0.2"/>
    <n v="0.16669999999999999"/>
    <x v="22"/>
    <x v="10"/>
    <n v="1"/>
    <n v="11"/>
    <n v="12"/>
    <m/>
  </r>
  <r>
    <n v="737"/>
    <x v="33"/>
    <n v="1"/>
    <s v="2011"/>
    <x v="1"/>
    <x v="5"/>
    <n v="1"/>
    <x v="0"/>
    <b v="0"/>
    <n v="4"/>
    <n v="1"/>
    <x v="0"/>
    <n v="0.2"/>
    <n v="0.1515"/>
    <x v="18"/>
    <x v="18"/>
    <n v="0"/>
    <n v="5"/>
    <n v="5"/>
    <m/>
  </r>
  <r>
    <n v="738"/>
    <x v="33"/>
    <n v="1"/>
    <s v="2011"/>
    <x v="1"/>
    <x v="5"/>
    <n v="2"/>
    <x v="0"/>
    <b v="0"/>
    <n v="4"/>
    <n v="1"/>
    <x v="0"/>
    <n v="0.18"/>
    <n v="0.16669999999999999"/>
    <x v="21"/>
    <x v="2"/>
    <n v="0"/>
    <n v="2"/>
    <n v="2"/>
    <m/>
  </r>
  <r>
    <n v="739"/>
    <x v="33"/>
    <n v="1"/>
    <s v="2011"/>
    <x v="1"/>
    <x v="5"/>
    <n v="3"/>
    <x v="0"/>
    <b v="0"/>
    <n v="4"/>
    <n v="1"/>
    <x v="0"/>
    <n v="0.18"/>
    <n v="0.16669999999999999"/>
    <x v="21"/>
    <x v="2"/>
    <n v="0"/>
    <n v="1"/>
    <n v="1"/>
    <m/>
  </r>
  <r>
    <n v="740"/>
    <x v="33"/>
    <n v="1"/>
    <s v="2011"/>
    <x v="1"/>
    <x v="5"/>
    <n v="5"/>
    <x v="0"/>
    <b v="0"/>
    <n v="4"/>
    <n v="1"/>
    <x v="0"/>
    <n v="0.16"/>
    <n v="0.13639999999999999"/>
    <x v="20"/>
    <x v="4"/>
    <n v="0"/>
    <n v="2"/>
    <n v="2"/>
    <m/>
  </r>
  <r>
    <n v="741"/>
    <x v="33"/>
    <n v="1"/>
    <s v="2011"/>
    <x v="1"/>
    <x v="5"/>
    <n v="6"/>
    <x v="0"/>
    <b v="0"/>
    <n v="4"/>
    <n v="1"/>
    <x v="0"/>
    <n v="0.16"/>
    <n v="0.13639999999999999"/>
    <x v="21"/>
    <x v="11"/>
    <n v="0"/>
    <n v="39"/>
    <n v="39"/>
    <m/>
  </r>
  <r>
    <n v="742"/>
    <x v="33"/>
    <n v="1"/>
    <s v="2011"/>
    <x v="1"/>
    <x v="5"/>
    <n v="7"/>
    <x v="0"/>
    <b v="0"/>
    <n v="4"/>
    <n v="1"/>
    <x v="0"/>
    <n v="0.14000000000000001"/>
    <n v="0.1212"/>
    <x v="20"/>
    <x v="9"/>
    <n v="1"/>
    <n v="86"/>
    <n v="87"/>
    <m/>
  </r>
  <r>
    <n v="743"/>
    <x v="33"/>
    <n v="1"/>
    <s v="2011"/>
    <x v="1"/>
    <x v="5"/>
    <n v="8"/>
    <x v="0"/>
    <b v="0"/>
    <n v="4"/>
    <n v="1"/>
    <x v="0"/>
    <n v="0.14000000000000001"/>
    <n v="0.1212"/>
    <x v="20"/>
    <x v="11"/>
    <n v="4"/>
    <n v="184"/>
    <n v="188"/>
    <m/>
  </r>
  <r>
    <n v="744"/>
    <x v="33"/>
    <n v="1"/>
    <s v="2011"/>
    <x v="1"/>
    <x v="5"/>
    <n v="9"/>
    <x v="0"/>
    <b v="0"/>
    <n v="4"/>
    <n v="1"/>
    <x v="0"/>
    <n v="0.16"/>
    <n v="0.13639999999999999"/>
    <x v="19"/>
    <x v="4"/>
    <n v="6"/>
    <n v="127"/>
    <n v="133"/>
    <m/>
  </r>
  <r>
    <n v="745"/>
    <x v="33"/>
    <n v="1"/>
    <s v="2011"/>
    <x v="1"/>
    <x v="5"/>
    <n v="10"/>
    <x v="0"/>
    <b v="0"/>
    <n v="4"/>
    <n v="1"/>
    <x v="0"/>
    <n v="0.18"/>
    <n v="0.1515"/>
    <x v="21"/>
    <x v="9"/>
    <n v="2"/>
    <n v="50"/>
    <n v="52"/>
    <m/>
  </r>
  <r>
    <n v="746"/>
    <x v="33"/>
    <n v="1"/>
    <s v="2011"/>
    <x v="1"/>
    <x v="5"/>
    <n v="11"/>
    <x v="0"/>
    <b v="0"/>
    <n v="4"/>
    <n v="1"/>
    <x v="0"/>
    <n v="0.18"/>
    <n v="0.13639999999999999"/>
    <x v="21"/>
    <x v="10"/>
    <n v="9"/>
    <n v="55"/>
    <n v="64"/>
    <m/>
  </r>
  <r>
    <n v="747"/>
    <x v="33"/>
    <n v="1"/>
    <s v="2011"/>
    <x v="1"/>
    <x v="5"/>
    <n v="12"/>
    <x v="0"/>
    <b v="0"/>
    <n v="4"/>
    <n v="1"/>
    <x v="0"/>
    <n v="0.2"/>
    <n v="0.18179999999999999"/>
    <x v="22"/>
    <x v="11"/>
    <n v="2"/>
    <n v="67"/>
    <n v="69"/>
    <m/>
  </r>
  <r>
    <n v="748"/>
    <x v="33"/>
    <n v="1"/>
    <s v="2011"/>
    <x v="1"/>
    <x v="5"/>
    <n v="13"/>
    <x v="0"/>
    <b v="0"/>
    <n v="4"/>
    <n v="1"/>
    <x v="0"/>
    <n v="0.2"/>
    <n v="0.16669999999999999"/>
    <x v="22"/>
    <x v="12"/>
    <n v="4"/>
    <n v="47"/>
    <n v="51"/>
    <m/>
  </r>
  <r>
    <n v="749"/>
    <x v="33"/>
    <n v="1"/>
    <s v="2011"/>
    <x v="1"/>
    <x v="5"/>
    <n v="14"/>
    <x v="0"/>
    <b v="0"/>
    <n v="4"/>
    <n v="1"/>
    <x v="0"/>
    <n v="0.22"/>
    <n v="0.19700000000000001"/>
    <x v="38"/>
    <x v="13"/>
    <n v="4"/>
    <n v="43"/>
    <n v="47"/>
    <m/>
  </r>
  <r>
    <n v="750"/>
    <x v="33"/>
    <n v="1"/>
    <s v="2011"/>
    <x v="1"/>
    <x v="5"/>
    <n v="15"/>
    <x v="0"/>
    <b v="0"/>
    <n v="4"/>
    <n v="1"/>
    <x v="0"/>
    <n v="0.22"/>
    <n v="0.19700000000000001"/>
    <x v="38"/>
    <x v="9"/>
    <n v="4"/>
    <n v="56"/>
    <n v="60"/>
    <m/>
  </r>
  <r>
    <n v="751"/>
    <x v="33"/>
    <n v="1"/>
    <s v="2011"/>
    <x v="1"/>
    <x v="5"/>
    <n v="16"/>
    <x v="0"/>
    <b v="0"/>
    <n v="4"/>
    <n v="1"/>
    <x v="0"/>
    <n v="0.22"/>
    <n v="0.21210000000000001"/>
    <x v="38"/>
    <x v="2"/>
    <n v="5"/>
    <n v="73"/>
    <n v="78"/>
    <m/>
  </r>
  <r>
    <n v="752"/>
    <x v="33"/>
    <n v="1"/>
    <s v="2011"/>
    <x v="1"/>
    <x v="5"/>
    <n v="17"/>
    <x v="0"/>
    <b v="0"/>
    <n v="4"/>
    <n v="1"/>
    <x v="0"/>
    <n v="0.2"/>
    <n v="0.19700000000000001"/>
    <x v="22"/>
    <x v="5"/>
    <n v="5"/>
    <n v="170"/>
    <n v="175"/>
    <m/>
  </r>
  <r>
    <n v="753"/>
    <x v="33"/>
    <n v="1"/>
    <s v="2011"/>
    <x v="1"/>
    <x v="5"/>
    <n v="18"/>
    <x v="0"/>
    <b v="0"/>
    <n v="4"/>
    <n v="1"/>
    <x v="0"/>
    <n v="0.2"/>
    <n v="0.21210000000000001"/>
    <x v="22"/>
    <x v="8"/>
    <n v="2"/>
    <n v="145"/>
    <n v="147"/>
    <m/>
  </r>
  <r>
    <n v="754"/>
    <x v="33"/>
    <n v="1"/>
    <s v="2011"/>
    <x v="1"/>
    <x v="5"/>
    <n v="19"/>
    <x v="0"/>
    <b v="0"/>
    <n v="4"/>
    <n v="1"/>
    <x v="0"/>
    <n v="0.2"/>
    <n v="0.2576"/>
    <x v="22"/>
    <x v="0"/>
    <n v="4"/>
    <n v="92"/>
    <n v="96"/>
    <m/>
  </r>
  <r>
    <n v="755"/>
    <x v="33"/>
    <n v="1"/>
    <s v="2011"/>
    <x v="1"/>
    <x v="5"/>
    <n v="20"/>
    <x v="0"/>
    <b v="0"/>
    <n v="4"/>
    <n v="1"/>
    <x v="0"/>
    <n v="0.2"/>
    <n v="0.2273"/>
    <x v="19"/>
    <x v="1"/>
    <n v="1"/>
    <n v="108"/>
    <n v="109"/>
    <m/>
  </r>
  <r>
    <n v="756"/>
    <x v="33"/>
    <n v="1"/>
    <s v="2011"/>
    <x v="1"/>
    <x v="5"/>
    <n v="21"/>
    <x v="0"/>
    <b v="0"/>
    <n v="4"/>
    <n v="1"/>
    <x v="0"/>
    <n v="0.18"/>
    <n v="0.21210000000000001"/>
    <x v="28"/>
    <x v="14"/>
    <n v="1"/>
    <n v="53"/>
    <n v="54"/>
    <m/>
  </r>
  <r>
    <n v="757"/>
    <x v="33"/>
    <n v="1"/>
    <s v="2011"/>
    <x v="1"/>
    <x v="5"/>
    <n v="22"/>
    <x v="0"/>
    <b v="0"/>
    <n v="4"/>
    <n v="1"/>
    <x v="0"/>
    <n v="0.18"/>
    <n v="0.21210000000000001"/>
    <x v="33"/>
    <x v="1"/>
    <n v="2"/>
    <n v="39"/>
    <n v="41"/>
    <m/>
  </r>
  <r>
    <n v="758"/>
    <x v="33"/>
    <n v="1"/>
    <s v="2011"/>
    <x v="1"/>
    <x v="5"/>
    <n v="23"/>
    <x v="0"/>
    <b v="0"/>
    <n v="4"/>
    <n v="1"/>
    <x v="0"/>
    <n v="0.2"/>
    <n v="0.2273"/>
    <x v="19"/>
    <x v="14"/>
    <n v="4"/>
    <n v="34"/>
    <n v="38"/>
    <m/>
  </r>
  <r>
    <n v="759"/>
    <x v="34"/>
    <n v="1"/>
    <s v="2011"/>
    <x v="1"/>
    <x v="6"/>
    <n v="0"/>
    <x v="0"/>
    <b v="0"/>
    <n v="5"/>
    <n v="2"/>
    <x v="1"/>
    <n v="0.2"/>
    <n v="0.2576"/>
    <x v="18"/>
    <x v="0"/>
    <n v="3"/>
    <n v="10"/>
    <n v="13"/>
    <m/>
  </r>
  <r>
    <n v="760"/>
    <x v="34"/>
    <n v="1"/>
    <s v="2011"/>
    <x v="1"/>
    <x v="6"/>
    <n v="1"/>
    <x v="0"/>
    <b v="0"/>
    <n v="5"/>
    <n v="2"/>
    <x v="1"/>
    <n v="0.16"/>
    <n v="0.2273"/>
    <x v="29"/>
    <x v="0"/>
    <n v="0"/>
    <n v="7"/>
    <n v="7"/>
    <m/>
  </r>
  <r>
    <n v="761"/>
    <x v="34"/>
    <n v="1"/>
    <s v="2011"/>
    <x v="1"/>
    <x v="6"/>
    <n v="2"/>
    <x v="0"/>
    <b v="0"/>
    <n v="5"/>
    <n v="2"/>
    <x v="1"/>
    <n v="0.14000000000000001"/>
    <n v="0.16669999999999999"/>
    <x v="30"/>
    <x v="14"/>
    <n v="0"/>
    <n v="1"/>
    <n v="1"/>
    <m/>
  </r>
  <r>
    <n v="762"/>
    <x v="34"/>
    <n v="1"/>
    <s v="2011"/>
    <x v="1"/>
    <x v="6"/>
    <n v="3"/>
    <x v="0"/>
    <b v="0"/>
    <n v="5"/>
    <n v="2"/>
    <x v="1"/>
    <n v="0.14000000000000001"/>
    <n v="0.16669999999999999"/>
    <x v="30"/>
    <x v="14"/>
    <n v="0"/>
    <n v="1"/>
    <n v="1"/>
    <m/>
  </r>
  <r>
    <n v="763"/>
    <x v="34"/>
    <n v="1"/>
    <s v="2011"/>
    <x v="1"/>
    <x v="6"/>
    <n v="5"/>
    <x v="0"/>
    <b v="0"/>
    <n v="5"/>
    <n v="2"/>
    <x v="1"/>
    <n v="0.14000000000000001"/>
    <n v="0.1515"/>
    <x v="30"/>
    <x v="7"/>
    <n v="0"/>
    <n v="7"/>
    <n v="7"/>
    <m/>
  </r>
  <r>
    <n v="764"/>
    <x v="34"/>
    <n v="1"/>
    <s v="2011"/>
    <x v="1"/>
    <x v="6"/>
    <n v="6"/>
    <x v="0"/>
    <b v="0"/>
    <n v="5"/>
    <n v="2"/>
    <x v="1"/>
    <n v="0.16"/>
    <n v="0.2273"/>
    <x v="28"/>
    <x v="0"/>
    <n v="2"/>
    <n v="26"/>
    <n v="28"/>
    <m/>
  </r>
  <r>
    <n v="765"/>
    <x v="34"/>
    <n v="1"/>
    <s v="2011"/>
    <x v="1"/>
    <x v="6"/>
    <n v="7"/>
    <x v="0"/>
    <b v="0"/>
    <n v="5"/>
    <n v="1"/>
    <x v="0"/>
    <n v="0.14000000000000001"/>
    <n v="0.21210000000000001"/>
    <x v="29"/>
    <x v="0"/>
    <n v="0"/>
    <n v="87"/>
    <n v="87"/>
    <m/>
  </r>
  <r>
    <n v="766"/>
    <x v="34"/>
    <n v="1"/>
    <s v="2011"/>
    <x v="1"/>
    <x v="6"/>
    <n v="8"/>
    <x v="0"/>
    <b v="0"/>
    <n v="5"/>
    <n v="1"/>
    <x v="0"/>
    <n v="0.14000000000000001"/>
    <n v="0.1515"/>
    <x v="32"/>
    <x v="7"/>
    <n v="3"/>
    <n v="217"/>
    <n v="220"/>
    <m/>
  </r>
  <r>
    <n v="767"/>
    <x v="34"/>
    <n v="1"/>
    <s v="2011"/>
    <x v="1"/>
    <x v="6"/>
    <n v="9"/>
    <x v="0"/>
    <b v="0"/>
    <n v="5"/>
    <n v="2"/>
    <x v="1"/>
    <n v="0.16"/>
    <n v="0.18179999999999999"/>
    <x v="1"/>
    <x v="7"/>
    <n v="3"/>
    <n v="124"/>
    <n v="127"/>
    <m/>
  </r>
  <r>
    <n v="768"/>
    <x v="34"/>
    <n v="1"/>
    <s v="2011"/>
    <x v="1"/>
    <x v="6"/>
    <n v="10"/>
    <x v="0"/>
    <b v="0"/>
    <n v="5"/>
    <n v="2"/>
    <x v="1"/>
    <n v="0.2"/>
    <n v="0.21210000000000001"/>
    <x v="33"/>
    <x v="7"/>
    <n v="5"/>
    <n v="46"/>
    <n v="51"/>
    <m/>
  </r>
  <r>
    <n v="769"/>
    <x v="34"/>
    <n v="1"/>
    <s v="2011"/>
    <x v="1"/>
    <x v="6"/>
    <n v="11"/>
    <x v="0"/>
    <b v="0"/>
    <n v="5"/>
    <n v="1"/>
    <x v="0"/>
    <n v="0.22"/>
    <n v="0.2273"/>
    <x v="33"/>
    <x v="8"/>
    <n v="3"/>
    <n v="61"/>
    <n v="64"/>
    <m/>
  </r>
  <r>
    <n v="770"/>
    <x v="34"/>
    <n v="1"/>
    <s v="2011"/>
    <x v="1"/>
    <x v="6"/>
    <n v="12"/>
    <x v="0"/>
    <b v="0"/>
    <n v="5"/>
    <n v="2"/>
    <x v="1"/>
    <n v="0.24"/>
    <n v="0.2424"/>
    <x v="37"/>
    <x v="8"/>
    <n v="8"/>
    <n v="78"/>
    <n v="86"/>
    <m/>
  </r>
  <r>
    <n v="771"/>
    <x v="34"/>
    <n v="1"/>
    <s v="2011"/>
    <x v="1"/>
    <x v="6"/>
    <n v="13"/>
    <x v="0"/>
    <b v="0"/>
    <n v="5"/>
    <n v="2"/>
    <x v="1"/>
    <n v="0.26"/>
    <n v="0.2576"/>
    <x v="20"/>
    <x v="6"/>
    <n v="9"/>
    <n v="73"/>
    <n v="82"/>
    <m/>
  </r>
  <r>
    <n v="772"/>
    <x v="34"/>
    <n v="1"/>
    <s v="2011"/>
    <x v="1"/>
    <x v="6"/>
    <n v="14"/>
    <x v="0"/>
    <b v="0"/>
    <n v="5"/>
    <n v="2"/>
    <x v="1"/>
    <n v="0.28000000000000003"/>
    <n v="0.2727"/>
    <x v="49"/>
    <x v="8"/>
    <n v="15"/>
    <n v="76"/>
    <n v="91"/>
    <m/>
  </r>
  <r>
    <n v="773"/>
    <x v="34"/>
    <n v="1"/>
    <s v="2011"/>
    <x v="1"/>
    <x v="6"/>
    <n v="15"/>
    <x v="0"/>
    <b v="0"/>
    <n v="5"/>
    <n v="2"/>
    <x v="1"/>
    <n v="0.28000000000000003"/>
    <n v="0.2727"/>
    <x v="37"/>
    <x v="2"/>
    <n v="9"/>
    <n v="81"/>
    <n v="90"/>
    <m/>
  </r>
  <r>
    <n v="774"/>
    <x v="34"/>
    <n v="1"/>
    <s v="2011"/>
    <x v="1"/>
    <x v="6"/>
    <n v="16"/>
    <x v="0"/>
    <b v="0"/>
    <n v="5"/>
    <n v="2"/>
    <x v="1"/>
    <n v="0.3"/>
    <n v="0.28789999999999999"/>
    <x v="16"/>
    <x v="6"/>
    <n v="8"/>
    <n v="91"/>
    <n v="99"/>
    <m/>
  </r>
  <r>
    <n v="775"/>
    <x v="34"/>
    <n v="1"/>
    <s v="2011"/>
    <x v="1"/>
    <x v="6"/>
    <n v="17"/>
    <x v="0"/>
    <b v="0"/>
    <n v="5"/>
    <n v="2"/>
    <x v="1"/>
    <n v="0.26"/>
    <n v="0.2727"/>
    <x v="34"/>
    <x v="7"/>
    <n v="10"/>
    <n v="195"/>
    <n v="205"/>
    <m/>
  </r>
  <r>
    <n v="776"/>
    <x v="34"/>
    <n v="1"/>
    <s v="2011"/>
    <x v="1"/>
    <x v="6"/>
    <n v="18"/>
    <x v="0"/>
    <b v="0"/>
    <n v="5"/>
    <n v="2"/>
    <x v="1"/>
    <n v="0.24"/>
    <n v="0.2576"/>
    <x v="54"/>
    <x v="14"/>
    <n v="3"/>
    <n v="152"/>
    <n v="155"/>
    <m/>
  </r>
  <r>
    <n v="777"/>
    <x v="34"/>
    <n v="1"/>
    <s v="2011"/>
    <x v="1"/>
    <x v="6"/>
    <n v="19"/>
    <x v="0"/>
    <b v="0"/>
    <n v="5"/>
    <n v="2"/>
    <x v="1"/>
    <n v="0.24"/>
    <n v="0.2424"/>
    <x v="55"/>
    <x v="7"/>
    <n v="1"/>
    <n v="102"/>
    <n v="103"/>
    <m/>
  </r>
  <r>
    <n v="778"/>
    <x v="34"/>
    <n v="1"/>
    <s v="2011"/>
    <x v="1"/>
    <x v="6"/>
    <n v="20"/>
    <x v="0"/>
    <b v="0"/>
    <n v="5"/>
    <n v="2"/>
    <x v="1"/>
    <n v="0.24"/>
    <n v="0.2424"/>
    <x v="55"/>
    <x v="8"/>
    <n v="2"/>
    <n v="69"/>
    <n v="71"/>
    <m/>
  </r>
  <r>
    <n v="779"/>
    <x v="34"/>
    <n v="1"/>
    <s v="2011"/>
    <x v="1"/>
    <x v="6"/>
    <n v="21"/>
    <x v="0"/>
    <b v="0"/>
    <n v="5"/>
    <n v="2"/>
    <x v="1"/>
    <n v="0.24"/>
    <n v="0.2424"/>
    <x v="56"/>
    <x v="8"/>
    <n v="2"/>
    <n v="41"/>
    <n v="43"/>
    <m/>
  </r>
  <r>
    <n v="780"/>
    <x v="34"/>
    <n v="1"/>
    <s v="2011"/>
    <x v="1"/>
    <x v="6"/>
    <n v="22"/>
    <x v="0"/>
    <b v="0"/>
    <n v="5"/>
    <n v="2"/>
    <x v="1"/>
    <n v="0.24"/>
    <n v="0.2424"/>
    <x v="55"/>
    <x v="8"/>
    <n v="1"/>
    <n v="45"/>
    <n v="46"/>
    <m/>
  </r>
  <r>
    <n v="781"/>
    <x v="34"/>
    <n v="1"/>
    <s v="2011"/>
    <x v="1"/>
    <x v="6"/>
    <n v="23"/>
    <x v="0"/>
    <b v="0"/>
    <n v="5"/>
    <n v="2"/>
    <x v="1"/>
    <n v="0.24"/>
    <n v="0.2424"/>
    <x v="56"/>
    <x v="7"/>
    <n v="1"/>
    <n v="30"/>
    <n v="31"/>
    <m/>
  </r>
  <r>
    <n v="782"/>
    <x v="35"/>
    <n v="1"/>
    <s v="2011"/>
    <x v="1"/>
    <x v="0"/>
    <n v="0"/>
    <x v="0"/>
    <b v="0"/>
    <n v="6"/>
    <n v="2"/>
    <x v="1"/>
    <n v="0.24"/>
    <n v="0.2424"/>
    <x v="56"/>
    <x v="8"/>
    <n v="3"/>
    <n v="36"/>
    <n v="39"/>
    <m/>
  </r>
  <r>
    <n v="783"/>
    <x v="35"/>
    <n v="1"/>
    <s v="2011"/>
    <x v="1"/>
    <x v="0"/>
    <n v="1"/>
    <x v="0"/>
    <b v="0"/>
    <n v="6"/>
    <n v="2"/>
    <x v="1"/>
    <n v="0.24"/>
    <n v="0.2424"/>
    <x v="55"/>
    <x v="8"/>
    <n v="1"/>
    <n v="17"/>
    <n v="18"/>
    <m/>
  </r>
  <r>
    <n v="784"/>
    <x v="35"/>
    <n v="1"/>
    <s v="2011"/>
    <x v="1"/>
    <x v="0"/>
    <n v="2"/>
    <x v="0"/>
    <b v="0"/>
    <n v="6"/>
    <n v="2"/>
    <x v="1"/>
    <n v="0.24"/>
    <n v="0.2424"/>
    <x v="2"/>
    <x v="8"/>
    <n v="5"/>
    <n v="12"/>
    <n v="17"/>
    <m/>
  </r>
  <r>
    <n v="785"/>
    <x v="35"/>
    <n v="1"/>
    <s v="2011"/>
    <x v="1"/>
    <x v="0"/>
    <n v="3"/>
    <x v="0"/>
    <b v="0"/>
    <n v="6"/>
    <n v="2"/>
    <x v="1"/>
    <n v="0.24"/>
    <n v="0.2424"/>
    <x v="2"/>
    <x v="8"/>
    <n v="1"/>
    <n v="10"/>
    <n v="11"/>
    <m/>
  </r>
  <r>
    <n v="786"/>
    <x v="35"/>
    <n v="1"/>
    <s v="2011"/>
    <x v="1"/>
    <x v="0"/>
    <n v="4"/>
    <x v="0"/>
    <b v="0"/>
    <n v="6"/>
    <n v="3"/>
    <x v="2"/>
    <n v="0.22"/>
    <n v="0.2273"/>
    <x v="43"/>
    <x v="7"/>
    <n v="0"/>
    <n v="8"/>
    <n v="8"/>
    <m/>
  </r>
  <r>
    <n v="787"/>
    <x v="35"/>
    <n v="1"/>
    <s v="2011"/>
    <x v="1"/>
    <x v="0"/>
    <n v="5"/>
    <x v="0"/>
    <b v="0"/>
    <n v="6"/>
    <n v="3"/>
    <x v="2"/>
    <n v="0.2"/>
    <n v="0.2273"/>
    <x v="11"/>
    <x v="1"/>
    <n v="0"/>
    <n v="9"/>
    <n v="9"/>
    <m/>
  </r>
  <r>
    <n v="788"/>
    <x v="35"/>
    <n v="1"/>
    <s v="2011"/>
    <x v="1"/>
    <x v="0"/>
    <n v="6"/>
    <x v="0"/>
    <b v="0"/>
    <n v="6"/>
    <n v="3"/>
    <x v="2"/>
    <n v="0.2"/>
    <n v="0.2576"/>
    <x v="11"/>
    <x v="0"/>
    <n v="0"/>
    <n v="4"/>
    <n v="4"/>
    <m/>
  </r>
  <r>
    <n v="789"/>
    <x v="35"/>
    <n v="1"/>
    <s v="2011"/>
    <x v="1"/>
    <x v="0"/>
    <n v="7"/>
    <x v="0"/>
    <b v="0"/>
    <n v="6"/>
    <n v="3"/>
    <x v="2"/>
    <n v="0.22"/>
    <n v="0.2576"/>
    <x v="43"/>
    <x v="1"/>
    <n v="0"/>
    <n v="4"/>
    <n v="4"/>
    <m/>
  </r>
  <r>
    <n v="790"/>
    <x v="35"/>
    <n v="1"/>
    <s v="2011"/>
    <x v="1"/>
    <x v="0"/>
    <n v="8"/>
    <x v="0"/>
    <b v="0"/>
    <n v="6"/>
    <n v="3"/>
    <x v="2"/>
    <n v="0.2"/>
    <n v="0.2273"/>
    <x v="11"/>
    <x v="1"/>
    <n v="0"/>
    <n v="10"/>
    <n v="10"/>
    <m/>
  </r>
  <r>
    <n v="791"/>
    <x v="35"/>
    <n v="1"/>
    <s v="2011"/>
    <x v="1"/>
    <x v="0"/>
    <n v="9"/>
    <x v="0"/>
    <b v="0"/>
    <n v="6"/>
    <n v="3"/>
    <x v="2"/>
    <n v="0.2"/>
    <n v="0.2273"/>
    <x v="11"/>
    <x v="1"/>
    <n v="3"/>
    <n v="17"/>
    <n v="20"/>
    <m/>
  </r>
  <r>
    <n v="792"/>
    <x v="35"/>
    <n v="1"/>
    <s v="2011"/>
    <x v="1"/>
    <x v="0"/>
    <n v="10"/>
    <x v="0"/>
    <b v="0"/>
    <n v="6"/>
    <n v="3"/>
    <x v="2"/>
    <n v="0.2"/>
    <n v="0.21210000000000001"/>
    <x v="11"/>
    <x v="7"/>
    <n v="3"/>
    <n v="31"/>
    <n v="34"/>
    <m/>
  </r>
  <r>
    <n v="793"/>
    <x v="35"/>
    <n v="1"/>
    <s v="2011"/>
    <x v="1"/>
    <x v="0"/>
    <n v="11"/>
    <x v="0"/>
    <b v="0"/>
    <n v="6"/>
    <n v="3"/>
    <x v="2"/>
    <n v="0.22"/>
    <n v="0.2273"/>
    <x v="11"/>
    <x v="7"/>
    <n v="1"/>
    <n v="46"/>
    <n v="47"/>
    <m/>
  </r>
  <r>
    <n v="794"/>
    <x v="35"/>
    <n v="1"/>
    <s v="2011"/>
    <x v="1"/>
    <x v="0"/>
    <n v="12"/>
    <x v="0"/>
    <b v="0"/>
    <n v="6"/>
    <n v="3"/>
    <x v="2"/>
    <n v="0.22"/>
    <n v="0.2273"/>
    <x v="11"/>
    <x v="8"/>
    <n v="10"/>
    <n v="42"/>
    <n v="52"/>
    <m/>
  </r>
  <r>
    <n v="795"/>
    <x v="35"/>
    <n v="1"/>
    <s v="2011"/>
    <x v="1"/>
    <x v="0"/>
    <n v="13"/>
    <x v="0"/>
    <b v="0"/>
    <n v="6"/>
    <n v="3"/>
    <x v="2"/>
    <n v="0.22"/>
    <n v="0.2273"/>
    <x v="11"/>
    <x v="8"/>
    <n v="10"/>
    <n v="62"/>
    <n v="72"/>
    <m/>
  </r>
  <r>
    <n v="796"/>
    <x v="35"/>
    <n v="1"/>
    <s v="2011"/>
    <x v="1"/>
    <x v="0"/>
    <n v="14"/>
    <x v="0"/>
    <b v="0"/>
    <n v="6"/>
    <n v="3"/>
    <x v="2"/>
    <n v="0.22"/>
    <n v="0.2727"/>
    <x v="11"/>
    <x v="0"/>
    <n v="5"/>
    <n v="50"/>
    <n v="55"/>
    <m/>
  </r>
  <r>
    <n v="797"/>
    <x v="35"/>
    <n v="1"/>
    <s v="2011"/>
    <x v="1"/>
    <x v="0"/>
    <n v="15"/>
    <x v="0"/>
    <b v="0"/>
    <n v="6"/>
    <n v="3"/>
    <x v="2"/>
    <n v="0.22"/>
    <n v="0.2727"/>
    <x v="11"/>
    <x v="0"/>
    <n v="11"/>
    <n v="49"/>
    <n v="60"/>
    <m/>
  </r>
  <r>
    <n v="798"/>
    <x v="35"/>
    <n v="1"/>
    <s v="2011"/>
    <x v="1"/>
    <x v="0"/>
    <n v="16"/>
    <x v="0"/>
    <b v="0"/>
    <n v="6"/>
    <n v="3"/>
    <x v="2"/>
    <n v="0.22"/>
    <n v="0.2273"/>
    <x v="11"/>
    <x v="7"/>
    <n v="8"/>
    <n v="63"/>
    <n v="71"/>
    <m/>
  </r>
  <r>
    <n v="799"/>
    <x v="35"/>
    <n v="1"/>
    <s v="2011"/>
    <x v="1"/>
    <x v="0"/>
    <n v="17"/>
    <x v="0"/>
    <b v="0"/>
    <n v="6"/>
    <n v="2"/>
    <x v="1"/>
    <n v="0.24"/>
    <n v="0.21210000000000001"/>
    <x v="11"/>
    <x v="3"/>
    <n v="14"/>
    <n v="64"/>
    <n v="78"/>
    <m/>
  </r>
  <r>
    <n v="800"/>
    <x v="35"/>
    <n v="1"/>
    <s v="2011"/>
    <x v="1"/>
    <x v="0"/>
    <n v="18"/>
    <x v="0"/>
    <b v="0"/>
    <n v="6"/>
    <n v="2"/>
    <x v="1"/>
    <n v="0.28000000000000003"/>
    <n v="0.2424"/>
    <x v="43"/>
    <x v="10"/>
    <n v="2"/>
    <n v="81"/>
    <n v="83"/>
    <m/>
  </r>
  <r>
    <n v="801"/>
    <x v="35"/>
    <n v="1"/>
    <s v="2011"/>
    <x v="1"/>
    <x v="0"/>
    <n v="19"/>
    <x v="0"/>
    <b v="0"/>
    <n v="6"/>
    <n v="2"/>
    <x v="1"/>
    <n v="0.28000000000000003"/>
    <n v="0.2424"/>
    <x v="43"/>
    <x v="10"/>
    <n v="6"/>
    <n v="78"/>
    <n v="84"/>
    <m/>
  </r>
  <r>
    <n v="802"/>
    <x v="35"/>
    <n v="1"/>
    <s v="2011"/>
    <x v="1"/>
    <x v="0"/>
    <n v="20"/>
    <x v="0"/>
    <b v="0"/>
    <n v="6"/>
    <n v="1"/>
    <x v="0"/>
    <n v="0.3"/>
    <n v="0.28789999999999999"/>
    <x v="9"/>
    <x v="2"/>
    <n v="5"/>
    <n v="64"/>
    <n v="69"/>
    <m/>
  </r>
  <r>
    <n v="803"/>
    <x v="35"/>
    <n v="1"/>
    <s v="2011"/>
    <x v="1"/>
    <x v="0"/>
    <n v="21"/>
    <x v="0"/>
    <b v="0"/>
    <n v="6"/>
    <n v="1"/>
    <x v="0"/>
    <n v="0.26"/>
    <n v="0.2576"/>
    <x v="11"/>
    <x v="5"/>
    <n v="3"/>
    <n v="53"/>
    <n v="56"/>
    <m/>
  </r>
  <r>
    <n v="804"/>
    <x v="35"/>
    <n v="1"/>
    <s v="2011"/>
    <x v="1"/>
    <x v="0"/>
    <n v="22"/>
    <x v="0"/>
    <b v="0"/>
    <n v="6"/>
    <n v="1"/>
    <x v="0"/>
    <n v="0.26"/>
    <n v="0.2727"/>
    <x v="43"/>
    <x v="7"/>
    <n v="2"/>
    <n v="43"/>
    <n v="45"/>
    <m/>
  </r>
  <r>
    <n v="805"/>
    <x v="35"/>
    <n v="1"/>
    <s v="2011"/>
    <x v="1"/>
    <x v="0"/>
    <n v="23"/>
    <x v="0"/>
    <b v="0"/>
    <n v="6"/>
    <n v="1"/>
    <x v="0"/>
    <n v="0.26"/>
    <n v="0.2576"/>
    <x v="43"/>
    <x v="6"/>
    <n v="7"/>
    <n v="52"/>
    <n v="59"/>
    <m/>
  </r>
  <r>
    <n v="806"/>
    <x v="36"/>
    <n v="1"/>
    <s v="2011"/>
    <x v="1"/>
    <x v="1"/>
    <n v="0"/>
    <x v="1"/>
    <b v="1"/>
    <n v="0"/>
    <n v="1"/>
    <x v="0"/>
    <n v="0.26"/>
    <n v="0.2576"/>
    <x v="56"/>
    <x v="5"/>
    <n v="2"/>
    <n v="37"/>
    <n v="39"/>
    <m/>
  </r>
  <r>
    <n v="807"/>
    <x v="36"/>
    <n v="1"/>
    <s v="2011"/>
    <x v="1"/>
    <x v="1"/>
    <n v="1"/>
    <x v="1"/>
    <b v="1"/>
    <n v="0"/>
    <n v="1"/>
    <x v="0"/>
    <n v="0.26"/>
    <n v="0.2273"/>
    <x v="55"/>
    <x v="12"/>
    <n v="4"/>
    <n v="40"/>
    <n v="44"/>
    <m/>
  </r>
  <r>
    <n v="808"/>
    <x v="36"/>
    <n v="1"/>
    <s v="2011"/>
    <x v="1"/>
    <x v="1"/>
    <n v="2"/>
    <x v="1"/>
    <b v="1"/>
    <n v="0"/>
    <n v="1"/>
    <x v="0"/>
    <n v="0.26"/>
    <n v="0.2273"/>
    <x v="54"/>
    <x v="9"/>
    <n v="0"/>
    <n v="20"/>
    <n v="20"/>
    <m/>
  </r>
  <r>
    <n v="809"/>
    <x v="36"/>
    <n v="1"/>
    <s v="2011"/>
    <x v="1"/>
    <x v="1"/>
    <n v="3"/>
    <x v="1"/>
    <b v="1"/>
    <n v="0"/>
    <n v="1"/>
    <x v="0"/>
    <n v="0.26"/>
    <n v="0.28789999999999999"/>
    <x v="54"/>
    <x v="1"/>
    <n v="3"/>
    <n v="10"/>
    <n v="13"/>
    <m/>
  </r>
  <r>
    <n v="810"/>
    <x v="36"/>
    <n v="1"/>
    <s v="2011"/>
    <x v="1"/>
    <x v="1"/>
    <n v="4"/>
    <x v="1"/>
    <b v="1"/>
    <n v="0"/>
    <n v="1"/>
    <x v="0"/>
    <n v="0.26"/>
    <n v="0.2273"/>
    <x v="54"/>
    <x v="11"/>
    <n v="0"/>
    <n v="2"/>
    <n v="2"/>
    <m/>
  </r>
  <r>
    <n v="811"/>
    <x v="36"/>
    <n v="1"/>
    <s v="2011"/>
    <x v="1"/>
    <x v="1"/>
    <n v="5"/>
    <x v="1"/>
    <b v="1"/>
    <n v="0"/>
    <n v="1"/>
    <x v="0"/>
    <n v="0.26"/>
    <n v="0.2576"/>
    <x v="54"/>
    <x v="6"/>
    <n v="0"/>
    <n v="1"/>
    <n v="1"/>
    <m/>
  </r>
  <r>
    <n v="812"/>
    <x v="36"/>
    <n v="1"/>
    <s v="2011"/>
    <x v="1"/>
    <x v="1"/>
    <n v="6"/>
    <x v="1"/>
    <b v="1"/>
    <n v="0"/>
    <n v="1"/>
    <x v="0"/>
    <n v="0.26"/>
    <n v="0.2576"/>
    <x v="54"/>
    <x v="6"/>
    <n v="0"/>
    <n v="1"/>
    <n v="1"/>
    <m/>
  </r>
  <r>
    <n v="813"/>
    <x v="36"/>
    <n v="1"/>
    <s v="2011"/>
    <x v="1"/>
    <x v="1"/>
    <n v="7"/>
    <x v="1"/>
    <b v="1"/>
    <n v="0"/>
    <n v="1"/>
    <x v="0"/>
    <n v="0.24"/>
    <n v="0.2424"/>
    <x v="55"/>
    <x v="8"/>
    <n v="0"/>
    <n v="8"/>
    <n v="8"/>
    <m/>
  </r>
  <r>
    <n v="814"/>
    <x v="36"/>
    <n v="1"/>
    <s v="2011"/>
    <x v="1"/>
    <x v="1"/>
    <n v="8"/>
    <x v="1"/>
    <b v="1"/>
    <n v="0"/>
    <n v="1"/>
    <x v="0"/>
    <n v="0.24"/>
    <n v="0.2576"/>
    <x v="55"/>
    <x v="14"/>
    <n v="2"/>
    <n v="21"/>
    <n v="23"/>
    <m/>
  </r>
  <r>
    <n v="815"/>
    <x v="36"/>
    <n v="1"/>
    <s v="2011"/>
    <x v="1"/>
    <x v="1"/>
    <n v="9"/>
    <x v="1"/>
    <b v="1"/>
    <n v="0"/>
    <n v="1"/>
    <x v="0"/>
    <n v="0.28000000000000003"/>
    <n v="0.28789999999999999"/>
    <x v="34"/>
    <x v="14"/>
    <n v="7"/>
    <n v="38"/>
    <n v="45"/>
    <m/>
  </r>
  <r>
    <n v="816"/>
    <x v="36"/>
    <n v="1"/>
    <s v="2011"/>
    <x v="1"/>
    <x v="1"/>
    <n v="10"/>
    <x v="1"/>
    <b v="1"/>
    <n v="0"/>
    <n v="1"/>
    <x v="0"/>
    <n v="0.3"/>
    <n v="0.28789999999999999"/>
    <x v="35"/>
    <x v="2"/>
    <n v="15"/>
    <n v="74"/>
    <n v="89"/>
    <m/>
  </r>
  <r>
    <n v="817"/>
    <x v="36"/>
    <n v="1"/>
    <s v="2011"/>
    <x v="1"/>
    <x v="1"/>
    <n v="11"/>
    <x v="1"/>
    <b v="1"/>
    <n v="0"/>
    <n v="1"/>
    <x v="0"/>
    <n v="0.32"/>
    <n v="0.30299999999999999"/>
    <x v="36"/>
    <x v="2"/>
    <n v="28"/>
    <n v="89"/>
    <n v="117"/>
    <m/>
  </r>
  <r>
    <n v="818"/>
    <x v="36"/>
    <n v="1"/>
    <s v="2011"/>
    <x v="1"/>
    <x v="1"/>
    <n v="12"/>
    <x v="1"/>
    <b v="1"/>
    <n v="0"/>
    <n v="1"/>
    <x v="0"/>
    <n v="0.34"/>
    <n v="0.33329999999999999"/>
    <x v="15"/>
    <x v="0"/>
    <n v="48"/>
    <n v="126"/>
    <n v="174"/>
    <m/>
  </r>
  <r>
    <n v="819"/>
    <x v="36"/>
    <n v="1"/>
    <s v="2011"/>
    <x v="1"/>
    <x v="1"/>
    <n v="13"/>
    <x v="1"/>
    <b v="1"/>
    <n v="0"/>
    <n v="1"/>
    <x v="0"/>
    <n v="0.34"/>
    <n v="0.36359999999999998"/>
    <x v="15"/>
    <x v="0"/>
    <n v="47"/>
    <n v="135"/>
    <n v="182"/>
    <m/>
  </r>
  <r>
    <n v="820"/>
    <x v="36"/>
    <n v="1"/>
    <s v="2011"/>
    <x v="1"/>
    <x v="1"/>
    <n v="14"/>
    <x v="1"/>
    <b v="1"/>
    <n v="0"/>
    <n v="1"/>
    <x v="0"/>
    <n v="0.34"/>
    <n v="0.34849999999999998"/>
    <x v="15"/>
    <x v="1"/>
    <n v="47"/>
    <n v="114"/>
    <n v="161"/>
    <m/>
  </r>
  <r>
    <n v="821"/>
    <x v="36"/>
    <n v="1"/>
    <s v="2011"/>
    <x v="1"/>
    <x v="1"/>
    <n v="15"/>
    <x v="1"/>
    <b v="1"/>
    <n v="0"/>
    <n v="1"/>
    <x v="0"/>
    <n v="0.34"/>
    <n v="0.34849999999999998"/>
    <x v="15"/>
    <x v="1"/>
    <n v="52"/>
    <n v="130"/>
    <n v="182"/>
    <m/>
  </r>
  <r>
    <n v="822"/>
    <x v="36"/>
    <n v="1"/>
    <s v="2011"/>
    <x v="1"/>
    <x v="1"/>
    <n v="16"/>
    <x v="1"/>
    <b v="1"/>
    <n v="0"/>
    <n v="1"/>
    <x v="0"/>
    <n v="0.34"/>
    <n v="0.34849999999999998"/>
    <x v="36"/>
    <x v="14"/>
    <n v="42"/>
    <n v="115"/>
    <n v="157"/>
    <m/>
  </r>
  <r>
    <n v="823"/>
    <x v="36"/>
    <n v="1"/>
    <s v="2011"/>
    <x v="1"/>
    <x v="1"/>
    <n v="17"/>
    <x v="1"/>
    <b v="1"/>
    <n v="0"/>
    <n v="1"/>
    <x v="0"/>
    <n v="0.34"/>
    <n v="0.36359999999999998"/>
    <x v="15"/>
    <x v="0"/>
    <n v="24"/>
    <n v="97"/>
    <n v="121"/>
    <m/>
  </r>
  <r>
    <n v="824"/>
    <x v="36"/>
    <n v="1"/>
    <s v="2011"/>
    <x v="1"/>
    <x v="1"/>
    <n v="18"/>
    <x v="1"/>
    <b v="1"/>
    <n v="0"/>
    <n v="1"/>
    <x v="0"/>
    <n v="0.3"/>
    <n v="0.30299999999999999"/>
    <x v="34"/>
    <x v="8"/>
    <n v="13"/>
    <n v="65"/>
    <n v="78"/>
    <m/>
  </r>
  <r>
    <n v="825"/>
    <x v="36"/>
    <n v="1"/>
    <s v="2011"/>
    <x v="1"/>
    <x v="1"/>
    <n v="19"/>
    <x v="1"/>
    <b v="1"/>
    <n v="0"/>
    <n v="1"/>
    <x v="0"/>
    <n v="0.28000000000000003"/>
    <n v="0.28789999999999999"/>
    <x v="53"/>
    <x v="7"/>
    <n v="1"/>
    <n v="20"/>
    <n v="21"/>
    <m/>
  </r>
  <r>
    <n v="826"/>
    <x v="36"/>
    <n v="1"/>
    <s v="2011"/>
    <x v="1"/>
    <x v="1"/>
    <n v="20"/>
    <x v="1"/>
    <b v="1"/>
    <n v="0"/>
    <n v="1"/>
    <x v="0"/>
    <n v="0.28000000000000003"/>
    <n v="0.28789999999999999"/>
    <x v="53"/>
    <x v="14"/>
    <n v="5"/>
    <n v="21"/>
    <n v="26"/>
    <m/>
  </r>
  <r>
    <n v="827"/>
    <x v="36"/>
    <n v="1"/>
    <s v="2011"/>
    <x v="1"/>
    <x v="1"/>
    <n v="21"/>
    <x v="1"/>
    <b v="1"/>
    <n v="0"/>
    <n v="1"/>
    <x v="0"/>
    <n v="0.26"/>
    <n v="0.30299999999999999"/>
    <x v="54"/>
    <x v="0"/>
    <n v="5"/>
    <n v="22"/>
    <n v="27"/>
    <m/>
  </r>
  <r>
    <n v="828"/>
    <x v="36"/>
    <n v="1"/>
    <s v="2011"/>
    <x v="1"/>
    <x v="1"/>
    <n v="22"/>
    <x v="1"/>
    <b v="1"/>
    <n v="0"/>
    <n v="1"/>
    <x v="0"/>
    <n v="0.26"/>
    <n v="0.30299999999999999"/>
    <x v="54"/>
    <x v="0"/>
    <n v="5"/>
    <n v="57"/>
    <n v="62"/>
    <m/>
  </r>
  <r>
    <n v="829"/>
    <x v="36"/>
    <n v="1"/>
    <s v="2011"/>
    <x v="1"/>
    <x v="1"/>
    <n v="23"/>
    <x v="1"/>
    <b v="1"/>
    <n v="0"/>
    <n v="1"/>
    <x v="0"/>
    <n v="0.24"/>
    <n v="0.28789999999999999"/>
    <x v="55"/>
    <x v="0"/>
    <n v="4"/>
    <n v="26"/>
    <n v="30"/>
    <m/>
  </r>
  <r>
    <n v="830"/>
    <x v="37"/>
    <n v="1"/>
    <s v="2011"/>
    <x v="1"/>
    <x v="2"/>
    <n v="0"/>
    <x v="0"/>
    <b v="0"/>
    <n v="1"/>
    <n v="1"/>
    <x v="0"/>
    <n v="0.24"/>
    <n v="0.28789999999999999"/>
    <x v="55"/>
    <x v="0"/>
    <n v="1"/>
    <n v="14"/>
    <n v="15"/>
    <m/>
  </r>
  <r>
    <n v="831"/>
    <x v="37"/>
    <n v="1"/>
    <s v="2011"/>
    <x v="1"/>
    <x v="2"/>
    <n v="1"/>
    <x v="0"/>
    <b v="0"/>
    <n v="1"/>
    <n v="1"/>
    <x v="0"/>
    <n v="0.22"/>
    <n v="0.2727"/>
    <x v="2"/>
    <x v="0"/>
    <n v="1"/>
    <n v="4"/>
    <n v="5"/>
    <m/>
  </r>
  <r>
    <n v="832"/>
    <x v="37"/>
    <n v="1"/>
    <s v="2011"/>
    <x v="1"/>
    <x v="2"/>
    <n v="2"/>
    <x v="0"/>
    <b v="0"/>
    <n v="1"/>
    <n v="1"/>
    <x v="0"/>
    <n v="0.2"/>
    <n v="0.2576"/>
    <x v="1"/>
    <x v="0"/>
    <n v="0"/>
    <n v="3"/>
    <n v="3"/>
    <m/>
  </r>
  <r>
    <n v="833"/>
    <x v="37"/>
    <n v="1"/>
    <s v="2011"/>
    <x v="1"/>
    <x v="2"/>
    <n v="3"/>
    <x v="0"/>
    <b v="0"/>
    <n v="1"/>
    <n v="1"/>
    <x v="0"/>
    <n v="0.2"/>
    <n v="0.2576"/>
    <x v="3"/>
    <x v="0"/>
    <n v="0"/>
    <n v="1"/>
    <n v="1"/>
    <m/>
  </r>
  <r>
    <n v="834"/>
    <x v="37"/>
    <n v="1"/>
    <s v="2011"/>
    <x v="1"/>
    <x v="2"/>
    <n v="4"/>
    <x v="0"/>
    <b v="0"/>
    <n v="1"/>
    <n v="1"/>
    <x v="0"/>
    <n v="0.2"/>
    <n v="0.2576"/>
    <x v="3"/>
    <x v="0"/>
    <n v="1"/>
    <n v="1"/>
    <n v="2"/>
    <m/>
  </r>
  <r>
    <n v="835"/>
    <x v="37"/>
    <n v="1"/>
    <s v="2011"/>
    <x v="1"/>
    <x v="2"/>
    <n v="5"/>
    <x v="0"/>
    <b v="0"/>
    <n v="1"/>
    <n v="1"/>
    <x v="0"/>
    <n v="0.2"/>
    <n v="0.2576"/>
    <x v="3"/>
    <x v="0"/>
    <n v="1"/>
    <n v="9"/>
    <n v="10"/>
    <m/>
  </r>
  <r>
    <n v="836"/>
    <x v="37"/>
    <n v="1"/>
    <s v="2011"/>
    <x v="1"/>
    <x v="2"/>
    <n v="6"/>
    <x v="0"/>
    <b v="0"/>
    <n v="1"/>
    <n v="1"/>
    <x v="0"/>
    <n v="0.18"/>
    <n v="0.2424"/>
    <x v="43"/>
    <x v="0"/>
    <n v="1"/>
    <n v="29"/>
    <n v="30"/>
    <m/>
  </r>
  <r>
    <n v="837"/>
    <x v="37"/>
    <n v="1"/>
    <s v="2011"/>
    <x v="1"/>
    <x v="2"/>
    <n v="7"/>
    <x v="0"/>
    <b v="0"/>
    <n v="1"/>
    <n v="1"/>
    <x v="0"/>
    <n v="0.18"/>
    <n v="0.2424"/>
    <x v="3"/>
    <x v="0"/>
    <n v="6"/>
    <n v="89"/>
    <n v="95"/>
    <m/>
  </r>
  <r>
    <n v="838"/>
    <x v="37"/>
    <n v="1"/>
    <s v="2011"/>
    <x v="1"/>
    <x v="2"/>
    <n v="8"/>
    <x v="0"/>
    <b v="0"/>
    <n v="1"/>
    <n v="2"/>
    <x v="1"/>
    <n v="0.16"/>
    <n v="0.2273"/>
    <x v="11"/>
    <x v="0"/>
    <n v="7"/>
    <n v="223"/>
    <n v="230"/>
    <m/>
  </r>
  <r>
    <n v="839"/>
    <x v="37"/>
    <n v="1"/>
    <s v="2011"/>
    <x v="1"/>
    <x v="2"/>
    <n v="9"/>
    <x v="0"/>
    <b v="0"/>
    <n v="1"/>
    <n v="1"/>
    <x v="0"/>
    <n v="0.22"/>
    <n v="0.2727"/>
    <x v="1"/>
    <x v="0"/>
    <n v="3"/>
    <n v="115"/>
    <n v="118"/>
    <m/>
  </r>
  <r>
    <n v="840"/>
    <x v="37"/>
    <n v="1"/>
    <s v="2011"/>
    <x v="1"/>
    <x v="2"/>
    <n v="10"/>
    <x v="0"/>
    <b v="0"/>
    <n v="1"/>
    <n v="1"/>
    <x v="0"/>
    <n v="0.24"/>
    <n v="0.2576"/>
    <x v="2"/>
    <x v="14"/>
    <n v="6"/>
    <n v="49"/>
    <n v="55"/>
    <m/>
  </r>
  <r>
    <n v="841"/>
    <x v="37"/>
    <n v="1"/>
    <s v="2011"/>
    <x v="1"/>
    <x v="2"/>
    <n v="11"/>
    <x v="0"/>
    <b v="0"/>
    <n v="1"/>
    <n v="1"/>
    <x v="0"/>
    <n v="0.3"/>
    <n v="0.31819999999999998"/>
    <x v="55"/>
    <x v="1"/>
    <n v="11"/>
    <n v="36"/>
    <n v="47"/>
    <m/>
  </r>
  <r>
    <n v="842"/>
    <x v="37"/>
    <n v="1"/>
    <s v="2011"/>
    <x v="1"/>
    <x v="2"/>
    <n v="12"/>
    <x v="0"/>
    <b v="0"/>
    <n v="1"/>
    <n v="2"/>
    <x v="1"/>
    <n v="0.32"/>
    <n v="0.34849999999999998"/>
    <x v="51"/>
    <x v="0"/>
    <n v="7"/>
    <n v="59"/>
    <n v="66"/>
    <m/>
  </r>
  <r>
    <n v="843"/>
    <x v="37"/>
    <n v="1"/>
    <s v="2011"/>
    <x v="1"/>
    <x v="2"/>
    <n v="13"/>
    <x v="0"/>
    <b v="0"/>
    <n v="1"/>
    <n v="2"/>
    <x v="1"/>
    <n v="0.36"/>
    <n v="0.36359999999999998"/>
    <x v="14"/>
    <x v="1"/>
    <n v="10"/>
    <n v="54"/>
    <n v="64"/>
    <m/>
  </r>
  <r>
    <n v="844"/>
    <x v="37"/>
    <n v="1"/>
    <s v="2011"/>
    <x v="1"/>
    <x v="2"/>
    <n v="14"/>
    <x v="0"/>
    <b v="0"/>
    <n v="1"/>
    <n v="2"/>
    <x v="1"/>
    <n v="0.36"/>
    <n v="0.36359999999999998"/>
    <x v="14"/>
    <x v="1"/>
    <n v="8"/>
    <n v="52"/>
    <n v="60"/>
    <m/>
  </r>
  <r>
    <n v="845"/>
    <x v="37"/>
    <n v="1"/>
    <s v="2011"/>
    <x v="1"/>
    <x v="2"/>
    <n v="15"/>
    <x v="0"/>
    <b v="0"/>
    <n v="1"/>
    <n v="2"/>
    <x v="1"/>
    <n v="0.38"/>
    <n v="0.39389999999999997"/>
    <x v="47"/>
    <x v="1"/>
    <n v="4"/>
    <n v="46"/>
    <n v="50"/>
    <m/>
  </r>
  <r>
    <n v="846"/>
    <x v="37"/>
    <n v="1"/>
    <s v="2011"/>
    <x v="1"/>
    <x v="2"/>
    <n v="16"/>
    <x v="0"/>
    <b v="0"/>
    <n v="1"/>
    <n v="2"/>
    <x v="1"/>
    <n v="0.36"/>
    <n v="0.34849999999999998"/>
    <x v="14"/>
    <x v="7"/>
    <n v="16"/>
    <n v="98"/>
    <n v="114"/>
    <m/>
  </r>
  <r>
    <n v="847"/>
    <x v="37"/>
    <n v="1"/>
    <s v="2011"/>
    <x v="1"/>
    <x v="2"/>
    <n v="17"/>
    <x v="0"/>
    <b v="0"/>
    <n v="1"/>
    <n v="2"/>
    <x v="1"/>
    <n v="0.32"/>
    <n v="0.31819999999999998"/>
    <x v="56"/>
    <x v="8"/>
    <n v="9"/>
    <n v="207"/>
    <n v="216"/>
    <m/>
  </r>
  <r>
    <n v="848"/>
    <x v="37"/>
    <n v="1"/>
    <s v="2011"/>
    <x v="1"/>
    <x v="2"/>
    <n v="18"/>
    <x v="0"/>
    <b v="0"/>
    <n v="1"/>
    <n v="2"/>
    <x v="1"/>
    <n v="0.34"/>
    <n v="0.33329999999999999"/>
    <x v="13"/>
    <x v="7"/>
    <n v="5"/>
    <n v="170"/>
    <n v="175"/>
    <m/>
  </r>
  <r>
    <n v="849"/>
    <x v="37"/>
    <n v="1"/>
    <s v="2011"/>
    <x v="1"/>
    <x v="2"/>
    <n v="19"/>
    <x v="0"/>
    <b v="0"/>
    <n v="1"/>
    <n v="2"/>
    <x v="1"/>
    <n v="0.32"/>
    <n v="0.34849999999999998"/>
    <x v="56"/>
    <x v="0"/>
    <n v="5"/>
    <n v="123"/>
    <n v="128"/>
    <m/>
  </r>
  <r>
    <n v="850"/>
    <x v="37"/>
    <n v="1"/>
    <s v="2011"/>
    <x v="1"/>
    <x v="2"/>
    <n v="20"/>
    <x v="0"/>
    <b v="0"/>
    <n v="1"/>
    <n v="2"/>
    <x v="1"/>
    <n v="0.32"/>
    <n v="0.33329999999999999"/>
    <x v="56"/>
    <x v="14"/>
    <n v="6"/>
    <n v="82"/>
    <n v="88"/>
    <m/>
  </r>
  <r>
    <n v="851"/>
    <x v="37"/>
    <n v="1"/>
    <s v="2011"/>
    <x v="1"/>
    <x v="2"/>
    <n v="21"/>
    <x v="0"/>
    <b v="0"/>
    <n v="1"/>
    <n v="1"/>
    <x v="0"/>
    <n v="0.32"/>
    <n v="0.34849999999999998"/>
    <x v="56"/>
    <x v="0"/>
    <n v="3"/>
    <n v="75"/>
    <n v="78"/>
    <m/>
  </r>
  <r>
    <n v="852"/>
    <x v="37"/>
    <n v="1"/>
    <s v="2011"/>
    <x v="1"/>
    <x v="2"/>
    <n v="22"/>
    <x v="0"/>
    <b v="0"/>
    <n v="1"/>
    <n v="1"/>
    <x v="0"/>
    <n v="0.28000000000000003"/>
    <n v="0.30299999999999999"/>
    <x v="0"/>
    <x v="1"/>
    <n v="3"/>
    <n v="34"/>
    <n v="37"/>
    <m/>
  </r>
  <r>
    <n v="853"/>
    <x v="37"/>
    <n v="1"/>
    <s v="2011"/>
    <x v="1"/>
    <x v="2"/>
    <n v="23"/>
    <x v="0"/>
    <b v="0"/>
    <n v="1"/>
    <n v="2"/>
    <x v="1"/>
    <n v="0.3"/>
    <n v="0.33329999999999999"/>
    <x v="0"/>
    <x v="0"/>
    <n v="6"/>
    <n v="19"/>
    <n v="25"/>
    <m/>
  </r>
  <r>
    <n v="854"/>
    <x v="38"/>
    <n v="1"/>
    <s v="2011"/>
    <x v="1"/>
    <x v="3"/>
    <n v="0"/>
    <x v="0"/>
    <b v="0"/>
    <n v="2"/>
    <n v="2"/>
    <x v="1"/>
    <n v="0.28000000000000003"/>
    <n v="0.31819999999999998"/>
    <x v="9"/>
    <x v="0"/>
    <n v="4"/>
    <n v="6"/>
    <n v="10"/>
    <m/>
  </r>
  <r>
    <n v="855"/>
    <x v="38"/>
    <n v="1"/>
    <s v="2011"/>
    <x v="1"/>
    <x v="3"/>
    <n v="1"/>
    <x v="0"/>
    <b v="0"/>
    <n v="2"/>
    <n v="2"/>
    <x v="1"/>
    <n v="0.28000000000000003"/>
    <n v="0.31819999999999998"/>
    <x v="9"/>
    <x v="0"/>
    <n v="0"/>
    <n v="4"/>
    <n v="4"/>
    <m/>
  </r>
  <r>
    <n v="856"/>
    <x v="38"/>
    <n v="1"/>
    <s v="2011"/>
    <x v="1"/>
    <x v="3"/>
    <n v="2"/>
    <x v="0"/>
    <b v="0"/>
    <n v="2"/>
    <n v="2"/>
    <x v="1"/>
    <n v="0.26"/>
    <n v="0.2727"/>
    <x v="43"/>
    <x v="14"/>
    <n v="1"/>
    <n v="1"/>
    <n v="2"/>
    <m/>
  </r>
  <r>
    <n v="857"/>
    <x v="38"/>
    <n v="1"/>
    <s v="2011"/>
    <x v="1"/>
    <x v="3"/>
    <n v="3"/>
    <x v="0"/>
    <b v="0"/>
    <n v="2"/>
    <n v="3"/>
    <x v="2"/>
    <n v="0.28000000000000003"/>
    <n v="0.2727"/>
    <x v="43"/>
    <x v="8"/>
    <n v="0"/>
    <n v="1"/>
    <n v="1"/>
    <m/>
  </r>
  <r>
    <n v="858"/>
    <x v="38"/>
    <n v="1"/>
    <s v="2011"/>
    <x v="1"/>
    <x v="3"/>
    <n v="4"/>
    <x v="0"/>
    <b v="0"/>
    <n v="2"/>
    <n v="1"/>
    <x v="0"/>
    <n v="0.26"/>
    <n v="0.2576"/>
    <x v="43"/>
    <x v="8"/>
    <n v="0"/>
    <n v="3"/>
    <n v="3"/>
    <m/>
  </r>
  <r>
    <n v="859"/>
    <x v="38"/>
    <n v="1"/>
    <s v="2011"/>
    <x v="1"/>
    <x v="3"/>
    <n v="5"/>
    <x v="0"/>
    <b v="0"/>
    <n v="2"/>
    <n v="1"/>
    <x v="0"/>
    <n v="0.26"/>
    <n v="0.2273"/>
    <x v="0"/>
    <x v="9"/>
    <n v="0"/>
    <n v="2"/>
    <n v="2"/>
    <m/>
  </r>
  <r>
    <n v="860"/>
    <x v="38"/>
    <n v="1"/>
    <s v="2011"/>
    <x v="1"/>
    <x v="3"/>
    <n v="6"/>
    <x v="0"/>
    <b v="0"/>
    <n v="2"/>
    <n v="1"/>
    <x v="0"/>
    <n v="0.26"/>
    <n v="0.2273"/>
    <x v="56"/>
    <x v="9"/>
    <n v="0"/>
    <n v="39"/>
    <n v="39"/>
    <m/>
  </r>
  <r>
    <n v="861"/>
    <x v="38"/>
    <n v="1"/>
    <s v="2011"/>
    <x v="1"/>
    <x v="3"/>
    <n v="7"/>
    <x v="0"/>
    <b v="0"/>
    <n v="2"/>
    <n v="1"/>
    <x v="0"/>
    <n v="0.24"/>
    <n v="0.19700000000000001"/>
    <x v="55"/>
    <x v="12"/>
    <n v="3"/>
    <n v="97"/>
    <n v="100"/>
    <m/>
  </r>
  <r>
    <n v="862"/>
    <x v="38"/>
    <n v="1"/>
    <s v="2011"/>
    <x v="1"/>
    <x v="3"/>
    <n v="8"/>
    <x v="0"/>
    <b v="0"/>
    <n v="2"/>
    <n v="1"/>
    <x v="0"/>
    <n v="0.24"/>
    <n v="0.19700000000000001"/>
    <x v="34"/>
    <x v="15"/>
    <n v="7"/>
    <n v="236"/>
    <n v="243"/>
    <m/>
  </r>
  <r>
    <n v="863"/>
    <x v="38"/>
    <n v="1"/>
    <s v="2011"/>
    <x v="1"/>
    <x v="3"/>
    <n v="9"/>
    <x v="0"/>
    <b v="0"/>
    <n v="2"/>
    <n v="1"/>
    <x v="0"/>
    <n v="0.24"/>
    <n v="0.19700000000000001"/>
    <x v="35"/>
    <x v="15"/>
    <n v="7"/>
    <n v="128"/>
    <n v="135"/>
    <m/>
  </r>
  <r>
    <n v="864"/>
    <x v="38"/>
    <n v="1"/>
    <s v="2011"/>
    <x v="1"/>
    <x v="3"/>
    <n v="10"/>
    <x v="0"/>
    <b v="0"/>
    <n v="2"/>
    <n v="1"/>
    <x v="0"/>
    <n v="0.22"/>
    <n v="0.18179999999999999"/>
    <x v="19"/>
    <x v="16"/>
    <n v="4"/>
    <n v="44"/>
    <n v="48"/>
    <m/>
  </r>
  <r>
    <n v="865"/>
    <x v="38"/>
    <n v="1"/>
    <s v="2011"/>
    <x v="1"/>
    <x v="3"/>
    <n v="11"/>
    <x v="0"/>
    <b v="0"/>
    <n v="2"/>
    <n v="1"/>
    <x v="0"/>
    <n v="0.22"/>
    <n v="0.18179999999999999"/>
    <x v="19"/>
    <x v="17"/>
    <n v="1"/>
    <n v="49"/>
    <n v="50"/>
    <m/>
  </r>
  <r>
    <n v="866"/>
    <x v="38"/>
    <n v="1"/>
    <s v="2011"/>
    <x v="1"/>
    <x v="3"/>
    <n v="12"/>
    <x v="0"/>
    <b v="0"/>
    <n v="2"/>
    <n v="1"/>
    <x v="0"/>
    <n v="0.24"/>
    <n v="0.19700000000000001"/>
    <x v="41"/>
    <x v="15"/>
    <n v="2"/>
    <n v="63"/>
    <n v="65"/>
    <m/>
  </r>
  <r>
    <n v="867"/>
    <x v="38"/>
    <n v="1"/>
    <s v="2011"/>
    <x v="1"/>
    <x v="3"/>
    <n v="13"/>
    <x v="0"/>
    <b v="0"/>
    <n v="2"/>
    <n v="2"/>
    <x v="1"/>
    <n v="0.24"/>
    <n v="0.19700000000000001"/>
    <x v="25"/>
    <x v="10"/>
    <n v="2"/>
    <n v="48"/>
    <n v="50"/>
    <m/>
  </r>
  <r>
    <n v="868"/>
    <x v="38"/>
    <n v="1"/>
    <s v="2011"/>
    <x v="1"/>
    <x v="3"/>
    <n v="14"/>
    <x v="0"/>
    <b v="0"/>
    <n v="2"/>
    <n v="1"/>
    <x v="0"/>
    <n v="0.22"/>
    <n v="0.19700000000000001"/>
    <x v="38"/>
    <x v="12"/>
    <n v="3"/>
    <n v="61"/>
    <n v="64"/>
    <m/>
  </r>
  <r>
    <n v="869"/>
    <x v="38"/>
    <n v="1"/>
    <s v="2011"/>
    <x v="1"/>
    <x v="3"/>
    <n v="15"/>
    <x v="0"/>
    <b v="0"/>
    <n v="2"/>
    <n v="1"/>
    <x v="0"/>
    <n v="0.22"/>
    <n v="0.19700000000000001"/>
    <x v="23"/>
    <x v="13"/>
    <n v="6"/>
    <n v="45"/>
    <n v="51"/>
    <m/>
  </r>
  <r>
    <n v="870"/>
    <x v="38"/>
    <n v="1"/>
    <s v="2011"/>
    <x v="1"/>
    <x v="3"/>
    <n v="16"/>
    <x v="0"/>
    <b v="0"/>
    <n v="2"/>
    <n v="1"/>
    <x v="0"/>
    <n v="0.22"/>
    <n v="0.18179999999999999"/>
    <x v="23"/>
    <x v="18"/>
    <n v="4"/>
    <n v="79"/>
    <n v="83"/>
    <m/>
  </r>
  <r>
    <n v="871"/>
    <x v="38"/>
    <n v="1"/>
    <s v="2011"/>
    <x v="1"/>
    <x v="3"/>
    <n v="17"/>
    <x v="0"/>
    <b v="0"/>
    <n v="2"/>
    <n v="1"/>
    <x v="0"/>
    <n v="0.22"/>
    <n v="0.18179999999999999"/>
    <x v="25"/>
    <x v="19"/>
    <n v="4"/>
    <n v="172"/>
    <n v="176"/>
    <m/>
  </r>
  <r>
    <n v="872"/>
    <x v="38"/>
    <n v="1"/>
    <s v="2011"/>
    <x v="1"/>
    <x v="3"/>
    <n v="18"/>
    <x v="0"/>
    <b v="0"/>
    <n v="2"/>
    <n v="1"/>
    <x v="0"/>
    <n v="0.2"/>
    <n v="0.18179999999999999"/>
    <x v="25"/>
    <x v="13"/>
    <n v="1"/>
    <n v="151"/>
    <n v="152"/>
    <m/>
  </r>
  <r>
    <n v="873"/>
    <x v="38"/>
    <n v="1"/>
    <s v="2011"/>
    <x v="1"/>
    <x v="3"/>
    <n v="19"/>
    <x v="0"/>
    <b v="0"/>
    <n v="2"/>
    <n v="1"/>
    <x v="0"/>
    <n v="0.16"/>
    <n v="0.1212"/>
    <x v="22"/>
    <x v="17"/>
    <n v="1"/>
    <n v="100"/>
    <n v="101"/>
    <m/>
  </r>
  <r>
    <n v="874"/>
    <x v="38"/>
    <n v="1"/>
    <s v="2011"/>
    <x v="1"/>
    <x v="3"/>
    <n v="20"/>
    <x v="0"/>
    <b v="0"/>
    <n v="2"/>
    <n v="1"/>
    <x v="0"/>
    <n v="0.16"/>
    <n v="0.13639999999999999"/>
    <x v="22"/>
    <x v="9"/>
    <n v="3"/>
    <n v="53"/>
    <n v="56"/>
    <m/>
  </r>
  <r>
    <n v="875"/>
    <x v="38"/>
    <n v="1"/>
    <s v="2011"/>
    <x v="1"/>
    <x v="3"/>
    <n v="21"/>
    <x v="0"/>
    <b v="0"/>
    <n v="2"/>
    <n v="1"/>
    <x v="0"/>
    <n v="0.14000000000000001"/>
    <n v="0.1061"/>
    <x v="39"/>
    <x v="17"/>
    <n v="8"/>
    <n v="46"/>
    <n v="54"/>
    <m/>
  </r>
  <r>
    <n v="876"/>
    <x v="38"/>
    <n v="1"/>
    <s v="2011"/>
    <x v="1"/>
    <x v="3"/>
    <n v="22"/>
    <x v="0"/>
    <b v="0"/>
    <n v="2"/>
    <n v="1"/>
    <x v="0"/>
    <n v="0.12"/>
    <n v="0.1061"/>
    <x v="39"/>
    <x v="11"/>
    <n v="0"/>
    <n v="29"/>
    <n v="29"/>
    <m/>
  </r>
  <r>
    <n v="877"/>
    <x v="38"/>
    <n v="1"/>
    <s v="2011"/>
    <x v="1"/>
    <x v="3"/>
    <n v="23"/>
    <x v="0"/>
    <b v="0"/>
    <n v="2"/>
    <n v="1"/>
    <x v="0"/>
    <n v="0.12"/>
    <n v="0.1061"/>
    <x v="39"/>
    <x v="9"/>
    <n v="3"/>
    <n v="9"/>
    <n v="12"/>
    <m/>
  </r>
  <r>
    <n v="878"/>
    <x v="39"/>
    <n v="1"/>
    <s v="2011"/>
    <x v="1"/>
    <x v="4"/>
    <n v="0"/>
    <x v="0"/>
    <b v="0"/>
    <n v="3"/>
    <n v="1"/>
    <x v="0"/>
    <n v="0.1"/>
    <n v="7.5800000000000006E-2"/>
    <x v="42"/>
    <x v="11"/>
    <n v="0"/>
    <n v="17"/>
    <n v="17"/>
    <m/>
  </r>
  <r>
    <n v="879"/>
    <x v="39"/>
    <n v="1"/>
    <s v="2011"/>
    <x v="1"/>
    <x v="4"/>
    <n v="1"/>
    <x v="0"/>
    <b v="0"/>
    <n v="3"/>
    <n v="1"/>
    <x v="0"/>
    <n v="0.1"/>
    <n v="0.1061"/>
    <x v="42"/>
    <x v="6"/>
    <n v="0"/>
    <n v="7"/>
    <n v="7"/>
    <m/>
  </r>
  <r>
    <n v="880"/>
    <x v="39"/>
    <n v="1"/>
    <s v="2011"/>
    <x v="1"/>
    <x v="4"/>
    <n v="2"/>
    <x v="0"/>
    <b v="0"/>
    <n v="3"/>
    <n v="1"/>
    <x v="0"/>
    <n v="0.08"/>
    <n v="7.5800000000000006E-2"/>
    <x v="41"/>
    <x v="3"/>
    <n v="1"/>
    <n v="2"/>
    <n v="3"/>
    <m/>
  </r>
  <r>
    <n v="881"/>
    <x v="39"/>
    <n v="1"/>
    <s v="2011"/>
    <x v="1"/>
    <x v="4"/>
    <n v="3"/>
    <x v="0"/>
    <b v="0"/>
    <n v="3"/>
    <n v="1"/>
    <x v="0"/>
    <n v="0.06"/>
    <n v="7.5800000000000006E-2"/>
    <x v="49"/>
    <x v="7"/>
    <n v="0"/>
    <n v="2"/>
    <n v="2"/>
    <m/>
  </r>
  <r>
    <n v="882"/>
    <x v="39"/>
    <n v="1"/>
    <s v="2011"/>
    <x v="1"/>
    <x v="4"/>
    <n v="5"/>
    <x v="0"/>
    <b v="0"/>
    <n v="3"/>
    <n v="1"/>
    <x v="0"/>
    <n v="0.06"/>
    <n v="0.1061"/>
    <x v="49"/>
    <x v="14"/>
    <n v="0"/>
    <n v="7"/>
    <n v="7"/>
    <m/>
  </r>
  <r>
    <n v="883"/>
    <x v="39"/>
    <n v="1"/>
    <s v="2011"/>
    <x v="1"/>
    <x v="4"/>
    <n v="6"/>
    <x v="0"/>
    <b v="0"/>
    <n v="3"/>
    <n v="1"/>
    <x v="0"/>
    <n v="0.06"/>
    <n v="0.1515"/>
    <x v="49"/>
    <x v="0"/>
    <n v="0"/>
    <n v="43"/>
    <n v="43"/>
    <m/>
  </r>
  <r>
    <n v="884"/>
    <x v="39"/>
    <n v="1"/>
    <s v="2011"/>
    <x v="1"/>
    <x v="4"/>
    <n v="7"/>
    <x v="0"/>
    <b v="0"/>
    <n v="3"/>
    <n v="1"/>
    <x v="0"/>
    <n v="0.06"/>
    <n v="0.1061"/>
    <x v="36"/>
    <x v="14"/>
    <n v="4"/>
    <n v="95"/>
    <n v="99"/>
    <m/>
  </r>
  <r>
    <n v="885"/>
    <x v="39"/>
    <n v="1"/>
    <s v="2011"/>
    <x v="1"/>
    <x v="4"/>
    <n v="8"/>
    <x v="0"/>
    <b v="0"/>
    <n v="3"/>
    <n v="1"/>
    <x v="0"/>
    <n v="0.1"/>
    <n v="0.13639999999999999"/>
    <x v="16"/>
    <x v="0"/>
    <n v="1"/>
    <n v="198"/>
    <n v="199"/>
    <m/>
  </r>
  <r>
    <n v="886"/>
    <x v="39"/>
    <n v="1"/>
    <s v="2011"/>
    <x v="1"/>
    <x v="4"/>
    <n v="9"/>
    <x v="0"/>
    <b v="0"/>
    <n v="3"/>
    <n v="1"/>
    <x v="0"/>
    <n v="0.12"/>
    <n v="0.13639999999999999"/>
    <x v="17"/>
    <x v="8"/>
    <n v="4"/>
    <n v="119"/>
    <n v="123"/>
    <m/>
  </r>
  <r>
    <n v="887"/>
    <x v="39"/>
    <n v="1"/>
    <s v="2011"/>
    <x v="1"/>
    <x v="4"/>
    <n v="10"/>
    <x v="0"/>
    <b v="0"/>
    <n v="3"/>
    <n v="1"/>
    <x v="0"/>
    <n v="0.14000000000000001"/>
    <n v="0.18179999999999999"/>
    <x v="42"/>
    <x v="0"/>
    <n v="8"/>
    <n v="51"/>
    <n v="59"/>
    <m/>
  </r>
  <r>
    <n v="888"/>
    <x v="39"/>
    <n v="1"/>
    <s v="2011"/>
    <x v="1"/>
    <x v="4"/>
    <n v="11"/>
    <x v="0"/>
    <b v="0"/>
    <n v="3"/>
    <n v="2"/>
    <x v="1"/>
    <n v="0.14000000000000001"/>
    <n v="0.1515"/>
    <x v="21"/>
    <x v="8"/>
    <n v="1"/>
    <n v="40"/>
    <n v="41"/>
    <m/>
  </r>
  <r>
    <n v="889"/>
    <x v="39"/>
    <n v="1"/>
    <s v="2011"/>
    <x v="1"/>
    <x v="4"/>
    <n v="12"/>
    <x v="0"/>
    <b v="0"/>
    <n v="3"/>
    <n v="2"/>
    <x v="1"/>
    <n v="0.18"/>
    <n v="0.18179999999999999"/>
    <x v="22"/>
    <x v="6"/>
    <n v="4"/>
    <n v="57"/>
    <n v="61"/>
    <m/>
  </r>
  <r>
    <n v="890"/>
    <x v="39"/>
    <n v="1"/>
    <s v="2011"/>
    <x v="1"/>
    <x v="4"/>
    <n v="13"/>
    <x v="0"/>
    <b v="0"/>
    <n v="3"/>
    <n v="1"/>
    <x v="0"/>
    <n v="0.18"/>
    <n v="0.16669999999999999"/>
    <x v="22"/>
    <x v="2"/>
    <n v="2"/>
    <n v="67"/>
    <n v="69"/>
    <m/>
  </r>
  <r>
    <n v="891"/>
    <x v="39"/>
    <n v="1"/>
    <s v="2011"/>
    <x v="1"/>
    <x v="4"/>
    <n v="14"/>
    <x v="0"/>
    <b v="0"/>
    <n v="3"/>
    <n v="1"/>
    <x v="0"/>
    <n v="0.2"/>
    <n v="0.18179999999999999"/>
    <x v="46"/>
    <x v="4"/>
    <n v="2"/>
    <n v="56"/>
    <n v="58"/>
    <m/>
  </r>
  <r>
    <n v="892"/>
    <x v="39"/>
    <n v="1"/>
    <s v="2011"/>
    <x v="1"/>
    <x v="4"/>
    <n v="15"/>
    <x v="0"/>
    <b v="0"/>
    <n v="3"/>
    <n v="2"/>
    <x v="1"/>
    <n v="0.2"/>
    <n v="0.18179999999999999"/>
    <x v="46"/>
    <x v="3"/>
    <n v="3"/>
    <n v="61"/>
    <n v="64"/>
    <m/>
  </r>
  <r>
    <n v="893"/>
    <x v="39"/>
    <n v="1"/>
    <s v="2011"/>
    <x v="1"/>
    <x v="4"/>
    <n v="16"/>
    <x v="0"/>
    <b v="0"/>
    <n v="3"/>
    <n v="2"/>
    <x v="1"/>
    <n v="0.2"/>
    <n v="0.19700000000000001"/>
    <x v="38"/>
    <x v="2"/>
    <n v="7"/>
    <n v="72"/>
    <n v="79"/>
    <m/>
  </r>
  <r>
    <n v="894"/>
    <x v="39"/>
    <n v="1"/>
    <s v="2011"/>
    <x v="1"/>
    <x v="4"/>
    <n v="17"/>
    <x v="0"/>
    <b v="0"/>
    <n v="3"/>
    <n v="2"/>
    <x v="1"/>
    <n v="0.2"/>
    <n v="0.19700000000000001"/>
    <x v="46"/>
    <x v="2"/>
    <n v="9"/>
    <n v="157"/>
    <n v="166"/>
    <m/>
  </r>
  <r>
    <n v="895"/>
    <x v="39"/>
    <n v="1"/>
    <s v="2011"/>
    <x v="1"/>
    <x v="4"/>
    <n v="18"/>
    <x v="0"/>
    <b v="0"/>
    <n v="3"/>
    <n v="2"/>
    <x v="1"/>
    <n v="0.18"/>
    <n v="0.16669999999999999"/>
    <x v="19"/>
    <x v="4"/>
    <n v="2"/>
    <n v="168"/>
    <n v="170"/>
    <m/>
  </r>
  <r>
    <n v="896"/>
    <x v="39"/>
    <n v="1"/>
    <s v="2011"/>
    <x v="1"/>
    <x v="4"/>
    <n v="19"/>
    <x v="0"/>
    <b v="0"/>
    <n v="3"/>
    <n v="3"/>
    <x v="2"/>
    <n v="0.14000000000000001"/>
    <n v="0.1212"/>
    <x v="3"/>
    <x v="2"/>
    <n v="1"/>
    <n v="87"/>
    <n v="88"/>
    <m/>
  </r>
  <r>
    <n v="897"/>
    <x v="39"/>
    <n v="1"/>
    <s v="2011"/>
    <x v="1"/>
    <x v="4"/>
    <n v="20"/>
    <x v="0"/>
    <b v="0"/>
    <n v="3"/>
    <n v="3"/>
    <x v="2"/>
    <n v="0.14000000000000001"/>
    <n v="0.1515"/>
    <x v="3"/>
    <x v="8"/>
    <n v="0"/>
    <n v="84"/>
    <n v="84"/>
    <m/>
  </r>
  <r>
    <n v="898"/>
    <x v="39"/>
    <n v="1"/>
    <s v="2011"/>
    <x v="1"/>
    <x v="4"/>
    <n v="21"/>
    <x v="0"/>
    <b v="0"/>
    <n v="3"/>
    <n v="2"/>
    <x v="1"/>
    <n v="0.14000000000000001"/>
    <n v="0.1515"/>
    <x v="3"/>
    <x v="8"/>
    <n v="0"/>
    <n v="83"/>
    <n v="83"/>
    <m/>
  </r>
  <r>
    <n v="899"/>
    <x v="39"/>
    <n v="1"/>
    <s v="2011"/>
    <x v="1"/>
    <x v="4"/>
    <n v="22"/>
    <x v="0"/>
    <b v="0"/>
    <n v="3"/>
    <n v="3"/>
    <x v="2"/>
    <n v="0.16"/>
    <n v="0.16669999999999999"/>
    <x v="1"/>
    <x v="8"/>
    <n v="4"/>
    <n v="42"/>
    <n v="46"/>
    <m/>
  </r>
  <r>
    <n v="900"/>
    <x v="39"/>
    <n v="1"/>
    <s v="2011"/>
    <x v="1"/>
    <x v="4"/>
    <n v="23"/>
    <x v="0"/>
    <b v="0"/>
    <n v="3"/>
    <n v="3"/>
    <x v="2"/>
    <n v="0.16"/>
    <n v="0.1515"/>
    <x v="1"/>
    <x v="5"/>
    <n v="0"/>
    <n v="37"/>
    <n v="37"/>
    <m/>
  </r>
  <r>
    <n v="901"/>
    <x v="40"/>
    <n v="1"/>
    <s v="2011"/>
    <x v="1"/>
    <x v="5"/>
    <n v="0"/>
    <x v="0"/>
    <b v="0"/>
    <n v="4"/>
    <n v="3"/>
    <x v="2"/>
    <n v="0.14000000000000001"/>
    <n v="0.13639999999999999"/>
    <x v="3"/>
    <x v="5"/>
    <n v="0"/>
    <n v="16"/>
    <n v="16"/>
    <m/>
  </r>
  <r>
    <n v="902"/>
    <x v="40"/>
    <n v="1"/>
    <s v="2011"/>
    <x v="1"/>
    <x v="5"/>
    <n v="1"/>
    <x v="0"/>
    <b v="0"/>
    <n v="4"/>
    <n v="3"/>
    <x v="2"/>
    <n v="0.14000000000000001"/>
    <n v="0.1515"/>
    <x v="1"/>
    <x v="7"/>
    <n v="0"/>
    <n v="7"/>
    <n v="7"/>
    <m/>
  </r>
  <r>
    <n v="903"/>
    <x v="40"/>
    <n v="1"/>
    <s v="2011"/>
    <x v="1"/>
    <x v="5"/>
    <n v="2"/>
    <x v="0"/>
    <b v="0"/>
    <n v="4"/>
    <n v="3"/>
    <x v="2"/>
    <n v="0.14000000000000001"/>
    <n v="0.1515"/>
    <x v="1"/>
    <x v="7"/>
    <n v="0"/>
    <n v="3"/>
    <n v="3"/>
    <m/>
  </r>
  <r>
    <n v="904"/>
    <x v="40"/>
    <n v="1"/>
    <s v="2011"/>
    <x v="1"/>
    <x v="5"/>
    <n v="4"/>
    <x v="0"/>
    <b v="0"/>
    <n v="4"/>
    <n v="2"/>
    <x v="1"/>
    <n v="0.14000000000000001"/>
    <n v="0.13639999999999999"/>
    <x v="29"/>
    <x v="6"/>
    <n v="0"/>
    <n v="1"/>
    <n v="1"/>
    <m/>
  </r>
  <r>
    <n v="905"/>
    <x v="40"/>
    <n v="1"/>
    <s v="2011"/>
    <x v="1"/>
    <x v="5"/>
    <n v="5"/>
    <x v="0"/>
    <b v="0"/>
    <n v="4"/>
    <n v="2"/>
    <x v="1"/>
    <n v="0.12"/>
    <n v="0.1212"/>
    <x v="20"/>
    <x v="6"/>
    <n v="0"/>
    <n v="6"/>
    <n v="6"/>
    <m/>
  </r>
  <r>
    <n v="906"/>
    <x v="40"/>
    <n v="1"/>
    <s v="2011"/>
    <x v="1"/>
    <x v="5"/>
    <n v="6"/>
    <x v="0"/>
    <b v="0"/>
    <n v="4"/>
    <n v="2"/>
    <x v="1"/>
    <n v="0.12"/>
    <n v="0.1212"/>
    <x v="47"/>
    <x v="3"/>
    <n v="0"/>
    <n v="26"/>
    <n v="26"/>
    <m/>
  </r>
  <r>
    <n v="907"/>
    <x v="40"/>
    <n v="1"/>
    <s v="2011"/>
    <x v="1"/>
    <x v="5"/>
    <n v="7"/>
    <x v="0"/>
    <b v="0"/>
    <n v="4"/>
    <n v="1"/>
    <x v="0"/>
    <n v="0.1"/>
    <n v="7.5800000000000006E-2"/>
    <x v="20"/>
    <x v="12"/>
    <n v="0"/>
    <n v="99"/>
    <n v="99"/>
    <m/>
  </r>
  <r>
    <n v="908"/>
    <x v="40"/>
    <n v="1"/>
    <s v="2011"/>
    <x v="1"/>
    <x v="5"/>
    <n v="8"/>
    <x v="0"/>
    <b v="0"/>
    <n v="4"/>
    <n v="1"/>
    <x v="0"/>
    <n v="0.1"/>
    <n v="7.5800000000000006E-2"/>
    <x v="36"/>
    <x v="9"/>
    <n v="5"/>
    <n v="173"/>
    <n v="178"/>
    <m/>
  </r>
  <r>
    <n v="909"/>
    <x v="40"/>
    <n v="1"/>
    <s v="2011"/>
    <x v="1"/>
    <x v="5"/>
    <n v="9"/>
    <x v="0"/>
    <b v="0"/>
    <n v="4"/>
    <n v="1"/>
    <x v="0"/>
    <n v="0.12"/>
    <n v="0.1061"/>
    <x v="16"/>
    <x v="11"/>
    <n v="1"/>
    <n v="121"/>
    <n v="122"/>
    <m/>
  </r>
  <r>
    <n v="910"/>
    <x v="40"/>
    <n v="1"/>
    <s v="2011"/>
    <x v="1"/>
    <x v="5"/>
    <n v="10"/>
    <x v="0"/>
    <b v="0"/>
    <n v="4"/>
    <n v="1"/>
    <x v="0"/>
    <n v="0.12"/>
    <n v="0.1061"/>
    <x v="16"/>
    <x v="4"/>
    <n v="1"/>
    <n v="34"/>
    <n v="35"/>
    <m/>
  </r>
  <r>
    <n v="911"/>
    <x v="40"/>
    <n v="1"/>
    <s v="2011"/>
    <x v="1"/>
    <x v="5"/>
    <n v="11"/>
    <x v="0"/>
    <b v="0"/>
    <n v="4"/>
    <n v="1"/>
    <x v="0"/>
    <n v="0.14000000000000001"/>
    <n v="0.1212"/>
    <x v="17"/>
    <x v="11"/>
    <n v="1"/>
    <n v="44"/>
    <n v="45"/>
    <m/>
  </r>
  <r>
    <n v="912"/>
    <x v="40"/>
    <n v="1"/>
    <s v="2011"/>
    <x v="1"/>
    <x v="5"/>
    <n v="12"/>
    <x v="0"/>
    <b v="0"/>
    <n v="4"/>
    <n v="1"/>
    <x v="0"/>
    <n v="0.16"/>
    <n v="0.13639999999999999"/>
    <x v="46"/>
    <x v="13"/>
    <n v="4"/>
    <n v="65"/>
    <n v="69"/>
    <m/>
  </r>
  <r>
    <n v="913"/>
    <x v="40"/>
    <n v="1"/>
    <s v="2011"/>
    <x v="1"/>
    <x v="5"/>
    <n v="13"/>
    <x v="0"/>
    <b v="0"/>
    <n v="4"/>
    <n v="1"/>
    <x v="0"/>
    <n v="0.18"/>
    <n v="0.16669999999999999"/>
    <x v="44"/>
    <x v="4"/>
    <n v="3"/>
    <n v="59"/>
    <n v="62"/>
    <m/>
  </r>
  <r>
    <n v="914"/>
    <x v="40"/>
    <n v="1"/>
    <s v="2011"/>
    <x v="1"/>
    <x v="5"/>
    <n v="14"/>
    <x v="0"/>
    <b v="0"/>
    <n v="4"/>
    <n v="1"/>
    <x v="0"/>
    <n v="0.2"/>
    <n v="0.18179999999999999"/>
    <x v="57"/>
    <x v="3"/>
    <n v="6"/>
    <n v="42"/>
    <n v="48"/>
    <m/>
  </r>
  <r>
    <n v="915"/>
    <x v="40"/>
    <n v="1"/>
    <s v="2011"/>
    <x v="1"/>
    <x v="5"/>
    <n v="15"/>
    <x v="0"/>
    <b v="0"/>
    <n v="4"/>
    <n v="1"/>
    <x v="0"/>
    <n v="0.2"/>
    <n v="0.19700000000000001"/>
    <x v="59"/>
    <x v="2"/>
    <n v="0"/>
    <n v="50"/>
    <n v="50"/>
    <m/>
  </r>
  <r>
    <n v="916"/>
    <x v="40"/>
    <n v="1"/>
    <s v="2011"/>
    <x v="1"/>
    <x v="5"/>
    <n v="16"/>
    <x v="0"/>
    <b v="0"/>
    <n v="4"/>
    <n v="1"/>
    <x v="0"/>
    <n v="0.2"/>
    <n v="0.18179999999999999"/>
    <x v="57"/>
    <x v="4"/>
    <n v="4"/>
    <n v="76"/>
    <n v="80"/>
    <m/>
  </r>
  <r>
    <n v="917"/>
    <x v="40"/>
    <n v="1"/>
    <s v="2011"/>
    <x v="1"/>
    <x v="5"/>
    <n v="17"/>
    <x v="0"/>
    <b v="0"/>
    <n v="4"/>
    <n v="1"/>
    <x v="0"/>
    <n v="0.18"/>
    <n v="0.18179999999999999"/>
    <x v="60"/>
    <x v="5"/>
    <n v="6"/>
    <n v="159"/>
    <n v="165"/>
    <m/>
  </r>
  <r>
    <n v="918"/>
    <x v="40"/>
    <n v="1"/>
    <s v="2011"/>
    <x v="1"/>
    <x v="5"/>
    <n v="18"/>
    <x v="0"/>
    <b v="0"/>
    <n v="4"/>
    <n v="1"/>
    <x v="0"/>
    <n v="0.16"/>
    <n v="0.18179999999999999"/>
    <x v="40"/>
    <x v="7"/>
    <n v="3"/>
    <n v="157"/>
    <n v="160"/>
    <m/>
  </r>
  <r>
    <n v="919"/>
    <x v="40"/>
    <n v="1"/>
    <s v="2011"/>
    <x v="1"/>
    <x v="5"/>
    <n v="19"/>
    <x v="0"/>
    <b v="0"/>
    <n v="4"/>
    <n v="1"/>
    <x v="0"/>
    <n v="0.14000000000000001"/>
    <n v="0.16669999999999999"/>
    <x v="40"/>
    <x v="14"/>
    <n v="2"/>
    <n v="110"/>
    <n v="112"/>
    <m/>
  </r>
  <r>
    <n v="920"/>
    <x v="40"/>
    <n v="1"/>
    <s v="2011"/>
    <x v="1"/>
    <x v="5"/>
    <n v="20"/>
    <x v="0"/>
    <b v="0"/>
    <n v="4"/>
    <n v="1"/>
    <x v="0"/>
    <n v="0.14000000000000001"/>
    <n v="0.18179999999999999"/>
    <x v="61"/>
    <x v="1"/>
    <n v="4"/>
    <n v="93"/>
    <n v="97"/>
    <m/>
  </r>
  <r>
    <n v="921"/>
    <x v="40"/>
    <n v="1"/>
    <s v="2011"/>
    <x v="1"/>
    <x v="5"/>
    <n v="21"/>
    <x v="0"/>
    <b v="0"/>
    <n v="4"/>
    <n v="1"/>
    <x v="0"/>
    <n v="0.14000000000000001"/>
    <n v="0.21210000000000001"/>
    <x v="17"/>
    <x v="0"/>
    <n v="2"/>
    <n v="70"/>
    <n v="72"/>
    <m/>
  </r>
  <r>
    <n v="922"/>
    <x v="40"/>
    <n v="1"/>
    <s v="2011"/>
    <x v="1"/>
    <x v="5"/>
    <n v="22"/>
    <x v="0"/>
    <b v="0"/>
    <n v="4"/>
    <n v="1"/>
    <x v="0"/>
    <n v="0.12"/>
    <n v="0.19700000000000001"/>
    <x v="17"/>
    <x v="0"/>
    <n v="4"/>
    <n v="47"/>
    <n v="51"/>
    <m/>
  </r>
  <r>
    <n v="923"/>
    <x v="40"/>
    <n v="1"/>
    <s v="2011"/>
    <x v="1"/>
    <x v="5"/>
    <n v="23"/>
    <x v="0"/>
    <b v="0"/>
    <n v="4"/>
    <n v="1"/>
    <x v="0"/>
    <n v="0.12"/>
    <n v="0.1515"/>
    <x v="16"/>
    <x v="14"/>
    <n v="1"/>
    <n v="33"/>
    <n v="34"/>
    <m/>
  </r>
  <r>
    <n v="924"/>
    <x v="41"/>
    <n v="1"/>
    <s v="2011"/>
    <x v="1"/>
    <x v="6"/>
    <n v="0"/>
    <x v="0"/>
    <b v="0"/>
    <n v="5"/>
    <n v="1"/>
    <x v="0"/>
    <n v="0.1"/>
    <n v="0.13639999999999999"/>
    <x v="36"/>
    <x v="14"/>
    <n v="2"/>
    <n v="12"/>
    <n v="14"/>
    <m/>
  </r>
  <r>
    <n v="925"/>
    <x v="41"/>
    <n v="1"/>
    <s v="2011"/>
    <x v="1"/>
    <x v="6"/>
    <n v="1"/>
    <x v="0"/>
    <b v="0"/>
    <n v="5"/>
    <n v="1"/>
    <x v="0"/>
    <n v="0.1"/>
    <n v="0.13639999999999999"/>
    <x v="47"/>
    <x v="1"/>
    <n v="1"/>
    <n v="6"/>
    <n v="7"/>
    <m/>
  </r>
  <r>
    <n v="926"/>
    <x v="41"/>
    <n v="1"/>
    <s v="2011"/>
    <x v="1"/>
    <x v="6"/>
    <n v="2"/>
    <x v="0"/>
    <b v="0"/>
    <n v="5"/>
    <n v="1"/>
    <x v="0"/>
    <n v="0.1"/>
    <n v="0.13639999999999999"/>
    <x v="47"/>
    <x v="1"/>
    <n v="0"/>
    <n v="3"/>
    <n v="3"/>
    <m/>
  </r>
  <r>
    <n v="927"/>
    <x v="41"/>
    <n v="1"/>
    <s v="2011"/>
    <x v="1"/>
    <x v="6"/>
    <n v="5"/>
    <x v="0"/>
    <b v="0"/>
    <n v="5"/>
    <n v="1"/>
    <x v="0"/>
    <n v="0.08"/>
    <n v="0.1212"/>
    <x v="30"/>
    <x v="1"/>
    <n v="0"/>
    <n v="4"/>
    <n v="4"/>
    <m/>
  </r>
  <r>
    <n v="928"/>
    <x v="41"/>
    <n v="1"/>
    <s v="2011"/>
    <x v="1"/>
    <x v="6"/>
    <n v="6"/>
    <x v="0"/>
    <b v="0"/>
    <n v="5"/>
    <n v="1"/>
    <x v="0"/>
    <n v="0.1"/>
    <n v="0.18179999999999999"/>
    <x v="31"/>
    <x v="0"/>
    <n v="1"/>
    <n v="23"/>
    <n v="24"/>
    <m/>
  </r>
  <r>
    <n v="929"/>
    <x v="41"/>
    <n v="1"/>
    <s v="2011"/>
    <x v="1"/>
    <x v="6"/>
    <n v="7"/>
    <x v="0"/>
    <b v="0"/>
    <n v="5"/>
    <n v="1"/>
    <x v="0"/>
    <n v="0.08"/>
    <n v="0.16669999999999999"/>
    <x v="62"/>
    <x v="0"/>
    <n v="1"/>
    <n v="73"/>
    <n v="74"/>
    <m/>
  </r>
  <r>
    <n v="930"/>
    <x v="41"/>
    <n v="1"/>
    <s v="2011"/>
    <x v="1"/>
    <x v="6"/>
    <n v="8"/>
    <x v="0"/>
    <b v="0"/>
    <n v="5"/>
    <n v="1"/>
    <x v="0"/>
    <n v="0.1"/>
    <n v="0.1212"/>
    <x v="32"/>
    <x v="8"/>
    <n v="4"/>
    <n v="212"/>
    <n v="216"/>
    <m/>
  </r>
  <r>
    <n v="931"/>
    <x v="41"/>
    <n v="1"/>
    <s v="2011"/>
    <x v="1"/>
    <x v="6"/>
    <n v="9"/>
    <x v="0"/>
    <b v="0"/>
    <n v="5"/>
    <n v="1"/>
    <x v="0"/>
    <n v="0.12"/>
    <n v="0.1212"/>
    <x v="32"/>
    <x v="6"/>
    <n v="8"/>
    <n v="132"/>
    <n v="140"/>
    <m/>
  </r>
  <r>
    <n v="932"/>
    <x v="41"/>
    <n v="1"/>
    <s v="2011"/>
    <x v="1"/>
    <x v="6"/>
    <n v="10"/>
    <x v="0"/>
    <b v="0"/>
    <n v="5"/>
    <n v="1"/>
    <x v="0"/>
    <n v="0.14000000000000001"/>
    <n v="0.13639999999999999"/>
    <x v="27"/>
    <x v="5"/>
    <n v="5"/>
    <n v="39"/>
    <n v="44"/>
    <m/>
  </r>
  <r>
    <n v="933"/>
    <x v="41"/>
    <n v="1"/>
    <s v="2011"/>
    <x v="1"/>
    <x v="6"/>
    <n v="11"/>
    <x v="0"/>
    <b v="0"/>
    <n v="5"/>
    <n v="1"/>
    <x v="0"/>
    <n v="0.22"/>
    <n v="0.2273"/>
    <x v="19"/>
    <x v="7"/>
    <n v="12"/>
    <n v="52"/>
    <n v="64"/>
    <m/>
  </r>
  <r>
    <n v="934"/>
    <x v="41"/>
    <n v="1"/>
    <s v="2011"/>
    <x v="1"/>
    <x v="6"/>
    <n v="12"/>
    <x v="0"/>
    <b v="0"/>
    <n v="5"/>
    <n v="1"/>
    <x v="0"/>
    <n v="0.22"/>
    <n v="0.2273"/>
    <x v="19"/>
    <x v="7"/>
    <n v="7"/>
    <n v="64"/>
    <n v="71"/>
    <m/>
  </r>
  <r>
    <n v="935"/>
    <x v="41"/>
    <n v="1"/>
    <s v="2011"/>
    <x v="1"/>
    <x v="6"/>
    <n v="13"/>
    <x v="0"/>
    <b v="0"/>
    <n v="5"/>
    <n v="1"/>
    <x v="0"/>
    <n v="0.24"/>
    <n v="0.2273"/>
    <x v="23"/>
    <x v="5"/>
    <n v="21"/>
    <n v="89"/>
    <n v="110"/>
    <m/>
  </r>
  <r>
    <n v="936"/>
    <x v="41"/>
    <n v="1"/>
    <s v="2011"/>
    <x v="1"/>
    <x v="6"/>
    <n v="14"/>
    <x v="0"/>
    <b v="0"/>
    <n v="5"/>
    <n v="1"/>
    <x v="0"/>
    <n v="0.3"/>
    <n v="0.28789999999999999"/>
    <x v="60"/>
    <x v="2"/>
    <n v="17"/>
    <n v="67"/>
    <n v="84"/>
    <m/>
  </r>
  <r>
    <n v="937"/>
    <x v="41"/>
    <n v="1"/>
    <s v="2011"/>
    <x v="1"/>
    <x v="6"/>
    <n v="15"/>
    <x v="0"/>
    <b v="0"/>
    <n v="5"/>
    <n v="1"/>
    <x v="0"/>
    <n v="0.32"/>
    <n v="0.31819999999999998"/>
    <x v="58"/>
    <x v="8"/>
    <n v="12"/>
    <n v="62"/>
    <n v="74"/>
    <m/>
  </r>
  <r>
    <n v="938"/>
    <x v="41"/>
    <n v="1"/>
    <s v="2011"/>
    <x v="1"/>
    <x v="6"/>
    <n v="16"/>
    <x v="0"/>
    <b v="0"/>
    <n v="5"/>
    <n v="1"/>
    <x v="0"/>
    <n v="0.3"/>
    <n v="0.28789999999999999"/>
    <x v="40"/>
    <x v="5"/>
    <n v="14"/>
    <n v="111"/>
    <n v="125"/>
    <m/>
  </r>
  <r>
    <n v="939"/>
    <x v="41"/>
    <n v="1"/>
    <s v="2011"/>
    <x v="1"/>
    <x v="6"/>
    <n v="17"/>
    <x v="0"/>
    <b v="0"/>
    <n v="5"/>
    <n v="1"/>
    <x v="0"/>
    <n v="0.3"/>
    <n v="0.33329999999999999"/>
    <x v="63"/>
    <x v="0"/>
    <n v="18"/>
    <n v="193"/>
    <n v="211"/>
    <m/>
  </r>
  <r>
    <n v="940"/>
    <x v="41"/>
    <n v="1"/>
    <s v="2011"/>
    <x v="1"/>
    <x v="6"/>
    <n v="18"/>
    <x v="0"/>
    <b v="0"/>
    <n v="5"/>
    <n v="1"/>
    <x v="0"/>
    <n v="0.28000000000000003"/>
    <n v="0.31819999999999998"/>
    <x v="40"/>
    <x v="0"/>
    <n v="9"/>
    <n v="165"/>
    <n v="174"/>
    <m/>
  </r>
  <r>
    <n v="941"/>
    <x v="41"/>
    <n v="1"/>
    <s v="2011"/>
    <x v="1"/>
    <x v="6"/>
    <n v="19"/>
    <x v="0"/>
    <b v="0"/>
    <n v="5"/>
    <n v="1"/>
    <x v="0"/>
    <n v="0.26"/>
    <n v="0.30299999999999999"/>
    <x v="39"/>
    <x v="0"/>
    <n v="7"/>
    <n v="94"/>
    <n v="101"/>
    <m/>
  </r>
  <r>
    <n v="942"/>
    <x v="41"/>
    <n v="1"/>
    <s v="2011"/>
    <x v="1"/>
    <x v="6"/>
    <n v="20"/>
    <x v="0"/>
    <b v="0"/>
    <n v="5"/>
    <n v="1"/>
    <x v="0"/>
    <n v="0.22"/>
    <n v="0.2273"/>
    <x v="28"/>
    <x v="7"/>
    <n v="2"/>
    <n v="61"/>
    <n v="63"/>
    <m/>
  </r>
  <r>
    <n v="943"/>
    <x v="41"/>
    <n v="1"/>
    <s v="2011"/>
    <x v="1"/>
    <x v="6"/>
    <n v="21"/>
    <x v="0"/>
    <b v="0"/>
    <n v="5"/>
    <n v="1"/>
    <x v="0"/>
    <n v="0.2"/>
    <n v="0.21210000000000001"/>
    <x v="29"/>
    <x v="7"/>
    <n v="1"/>
    <n v="46"/>
    <n v="47"/>
    <m/>
  </r>
  <r>
    <n v="944"/>
    <x v="41"/>
    <n v="1"/>
    <s v="2011"/>
    <x v="1"/>
    <x v="6"/>
    <n v="22"/>
    <x v="0"/>
    <b v="0"/>
    <n v="5"/>
    <n v="1"/>
    <x v="0"/>
    <n v="0.2"/>
    <n v="0.2273"/>
    <x v="26"/>
    <x v="1"/>
    <n v="2"/>
    <n v="41"/>
    <n v="43"/>
    <m/>
  </r>
  <r>
    <n v="945"/>
    <x v="41"/>
    <n v="1"/>
    <s v="2011"/>
    <x v="1"/>
    <x v="6"/>
    <n v="23"/>
    <x v="0"/>
    <b v="0"/>
    <n v="5"/>
    <n v="1"/>
    <x v="0"/>
    <n v="0.18"/>
    <n v="0.2424"/>
    <x v="27"/>
    <x v="0"/>
    <n v="5"/>
    <n v="48"/>
    <n v="53"/>
    <m/>
  </r>
  <r>
    <n v="946"/>
    <x v="42"/>
    <n v="1"/>
    <s v="2011"/>
    <x v="1"/>
    <x v="0"/>
    <n v="0"/>
    <x v="0"/>
    <b v="0"/>
    <n v="6"/>
    <n v="1"/>
    <x v="0"/>
    <n v="0.16"/>
    <n v="0.19700000000000001"/>
    <x v="27"/>
    <x v="1"/>
    <n v="3"/>
    <n v="27"/>
    <n v="30"/>
    <m/>
  </r>
  <r>
    <n v="947"/>
    <x v="42"/>
    <n v="1"/>
    <s v="2011"/>
    <x v="1"/>
    <x v="0"/>
    <n v="1"/>
    <x v="0"/>
    <b v="0"/>
    <n v="6"/>
    <n v="1"/>
    <x v="0"/>
    <n v="0.14000000000000001"/>
    <n v="0.21210000000000001"/>
    <x v="3"/>
    <x v="0"/>
    <n v="2"/>
    <n v="22"/>
    <n v="24"/>
    <m/>
  </r>
  <r>
    <n v="948"/>
    <x v="42"/>
    <n v="1"/>
    <s v="2011"/>
    <x v="1"/>
    <x v="0"/>
    <n v="2"/>
    <x v="0"/>
    <b v="0"/>
    <n v="6"/>
    <n v="1"/>
    <x v="0"/>
    <n v="0.14000000000000001"/>
    <n v="0.21210000000000001"/>
    <x v="1"/>
    <x v="0"/>
    <n v="2"/>
    <n v="13"/>
    <n v="15"/>
    <m/>
  </r>
  <r>
    <n v="949"/>
    <x v="42"/>
    <n v="1"/>
    <s v="2011"/>
    <x v="1"/>
    <x v="0"/>
    <n v="3"/>
    <x v="0"/>
    <b v="0"/>
    <n v="6"/>
    <n v="1"/>
    <x v="0"/>
    <n v="0.12"/>
    <n v="0.19700000000000001"/>
    <x v="1"/>
    <x v="0"/>
    <n v="3"/>
    <n v="7"/>
    <n v="10"/>
    <m/>
  </r>
  <r>
    <n v="950"/>
    <x v="42"/>
    <n v="1"/>
    <s v="2011"/>
    <x v="1"/>
    <x v="0"/>
    <n v="4"/>
    <x v="0"/>
    <b v="0"/>
    <n v="6"/>
    <n v="1"/>
    <x v="0"/>
    <n v="0.12"/>
    <n v="0.16669999999999999"/>
    <x v="32"/>
    <x v="1"/>
    <n v="0"/>
    <n v="4"/>
    <n v="4"/>
    <m/>
  </r>
  <r>
    <n v="951"/>
    <x v="42"/>
    <n v="1"/>
    <s v="2011"/>
    <x v="1"/>
    <x v="0"/>
    <n v="5"/>
    <x v="0"/>
    <b v="0"/>
    <n v="6"/>
    <n v="1"/>
    <x v="0"/>
    <n v="0.12"/>
    <n v="0.16669999999999999"/>
    <x v="32"/>
    <x v="1"/>
    <n v="0"/>
    <n v="1"/>
    <n v="1"/>
    <m/>
  </r>
  <r>
    <n v="952"/>
    <x v="42"/>
    <n v="1"/>
    <s v="2011"/>
    <x v="1"/>
    <x v="0"/>
    <n v="6"/>
    <x v="0"/>
    <b v="0"/>
    <n v="6"/>
    <n v="1"/>
    <x v="0"/>
    <n v="0.12"/>
    <n v="0.13639999999999999"/>
    <x v="43"/>
    <x v="5"/>
    <n v="1"/>
    <n v="1"/>
    <n v="2"/>
    <m/>
  </r>
  <r>
    <n v="953"/>
    <x v="42"/>
    <n v="1"/>
    <s v="2011"/>
    <x v="1"/>
    <x v="0"/>
    <n v="7"/>
    <x v="0"/>
    <b v="0"/>
    <n v="6"/>
    <n v="1"/>
    <x v="0"/>
    <n v="0.12"/>
    <n v="0.1515"/>
    <x v="1"/>
    <x v="14"/>
    <n v="2"/>
    <n v="9"/>
    <n v="11"/>
    <m/>
  </r>
  <r>
    <n v="954"/>
    <x v="42"/>
    <n v="1"/>
    <s v="2011"/>
    <x v="1"/>
    <x v="0"/>
    <n v="8"/>
    <x v="0"/>
    <b v="0"/>
    <n v="6"/>
    <n v="1"/>
    <x v="0"/>
    <n v="0.14000000000000001"/>
    <n v="0.1515"/>
    <x v="3"/>
    <x v="7"/>
    <n v="2"/>
    <n v="28"/>
    <n v="30"/>
    <m/>
  </r>
  <r>
    <n v="955"/>
    <x v="42"/>
    <n v="1"/>
    <s v="2011"/>
    <x v="1"/>
    <x v="0"/>
    <n v="9"/>
    <x v="0"/>
    <b v="0"/>
    <n v="6"/>
    <n v="1"/>
    <x v="0"/>
    <n v="0.16"/>
    <n v="0.18179999999999999"/>
    <x v="26"/>
    <x v="7"/>
    <n v="5"/>
    <n v="38"/>
    <n v="43"/>
    <m/>
  </r>
  <r>
    <n v="956"/>
    <x v="42"/>
    <n v="1"/>
    <s v="2011"/>
    <x v="1"/>
    <x v="0"/>
    <n v="10"/>
    <x v="0"/>
    <b v="0"/>
    <n v="6"/>
    <n v="1"/>
    <x v="0"/>
    <n v="0.22"/>
    <n v="0.21210000000000001"/>
    <x v="48"/>
    <x v="2"/>
    <n v="13"/>
    <n v="71"/>
    <n v="84"/>
    <m/>
  </r>
  <r>
    <n v="957"/>
    <x v="42"/>
    <n v="1"/>
    <s v="2011"/>
    <x v="1"/>
    <x v="0"/>
    <n v="11"/>
    <x v="0"/>
    <b v="0"/>
    <n v="6"/>
    <n v="1"/>
    <x v="0"/>
    <n v="0.3"/>
    <n v="0.2727"/>
    <x v="40"/>
    <x v="9"/>
    <n v="30"/>
    <n v="84"/>
    <n v="114"/>
    <m/>
  </r>
  <r>
    <n v="958"/>
    <x v="42"/>
    <n v="1"/>
    <s v="2011"/>
    <x v="1"/>
    <x v="0"/>
    <n v="12"/>
    <x v="0"/>
    <b v="0"/>
    <n v="6"/>
    <n v="1"/>
    <x v="0"/>
    <n v="0.3"/>
    <n v="0.2727"/>
    <x v="17"/>
    <x v="17"/>
    <n v="27"/>
    <n v="93"/>
    <n v="120"/>
    <m/>
  </r>
  <r>
    <n v="959"/>
    <x v="42"/>
    <n v="1"/>
    <s v="2011"/>
    <x v="1"/>
    <x v="0"/>
    <n v="13"/>
    <x v="0"/>
    <b v="0"/>
    <n v="6"/>
    <n v="1"/>
    <x v="0"/>
    <n v="0.3"/>
    <n v="0.2727"/>
    <x v="17"/>
    <x v="12"/>
    <n v="32"/>
    <n v="103"/>
    <n v="135"/>
    <m/>
  </r>
  <r>
    <n v="960"/>
    <x v="42"/>
    <n v="1"/>
    <s v="2011"/>
    <x v="1"/>
    <x v="0"/>
    <n v="14"/>
    <x v="0"/>
    <b v="0"/>
    <n v="6"/>
    <n v="1"/>
    <x v="0"/>
    <n v="0.34"/>
    <n v="0.31819999999999998"/>
    <x v="61"/>
    <x v="3"/>
    <n v="30"/>
    <n v="90"/>
    <n v="120"/>
    <m/>
  </r>
  <r>
    <n v="961"/>
    <x v="42"/>
    <n v="1"/>
    <s v="2011"/>
    <x v="1"/>
    <x v="0"/>
    <n v="15"/>
    <x v="0"/>
    <b v="0"/>
    <n v="6"/>
    <n v="1"/>
    <x v="0"/>
    <n v="0.34"/>
    <n v="0.30299999999999999"/>
    <x v="44"/>
    <x v="12"/>
    <n v="47"/>
    <n v="127"/>
    <n v="174"/>
    <m/>
  </r>
  <r>
    <n v="962"/>
    <x v="42"/>
    <n v="1"/>
    <s v="2011"/>
    <x v="1"/>
    <x v="0"/>
    <n v="16"/>
    <x v="0"/>
    <b v="0"/>
    <n v="6"/>
    <n v="1"/>
    <x v="0"/>
    <n v="0.34"/>
    <n v="0.30299999999999999"/>
    <x v="44"/>
    <x v="12"/>
    <n v="42"/>
    <n v="103"/>
    <n v="145"/>
    <m/>
  </r>
  <r>
    <n v="963"/>
    <x v="42"/>
    <n v="1"/>
    <s v="2011"/>
    <x v="1"/>
    <x v="0"/>
    <n v="17"/>
    <x v="0"/>
    <b v="0"/>
    <n v="6"/>
    <n v="1"/>
    <x v="0"/>
    <n v="0.32"/>
    <n v="0.28789999999999999"/>
    <x v="61"/>
    <x v="18"/>
    <n v="24"/>
    <n v="113"/>
    <n v="137"/>
    <m/>
  </r>
  <r>
    <n v="964"/>
    <x v="42"/>
    <n v="1"/>
    <s v="2011"/>
    <x v="1"/>
    <x v="0"/>
    <n v="18"/>
    <x v="0"/>
    <b v="0"/>
    <n v="6"/>
    <n v="1"/>
    <x v="0"/>
    <n v="0.28000000000000003"/>
    <n v="0.2576"/>
    <x v="41"/>
    <x v="9"/>
    <n v="4"/>
    <n v="60"/>
    <n v="64"/>
    <m/>
  </r>
  <r>
    <n v="965"/>
    <x v="42"/>
    <n v="1"/>
    <s v="2011"/>
    <x v="1"/>
    <x v="0"/>
    <n v="19"/>
    <x v="0"/>
    <b v="0"/>
    <n v="6"/>
    <n v="1"/>
    <x v="0"/>
    <n v="0.28000000000000003"/>
    <n v="0.2727"/>
    <x v="41"/>
    <x v="8"/>
    <n v="2"/>
    <n v="39"/>
    <n v="41"/>
    <m/>
  </r>
  <r>
    <n v="966"/>
    <x v="42"/>
    <n v="1"/>
    <s v="2011"/>
    <x v="1"/>
    <x v="0"/>
    <n v="20"/>
    <x v="0"/>
    <b v="0"/>
    <n v="6"/>
    <n v="1"/>
    <x v="0"/>
    <n v="0.26"/>
    <n v="0.2576"/>
    <x v="48"/>
    <x v="6"/>
    <n v="1"/>
    <n v="39"/>
    <n v="40"/>
    <m/>
  </r>
  <r>
    <n v="967"/>
    <x v="42"/>
    <n v="1"/>
    <s v="2011"/>
    <x v="1"/>
    <x v="0"/>
    <n v="21"/>
    <x v="0"/>
    <b v="0"/>
    <n v="6"/>
    <n v="1"/>
    <x v="0"/>
    <n v="0.26"/>
    <n v="0.30299999999999999"/>
    <x v="48"/>
    <x v="0"/>
    <n v="9"/>
    <n v="42"/>
    <n v="51"/>
    <m/>
  </r>
  <r>
    <n v="968"/>
    <x v="42"/>
    <n v="1"/>
    <s v="2011"/>
    <x v="1"/>
    <x v="0"/>
    <n v="22"/>
    <x v="0"/>
    <b v="0"/>
    <n v="6"/>
    <n v="1"/>
    <x v="0"/>
    <n v="0.24"/>
    <n v="0.2576"/>
    <x v="18"/>
    <x v="1"/>
    <n v="6"/>
    <n v="39"/>
    <n v="45"/>
    <m/>
  </r>
  <r>
    <n v="969"/>
    <x v="42"/>
    <n v="1"/>
    <s v="2011"/>
    <x v="1"/>
    <x v="0"/>
    <n v="23"/>
    <x v="0"/>
    <b v="0"/>
    <n v="6"/>
    <n v="1"/>
    <x v="0"/>
    <n v="0.22"/>
    <n v="0.2273"/>
    <x v="33"/>
    <x v="7"/>
    <n v="1"/>
    <n v="31"/>
    <n v="32"/>
    <m/>
  </r>
  <r>
    <n v="970"/>
    <x v="43"/>
    <n v="1"/>
    <s v="2011"/>
    <x v="1"/>
    <x v="1"/>
    <n v="0"/>
    <x v="1"/>
    <b v="1"/>
    <n v="0"/>
    <n v="1"/>
    <x v="0"/>
    <n v="0.2"/>
    <n v="0.2273"/>
    <x v="26"/>
    <x v="14"/>
    <n v="5"/>
    <n v="34"/>
    <n v="39"/>
    <m/>
  </r>
  <r>
    <n v="971"/>
    <x v="43"/>
    <n v="1"/>
    <s v="2011"/>
    <x v="1"/>
    <x v="1"/>
    <n v="1"/>
    <x v="1"/>
    <b v="1"/>
    <n v="0"/>
    <n v="1"/>
    <x v="0"/>
    <n v="0.2"/>
    <n v="0.2273"/>
    <x v="29"/>
    <x v="1"/>
    <n v="1"/>
    <n v="23"/>
    <n v="24"/>
    <m/>
  </r>
  <r>
    <n v="972"/>
    <x v="43"/>
    <n v="1"/>
    <s v="2011"/>
    <x v="1"/>
    <x v="1"/>
    <n v="2"/>
    <x v="1"/>
    <b v="1"/>
    <n v="0"/>
    <n v="2"/>
    <x v="1"/>
    <n v="0.2"/>
    <n v="0.2273"/>
    <x v="2"/>
    <x v="1"/>
    <n v="1"/>
    <n v="19"/>
    <n v="20"/>
    <m/>
  </r>
  <r>
    <n v="973"/>
    <x v="43"/>
    <n v="1"/>
    <s v="2011"/>
    <x v="1"/>
    <x v="1"/>
    <n v="3"/>
    <x v="1"/>
    <b v="1"/>
    <n v="0"/>
    <n v="2"/>
    <x v="1"/>
    <n v="0.2"/>
    <n v="0.2273"/>
    <x v="27"/>
    <x v="14"/>
    <n v="4"/>
    <n v="8"/>
    <n v="12"/>
    <m/>
  </r>
  <r>
    <n v="974"/>
    <x v="43"/>
    <n v="1"/>
    <s v="2011"/>
    <x v="1"/>
    <x v="1"/>
    <n v="4"/>
    <x v="1"/>
    <b v="1"/>
    <n v="0"/>
    <n v="2"/>
    <x v="1"/>
    <n v="0.2"/>
    <n v="0.21210000000000001"/>
    <x v="27"/>
    <x v="8"/>
    <n v="0"/>
    <n v="2"/>
    <n v="2"/>
    <m/>
  </r>
  <r>
    <n v="975"/>
    <x v="43"/>
    <n v="1"/>
    <s v="2011"/>
    <x v="1"/>
    <x v="1"/>
    <n v="6"/>
    <x v="1"/>
    <b v="1"/>
    <n v="0"/>
    <n v="2"/>
    <x v="1"/>
    <n v="0.2"/>
    <n v="0.21210000000000001"/>
    <x v="27"/>
    <x v="7"/>
    <n v="2"/>
    <n v="3"/>
    <n v="5"/>
    <m/>
  </r>
  <r>
    <n v="976"/>
    <x v="43"/>
    <n v="1"/>
    <s v="2011"/>
    <x v="1"/>
    <x v="1"/>
    <n v="7"/>
    <x v="1"/>
    <b v="1"/>
    <n v="0"/>
    <n v="2"/>
    <x v="1"/>
    <n v="0.22"/>
    <n v="0.2727"/>
    <x v="28"/>
    <x v="0"/>
    <n v="0"/>
    <n v="3"/>
    <n v="3"/>
    <m/>
  </r>
  <r>
    <n v="977"/>
    <x v="43"/>
    <n v="1"/>
    <s v="2011"/>
    <x v="1"/>
    <x v="1"/>
    <n v="8"/>
    <x v="1"/>
    <b v="1"/>
    <n v="0"/>
    <n v="2"/>
    <x v="1"/>
    <n v="0.22"/>
    <n v="0.2273"/>
    <x v="26"/>
    <x v="5"/>
    <n v="1"/>
    <n v="11"/>
    <n v="12"/>
    <m/>
  </r>
  <r>
    <n v="978"/>
    <x v="43"/>
    <n v="1"/>
    <s v="2011"/>
    <x v="1"/>
    <x v="1"/>
    <n v="9"/>
    <x v="1"/>
    <b v="1"/>
    <n v="0"/>
    <n v="2"/>
    <x v="1"/>
    <n v="0.24"/>
    <n v="0.2273"/>
    <x v="54"/>
    <x v="6"/>
    <n v="12"/>
    <n v="35"/>
    <n v="47"/>
    <m/>
  </r>
  <r>
    <n v="979"/>
    <x v="43"/>
    <n v="1"/>
    <s v="2011"/>
    <x v="1"/>
    <x v="1"/>
    <n v="10"/>
    <x v="1"/>
    <b v="1"/>
    <n v="0"/>
    <n v="1"/>
    <x v="0"/>
    <n v="0.3"/>
    <n v="0.2727"/>
    <x v="49"/>
    <x v="9"/>
    <n v="19"/>
    <n v="86"/>
    <n v="105"/>
    <m/>
  </r>
  <r>
    <n v="980"/>
    <x v="43"/>
    <n v="1"/>
    <s v="2011"/>
    <x v="1"/>
    <x v="1"/>
    <n v="11"/>
    <x v="1"/>
    <b v="1"/>
    <n v="0"/>
    <n v="1"/>
    <x v="0"/>
    <n v="0.32"/>
    <n v="0.28789999999999999"/>
    <x v="17"/>
    <x v="10"/>
    <n v="26"/>
    <n v="86"/>
    <n v="112"/>
    <m/>
  </r>
  <r>
    <n v="981"/>
    <x v="43"/>
    <n v="1"/>
    <s v="2011"/>
    <x v="1"/>
    <x v="1"/>
    <n v="12"/>
    <x v="1"/>
    <b v="1"/>
    <n v="0"/>
    <n v="1"/>
    <x v="0"/>
    <n v="0.36"/>
    <n v="0.31819999999999998"/>
    <x v="25"/>
    <x v="17"/>
    <n v="58"/>
    <n v="94"/>
    <n v="152"/>
    <m/>
  </r>
  <r>
    <n v="982"/>
    <x v="43"/>
    <n v="1"/>
    <s v="2011"/>
    <x v="1"/>
    <x v="1"/>
    <n v="13"/>
    <x v="1"/>
    <b v="1"/>
    <n v="0"/>
    <n v="1"/>
    <x v="0"/>
    <n v="0.38"/>
    <n v="0.39389999999999997"/>
    <x v="44"/>
    <x v="11"/>
    <n v="62"/>
    <n v="92"/>
    <n v="154"/>
    <m/>
  </r>
  <r>
    <n v="983"/>
    <x v="43"/>
    <n v="1"/>
    <s v="2011"/>
    <x v="1"/>
    <x v="1"/>
    <n v="14"/>
    <x v="1"/>
    <b v="1"/>
    <n v="0"/>
    <n v="2"/>
    <x v="1"/>
    <n v="0.4"/>
    <n v="0.40910000000000002"/>
    <x v="24"/>
    <x v="12"/>
    <n v="51"/>
    <n v="110"/>
    <n v="161"/>
    <m/>
  </r>
  <r>
    <n v="984"/>
    <x v="43"/>
    <n v="1"/>
    <s v="2011"/>
    <x v="1"/>
    <x v="1"/>
    <n v="15"/>
    <x v="1"/>
    <b v="1"/>
    <n v="0"/>
    <n v="2"/>
    <x v="1"/>
    <n v="0.4"/>
    <n v="0.40910000000000002"/>
    <x v="24"/>
    <x v="4"/>
    <n v="40"/>
    <n v="122"/>
    <n v="162"/>
    <m/>
  </r>
  <r>
    <n v="985"/>
    <x v="43"/>
    <n v="1"/>
    <s v="2011"/>
    <x v="1"/>
    <x v="1"/>
    <n v="16"/>
    <x v="1"/>
    <b v="1"/>
    <n v="0"/>
    <n v="2"/>
    <x v="1"/>
    <n v="0.42"/>
    <n v="0.42420000000000002"/>
    <x v="40"/>
    <x v="9"/>
    <n v="28"/>
    <n v="106"/>
    <n v="134"/>
    <m/>
  </r>
  <r>
    <n v="986"/>
    <x v="43"/>
    <n v="1"/>
    <s v="2011"/>
    <x v="1"/>
    <x v="1"/>
    <n v="17"/>
    <x v="1"/>
    <b v="1"/>
    <n v="0"/>
    <n v="1"/>
    <x v="0"/>
    <n v="0.42"/>
    <n v="0.42420000000000002"/>
    <x v="40"/>
    <x v="9"/>
    <n v="30"/>
    <n v="95"/>
    <n v="125"/>
    <m/>
  </r>
  <r>
    <n v="987"/>
    <x v="43"/>
    <n v="1"/>
    <s v="2011"/>
    <x v="1"/>
    <x v="1"/>
    <n v="18"/>
    <x v="1"/>
    <b v="1"/>
    <n v="0"/>
    <n v="1"/>
    <x v="0"/>
    <n v="0.4"/>
    <n v="0.40910000000000002"/>
    <x v="25"/>
    <x v="4"/>
    <n v="17"/>
    <n v="78"/>
    <n v="95"/>
    <m/>
  </r>
  <r>
    <n v="988"/>
    <x v="43"/>
    <n v="1"/>
    <s v="2011"/>
    <x v="1"/>
    <x v="1"/>
    <n v="19"/>
    <x v="1"/>
    <b v="1"/>
    <n v="0"/>
    <n v="1"/>
    <x v="0"/>
    <n v="0.4"/>
    <n v="0.40910000000000002"/>
    <x v="23"/>
    <x v="3"/>
    <n v="11"/>
    <n v="50"/>
    <n v="61"/>
    <m/>
  </r>
  <r>
    <n v="989"/>
    <x v="43"/>
    <n v="1"/>
    <s v="2011"/>
    <x v="1"/>
    <x v="1"/>
    <n v="20"/>
    <x v="1"/>
    <b v="1"/>
    <n v="0"/>
    <n v="1"/>
    <x v="0"/>
    <n v="0.4"/>
    <n v="0.40910000000000002"/>
    <x v="23"/>
    <x v="9"/>
    <n v="15"/>
    <n v="32"/>
    <n v="47"/>
    <m/>
  </r>
  <r>
    <n v="990"/>
    <x v="43"/>
    <n v="1"/>
    <s v="2011"/>
    <x v="1"/>
    <x v="1"/>
    <n v="21"/>
    <x v="1"/>
    <b v="1"/>
    <n v="0"/>
    <n v="1"/>
    <x v="0"/>
    <n v="0.4"/>
    <n v="0.40910000000000002"/>
    <x v="23"/>
    <x v="11"/>
    <n v="6"/>
    <n v="45"/>
    <n v="51"/>
    <m/>
  </r>
  <r>
    <n v="991"/>
    <x v="43"/>
    <n v="1"/>
    <s v="2011"/>
    <x v="1"/>
    <x v="1"/>
    <n v="22"/>
    <x v="1"/>
    <b v="1"/>
    <n v="0"/>
    <n v="1"/>
    <x v="0"/>
    <n v="0.4"/>
    <n v="0.40910000000000002"/>
    <x v="23"/>
    <x v="4"/>
    <n v="5"/>
    <n v="31"/>
    <n v="36"/>
    <m/>
  </r>
  <r>
    <n v="992"/>
    <x v="43"/>
    <n v="1"/>
    <s v="2011"/>
    <x v="1"/>
    <x v="1"/>
    <n v="23"/>
    <x v="1"/>
    <b v="1"/>
    <n v="0"/>
    <n v="1"/>
    <x v="0"/>
    <n v="0.4"/>
    <n v="0.40910000000000002"/>
    <x v="23"/>
    <x v="11"/>
    <n v="3"/>
    <n v="27"/>
    <n v="30"/>
    <m/>
  </r>
  <r>
    <n v="993"/>
    <x v="44"/>
    <n v="1"/>
    <s v="2011"/>
    <x v="1"/>
    <x v="2"/>
    <n v="0"/>
    <x v="0"/>
    <b v="0"/>
    <n v="1"/>
    <n v="1"/>
    <x v="0"/>
    <n v="0.38"/>
    <n v="0.39389999999999997"/>
    <x v="38"/>
    <x v="11"/>
    <n v="3"/>
    <n v="8"/>
    <n v="11"/>
    <m/>
  </r>
  <r>
    <n v="994"/>
    <x v="44"/>
    <n v="1"/>
    <s v="2011"/>
    <x v="1"/>
    <x v="2"/>
    <n v="1"/>
    <x v="0"/>
    <b v="0"/>
    <n v="1"/>
    <n v="1"/>
    <x v="0"/>
    <n v="0.38"/>
    <n v="0.39389999999999997"/>
    <x v="38"/>
    <x v="11"/>
    <n v="1"/>
    <n v="6"/>
    <n v="7"/>
    <m/>
  </r>
  <r>
    <n v="995"/>
    <x v="44"/>
    <n v="1"/>
    <s v="2011"/>
    <x v="1"/>
    <x v="2"/>
    <n v="2"/>
    <x v="0"/>
    <b v="0"/>
    <n v="1"/>
    <n v="1"/>
    <x v="0"/>
    <n v="0.36"/>
    <n v="0.33329999999999999"/>
    <x v="22"/>
    <x v="4"/>
    <n v="0"/>
    <n v="2"/>
    <n v="2"/>
    <m/>
  </r>
  <r>
    <n v="996"/>
    <x v="44"/>
    <n v="1"/>
    <s v="2011"/>
    <x v="1"/>
    <x v="2"/>
    <n v="3"/>
    <x v="0"/>
    <b v="0"/>
    <n v="1"/>
    <n v="1"/>
    <x v="0"/>
    <n v="0.34"/>
    <n v="0.31819999999999998"/>
    <x v="15"/>
    <x v="6"/>
    <n v="1"/>
    <n v="1"/>
    <n v="2"/>
    <m/>
  </r>
  <r>
    <n v="997"/>
    <x v="44"/>
    <n v="1"/>
    <s v="2011"/>
    <x v="1"/>
    <x v="2"/>
    <n v="4"/>
    <x v="0"/>
    <b v="0"/>
    <n v="1"/>
    <n v="1"/>
    <x v="0"/>
    <n v="0.32"/>
    <n v="0.30299999999999999"/>
    <x v="45"/>
    <x v="3"/>
    <n v="0"/>
    <n v="2"/>
    <n v="2"/>
    <m/>
  </r>
  <r>
    <n v="998"/>
    <x v="44"/>
    <n v="1"/>
    <s v="2011"/>
    <x v="1"/>
    <x v="2"/>
    <n v="5"/>
    <x v="0"/>
    <b v="0"/>
    <n v="1"/>
    <n v="1"/>
    <x v="0"/>
    <n v="0.32"/>
    <n v="0.30299999999999999"/>
    <x v="45"/>
    <x v="3"/>
    <n v="0"/>
    <n v="3"/>
    <n v="3"/>
    <m/>
  </r>
  <r>
    <n v="999"/>
    <x v="44"/>
    <n v="1"/>
    <s v="2011"/>
    <x v="1"/>
    <x v="2"/>
    <n v="6"/>
    <x v="0"/>
    <b v="0"/>
    <n v="1"/>
    <n v="1"/>
    <x v="0"/>
    <n v="0.34"/>
    <n v="0.30299999999999999"/>
    <x v="15"/>
    <x v="4"/>
    <n v="1"/>
    <n v="25"/>
    <n v="26"/>
    <m/>
  </r>
  <r>
    <n v="1000"/>
    <x v="44"/>
    <n v="1"/>
    <s v="2011"/>
    <x v="1"/>
    <x v="2"/>
    <n v="7"/>
    <x v="0"/>
    <b v="0"/>
    <n v="1"/>
    <n v="1"/>
    <x v="0"/>
    <n v="0.34"/>
    <n v="0.30299999999999999"/>
    <x v="15"/>
    <x v="4"/>
    <n v="2"/>
    <n v="96"/>
    <n v="98"/>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E0359F9-0E2F-47AD-98A3-F856F7D9422C}" name="PivotTable2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F21:F22" firstHeaderRow="1" firstDataRow="1" firstDataCol="0"/>
  <pivotFields count="22">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showAll="0">
      <items count="8">
        <item h="1" x="1"/>
        <item x="2"/>
        <item h="1" x="3"/>
        <item h="1" x="4"/>
        <item h="1" x="5"/>
        <item h="1" x="6"/>
        <item h="1" x="0"/>
        <item t="default"/>
      </items>
    </pivotField>
    <pivotField showAll="0"/>
    <pivotField showAll="0"/>
    <pivotField showAll="0"/>
    <pivotField showAll="0"/>
    <pivotField showAll="0"/>
    <pivotField showAll="0"/>
    <pivotField showAll="0"/>
    <pivotField showAll="0"/>
    <pivotField dataField="1" showAll="0">
      <items count="65">
        <item x="58"/>
        <item x="63"/>
        <item x="59"/>
        <item x="60"/>
        <item x="57"/>
        <item x="40"/>
        <item x="44"/>
        <item x="24"/>
        <item x="61"/>
        <item x="25"/>
        <item x="39"/>
        <item x="46"/>
        <item x="23"/>
        <item x="42"/>
        <item x="38"/>
        <item x="41"/>
        <item x="17"/>
        <item x="22"/>
        <item x="48"/>
        <item x="16"/>
        <item x="21"/>
        <item x="18"/>
        <item x="49"/>
        <item x="15"/>
        <item x="19"/>
        <item x="37"/>
        <item x="36"/>
        <item x="20"/>
        <item x="33"/>
        <item x="35"/>
        <item x="45"/>
        <item x="47"/>
        <item x="28"/>
        <item x="34"/>
        <item x="14"/>
        <item x="52"/>
        <item x="29"/>
        <item x="54"/>
        <item x="53"/>
        <item x="51"/>
        <item x="30"/>
        <item x="26"/>
        <item x="55"/>
        <item x="13"/>
        <item x="31"/>
        <item x="27"/>
        <item x="56"/>
        <item x="12"/>
        <item x="6"/>
        <item x="62"/>
        <item x="32"/>
        <item x="2"/>
        <item x="4"/>
        <item x="5"/>
        <item x="1"/>
        <item x="0"/>
        <item x="7"/>
        <item x="3"/>
        <item x="9"/>
        <item x="8"/>
        <item x="50"/>
        <item x="43"/>
        <item x="10"/>
        <item x="11"/>
        <item t="default"/>
      </items>
    </pivotField>
    <pivotField showAll="0">
      <items count="21">
        <item h="1" x="0"/>
        <item h="1" x="1"/>
        <item h="1" x="14"/>
        <item h="1" x="7"/>
        <item x="8"/>
        <item h="1" x="5"/>
        <item h="1" x="6"/>
        <item h="1" x="2"/>
        <item h="1" x="3"/>
        <item h="1" x="4"/>
        <item h="1" x="9"/>
        <item h="1" x="11"/>
        <item h="1" x="13"/>
        <item h="1" x="12"/>
        <item h="1" x="10"/>
        <item h="1" x="17"/>
        <item h="1" x="15"/>
        <item h="1" x="18"/>
        <item h="1" x="16"/>
        <item h="1" x="19"/>
        <item t="default"/>
      </items>
    </pivotField>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Min of Humidity" fld="14" subtotal="min"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733E26C-38FB-4489-86A1-D6C88CC48001}" name="PivotTable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G15:G16" firstHeaderRow="1" firstDataRow="1" firstDataCol="0"/>
  <pivotFields count="22">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showAll="0">
      <items count="8">
        <item h="1" x="1"/>
        <item x="2"/>
        <item h="1" x="3"/>
        <item h="1" x="4"/>
        <item h="1" x="5"/>
        <item h="1" x="6"/>
        <item h="1" x="0"/>
        <item t="default"/>
      </items>
    </pivotField>
    <pivotField showAll="0"/>
    <pivotField showAll="0"/>
    <pivotField showAll="0"/>
    <pivotField showAll="0"/>
    <pivotField showAll="0"/>
    <pivotField showAll="0"/>
    <pivotField dataField="1" showAll="0"/>
    <pivotField showAll="0"/>
    <pivotField showAll="0">
      <items count="65">
        <item x="58"/>
        <item x="63"/>
        <item x="59"/>
        <item x="60"/>
        <item x="57"/>
        <item x="40"/>
        <item x="44"/>
        <item x="24"/>
        <item x="61"/>
        <item x="25"/>
        <item x="39"/>
        <item x="46"/>
        <item x="23"/>
        <item x="42"/>
        <item x="38"/>
        <item x="41"/>
        <item x="17"/>
        <item x="22"/>
        <item x="48"/>
        <item x="16"/>
        <item x="21"/>
        <item x="18"/>
        <item x="49"/>
        <item x="15"/>
        <item x="19"/>
        <item x="37"/>
        <item x="36"/>
        <item x="20"/>
        <item x="33"/>
        <item x="35"/>
        <item x="45"/>
        <item x="47"/>
        <item x="28"/>
        <item x="34"/>
        <item x="14"/>
        <item x="52"/>
        <item x="29"/>
        <item x="54"/>
        <item x="53"/>
        <item x="51"/>
        <item x="30"/>
        <item x="26"/>
        <item x="55"/>
        <item x="13"/>
        <item x="31"/>
        <item x="27"/>
        <item x="56"/>
        <item x="12"/>
        <item x="6"/>
        <item x="62"/>
        <item x="32"/>
        <item x="2"/>
        <item x="4"/>
        <item x="5"/>
        <item x="1"/>
        <item x="0"/>
        <item x="7"/>
        <item x="3"/>
        <item x="9"/>
        <item x="8"/>
        <item x="50"/>
        <item x="43"/>
        <item x="10"/>
        <item x="11"/>
        <item t="default"/>
      </items>
    </pivotField>
    <pivotField showAll="0">
      <items count="21">
        <item h="1" x="0"/>
        <item h="1" x="1"/>
        <item h="1" x="14"/>
        <item h="1" x="7"/>
        <item x="8"/>
        <item h="1" x="5"/>
        <item h="1" x="6"/>
        <item h="1" x="2"/>
        <item h="1" x="3"/>
        <item h="1" x="4"/>
        <item h="1" x="9"/>
        <item h="1" x="11"/>
        <item h="1" x="13"/>
        <item h="1" x="12"/>
        <item h="1" x="10"/>
        <item h="1" x="17"/>
        <item h="1" x="15"/>
        <item h="1" x="18"/>
        <item h="1" x="16"/>
        <item h="1" x="19"/>
        <item t="default"/>
      </items>
    </pivotField>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Min of Temprature" fld="12" subtotal="min"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FBE758-27CB-454F-A928-C7169091623E}" name="PivotTable3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2:C6" firstHeaderRow="0" firstDataRow="1" firstDataCol="1"/>
  <pivotFields count="22">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showAll="0">
      <items count="8">
        <item h="1" x="1"/>
        <item x="2"/>
        <item h="1" x="3"/>
        <item h="1" x="4"/>
        <item h="1" x="5"/>
        <item h="1" x="6"/>
        <item h="1" x="0"/>
        <item t="default"/>
      </items>
    </pivotField>
    <pivotField showAll="0"/>
    <pivotField showAll="0"/>
    <pivotField showAll="0"/>
    <pivotField showAll="0"/>
    <pivotField showAll="0"/>
    <pivotField axis="axisRow" showAll="0">
      <items count="5">
        <item x="0"/>
        <item x="1"/>
        <item x="3"/>
        <item x="2"/>
        <item t="default"/>
      </items>
    </pivotField>
    <pivotField showAll="0"/>
    <pivotField showAll="0"/>
    <pivotField showAll="0">
      <items count="65">
        <item x="58"/>
        <item x="63"/>
        <item x="59"/>
        <item x="60"/>
        <item x="57"/>
        <item x="40"/>
        <item x="44"/>
        <item x="24"/>
        <item x="61"/>
        <item x="25"/>
        <item x="39"/>
        <item x="46"/>
        <item x="23"/>
        <item x="42"/>
        <item x="38"/>
        <item x="41"/>
        <item x="17"/>
        <item x="22"/>
        <item x="48"/>
        <item x="16"/>
        <item x="21"/>
        <item x="18"/>
        <item x="49"/>
        <item x="15"/>
        <item x="19"/>
        <item x="37"/>
        <item x="36"/>
        <item x="20"/>
        <item x="33"/>
        <item x="35"/>
        <item x="45"/>
        <item x="47"/>
        <item x="28"/>
        <item x="34"/>
        <item x="14"/>
        <item x="52"/>
        <item x="29"/>
        <item x="54"/>
        <item x="53"/>
        <item x="51"/>
        <item x="30"/>
        <item x="26"/>
        <item x="55"/>
        <item x="13"/>
        <item x="31"/>
        <item x="27"/>
        <item x="56"/>
        <item x="12"/>
        <item x="6"/>
        <item x="62"/>
        <item x="32"/>
        <item x="2"/>
        <item x="4"/>
        <item x="5"/>
        <item x="1"/>
        <item x="0"/>
        <item x="7"/>
        <item x="3"/>
        <item x="9"/>
        <item x="8"/>
        <item x="50"/>
        <item x="43"/>
        <item x="10"/>
        <item x="11"/>
        <item t="default"/>
      </items>
    </pivotField>
    <pivotField showAll="0">
      <items count="21">
        <item h="1" x="0"/>
        <item h="1" x="1"/>
        <item h="1" x="14"/>
        <item h="1" x="7"/>
        <item x="8"/>
        <item h="1" x="5"/>
        <item h="1" x="6"/>
        <item h="1" x="2"/>
        <item h="1" x="3"/>
        <item h="1" x="4"/>
        <item h="1" x="9"/>
        <item h="1" x="11"/>
        <item h="1" x="13"/>
        <item h="1" x="12"/>
        <item h="1" x="10"/>
        <item h="1" x="17"/>
        <item h="1" x="15"/>
        <item h="1" x="18"/>
        <item h="1" x="16"/>
        <item h="1" x="19"/>
        <item t="default"/>
      </items>
    </pivotField>
    <pivotField dataField="1" showAll="0"/>
    <pivotField dataField="1"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1"/>
  </rowFields>
  <rowItems count="4">
    <i>
      <x/>
    </i>
    <i>
      <x v="1"/>
    </i>
    <i>
      <x v="3"/>
    </i>
    <i t="grand">
      <x/>
    </i>
  </rowItems>
  <colFields count="1">
    <field x="-2"/>
  </colFields>
  <colItems count="2">
    <i>
      <x/>
    </i>
    <i i="1">
      <x v="1"/>
    </i>
  </colItems>
  <dataFields count="2">
    <dataField name=" Registered Users" fld="17" subtotal="count" baseField="11" baseItem="0"/>
    <dataField name=" Casual Users" fld="16" baseField="0" baseItem="0"/>
  </dataFields>
  <chartFormats count="6">
    <chartFormat chart="6"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1"/>
          </reference>
        </references>
      </pivotArea>
    </chartFormat>
    <chartFormat chart="11" format="6" series="1">
      <pivotArea type="data" outline="0" fieldPosition="0">
        <references count="1">
          <reference field="4294967294" count="1" selected="0">
            <x v="0"/>
          </reference>
        </references>
      </pivotArea>
    </chartFormat>
    <chartFormat chart="11" format="7" series="1">
      <pivotArea type="data" outline="0" fieldPosition="0">
        <references count="1">
          <reference field="4294967294" count="1" selected="0">
            <x v="1"/>
          </reference>
        </references>
      </pivotArea>
    </chartFormat>
    <chartFormat chart="14" format="10" series="1">
      <pivotArea type="data" outline="0" fieldPosition="0">
        <references count="1">
          <reference field="4294967294" count="1" selected="0">
            <x v="0"/>
          </reference>
        </references>
      </pivotArea>
    </chartFormat>
    <chartFormat chart="14" format="1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B8D70C2-492F-4CFE-AD8E-73FC6B9CFBF7}" name="PivotTable2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H21:H22" firstHeaderRow="1" firstDataRow="1" firstDataCol="0"/>
  <pivotFields count="22">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showAll="0">
      <items count="8">
        <item h="1" x="1"/>
        <item x="2"/>
        <item h="1" x="3"/>
        <item h="1" x="4"/>
        <item h="1" x="5"/>
        <item h="1" x="6"/>
        <item h="1" x="0"/>
        <item t="default"/>
      </items>
    </pivotField>
    <pivotField showAll="0"/>
    <pivotField showAll="0"/>
    <pivotField showAll="0"/>
    <pivotField showAll="0"/>
    <pivotField showAll="0"/>
    <pivotField showAll="0"/>
    <pivotField showAll="0"/>
    <pivotField showAll="0"/>
    <pivotField dataField="1" showAll="0">
      <items count="65">
        <item x="58"/>
        <item x="63"/>
        <item x="59"/>
        <item x="60"/>
        <item x="57"/>
        <item x="40"/>
        <item x="44"/>
        <item x="24"/>
        <item x="61"/>
        <item x="25"/>
        <item x="39"/>
        <item x="46"/>
        <item x="23"/>
        <item x="42"/>
        <item x="38"/>
        <item x="41"/>
        <item x="17"/>
        <item x="22"/>
        <item x="48"/>
        <item x="16"/>
        <item x="21"/>
        <item x="18"/>
        <item x="49"/>
        <item x="15"/>
        <item x="19"/>
        <item x="37"/>
        <item x="36"/>
        <item x="20"/>
        <item x="33"/>
        <item x="35"/>
        <item x="45"/>
        <item x="47"/>
        <item x="28"/>
        <item x="34"/>
        <item x="14"/>
        <item x="52"/>
        <item x="29"/>
        <item x="54"/>
        <item x="53"/>
        <item x="51"/>
        <item x="30"/>
        <item x="26"/>
        <item x="55"/>
        <item x="13"/>
        <item x="31"/>
        <item x="27"/>
        <item x="56"/>
        <item x="12"/>
        <item x="6"/>
        <item x="62"/>
        <item x="32"/>
        <item x="2"/>
        <item x="4"/>
        <item x="5"/>
        <item x="1"/>
        <item x="0"/>
        <item x="7"/>
        <item x="3"/>
        <item x="9"/>
        <item x="8"/>
        <item x="50"/>
        <item x="43"/>
        <item x="10"/>
        <item x="11"/>
        <item t="default"/>
      </items>
    </pivotField>
    <pivotField showAll="0">
      <items count="21">
        <item h="1" x="0"/>
        <item h="1" x="1"/>
        <item h="1" x="14"/>
        <item h="1" x="7"/>
        <item x="8"/>
        <item h="1" x="5"/>
        <item h="1" x="6"/>
        <item h="1" x="2"/>
        <item h="1" x="3"/>
        <item h="1" x="4"/>
        <item h="1" x="9"/>
        <item h="1" x="11"/>
        <item h="1" x="13"/>
        <item h="1" x="12"/>
        <item h="1" x="10"/>
        <item h="1" x="17"/>
        <item h="1" x="15"/>
        <item h="1" x="18"/>
        <item h="1" x="16"/>
        <item h="1" x="19"/>
        <item t="default"/>
      </items>
    </pivotField>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Average of Humidity" fld="1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F9500C2-2AA4-4A2D-BA1D-F9048861EEBC}" name="PivotTable3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K2:M5" firstHeaderRow="1" firstDataRow="2" firstDataCol="1"/>
  <pivotFields count="22">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axis="axisRow" showAll="0">
      <items count="8">
        <item h="1" x="1"/>
        <item x="2"/>
        <item h="1" x="3"/>
        <item h="1" x="4"/>
        <item h="1" x="5"/>
        <item h="1" x="6"/>
        <item h="1" x="0"/>
        <item t="default"/>
      </items>
    </pivotField>
    <pivotField showAll="0"/>
    <pivotField axis="axisCol" showAll="0">
      <items count="3">
        <item x="0"/>
        <item x="1"/>
        <item t="default"/>
      </items>
    </pivotField>
    <pivotField showAll="0"/>
    <pivotField showAll="0"/>
    <pivotField showAll="0"/>
    <pivotField showAll="0"/>
    <pivotField showAll="0"/>
    <pivotField dataField="1" showAll="0"/>
    <pivotField showAll="0">
      <items count="65">
        <item x="58"/>
        <item x="63"/>
        <item x="59"/>
        <item x="60"/>
        <item x="57"/>
        <item x="40"/>
        <item x="44"/>
        <item x="24"/>
        <item x="61"/>
        <item x="25"/>
        <item x="39"/>
        <item x="46"/>
        <item x="23"/>
        <item x="42"/>
        <item x="38"/>
        <item x="41"/>
        <item x="17"/>
        <item x="22"/>
        <item x="48"/>
        <item x="16"/>
        <item x="21"/>
        <item x="18"/>
        <item x="49"/>
        <item x="15"/>
        <item x="19"/>
        <item x="37"/>
        <item x="36"/>
        <item x="20"/>
        <item x="33"/>
        <item x="35"/>
        <item x="45"/>
        <item x="47"/>
        <item x="28"/>
        <item x="34"/>
        <item x="14"/>
        <item x="52"/>
        <item x="29"/>
        <item x="54"/>
        <item x="53"/>
        <item x="51"/>
        <item x="30"/>
        <item x="26"/>
        <item x="55"/>
        <item x="13"/>
        <item x="31"/>
        <item x="27"/>
        <item x="56"/>
        <item x="12"/>
        <item x="6"/>
        <item x="62"/>
        <item x="32"/>
        <item x="2"/>
        <item x="4"/>
        <item x="5"/>
        <item x="1"/>
        <item x="0"/>
        <item x="7"/>
        <item x="3"/>
        <item x="9"/>
        <item x="8"/>
        <item x="50"/>
        <item x="43"/>
        <item x="10"/>
        <item x="11"/>
        <item t="default"/>
      </items>
    </pivotField>
    <pivotField showAll="0">
      <items count="21">
        <item h="1" x="0"/>
        <item h="1" x="1"/>
        <item h="1" x="14"/>
        <item h="1" x="7"/>
        <item x="8"/>
        <item h="1" x="5"/>
        <item h="1" x="6"/>
        <item h="1" x="2"/>
        <item h="1" x="3"/>
        <item h="1" x="4"/>
        <item h="1" x="9"/>
        <item h="1" x="11"/>
        <item h="1" x="13"/>
        <item h="1" x="12"/>
        <item h="1" x="10"/>
        <item h="1" x="17"/>
        <item h="1" x="15"/>
        <item h="1" x="18"/>
        <item h="1" x="16"/>
        <item h="1" x="19"/>
        <item t="default"/>
      </items>
    </pivotField>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2">
    <i>
      <x v="1"/>
    </i>
    <i t="grand">
      <x/>
    </i>
  </rowItems>
  <colFields count="1">
    <field x="7"/>
  </colFields>
  <colItems count="2">
    <i>
      <x/>
    </i>
    <i t="grand">
      <x/>
    </i>
  </colItems>
  <dataFields count="1">
    <dataField name="Average of Apparent Temperature" fld="13" subtotal="average"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EB62195-DEE0-4D12-9AEB-9706D16B8FCC}"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F15:F16" firstHeaderRow="1" firstDataRow="1" firstDataCol="0"/>
  <pivotFields count="22">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showAll="0">
      <items count="8">
        <item h="1" x="1"/>
        <item x="2"/>
        <item h="1" x="3"/>
        <item h="1" x="4"/>
        <item h="1" x="5"/>
        <item h="1" x="6"/>
        <item h="1" x="0"/>
        <item t="default"/>
      </items>
    </pivotField>
    <pivotField showAll="0"/>
    <pivotField showAll="0"/>
    <pivotField showAll="0"/>
    <pivotField showAll="0"/>
    <pivotField showAll="0"/>
    <pivotField showAll="0"/>
    <pivotField dataField="1" showAll="0"/>
    <pivotField showAll="0"/>
    <pivotField showAll="0">
      <items count="65">
        <item x="58"/>
        <item x="63"/>
        <item x="59"/>
        <item x="60"/>
        <item x="57"/>
        <item x="40"/>
        <item x="44"/>
        <item x="24"/>
        <item x="61"/>
        <item x="25"/>
        <item x="39"/>
        <item x="46"/>
        <item x="23"/>
        <item x="42"/>
        <item x="38"/>
        <item x="41"/>
        <item x="17"/>
        <item x="22"/>
        <item x="48"/>
        <item x="16"/>
        <item x="21"/>
        <item x="18"/>
        <item x="49"/>
        <item x="15"/>
        <item x="19"/>
        <item x="37"/>
        <item x="36"/>
        <item x="20"/>
        <item x="33"/>
        <item x="35"/>
        <item x="45"/>
        <item x="47"/>
        <item x="28"/>
        <item x="34"/>
        <item x="14"/>
        <item x="52"/>
        <item x="29"/>
        <item x="54"/>
        <item x="53"/>
        <item x="51"/>
        <item x="30"/>
        <item x="26"/>
        <item x="55"/>
        <item x="13"/>
        <item x="31"/>
        <item x="27"/>
        <item x="56"/>
        <item x="12"/>
        <item x="6"/>
        <item x="62"/>
        <item x="32"/>
        <item x="2"/>
        <item x="4"/>
        <item x="5"/>
        <item x="1"/>
        <item x="0"/>
        <item x="7"/>
        <item x="3"/>
        <item x="9"/>
        <item x="8"/>
        <item x="50"/>
        <item x="43"/>
        <item x="10"/>
        <item x="11"/>
        <item t="default"/>
      </items>
    </pivotField>
    <pivotField showAll="0">
      <items count="21">
        <item h="1" x="0"/>
        <item h="1" x="1"/>
        <item h="1" x="14"/>
        <item h="1" x="7"/>
        <item x="8"/>
        <item h="1" x="5"/>
        <item h="1" x="6"/>
        <item h="1" x="2"/>
        <item h="1" x="3"/>
        <item h="1" x="4"/>
        <item h="1" x="9"/>
        <item h="1" x="11"/>
        <item h="1" x="13"/>
        <item h="1" x="12"/>
        <item h="1" x="10"/>
        <item h="1" x="17"/>
        <item h="1" x="15"/>
        <item h="1" x="18"/>
        <item h="1" x="16"/>
        <item h="1" x="19"/>
        <item t="default"/>
      </items>
    </pivotField>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Max of Temprature" fld="12"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571941C-7C6F-403B-A4E6-C5E9B708688A}" name="PivotTable2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C19:D20" firstHeaderRow="0" firstDataRow="1" firstDataCol="0"/>
  <pivotFields count="22">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showAll="0">
      <items count="8">
        <item h="1" x="1"/>
        <item x="2"/>
        <item h="1" x="3"/>
        <item h="1" x="4"/>
        <item h="1" x="5"/>
        <item h="1" x="6"/>
        <item h="1" x="0"/>
        <item t="default"/>
      </items>
    </pivotField>
    <pivotField showAll="0"/>
    <pivotField showAll="0"/>
    <pivotField showAll="0"/>
    <pivotField showAll="0"/>
    <pivotField showAll="0"/>
    <pivotField showAll="0"/>
    <pivotField showAll="0"/>
    <pivotField showAll="0"/>
    <pivotField showAll="0">
      <items count="65">
        <item x="58"/>
        <item x="63"/>
        <item x="59"/>
        <item x="60"/>
        <item x="57"/>
        <item x="40"/>
        <item x="44"/>
        <item x="24"/>
        <item x="61"/>
        <item x="25"/>
        <item x="39"/>
        <item x="46"/>
        <item x="23"/>
        <item x="42"/>
        <item x="38"/>
        <item x="41"/>
        <item x="17"/>
        <item x="22"/>
        <item x="48"/>
        <item x="16"/>
        <item x="21"/>
        <item x="18"/>
        <item x="49"/>
        <item x="15"/>
        <item x="19"/>
        <item x="37"/>
        <item x="36"/>
        <item x="20"/>
        <item x="33"/>
        <item x="35"/>
        <item x="45"/>
        <item x="47"/>
        <item x="28"/>
        <item x="34"/>
        <item x="14"/>
        <item x="52"/>
        <item x="29"/>
        <item x="54"/>
        <item x="53"/>
        <item x="51"/>
        <item x="30"/>
        <item x="26"/>
        <item x="55"/>
        <item x="13"/>
        <item x="31"/>
        <item x="27"/>
        <item x="56"/>
        <item x="12"/>
        <item x="6"/>
        <item x="62"/>
        <item x="32"/>
        <item x="2"/>
        <item x="4"/>
        <item x="5"/>
        <item x="1"/>
        <item x="0"/>
        <item x="7"/>
        <item x="3"/>
        <item x="9"/>
        <item x="8"/>
        <item x="50"/>
        <item x="43"/>
        <item x="10"/>
        <item x="11"/>
        <item t="default"/>
      </items>
    </pivotField>
    <pivotField showAll="0">
      <items count="21">
        <item h="1" x="0"/>
        <item h="1" x="1"/>
        <item h="1" x="14"/>
        <item h="1" x="7"/>
        <item x="8"/>
        <item h="1" x="5"/>
        <item h="1" x="6"/>
        <item h="1" x="2"/>
        <item h="1" x="3"/>
        <item h="1" x="4"/>
        <item h="1" x="9"/>
        <item h="1" x="11"/>
        <item h="1" x="13"/>
        <item h="1" x="12"/>
        <item h="1" x="10"/>
        <item h="1" x="17"/>
        <item h="1" x="15"/>
        <item h="1" x="18"/>
        <item h="1" x="16"/>
        <item h="1" x="19"/>
        <item t="default"/>
      </items>
    </pivotField>
    <pivotField dataField="1" showAll="0"/>
    <pivotField dataField="1"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Fields count="1">
    <field x="-2"/>
  </colFields>
  <colItems count="2">
    <i>
      <x/>
    </i>
    <i i="1">
      <x v="1"/>
    </i>
  </colItems>
  <dataFields count="2">
    <dataField name="Sum of Casual Users" fld="16" baseField="0" baseItem="0"/>
    <dataField name="Sum of Registered Users"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48BB435-F899-47BE-BEAD-622AECB282C9}" name="PivotTable3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H15:H16" firstHeaderRow="1" firstDataRow="1" firstDataCol="0"/>
  <pivotFields count="22">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showAll="0">
      <items count="8">
        <item h="1" x="1"/>
        <item x="2"/>
        <item h="1" x="3"/>
        <item h="1" x="4"/>
        <item h="1" x="5"/>
        <item h="1" x="6"/>
        <item h="1" x="0"/>
        <item t="default"/>
      </items>
    </pivotField>
    <pivotField showAll="0"/>
    <pivotField showAll="0"/>
    <pivotField showAll="0"/>
    <pivotField showAll="0"/>
    <pivotField showAll="0"/>
    <pivotField showAll="0"/>
    <pivotField dataField="1" showAll="0"/>
    <pivotField showAll="0"/>
    <pivotField showAll="0">
      <items count="65">
        <item x="58"/>
        <item x="63"/>
        <item x="59"/>
        <item x="60"/>
        <item x="57"/>
        <item x="40"/>
        <item x="44"/>
        <item x="24"/>
        <item x="61"/>
        <item x="25"/>
        <item x="39"/>
        <item x="46"/>
        <item x="23"/>
        <item x="42"/>
        <item x="38"/>
        <item x="41"/>
        <item x="17"/>
        <item x="22"/>
        <item x="48"/>
        <item x="16"/>
        <item x="21"/>
        <item x="18"/>
        <item x="49"/>
        <item x="15"/>
        <item x="19"/>
        <item x="37"/>
        <item x="36"/>
        <item x="20"/>
        <item x="33"/>
        <item x="35"/>
        <item x="45"/>
        <item x="47"/>
        <item x="28"/>
        <item x="34"/>
        <item x="14"/>
        <item x="52"/>
        <item x="29"/>
        <item x="54"/>
        <item x="53"/>
        <item x="51"/>
        <item x="30"/>
        <item x="26"/>
        <item x="55"/>
        <item x="13"/>
        <item x="31"/>
        <item x="27"/>
        <item x="56"/>
        <item x="12"/>
        <item x="6"/>
        <item x="62"/>
        <item x="32"/>
        <item x="2"/>
        <item x="4"/>
        <item x="5"/>
        <item x="1"/>
        <item x="0"/>
        <item x="7"/>
        <item x="3"/>
        <item x="9"/>
        <item x="8"/>
        <item x="50"/>
        <item x="43"/>
        <item x="10"/>
        <item x="11"/>
        <item t="default"/>
      </items>
    </pivotField>
    <pivotField showAll="0">
      <items count="21">
        <item h="1" x="0"/>
        <item h="1" x="1"/>
        <item h="1" x="14"/>
        <item h="1" x="7"/>
        <item x="8"/>
        <item h="1" x="5"/>
        <item h="1" x="6"/>
        <item h="1" x="2"/>
        <item h="1" x="3"/>
        <item h="1" x="4"/>
        <item h="1" x="9"/>
        <item h="1" x="11"/>
        <item h="1" x="13"/>
        <item h="1" x="12"/>
        <item h="1" x="10"/>
        <item h="1" x="17"/>
        <item h="1" x="15"/>
        <item h="1" x="18"/>
        <item h="1" x="16"/>
        <item h="1" x="19"/>
        <item t="default"/>
      </items>
    </pivotField>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Average of Temprature" fld="12"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6E15E73-6C5D-4575-B7D1-10B49B611082}" name="PivotTable2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G21:G22" firstHeaderRow="1" firstDataRow="1" firstDataCol="0"/>
  <pivotFields count="22">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showAll="0">
      <items count="8">
        <item h="1" x="1"/>
        <item x="2"/>
        <item h="1" x="3"/>
        <item h="1" x="4"/>
        <item h="1" x="5"/>
        <item h="1" x="6"/>
        <item h="1" x="0"/>
        <item t="default"/>
      </items>
    </pivotField>
    <pivotField showAll="0"/>
    <pivotField showAll="0"/>
    <pivotField showAll="0"/>
    <pivotField showAll="0"/>
    <pivotField showAll="0"/>
    <pivotField showAll="0"/>
    <pivotField showAll="0"/>
    <pivotField showAll="0"/>
    <pivotField dataField="1" showAll="0">
      <items count="65">
        <item x="58"/>
        <item x="63"/>
        <item x="59"/>
        <item x="60"/>
        <item x="57"/>
        <item x="40"/>
        <item x="44"/>
        <item x="24"/>
        <item x="61"/>
        <item x="25"/>
        <item x="39"/>
        <item x="46"/>
        <item x="23"/>
        <item x="42"/>
        <item x="38"/>
        <item x="41"/>
        <item x="17"/>
        <item x="22"/>
        <item x="48"/>
        <item x="16"/>
        <item x="21"/>
        <item x="18"/>
        <item x="49"/>
        <item x="15"/>
        <item x="19"/>
        <item x="37"/>
        <item x="36"/>
        <item x="20"/>
        <item x="33"/>
        <item x="35"/>
        <item x="45"/>
        <item x="47"/>
        <item x="28"/>
        <item x="34"/>
        <item x="14"/>
        <item x="52"/>
        <item x="29"/>
        <item x="54"/>
        <item x="53"/>
        <item x="51"/>
        <item x="30"/>
        <item x="26"/>
        <item x="55"/>
        <item x="13"/>
        <item x="31"/>
        <item x="27"/>
        <item x="56"/>
        <item x="12"/>
        <item x="6"/>
        <item x="62"/>
        <item x="32"/>
        <item x="2"/>
        <item x="4"/>
        <item x="5"/>
        <item x="1"/>
        <item x="0"/>
        <item x="7"/>
        <item x="3"/>
        <item x="9"/>
        <item x="8"/>
        <item x="50"/>
        <item x="43"/>
        <item x="10"/>
        <item x="11"/>
        <item t="default"/>
      </items>
    </pivotField>
    <pivotField showAll="0">
      <items count="21">
        <item h="1" x="0"/>
        <item h="1" x="1"/>
        <item h="1" x="14"/>
        <item h="1" x="7"/>
        <item x="8"/>
        <item h="1" x="5"/>
        <item h="1" x="6"/>
        <item h="1" x="2"/>
        <item h="1" x="3"/>
        <item h="1" x="4"/>
        <item h="1" x="9"/>
        <item h="1" x="11"/>
        <item h="1" x="13"/>
        <item h="1" x="12"/>
        <item h="1" x="10"/>
        <item h="1" x="17"/>
        <item h="1" x="15"/>
        <item h="1" x="18"/>
        <item h="1" x="16"/>
        <item h="1" x="19"/>
        <item t="default"/>
      </items>
    </pivotField>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Max of Humidity" fld="14"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895AE4A-F215-4B4A-AF73-77E5DBC5BE36}" name="PivotTable2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19:A20" firstHeaderRow="1" firstDataRow="1" firstDataCol="0"/>
  <pivotFields count="22">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showAll="0">
      <items count="8">
        <item h="1" x="1"/>
        <item x="2"/>
        <item h="1" x="3"/>
        <item h="1" x="4"/>
        <item h="1" x="5"/>
        <item h="1" x="6"/>
        <item h="1" x="0"/>
        <item t="default"/>
      </items>
    </pivotField>
    <pivotField showAll="0"/>
    <pivotField showAll="0"/>
    <pivotField showAll="0"/>
    <pivotField showAll="0"/>
    <pivotField showAll="0"/>
    <pivotField showAll="0"/>
    <pivotField showAll="0"/>
    <pivotField showAll="0"/>
    <pivotField showAll="0">
      <items count="65">
        <item x="58"/>
        <item x="63"/>
        <item x="59"/>
        <item x="60"/>
        <item x="57"/>
        <item x="40"/>
        <item x="44"/>
        <item x="24"/>
        <item x="61"/>
        <item x="25"/>
        <item x="39"/>
        <item x="46"/>
        <item x="23"/>
        <item x="42"/>
        <item x="38"/>
        <item x="41"/>
        <item x="17"/>
        <item x="22"/>
        <item x="48"/>
        <item x="16"/>
        <item x="21"/>
        <item x="18"/>
        <item x="49"/>
        <item x="15"/>
        <item x="19"/>
        <item x="37"/>
        <item x="36"/>
        <item x="20"/>
        <item x="33"/>
        <item x="35"/>
        <item x="45"/>
        <item x="47"/>
        <item x="28"/>
        <item x="34"/>
        <item x="14"/>
        <item x="52"/>
        <item x="29"/>
        <item x="54"/>
        <item x="53"/>
        <item x="51"/>
        <item x="30"/>
        <item x="26"/>
        <item x="55"/>
        <item x="13"/>
        <item x="31"/>
        <item x="27"/>
        <item x="56"/>
        <item x="12"/>
        <item x="6"/>
        <item x="62"/>
        <item x="32"/>
        <item x="2"/>
        <item x="4"/>
        <item x="5"/>
        <item x="1"/>
        <item x="0"/>
        <item x="7"/>
        <item x="3"/>
        <item x="9"/>
        <item x="8"/>
        <item x="50"/>
        <item x="43"/>
        <item x="10"/>
        <item x="11"/>
        <item t="default"/>
      </items>
    </pivotField>
    <pivotField showAll="0">
      <items count="21">
        <item h="1" x="0"/>
        <item h="1" x="1"/>
        <item h="1" x="14"/>
        <item h="1" x="7"/>
        <item x="8"/>
        <item h="1" x="5"/>
        <item h="1" x="6"/>
        <item h="1" x="2"/>
        <item h="1" x="3"/>
        <item h="1" x="4"/>
        <item h="1" x="9"/>
        <item h="1" x="11"/>
        <item h="1" x="13"/>
        <item h="1" x="12"/>
        <item h="1" x="10"/>
        <item h="1" x="17"/>
        <item h="1" x="15"/>
        <item h="1" x="18"/>
        <item h="1" x="16"/>
        <item h="1" x="19"/>
        <item t="default"/>
      </items>
    </pivotField>
    <pivotField showAll="0"/>
    <pivotField showAll="0"/>
    <pivotField dataField="1"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Sum of Total Count"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126FB99-E43F-429D-AFB3-8B53F4EC8F01}"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F2:H4" firstHeaderRow="0" firstDataRow="1" firstDataCol="1"/>
  <pivotFields count="22">
    <pivotField showAll="0"/>
    <pivotField numFmtId="14"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showAll="0">
      <items count="8">
        <item h="1" x="1"/>
        <item x="2"/>
        <item h="1" x="3"/>
        <item h="1" x="4"/>
        <item h="1" x="5"/>
        <item h="1" x="6"/>
        <item h="1" x="0"/>
        <item t="default"/>
      </items>
    </pivotField>
    <pivotField showAll="0"/>
    <pivotField axis="axisRow" showAll="0">
      <items count="3">
        <item x="0"/>
        <item x="1"/>
        <item t="default"/>
      </items>
    </pivotField>
    <pivotField showAll="0"/>
    <pivotField showAll="0"/>
    <pivotField showAll="0"/>
    <pivotField showAll="0"/>
    <pivotField showAll="0"/>
    <pivotField showAll="0"/>
    <pivotField showAll="0">
      <items count="65">
        <item x="58"/>
        <item x="63"/>
        <item x="59"/>
        <item x="60"/>
        <item x="57"/>
        <item x="40"/>
        <item x="44"/>
        <item x="24"/>
        <item x="61"/>
        <item x="25"/>
        <item x="39"/>
        <item x="46"/>
        <item x="23"/>
        <item x="42"/>
        <item x="38"/>
        <item x="41"/>
        <item x="17"/>
        <item x="22"/>
        <item x="48"/>
        <item x="16"/>
        <item x="21"/>
        <item x="18"/>
        <item x="49"/>
        <item x="15"/>
        <item x="19"/>
        <item x="37"/>
        <item x="36"/>
        <item x="20"/>
        <item x="33"/>
        <item x="35"/>
        <item x="45"/>
        <item x="47"/>
        <item x="28"/>
        <item x="34"/>
        <item x="14"/>
        <item x="52"/>
        <item x="29"/>
        <item x="54"/>
        <item x="53"/>
        <item x="51"/>
        <item x="30"/>
        <item x="26"/>
        <item x="55"/>
        <item x="13"/>
        <item x="31"/>
        <item x="27"/>
        <item x="56"/>
        <item x="12"/>
        <item x="6"/>
        <item x="62"/>
        <item x="32"/>
        <item x="2"/>
        <item x="4"/>
        <item x="5"/>
        <item x="1"/>
        <item x="0"/>
        <item x="7"/>
        <item x="3"/>
        <item x="9"/>
        <item x="8"/>
        <item x="50"/>
        <item x="43"/>
        <item x="10"/>
        <item x="11"/>
        <item t="default"/>
      </items>
    </pivotField>
    <pivotField showAll="0">
      <items count="21">
        <item h="1" x="0"/>
        <item h="1" x="1"/>
        <item h="1" x="14"/>
        <item h="1" x="7"/>
        <item x="8"/>
        <item h="1" x="5"/>
        <item h="1" x="6"/>
        <item h="1" x="2"/>
        <item h="1" x="3"/>
        <item h="1" x="4"/>
        <item h="1" x="9"/>
        <item h="1" x="11"/>
        <item h="1" x="13"/>
        <item h="1" x="12"/>
        <item h="1" x="10"/>
        <item h="1" x="17"/>
        <item h="1" x="15"/>
        <item h="1" x="18"/>
        <item h="1" x="16"/>
        <item h="1" x="19"/>
        <item t="default"/>
      </items>
    </pivotField>
    <pivotField dataField="1" showAll="0"/>
    <pivotField dataField="1"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7"/>
  </rowFields>
  <rowItems count="2">
    <i>
      <x/>
    </i>
    <i t="grand">
      <x/>
    </i>
  </rowItems>
  <colFields count="1">
    <field x="-2"/>
  </colFields>
  <colItems count="2">
    <i>
      <x/>
    </i>
    <i i="1">
      <x v="1"/>
    </i>
  </colItems>
  <dataFields count="2">
    <dataField name=" Registered Users" fld="17" subtotal="count" baseField="11" baseItem="0"/>
    <dataField name=" Casual Users" fld="16" baseField="0" baseItem="0"/>
  </dataFields>
  <chartFormats count="6">
    <chartFormat chart="6"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1"/>
          </reference>
        </references>
      </pivotArea>
    </chartFormat>
    <chartFormat chart="11" format="6" series="1">
      <pivotArea type="data" outline="0" fieldPosition="0">
        <references count="1">
          <reference field="4294967294" count="1" selected="0">
            <x v="0"/>
          </reference>
        </references>
      </pivotArea>
    </chartFormat>
    <chartFormat chart="11" format="7" series="1">
      <pivotArea type="data" outline="0" fieldPosition="0">
        <references count="1">
          <reference field="4294967294" count="1" selected="0">
            <x v="1"/>
          </reference>
        </references>
      </pivotArea>
    </chartFormat>
    <chartFormat chart="14" format="10" series="1">
      <pivotArea type="data" outline="0" fieldPosition="0">
        <references count="1">
          <reference field="4294967294" count="1" selected="0">
            <x v="0"/>
          </reference>
        </references>
      </pivotArea>
    </chartFormat>
    <chartFormat chart="14" format="1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F73D0FC4-800D-42A7-B2B8-E54CEC4DA25D}" autoFormatId="16" applyNumberFormats="0" applyBorderFormats="0" applyFontFormats="0" applyPatternFormats="0" applyAlignmentFormats="0" applyWidthHeightFormats="0">
  <queryTableRefresh nextId="16">
    <queryTableFields count="15">
      <queryTableField id="1" name="Instant" tableColumnId="1"/>
      <queryTableField id="2" name="Date" tableColumnId="2"/>
      <queryTableField id="3" name="Season" tableColumnId="3"/>
      <queryTableField id="4" name="Year" tableColumnId="4"/>
      <queryTableField id="5" name="Hour" tableColumnId="5"/>
      <queryTableField id="6" name="Holiday" tableColumnId="6"/>
      <queryTableField id="7" name="Weekday" tableColumnId="7"/>
      <queryTableField id="8" name="Weather Situation" tableColumnId="8"/>
      <queryTableField id="9" name="Temprature" tableColumnId="9"/>
      <queryTableField id="10" name="Apparent Temperature" tableColumnId="10"/>
      <queryTableField id="11" name="Humidity" tableColumnId="11"/>
      <queryTableField id="12" name="wind Speed" tableColumnId="12"/>
      <queryTableField id="13" name="Casual Users" tableColumnId="13"/>
      <queryTableField id="14" name="Registered Users" tableColumnId="14"/>
      <queryTableField id="15" name="Total Count"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1C464352-8007-41A6-BD90-814CC5882271}" autoFormatId="16" applyNumberFormats="0" applyBorderFormats="0" applyFontFormats="0" applyPatternFormats="0" applyAlignmentFormats="0" applyWidthHeightFormats="0">
  <queryTableRefresh nextId="17">
    <queryTableFields count="16">
      <queryTableField id="1" name="Instant" tableColumnId="1"/>
      <queryTableField id="2" name="Date" tableColumnId="2"/>
      <queryTableField id="3" name="Season" tableColumnId="3"/>
      <queryTableField id="4" name="Year" tableColumnId="4"/>
      <queryTableField id="5" name="Month" tableColumnId="5"/>
      <queryTableField id="6" name="Hour" tableColumnId="6"/>
      <queryTableField id="7" name="Holiday" tableColumnId="7"/>
      <queryTableField id="8" name="Weekday" tableColumnId="8"/>
      <queryTableField id="9" name="Weather Situation" tableColumnId="9"/>
      <queryTableField id="10" name="Temprature" tableColumnId="10"/>
      <queryTableField id="11" name="Apparent Temperature" tableColumnId="11"/>
      <queryTableField id="12" name="Humidity" tableColumnId="12"/>
      <queryTableField id="13" name="wind Speed" tableColumnId="13"/>
      <queryTableField id="14" name="Casual Users" tableColumnId="14"/>
      <queryTableField id="15" name="Registered Users" tableColumnId="15"/>
      <queryTableField id="16" name="Total Count" tableColumnId="1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1" xr16:uid="{7DCF6D2A-822B-4C1A-A6FE-3D03713C584C}" autoFormatId="16" applyNumberFormats="0" applyBorderFormats="0" applyFontFormats="0" applyPatternFormats="0" applyAlignmentFormats="0" applyWidthHeightFormats="0">
  <queryTableRefresh nextId="22" unboundColumnsRight="1">
    <queryTableFields count="20">
      <queryTableField id="1" name="Instant" tableColumnId="1"/>
      <queryTableField id="2" name="Date" tableColumnId="2"/>
      <queryTableField id="3" name="Season" tableColumnId="3"/>
      <queryTableField id="4" name="Year" tableColumnId="4"/>
      <queryTableField id="17" dataBound="0" tableColumnId="17"/>
      <queryTableField id="18" dataBound="0" tableColumnId="18"/>
      <queryTableField id="5" name="Hour" tableColumnId="5"/>
      <queryTableField id="19" dataBound="0" tableColumnId="19"/>
      <queryTableField id="6" name="Holiday" tableColumnId="6"/>
      <queryTableField id="7" name="Weekday" tableColumnId="7"/>
      <queryTableField id="8" name="Weather Situation" tableColumnId="8"/>
      <queryTableField id="20" dataBound="0" tableColumnId="20"/>
      <queryTableField id="9" name="Temprature" tableColumnId="9"/>
      <queryTableField id="10" name="Apparent Temperature" tableColumnId="10"/>
      <queryTableField id="11" name="Humidity" tableColumnId="11"/>
      <queryTableField id="12" name="wind Speed" tableColumnId="12"/>
      <queryTableField id="13" name="Casual Users" tableColumnId="13"/>
      <queryTableField id="14" name="Registered Users" tableColumnId="14"/>
      <queryTableField id="15" name="Total Count" tableColumnId="15"/>
      <queryTableField id="21" dataBound="0" tableColumnId="21"/>
    </queryTableFields>
    <queryTableDeletedFields count="1">
      <deletedField name="Month"/>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 xr10:uid="{79106766-E0BA-4A0F-A767-67253AB65D46}" sourceName="Day">
  <pivotTables>
    <pivotTable tabId="9" name="PivotTable33"/>
    <pivotTable tabId="9" name="PivotTable20"/>
    <pivotTable tabId="9" name="PivotTable21"/>
    <pivotTable tabId="9" name="PivotTable22"/>
    <pivotTable tabId="9" name="PivotTable23"/>
    <pivotTable tabId="9" name="PivotTable24"/>
    <pivotTable tabId="9" name="PivotTable26"/>
    <pivotTable tabId="9" name="PivotTable28"/>
    <pivotTable tabId="9" name="PivotTable29"/>
    <pivotTable tabId="9" name="PivotTable31"/>
    <pivotTable tabId="9" name="PivotTable35"/>
  </pivotTables>
  <data>
    <tabular pivotCacheId="84799022">
      <items count="7">
        <i x="2" s="1"/>
        <i x="3"/>
        <i x="4"/>
        <i x="5"/>
        <i x="6"/>
        <i x="0"/>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ind_Speed" xr10:uid="{7A2B6E8F-348A-4FCB-A3BE-6FB0E6364893}" sourceName="wind Speed">
  <pivotTables>
    <pivotTable tabId="9" name="PivotTable33"/>
    <pivotTable tabId="9" name="PivotTable20"/>
    <pivotTable tabId="9" name="PivotTable21"/>
    <pivotTable tabId="9" name="PivotTable22"/>
    <pivotTable tabId="9" name="PivotTable23"/>
    <pivotTable tabId="9" name="PivotTable24"/>
    <pivotTable tabId="9" name="PivotTable26"/>
    <pivotTable tabId="9" name="PivotTable28"/>
    <pivotTable tabId="9" name="PivotTable29"/>
    <pivotTable tabId="9" name="PivotTable31"/>
    <pivotTable tabId="9" name="PivotTable35"/>
  </pivotTables>
  <data>
    <tabular pivotCacheId="84799022">
      <items count="20">
        <i x="0"/>
        <i x="1"/>
        <i x="14"/>
        <i x="7"/>
        <i x="8" s="1"/>
        <i x="5"/>
        <i x="6"/>
        <i x="2"/>
        <i x="3"/>
        <i x="4"/>
        <i x="9"/>
        <i x="11"/>
        <i x="13"/>
        <i x="12"/>
        <i x="10" nd="1"/>
        <i x="17" nd="1"/>
        <i x="15" nd="1"/>
        <i x="18" nd="1"/>
        <i x="16" nd="1"/>
        <i x="19"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umidity" xr10:uid="{5A80547B-A601-417E-BCFD-E013A2A5A794}" sourceName="Humidity">
  <pivotTables>
    <pivotTable tabId="9" name="PivotTable33"/>
    <pivotTable tabId="9" name="PivotTable20"/>
    <pivotTable tabId="9" name="PivotTable21"/>
    <pivotTable tabId="9" name="PivotTable22"/>
    <pivotTable tabId="9" name="PivotTable23"/>
    <pivotTable tabId="9" name="PivotTable24"/>
    <pivotTable tabId="9" name="PivotTable26"/>
    <pivotTable tabId="9" name="PivotTable28"/>
    <pivotTable tabId="9" name="PivotTable29"/>
    <pivotTable tabId="9" name="PivotTable31"/>
    <pivotTable tabId="9" name="PivotTable35"/>
  </pivotTables>
  <data>
    <tabular pivotCacheId="84799022">
      <items count="64">
        <i x="22" s="1"/>
        <i x="21" s="1"/>
        <i x="19" s="1"/>
        <i x="20" s="1"/>
        <i x="47" s="1"/>
        <i x="29" s="1"/>
        <i x="30" s="1"/>
        <i x="56" s="1"/>
        <i x="58" s="1" nd="1"/>
        <i x="63" s="1" nd="1"/>
        <i x="59" s="1" nd="1"/>
        <i x="60" s="1" nd="1"/>
        <i x="57" s="1" nd="1"/>
        <i x="40" s="1" nd="1"/>
        <i x="44" s="1" nd="1"/>
        <i x="24" s="1" nd="1"/>
        <i x="61" s="1" nd="1"/>
        <i x="25" s="1" nd="1"/>
        <i x="39" s="1" nd="1"/>
        <i x="46" s="1" nd="1"/>
        <i x="23" s="1" nd="1"/>
        <i x="42" s="1" nd="1"/>
        <i x="38" s="1" nd="1"/>
        <i x="41" s="1" nd="1"/>
        <i x="17" s="1" nd="1"/>
        <i x="48" s="1" nd="1"/>
        <i x="16" s="1" nd="1"/>
        <i x="18" s="1" nd="1"/>
        <i x="49" s="1" nd="1"/>
        <i x="15" s="1" nd="1"/>
        <i x="37" s="1" nd="1"/>
        <i x="36" s="1" nd="1"/>
        <i x="33" s="1" nd="1"/>
        <i x="35" s="1" nd="1"/>
        <i x="45" s="1" nd="1"/>
        <i x="28" s="1" nd="1"/>
        <i x="34" s="1" nd="1"/>
        <i x="14" s="1" nd="1"/>
        <i x="52" s="1" nd="1"/>
        <i x="54" s="1" nd="1"/>
        <i x="53" s="1" nd="1"/>
        <i x="51" s="1" nd="1"/>
        <i x="26" s="1" nd="1"/>
        <i x="55" s="1" nd="1"/>
        <i x="13" s="1" nd="1"/>
        <i x="31" s="1" nd="1"/>
        <i x="27" s="1" nd="1"/>
        <i x="12" s="1" nd="1"/>
        <i x="6" s="1" nd="1"/>
        <i x="62" s="1" nd="1"/>
        <i x="32" s="1" nd="1"/>
        <i x="2" s="1" nd="1"/>
        <i x="4" s="1" nd="1"/>
        <i x="5" s="1" nd="1"/>
        <i x="1" s="1" nd="1"/>
        <i x="0" s="1" nd="1"/>
        <i x="7" s="1" nd="1"/>
        <i x="3" s="1" nd="1"/>
        <i x="9" s="1" nd="1"/>
        <i x="8" s="1" nd="1"/>
        <i x="50" s="1" nd="1"/>
        <i x="43" s="1" nd="1"/>
        <i x="10" s="1" nd="1"/>
        <i x="1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xr10:uid="{FEC364EB-2C1A-4313-B212-BAF0050DAA63}" cache="Slicer_Day" caption="Day" rowHeight="220133"/>
  <slicer name="wind Speed" xr10:uid="{0F8055AF-B764-4A87-86EF-78496A5724EA}" cache="Slicer_wind_Speed" caption="wind Speed" startItem="1" rowHeight="220133"/>
  <slicer name="Humidity" xr10:uid="{5000B3D4-CF9C-4EF2-8878-90963A285F29}" cache="Slicer_Humidity" caption="Humidity" rowHeight="22013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BE91E6-FA73-4F91-A29F-11875C4C0920}" name="dataset_1" displayName="dataset_1" ref="A1:O611" tableType="queryTable" totalsRowShown="0">
  <autoFilter ref="A1:O611" xr:uid="{2CBE91E6-FA73-4F91-A29F-11875C4C0920}"/>
  <tableColumns count="15">
    <tableColumn id="1" xr3:uid="{19E906F3-B622-4013-8D56-8975FC2B88DF}" uniqueName="1" name="Instant" queryTableFieldId="1"/>
    <tableColumn id="2" xr3:uid="{92C78471-B164-4DDC-B343-AE6E3F21F5DB}" uniqueName="2" name="Date" queryTableFieldId="2" dataDxfId="38"/>
    <tableColumn id="3" xr3:uid="{893F65CE-677E-4FEE-8982-BB2FCD153C89}" uniqueName="3" name="Season" queryTableFieldId="3"/>
    <tableColumn id="4" xr3:uid="{81A767CF-7D30-4724-9C94-B8C5445F0B1C}" uniqueName="4" name="Year" queryTableFieldId="4"/>
    <tableColumn id="5" xr3:uid="{DF857610-4015-4044-B0C6-DD8A68505BD0}" uniqueName="5" name="Hour" queryTableFieldId="5"/>
    <tableColumn id="6" xr3:uid="{B300E79C-18A9-4D72-B077-0671B561C04B}" uniqueName="6" name="Holiday" queryTableFieldId="6"/>
    <tableColumn id="7" xr3:uid="{010B63A5-A604-483B-AFDE-FF3AC0DD9BD1}" uniqueName="7" name="Weekday" queryTableFieldId="7"/>
    <tableColumn id="8" xr3:uid="{9123E663-6050-49DD-9F03-E6882E63AF02}" uniqueName="8" name="Weather Situation" queryTableFieldId="8"/>
    <tableColumn id="9" xr3:uid="{5C12AD04-63FB-4CE8-8EB6-D106455A003C}" uniqueName="9" name="Temprature" queryTableFieldId="9"/>
    <tableColumn id="10" xr3:uid="{88791AA3-2297-420F-B05A-D9E9FA5A8FC4}" uniqueName="10" name="Apparent Temperature" queryTableFieldId="10"/>
    <tableColumn id="11" xr3:uid="{E7BF6332-BFDE-4910-B140-9FA2FDA429DD}" uniqueName="11" name="Humidity" queryTableFieldId="11"/>
    <tableColumn id="12" xr3:uid="{EEB8A9CE-43B8-45C5-B831-921B67831453}" uniqueName="12" name="wind Speed" queryTableFieldId="12"/>
    <tableColumn id="13" xr3:uid="{74310229-E821-4838-82AF-9CF5E24B09AB}" uniqueName="13" name="Casual Users" queryTableFieldId="13"/>
    <tableColumn id="14" xr3:uid="{1F323242-ED0E-4613-A24A-B0BC50B37237}" uniqueName="14" name="Registered Users" queryTableFieldId="14"/>
    <tableColumn id="15" xr3:uid="{C4F4B125-2EAA-4B02-B340-2FF28369C33F}" uniqueName="15" name="Total Count" queryTableFieldId="1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6AFBE8-9390-414E-B661-2252496D92C7}" name="dataset_3" displayName="dataset_3" ref="A1:P391" tableType="queryTable" totalsRowShown="0">
  <autoFilter ref="A1:P391" xr:uid="{296AFBE8-9390-414E-B661-2252496D92C7}"/>
  <sortState xmlns:xlrd2="http://schemas.microsoft.com/office/spreadsheetml/2017/richdata2" ref="A2:P391">
    <sortCondition ref="A1:A391"/>
  </sortState>
  <tableColumns count="16">
    <tableColumn id="1" xr3:uid="{9B4FD3A2-46B1-46A1-8120-EA624F42EB2A}" uniqueName="1" name="Instant" queryTableFieldId="1"/>
    <tableColumn id="2" xr3:uid="{647D2EF6-2DA7-47D0-A472-CB2A73625A6D}" uniqueName="2" name="Date" queryTableFieldId="2" dataDxfId="37"/>
    <tableColumn id="3" xr3:uid="{FC1636EB-7CEB-4599-8861-BE2EA7979759}" uniqueName="3" name="Season" queryTableFieldId="3"/>
    <tableColumn id="4" xr3:uid="{8169366C-CFCB-4A40-8846-4E64B69E3C90}" uniqueName="4" name="Year" queryTableFieldId="4"/>
    <tableColumn id="5" xr3:uid="{67079DA9-496E-4E73-8204-9332ADC4CA76}" uniqueName="5" name="Month" queryTableFieldId="5"/>
    <tableColumn id="6" xr3:uid="{F6DD10A5-2A22-4D52-A7A7-F0859903608A}" uniqueName="6" name="Hour" queryTableFieldId="6"/>
    <tableColumn id="7" xr3:uid="{563986C3-D5C9-48E2-9078-E6842156D320}" uniqueName="7" name="Holiday" queryTableFieldId="7"/>
    <tableColumn id="8" xr3:uid="{75270D65-5B96-46EC-99C4-1B15602CCBDC}" uniqueName="8" name="Weekday" queryTableFieldId="8"/>
    <tableColumn id="9" xr3:uid="{EF8332C9-CC04-4BF7-AA5A-270B3A2A9A25}" uniqueName="9" name="Weather Situation" queryTableFieldId="9"/>
    <tableColumn id="10" xr3:uid="{49C95103-22E9-4370-A651-72C573C06D10}" uniqueName="10" name="Temprature" queryTableFieldId="10"/>
    <tableColumn id="11" xr3:uid="{4BD3FEB0-6F4E-4911-A0C5-4E1CE1F4684F}" uniqueName="11" name="Apparent Temperature" queryTableFieldId="11"/>
    <tableColumn id="12" xr3:uid="{82B47D51-AC8C-45F0-B637-C50767244208}" uniqueName="12" name="Humidity" queryTableFieldId="12"/>
    <tableColumn id="13" xr3:uid="{650B708E-B800-4052-B587-84EAF1D7527F}" uniqueName="13" name="wind Speed" queryTableFieldId="13"/>
    <tableColumn id="14" xr3:uid="{029EC3E6-B0CF-46D1-B586-76663A7FFC8F}" uniqueName="14" name="Casual Users" queryTableFieldId="14"/>
    <tableColumn id="15" xr3:uid="{4DF3CB7D-1FF0-4F65-9A44-75289B411C10}" uniqueName="15" name="Registered Users" queryTableFieldId="15"/>
    <tableColumn id="16" xr3:uid="{370EBFFA-EF7D-4766-8A6C-91BFFE5DB41C}" uniqueName="16" name="Total Count" queryTableFieldId="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A07504-95DB-4DCF-98E4-19D3898640D4}" name="Append1" displayName="Append1" ref="A1:T1002" tableType="queryTable" totalsRowCount="1">
  <autoFilter ref="A1:T1001" xr:uid="{11A07504-95DB-4DCF-98E4-19D3898640D4}"/>
  <tableColumns count="20">
    <tableColumn id="1" xr3:uid="{0B9C5F6A-E5C2-40EE-99F4-A7FEEDCC8F8B}" uniqueName="1" name="Instant" queryTableFieldId="1"/>
    <tableColumn id="2" xr3:uid="{48EEB246-23C5-4AC0-B2D5-F6157186BD46}" uniqueName="2" name="Date" queryTableFieldId="2" dataDxfId="36" totalsRowDxfId="35"/>
    <tableColumn id="3" xr3:uid="{C4C05194-667B-4288-BE33-76A3D2F75551}" uniqueName="3" name="Season" queryTableFieldId="3"/>
    <tableColumn id="4" xr3:uid="{7754E1D5-A52E-430B-83F0-D6F16F0A288F}" uniqueName="4" name="Year" queryTableFieldId="4"/>
    <tableColumn id="17" xr3:uid="{55C36C01-1DA5-4056-B16A-348046CFAEA6}" uniqueName="17" name="Month" queryTableFieldId="17" dataDxfId="34" totalsRowDxfId="33">
      <calculatedColumnFormula>TEXT(Append1[[#This Row],[Date]],"mmmm")</calculatedColumnFormula>
    </tableColumn>
    <tableColumn id="18" xr3:uid="{3502EE0B-8A44-41F3-93EC-FD5D69EBCF5D}" uniqueName="18" name="Day" queryTableFieldId="18" dataDxfId="32" totalsRowDxfId="31">
      <calculatedColumnFormula>TEXT(Append1[[#This Row],[Date]],"dddd")</calculatedColumnFormula>
    </tableColumn>
    <tableColumn id="5" xr3:uid="{46CCDFD8-B966-44F9-A4AE-8E88A9C374C8}" uniqueName="5" name="Hour" queryTableFieldId="5" dataDxfId="30" totalsRowDxfId="29"/>
    <tableColumn id="19" xr3:uid="{551B8D3E-9BDB-4C21-AD79-C0B59491CAE1}" uniqueName="19" name="Weekday or Weekend" queryTableFieldId="19" dataDxfId="28" totalsRowDxfId="27">
      <calculatedColumnFormula>IF(Append1[[#This Row],[Day]]="Sunday","Weekend","Weekday")</calculatedColumnFormula>
    </tableColumn>
    <tableColumn id="6" xr3:uid="{0BD2DF54-3AFD-4B08-852C-B41447B9B746}" uniqueName="6" name="Holiday" queryTableFieldId="6"/>
    <tableColumn id="7" xr3:uid="{F4B28E9E-F388-4248-9743-2EFD6C13BF1B}" uniqueName="7" name="Weekday" queryTableFieldId="7" dataDxfId="26" totalsRowDxfId="25"/>
    <tableColumn id="8" xr3:uid="{A61A5252-EC2B-4C13-8E40-AC61C2F7BB17}" uniqueName="8" name="Weather Code" queryTableFieldId="8" dataDxfId="24" totalsRowDxfId="23"/>
    <tableColumn id="20" xr3:uid="{DDE1DC3D-B2FF-4817-A7AC-CCC43EB1C8A4}" uniqueName="20" name="Weather Situation" queryTableFieldId="20" dataDxfId="22" totalsRowDxfId="21">
      <calculatedColumnFormula array="1">_xlfn.IFS(Append1[[#This Row],[Weather Code]]=1,"Clear",Append1[[#This Row],[Weather Code]]=2,"Cloudy",Append1[[#This Row],[Weather Code]]=3,"Light Rain",Append1[[#This Row],[Weather Code]]=4,"Heavy Rain")</calculatedColumnFormula>
    </tableColumn>
    <tableColumn id="9" xr3:uid="{B16B8EDC-CD44-4B4E-A253-5D3FADF8D858}" uniqueName="9" name="Temprature" queryTableFieldId="9" dataDxfId="20" totalsRowDxfId="19"/>
    <tableColumn id="10" xr3:uid="{368F6C20-D71D-4D0D-BF59-113E03E1B03F}" uniqueName="10" name="Apparent Temperature" queryTableFieldId="10" dataDxfId="18" totalsRowDxfId="17"/>
    <tableColumn id="11" xr3:uid="{FD71EA14-FF77-441B-BFD3-28A2CF70A176}" uniqueName="11" name="Humidity" queryTableFieldId="11" dataDxfId="16" totalsRowDxfId="15"/>
    <tableColumn id="12" xr3:uid="{39ECEFD6-125E-43C5-99A6-A1748B6C32B9}" uniqueName="12" name="wind Speed" queryTableFieldId="12" dataDxfId="14" totalsRowDxfId="13"/>
    <tableColumn id="13" xr3:uid="{104FBA9C-8443-45D1-A02B-2F1749E47370}" uniqueName="13" name="Casual Users" totalsRowFunction="custom" queryTableFieldId="13" dataDxfId="12" totalsRowDxfId="11">
      <totalsRowFormula>SUM(Q2:Q1001)</totalsRowFormula>
    </tableColumn>
    <tableColumn id="14" xr3:uid="{848C7A06-A755-4117-A248-064437A7859D}" uniqueName="14" name="Registered Users" totalsRowFunction="custom" queryTableFieldId="14" dataDxfId="10" totalsRowDxfId="9">
      <totalsRowFormula>SUM(R2:R1001)</totalsRowFormula>
    </tableColumn>
    <tableColumn id="15" xr3:uid="{FEB24D41-83C5-40C6-9B7E-5A7FA6447752}" uniqueName="15" name="Total Count" totalsRowFunction="custom" queryTableFieldId="15" dataDxfId="8" totalsRowDxfId="7">
      <totalsRowFormula>SUM(Append1[Total Count])</totalsRowFormula>
    </tableColumn>
    <tableColumn id="21" xr3:uid="{E03D54F4-86A6-4AB1-94DC-C58EDFB8B063}" uniqueName="21" name="Column1" queryTableFieldId="21" dataDxfId="6" totalsRowDxfId="5"/>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A8F2E-2B90-4A80-A109-5D88A49ADF1F}">
  <sheetPr>
    <outlinePr summaryBelow="0" summaryRight="0"/>
  </sheetPr>
  <dimension ref="A1:J611"/>
  <sheetViews>
    <sheetView workbookViewId="0"/>
  </sheetViews>
  <sheetFormatPr defaultColWidth="12.6640625" defaultRowHeight="15.75" customHeight="1" x14ac:dyDescent="0.25"/>
  <sheetData>
    <row r="1" spans="1:10" ht="15.75" customHeight="1" x14ac:dyDescent="0.25">
      <c r="A1" s="7" t="s">
        <v>34</v>
      </c>
      <c r="B1" s="7" t="s">
        <v>41</v>
      </c>
      <c r="C1" s="7" t="s">
        <v>42</v>
      </c>
      <c r="D1" s="7" t="s">
        <v>43</v>
      </c>
      <c r="E1" s="7" t="s">
        <v>44</v>
      </c>
      <c r="F1" s="7" t="s">
        <v>45</v>
      </c>
      <c r="G1" s="7" t="s">
        <v>46</v>
      </c>
      <c r="H1" s="7" t="s">
        <v>47</v>
      </c>
      <c r="I1" s="7" t="s">
        <v>48</v>
      </c>
      <c r="J1" s="7" t="s">
        <v>49</v>
      </c>
    </row>
    <row r="2" spans="1:10" ht="15.75" customHeight="1" x14ac:dyDescent="0.25">
      <c r="A2" s="7">
        <v>1</v>
      </c>
      <c r="B2" s="8">
        <v>40544</v>
      </c>
      <c r="C2" s="7">
        <v>1</v>
      </c>
      <c r="D2" s="7">
        <v>0</v>
      </c>
      <c r="E2" s="7">
        <v>1</v>
      </c>
      <c r="F2" s="7">
        <v>0</v>
      </c>
      <c r="G2" s="7" t="b">
        <v>0</v>
      </c>
      <c r="H2" s="7">
        <v>6</v>
      </c>
      <c r="I2" s="7">
        <v>1</v>
      </c>
      <c r="J2" s="7">
        <v>0.24</v>
      </c>
    </row>
    <row r="3" spans="1:10" ht="15.75" customHeight="1" x14ac:dyDescent="0.25">
      <c r="A3" s="7">
        <v>2</v>
      </c>
      <c r="B3" s="8">
        <v>40544</v>
      </c>
      <c r="C3" s="7">
        <v>1</v>
      </c>
      <c r="D3" s="7">
        <v>0</v>
      </c>
      <c r="E3" s="7">
        <v>1</v>
      </c>
      <c r="F3" s="7">
        <v>1</v>
      </c>
      <c r="G3" s="7" t="b">
        <v>0</v>
      </c>
      <c r="H3" s="7">
        <v>6</v>
      </c>
      <c r="I3" s="7">
        <v>1</v>
      </c>
      <c r="J3" s="7">
        <v>0.22</v>
      </c>
    </row>
    <row r="4" spans="1:10" ht="15.75" customHeight="1" x14ac:dyDescent="0.25">
      <c r="A4" s="7">
        <v>3</v>
      </c>
      <c r="B4" s="8">
        <v>40544</v>
      </c>
      <c r="C4" s="7">
        <v>1</v>
      </c>
      <c r="D4" s="7">
        <v>0</v>
      </c>
      <c r="E4" s="7">
        <v>1</v>
      </c>
      <c r="F4" s="7">
        <v>2</v>
      </c>
      <c r="G4" s="7" t="b">
        <v>0</v>
      </c>
      <c r="H4" s="7">
        <v>6</v>
      </c>
      <c r="I4" s="7">
        <v>1</v>
      </c>
      <c r="J4" s="7">
        <v>0.22</v>
      </c>
    </row>
    <row r="5" spans="1:10" ht="15.75" customHeight="1" x14ac:dyDescent="0.25">
      <c r="A5" s="7">
        <v>4</v>
      </c>
      <c r="B5" s="8">
        <v>40544</v>
      </c>
      <c r="C5" s="7">
        <v>1</v>
      </c>
      <c r="D5" s="7">
        <v>0</v>
      </c>
      <c r="E5" s="7">
        <v>1</v>
      </c>
      <c r="F5" s="7">
        <v>3</v>
      </c>
      <c r="G5" s="7" t="b">
        <v>0</v>
      </c>
      <c r="H5" s="7">
        <v>6</v>
      </c>
      <c r="I5" s="7">
        <v>1</v>
      </c>
      <c r="J5" s="7">
        <v>0.24</v>
      </c>
    </row>
    <row r="6" spans="1:10" ht="15.75" customHeight="1" x14ac:dyDescent="0.25">
      <c r="A6" s="7">
        <v>5</v>
      </c>
      <c r="B6" s="8">
        <v>40544</v>
      </c>
      <c r="C6" s="7">
        <v>1</v>
      </c>
      <c r="D6" s="7">
        <v>0</v>
      </c>
      <c r="E6" s="7">
        <v>1</v>
      </c>
      <c r="F6" s="7">
        <v>4</v>
      </c>
      <c r="G6" s="7" t="b">
        <v>0</v>
      </c>
      <c r="H6" s="7">
        <v>6</v>
      </c>
      <c r="I6" s="7">
        <v>1</v>
      </c>
      <c r="J6" s="7">
        <v>0.24</v>
      </c>
    </row>
    <row r="7" spans="1:10" ht="15.75" customHeight="1" x14ac:dyDescent="0.25">
      <c r="A7" s="7">
        <v>6</v>
      </c>
      <c r="B7" s="8">
        <v>40544</v>
      </c>
      <c r="C7" s="7">
        <v>1</v>
      </c>
      <c r="D7" s="7">
        <v>0</v>
      </c>
      <c r="E7" s="7">
        <v>1</v>
      </c>
      <c r="F7" s="7">
        <v>5</v>
      </c>
      <c r="G7" s="7" t="b">
        <v>0</v>
      </c>
      <c r="H7" s="7">
        <v>6</v>
      </c>
      <c r="I7" s="7">
        <v>2</v>
      </c>
      <c r="J7" s="7">
        <v>0.24</v>
      </c>
    </row>
    <row r="8" spans="1:10" ht="15.75" customHeight="1" x14ac:dyDescent="0.25">
      <c r="A8" s="7">
        <v>7</v>
      </c>
      <c r="B8" s="8">
        <v>40544</v>
      </c>
      <c r="C8" s="7">
        <v>1</v>
      </c>
      <c r="D8" s="7">
        <v>0</v>
      </c>
      <c r="E8" s="7">
        <v>1</v>
      </c>
      <c r="F8" s="7">
        <v>6</v>
      </c>
      <c r="G8" s="7" t="b">
        <v>0</v>
      </c>
      <c r="H8" s="7">
        <v>6</v>
      </c>
      <c r="I8" s="7">
        <v>1</v>
      </c>
      <c r="J8" s="7">
        <v>0.22</v>
      </c>
    </row>
    <row r="9" spans="1:10" ht="15.75" customHeight="1" x14ac:dyDescent="0.25">
      <c r="A9" s="7">
        <v>8</v>
      </c>
      <c r="B9" s="8">
        <v>40544</v>
      </c>
      <c r="C9" s="7">
        <v>1</v>
      </c>
      <c r="D9" s="7">
        <v>0</v>
      </c>
      <c r="E9" s="7">
        <v>1</v>
      </c>
      <c r="F9" s="7">
        <v>7</v>
      </c>
      <c r="G9" s="7" t="b">
        <v>0</v>
      </c>
      <c r="H9" s="7">
        <v>6</v>
      </c>
      <c r="I9" s="7">
        <v>1</v>
      </c>
      <c r="J9" s="7">
        <v>0.2</v>
      </c>
    </row>
    <row r="10" spans="1:10" ht="15.75" customHeight="1" x14ac:dyDescent="0.25">
      <c r="A10" s="7">
        <v>9</v>
      </c>
      <c r="B10" s="8">
        <v>40544</v>
      </c>
      <c r="C10" s="7">
        <v>1</v>
      </c>
      <c r="D10" s="7">
        <v>0</v>
      </c>
      <c r="E10" s="7">
        <v>1</v>
      </c>
      <c r="F10" s="7">
        <v>8</v>
      </c>
      <c r="G10" s="7" t="b">
        <v>0</v>
      </c>
      <c r="H10" s="7">
        <v>6</v>
      </c>
      <c r="I10" s="7">
        <v>1</v>
      </c>
      <c r="J10" s="7">
        <v>0.24</v>
      </c>
    </row>
    <row r="11" spans="1:10" ht="15.75" customHeight="1" x14ac:dyDescent="0.25">
      <c r="A11" s="7">
        <v>10</v>
      </c>
      <c r="B11" s="8">
        <v>40544</v>
      </c>
      <c r="C11" s="7">
        <v>1</v>
      </c>
      <c r="D11" s="7">
        <v>0</v>
      </c>
      <c r="E11" s="7">
        <v>1</v>
      </c>
      <c r="F11" s="7">
        <v>9</v>
      </c>
      <c r="G11" s="7" t="b">
        <v>0</v>
      </c>
      <c r="H11" s="7">
        <v>6</v>
      </c>
      <c r="I11" s="7">
        <v>1</v>
      </c>
      <c r="J11" s="7">
        <v>0.32</v>
      </c>
    </row>
    <row r="12" spans="1:10" ht="15.75" customHeight="1" x14ac:dyDescent="0.25">
      <c r="A12" s="7">
        <v>11</v>
      </c>
      <c r="B12" s="8">
        <v>40544</v>
      </c>
      <c r="C12" s="7">
        <v>1</v>
      </c>
      <c r="D12" s="7">
        <v>0</v>
      </c>
      <c r="E12" s="7">
        <v>1</v>
      </c>
      <c r="F12" s="7">
        <v>10</v>
      </c>
      <c r="G12" s="7" t="b">
        <v>0</v>
      </c>
      <c r="H12" s="7">
        <v>6</v>
      </c>
      <c r="I12" s="7">
        <v>1</v>
      </c>
      <c r="J12" s="7">
        <v>0.38</v>
      </c>
    </row>
    <row r="13" spans="1:10" ht="15.75" customHeight="1" x14ac:dyDescent="0.25">
      <c r="A13" s="7">
        <v>12</v>
      </c>
      <c r="B13" s="8">
        <v>40544</v>
      </c>
      <c r="C13" s="7">
        <v>1</v>
      </c>
      <c r="D13" s="7">
        <v>0</v>
      </c>
      <c r="E13" s="7">
        <v>1</v>
      </c>
      <c r="F13" s="7">
        <v>11</v>
      </c>
      <c r="G13" s="7" t="b">
        <v>0</v>
      </c>
      <c r="H13" s="7">
        <v>6</v>
      </c>
      <c r="I13" s="7">
        <v>1</v>
      </c>
      <c r="J13" s="7">
        <v>0.36</v>
      </c>
    </row>
    <row r="14" spans="1:10" ht="15.75" customHeight="1" x14ac:dyDescent="0.25">
      <c r="A14" s="7">
        <v>13</v>
      </c>
      <c r="B14" s="8">
        <v>40544</v>
      </c>
      <c r="C14" s="7">
        <v>1</v>
      </c>
      <c r="D14" s="7">
        <v>0</v>
      </c>
      <c r="E14" s="7">
        <v>1</v>
      </c>
      <c r="F14" s="7">
        <v>12</v>
      </c>
      <c r="G14" s="7" t="b">
        <v>0</v>
      </c>
      <c r="H14" s="7">
        <v>6</v>
      </c>
      <c r="I14" s="7">
        <v>1</v>
      </c>
      <c r="J14" s="7">
        <v>0.42</v>
      </c>
    </row>
    <row r="15" spans="1:10" ht="15.75" customHeight="1" x14ac:dyDescent="0.25">
      <c r="A15" s="7">
        <v>14</v>
      </c>
      <c r="B15" s="8">
        <v>40544</v>
      </c>
      <c r="C15" s="7">
        <v>1</v>
      </c>
      <c r="D15" s="7">
        <v>0</v>
      </c>
      <c r="E15" s="7">
        <v>1</v>
      </c>
      <c r="F15" s="7">
        <v>13</v>
      </c>
      <c r="G15" s="7" t="b">
        <v>0</v>
      </c>
      <c r="H15" s="7">
        <v>6</v>
      </c>
      <c r="I15" s="7">
        <v>2</v>
      </c>
      <c r="J15" s="7">
        <v>0.46</v>
      </c>
    </row>
    <row r="16" spans="1:10" ht="15.75" customHeight="1" x14ac:dyDescent="0.25">
      <c r="A16" s="7">
        <v>15</v>
      </c>
      <c r="B16" s="8">
        <v>40544</v>
      </c>
      <c r="C16" s="7">
        <v>1</v>
      </c>
      <c r="D16" s="7">
        <v>0</v>
      </c>
      <c r="E16" s="7">
        <v>1</v>
      </c>
      <c r="F16" s="7">
        <v>14</v>
      </c>
      <c r="G16" s="7" t="b">
        <v>0</v>
      </c>
      <c r="H16" s="7">
        <v>6</v>
      </c>
      <c r="I16" s="7">
        <v>2</v>
      </c>
      <c r="J16" s="7">
        <v>0.46</v>
      </c>
    </row>
    <row r="17" spans="1:10" ht="15.75" customHeight="1" x14ac:dyDescent="0.25">
      <c r="A17" s="7">
        <v>16</v>
      </c>
      <c r="B17" s="8">
        <v>40544</v>
      </c>
      <c r="C17" s="7">
        <v>1</v>
      </c>
      <c r="D17" s="7">
        <v>0</v>
      </c>
      <c r="E17" s="7">
        <v>1</v>
      </c>
      <c r="F17" s="7">
        <v>15</v>
      </c>
      <c r="G17" s="7" t="b">
        <v>0</v>
      </c>
      <c r="H17" s="7">
        <v>6</v>
      </c>
      <c r="I17" s="7">
        <v>2</v>
      </c>
      <c r="J17" s="7">
        <v>0.44</v>
      </c>
    </row>
    <row r="18" spans="1:10" ht="15.75" customHeight="1" x14ac:dyDescent="0.25">
      <c r="A18" s="7">
        <v>17</v>
      </c>
      <c r="B18" s="8">
        <v>40544</v>
      </c>
      <c r="C18" s="7">
        <v>1</v>
      </c>
      <c r="D18" s="7">
        <v>0</v>
      </c>
      <c r="E18" s="7">
        <v>1</v>
      </c>
      <c r="F18" s="7">
        <v>16</v>
      </c>
      <c r="G18" s="7" t="b">
        <v>0</v>
      </c>
      <c r="H18" s="7">
        <v>6</v>
      </c>
      <c r="I18" s="7">
        <v>2</v>
      </c>
      <c r="J18" s="7">
        <v>0.42</v>
      </c>
    </row>
    <row r="19" spans="1:10" ht="15.75" customHeight="1" x14ac:dyDescent="0.25">
      <c r="A19" s="7">
        <v>18</v>
      </c>
      <c r="B19" s="8">
        <v>40544</v>
      </c>
      <c r="C19" s="7">
        <v>1</v>
      </c>
      <c r="D19" s="7">
        <v>0</v>
      </c>
      <c r="E19" s="7">
        <v>1</v>
      </c>
      <c r="F19" s="7">
        <v>17</v>
      </c>
      <c r="G19" s="7" t="b">
        <v>0</v>
      </c>
      <c r="H19" s="7">
        <v>6</v>
      </c>
      <c r="I19" s="7">
        <v>2</v>
      </c>
      <c r="J19" s="7">
        <v>0.44</v>
      </c>
    </row>
    <row r="20" spans="1:10" ht="15.75" customHeight="1" x14ac:dyDescent="0.25">
      <c r="A20" s="7">
        <v>19</v>
      </c>
      <c r="B20" s="8">
        <v>40544</v>
      </c>
      <c r="C20" s="7">
        <v>1</v>
      </c>
      <c r="D20" s="7">
        <v>0</v>
      </c>
      <c r="E20" s="7">
        <v>1</v>
      </c>
      <c r="F20" s="7">
        <v>18</v>
      </c>
      <c r="G20" s="7" t="b">
        <v>0</v>
      </c>
      <c r="H20" s="7">
        <v>6</v>
      </c>
      <c r="I20" s="7">
        <v>3</v>
      </c>
      <c r="J20" s="7">
        <v>0.42</v>
      </c>
    </row>
    <row r="21" spans="1:10" ht="13.2" x14ac:dyDescent="0.25">
      <c r="A21" s="7">
        <v>20</v>
      </c>
      <c r="B21" s="8">
        <v>40544</v>
      </c>
      <c r="C21" s="7">
        <v>1</v>
      </c>
      <c r="D21" s="7">
        <v>0</v>
      </c>
      <c r="E21" s="7">
        <v>1</v>
      </c>
      <c r="F21" s="7">
        <v>19</v>
      </c>
      <c r="G21" s="7" t="b">
        <v>0</v>
      </c>
      <c r="H21" s="7">
        <v>6</v>
      </c>
      <c r="I21" s="7">
        <v>3</v>
      </c>
      <c r="J21" s="7">
        <v>0.42</v>
      </c>
    </row>
    <row r="22" spans="1:10" ht="13.2" x14ac:dyDescent="0.25">
      <c r="A22" s="7">
        <v>21</v>
      </c>
      <c r="B22" s="8">
        <v>40544</v>
      </c>
      <c r="C22" s="7">
        <v>1</v>
      </c>
      <c r="D22" s="7">
        <v>0</v>
      </c>
      <c r="E22" s="7">
        <v>1</v>
      </c>
      <c r="F22" s="7">
        <v>20</v>
      </c>
      <c r="G22" s="7" t="b">
        <v>0</v>
      </c>
      <c r="H22" s="7">
        <v>6</v>
      </c>
      <c r="I22" s="7">
        <v>2</v>
      </c>
      <c r="J22" s="7">
        <v>0.4</v>
      </c>
    </row>
    <row r="23" spans="1:10" ht="13.2" x14ac:dyDescent="0.25">
      <c r="A23" s="7">
        <v>22</v>
      </c>
      <c r="B23" s="8">
        <v>40544</v>
      </c>
      <c r="C23" s="7">
        <v>1</v>
      </c>
      <c r="D23" s="7">
        <v>0</v>
      </c>
      <c r="E23" s="7">
        <v>1</v>
      </c>
      <c r="F23" s="7">
        <v>21</v>
      </c>
      <c r="G23" s="7" t="b">
        <v>0</v>
      </c>
      <c r="H23" s="7">
        <v>6</v>
      </c>
      <c r="I23" s="7">
        <v>2</v>
      </c>
      <c r="J23" s="7">
        <v>0.4</v>
      </c>
    </row>
    <row r="24" spans="1:10" ht="13.2" x14ac:dyDescent="0.25">
      <c r="A24" s="7">
        <v>23</v>
      </c>
      <c r="B24" s="8">
        <v>40544</v>
      </c>
      <c r="C24" s="7">
        <v>1</v>
      </c>
      <c r="D24" s="7">
        <v>0</v>
      </c>
      <c r="E24" s="7">
        <v>1</v>
      </c>
      <c r="F24" s="7">
        <v>22</v>
      </c>
      <c r="G24" s="7" t="b">
        <v>0</v>
      </c>
      <c r="H24" s="7">
        <v>6</v>
      </c>
      <c r="I24" s="7">
        <v>2</v>
      </c>
      <c r="J24" s="7">
        <v>0.4</v>
      </c>
    </row>
    <row r="25" spans="1:10" ht="13.2" x14ac:dyDescent="0.25">
      <c r="A25" s="7">
        <v>24</v>
      </c>
      <c r="B25" s="8">
        <v>40544</v>
      </c>
      <c r="C25" s="7">
        <v>1</v>
      </c>
      <c r="D25" s="7">
        <v>0</v>
      </c>
      <c r="E25" s="7">
        <v>1</v>
      </c>
      <c r="F25" s="7">
        <v>23</v>
      </c>
      <c r="G25" s="7" t="b">
        <v>0</v>
      </c>
      <c r="H25" s="7">
        <v>6</v>
      </c>
      <c r="I25" s="7">
        <v>2</v>
      </c>
      <c r="J25" s="7">
        <v>0.46</v>
      </c>
    </row>
    <row r="26" spans="1:10" ht="13.2" x14ac:dyDescent="0.25">
      <c r="A26" s="7">
        <v>25</v>
      </c>
      <c r="B26" s="8">
        <v>40545</v>
      </c>
      <c r="C26" s="7">
        <v>1</v>
      </c>
      <c r="D26" s="7">
        <v>0</v>
      </c>
      <c r="E26" s="7">
        <v>1</v>
      </c>
      <c r="F26" s="7">
        <v>0</v>
      </c>
      <c r="G26" s="7" t="b">
        <v>0</v>
      </c>
      <c r="H26" s="7">
        <v>0</v>
      </c>
      <c r="I26" s="7">
        <v>2</v>
      </c>
      <c r="J26" s="7">
        <v>0.46</v>
      </c>
    </row>
    <row r="27" spans="1:10" ht="13.2" x14ac:dyDescent="0.25">
      <c r="A27" s="7">
        <v>26</v>
      </c>
      <c r="B27" s="8">
        <v>40545</v>
      </c>
      <c r="C27" s="7">
        <v>1</v>
      </c>
      <c r="D27" s="7">
        <v>0</v>
      </c>
      <c r="E27" s="7">
        <v>1</v>
      </c>
      <c r="F27" s="7">
        <v>1</v>
      </c>
      <c r="G27" s="7" t="b">
        <v>0</v>
      </c>
      <c r="H27" s="7">
        <v>0</v>
      </c>
      <c r="I27" s="7">
        <v>2</v>
      </c>
      <c r="J27" s="7">
        <v>0.44</v>
      </c>
    </row>
    <row r="28" spans="1:10" ht="13.2" x14ac:dyDescent="0.25">
      <c r="A28" s="7">
        <v>27</v>
      </c>
      <c r="B28" s="8">
        <v>40545</v>
      </c>
      <c r="C28" s="7">
        <v>1</v>
      </c>
      <c r="D28" s="7">
        <v>0</v>
      </c>
      <c r="E28" s="7">
        <v>1</v>
      </c>
      <c r="F28" s="7">
        <v>2</v>
      </c>
      <c r="G28" s="7" t="b">
        <v>0</v>
      </c>
      <c r="H28" s="7">
        <v>0</v>
      </c>
      <c r="I28" s="7">
        <v>2</v>
      </c>
      <c r="J28" s="7">
        <v>0.42</v>
      </c>
    </row>
    <row r="29" spans="1:10" ht="13.2" x14ac:dyDescent="0.25">
      <c r="A29" s="7">
        <v>28</v>
      </c>
      <c r="B29" s="8">
        <v>40545</v>
      </c>
      <c r="C29" s="7">
        <v>1</v>
      </c>
      <c r="D29" s="7">
        <v>0</v>
      </c>
      <c r="E29" s="7">
        <v>1</v>
      </c>
      <c r="F29" s="7">
        <v>3</v>
      </c>
      <c r="G29" s="7" t="b">
        <v>0</v>
      </c>
      <c r="H29" s="7">
        <v>0</v>
      </c>
      <c r="I29" s="7">
        <v>2</v>
      </c>
      <c r="J29" s="7">
        <v>0.46</v>
      </c>
    </row>
    <row r="30" spans="1:10" ht="13.2" x14ac:dyDescent="0.25">
      <c r="A30" s="7">
        <v>29</v>
      </c>
      <c r="B30" s="8">
        <v>40545</v>
      </c>
      <c r="C30" s="7">
        <v>1</v>
      </c>
      <c r="D30" s="7">
        <v>0</v>
      </c>
      <c r="E30" s="7">
        <v>1</v>
      </c>
      <c r="F30" s="7">
        <v>4</v>
      </c>
      <c r="G30" s="7" t="b">
        <v>0</v>
      </c>
      <c r="H30" s="7">
        <v>0</v>
      </c>
      <c r="I30" s="7">
        <v>2</v>
      </c>
      <c r="J30" s="7">
        <v>0.46</v>
      </c>
    </row>
    <row r="31" spans="1:10" ht="13.2" x14ac:dyDescent="0.25">
      <c r="A31" s="7">
        <v>30</v>
      </c>
      <c r="B31" s="8">
        <v>40545</v>
      </c>
      <c r="C31" s="7">
        <v>1</v>
      </c>
      <c r="D31" s="7">
        <v>0</v>
      </c>
      <c r="E31" s="7">
        <v>1</v>
      </c>
      <c r="F31" s="7">
        <v>6</v>
      </c>
      <c r="G31" s="7" t="b">
        <v>0</v>
      </c>
      <c r="H31" s="7">
        <v>0</v>
      </c>
      <c r="I31" s="7">
        <v>3</v>
      </c>
      <c r="J31" s="7">
        <v>0.42</v>
      </c>
    </row>
    <row r="32" spans="1:10" ht="13.2" x14ac:dyDescent="0.25">
      <c r="A32" s="7">
        <v>31</v>
      </c>
      <c r="B32" s="8">
        <v>40545</v>
      </c>
      <c r="C32" s="7">
        <v>1</v>
      </c>
      <c r="D32" s="7">
        <v>0</v>
      </c>
      <c r="E32" s="7">
        <v>1</v>
      </c>
      <c r="F32" s="7">
        <v>7</v>
      </c>
      <c r="G32" s="7" t="b">
        <v>0</v>
      </c>
      <c r="H32" s="7">
        <v>0</v>
      </c>
      <c r="I32" s="7">
        <v>2</v>
      </c>
      <c r="J32" s="7">
        <v>0.4</v>
      </c>
    </row>
    <row r="33" spans="1:10" ht="13.2" x14ac:dyDescent="0.25">
      <c r="A33" s="7">
        <v>32</v>
      </c>
      <c r="B33" s="8">
        <v>40545</v>
      </c>
      <c r="C33" s="7">
        <v>1</v>
      </c>
      <c r="D33" s="7">
        <v>0</v>
      </c>
      <c r="E33" s="7">
        <v>1</v>
      </c>
      <c r="F33" s="7">
        <v>8</v>
      </c>
      <c r="G33" s="7" t="b">
        <v>0</v>
      </c>
      <c r="H33" s="7">
        <v>0</v>
      </c>
      <c r="I33" s="7">
        <v>3</v>
      </c>
      <c r="J33" s="7">
        <v>0.4</v>
      </c>
    </row>
    <row r="34" spans="1:10" ht="13.2" x14ac:dyDescent="0.25">
      <c r="A34" s="7">
        <v>33</v>
      </c>
      <c r="B34" s="8">
        <v>40545</v>
      </c>
      <c r="C34" s="7">
        <v>1</v>
      </c>
      <c r="D34" s="7">
        <v>0</v>
      </c>
      <c r="E34" s="7">
        <v>1</v>
      </c>
      <c r="F34" s="7">
        <v>9</v>
      </c>
      <c r="G34" s="7" t="b">
        <v>0</v>
      </c>
      <c r="H34" s="7">
        <v>0</v>
      </c>
      <c r="I34" s="7">
        <v>2</v>
      </c>
      <c r="J34" s="7">
        <v>0.38</v>
      </c>
    </row>
    <row r="35" spans="1:10" ht="13.2" x14ac:dyDescent="0.25">
      <c r="A35" s="7">
        <v>34</v>
      </c>
      <c r="B35" s="8">
        <v>40545</v>
      </c>
      <c r="C35" s="7">
        <v>1</v>
      </c>
      <c r="D35" s="7">
        <v>0</v>
      </c>
      <c r="E35" s="7">
        <v>1</v>
      </c>
      <c r="F35" s="7">
        <v>10</v>
      </c>
      <c r="G35" s="7" t="b">
        <v>0</v>
      </c>
      <c r="H35" s="7">
        <v>0</v>
      </c>
      <c r="I35" s="7">
        <v>2</v>
      </c>
      <c r="J35" s="7">
        <v>0.36</v>
      </c>
    </row>
    <row r="36" spans="1:10" ht="13.2" x14ac:dyDescent="0.25">
      <c r="A36" s="7">
        <v>35</v>
      </c>
      <c r="B36" s="8">
        <v>40545</v>
      </c>
      <c r="C36" s="7">
        <v>1</v>
      </c>
      <c r="D36" s="7">
        <v>0</v>
      </c>
      <c r="E36" s="7">
        <v>1</v>
      </c>
      <c r="F36" s="7">
        <v>11</v>
      </c>
      <c r="G36" s="7" t="b">
        <v>0</v>
      </c>
      <c r="H36" s="7">
        <v>0</v>
      </c>
      <c r="I36" s="7">
        <v>2</v>
      </c>
      <c r="J36" s="7">
        <v>0.36</v>
      </c>
    </row>
    <row r="37" spans="1:10" ht="13.2" x14ac:dyDescent="0.25">
      <c r="A37" s="7">
        <v>36</v>
      </c>
      <c r="B37" s="8">
        <v>40545</v>
      </c>
      <c r="C37" s="7">
        <v>1</v>
      </c>
      <c r="D37" s="7">
        <v>0</v>
      </c>
      <c r="E37" s="7">
        <v>1</v>
      </c>
      <c r="F37" s="7">
        <v>12</v>
      </c>
      <c r="G37" s="7" t="b">
        <v>0</v>
      </c>
      <c r="H37" s="7">
        <v>0</v>
      </c>
      <c r="I37" s="7">
        <v>2</v>
      </c>
      <c r="J37" s="7">
        <v>0.36</v>
      </c>
    </row>
    <row r="38" spans="1:10" ht="13.2" x14ac:dyDescent="0.25">
      <c r="A38" s="7">
        <v>37</v>
      </c>
      <c r="B38" s="8">
        <v>40545</v>
      </c>
      <c r="C38" s="7">
        <v>1</v>
      </c>
      <c r="D38" s="7">
        <v>0</v>
      </c>
      <c r="E38" s="7">
        <v>1</v>
      </c>
      <c r="F38" s="7">
        <v>13</v>
      </c>
      <c r="G38" s="7" t="b">
        <v>0</v>
      </c>
      <c r="H38" s="7">
        <v>0</v>
      </c>
      <c r="I38" s="7">
        <v>2</v>
      </c>
      <c r="J38" s="7">
        <v>0.36</v>
      </c>
    </row>
    <row r="39" spans="1:10" ht="13.2" x14ac:dyDescent="0.25">
      <c r="A39" s="7">
        <v>38</v>
      </c>
      <c r="B39" s="8">
        <v>40545</v>
      </c>
      <c r="C39" s="7">
        <v>1</v>
      </c>
      <c r="D39" s="7">
        <v>0</v>
      </c>
      <c r="E39" s="7">
        <v>1</v>
      </c>
      <c r="F39" s="7">
        <v>14</v>
      </c>
      <c r="G39" s="7" t="b">
        <v>0</v>
      </c>
      <c r="H39" s="7">
        <v>0</v>
      </c>
      <c r="I39" s="7">
        <v>3</v>
      </c>
      <c r="J39" s="7">
        <v>0.36</v>
      </c>
    </row>
    <row r="40" spans="1:10" ht="13.2" x14ac:dyDescent="0.25">
      <c r="A40" s="7">
        <v>39</v>
      </c>
      <c r="B40" s="8">
        <v>40545</v>
      </c>
      <c r="C40" s="7">
        <v>1</v>
      </c>
      <c r="D40" s="7">
        <v>0</v>
      </c>
      <c r="E40" s="7">
        <v>1</v>
      </c>
      <c r="F40" s="7">
        <v>15</v>
      </c>
      <c r="G40" s="7" t="b">
        <v>0</v>
      </c>
      <c r="H40" s="7">
        <v>0</v>
      </c>
      <c r="I40" s="7">
        <v>3</v>
      </c>
      <c r="J40" s="7">
        <v>0.34</v>
      </c>
    </row>
    <row r="41" spans="1:10" ht="13.2" x14ac:dyDescent="0.25">
      <c r="A41" s="7">
        <v>40</v>
      </c>
      <c r="B41" s="8">
        <v>40545</v>
      </c>
      <c r="C41" s="7">
        <v>1</v>
      </c>
      <c r="D41" s="7">
        <v>0</v>
      </c>
      <c r="E41" s="7">
        <v>1</v>
      </c>
      <c r="F41" s="7">
        <v>16</v>
      </c>
      <c r="G41" s="7" t="b">
        <v>0</v>
      </c>
      <c r="H41" s="7">
        <v>0</v>
      </c>
      <c r="I41" s="7">
        <v>3</v>
      </c>
      <c r="J41" s="7">
        <v>0.34</v>
      </c>
    </row>
    <row r="42" spans="1:10" ht="13.2" x14ac:dyDescent="0.25">
      <c r="A42" s="7">
        <v>41</v>
      </c>
      <c r="B42" s="8">
        <v>40545</v>
      </c>
      <c r="C42" s="7">
        <v>1</v>
      </c>
      <c r="D42" s="7">
        <v>0</v>
      </c>
      <c r="E42" s="7">
        <v>1</v>
      </c>
      <c r="F42" s="7">
        <v>17</v>
      </c>
      <c r="G42" s="7" t="b">
        <v>0</v>
      </c>
      <c r="H42" s="7">
        <v>0</v>
      </c>
      <c r="I42" s="7">
        <v>1</v>
      </c>
      <c r="J42" s="7">
        <v>0.34</v>
      </c>
    </row>
    <row r="43" spans="1:10" ht="13.2" x14ac:dyDescent="0.25">
      <c r="A43" s="7">
        <v>42</v>
      </c>
      <c r="B43" s="8">
        <v>40545</v>
      </c>
      <c r="C43" s="7">
        <v>1</v>
      </c>
      <c r="D43" s="7">
        <v>0</v>
      </c>
      <c r="E43" s="7">
        <v>1</v>
      </c>
      <c r="F43" s="7">
        <v>18</v>
      </c>
      <c r="G43" s="7" t="b">
        <v>0</v>
      </c>
      <c r="H43" s="7">
        <v>0</v>
      </c>
      <c r="I43" s="7">
        <v>2</v>
      </c>
      <c r="J43" s="7">
        <v>0.36</v>
      </c>
    </row>
    <row r="44" spans="1:10" ht="13.2" x14ac:dyDescent="0.25">
      <c r="A44" s="7">
        <v>43</v>
      </c>
      <c r="B44" s="8">
        <v>40545</v>
      </c>
      <c r="C44" s="7">
        <v>1</v>
      </c>
      <c r="D44" s="7">
        <v>0</v>
      </c>
      <c r="E44" s="7">
        <v>1</v>
      </c>
      <c r="F44" s="7">
        <v>19</v>
      </c>
      <c r="G44" s="7" t="b">
        <v>0</v>
      </c>
      <c r="H44" s="7">
        <v>0</v>
      </c>
      <c r="I44" s="7">
        <v>1</v>
      </c>
      <c r="J44" s="7">
        <v>0.32</v>
      </c>
    </row>
    <row r="45" spans="1:10" ht="13.2" x14ac:dyDescent="0.25">
      <c r="A45" s="7">
        <v>44</v>
      </c>
      <c r="B45" s="8">
        <v>40545</v>
      </c>
      <c r="C45" s="7">
        <v>1</v>
      </c>
      <c r="D45" s="7">
        <v>0</v>
      </c>
      <c r="E45" s="7">
        <v>1</v>
      </c>
      <c r="F45" s="7">
        <v>20</v>
      </c>
      <c r="G45" s="7" t="b">
        <v>0</v>
      </c>
      <c r="H45" s="7">
        <v>0</v>
      </c>
      <c r="I45" s="7">
        <v>1</v>
      </c>
      <c r="J45" s="7">
        <v>0.3</v>
      </c>
    </row>
    <row r="46" spans="1:10" ht="13.2" x14ac:dyDescent="0.25">
      <c r="A46" s="7">
        <v>45</v>
      </c>
      <c r="B46" s="8">
        <v>40545</v>
      </c>
      <c r="C46" s="7">
        <v>1</v>
      </c>
      <c r="D46" s="7">
        <v>0</v>
      </c>
      <c r="E46" s="7">
        <v>1</v>
      </c>
      <c r="F46" s="7">
        <v>21</v>
      </c>
      <c r="G46" s="7" t="b">
        <v>0</v>
      </c>
      <c r="H46" s="7">
        <v>0</v>
      </c>
      <c r="I46" s="7">
        <v>1</v>
      </c>
      <c r="J46" s="7">
        <v>0.26</v>
      </c>
    </row>
    <row r="47" spans="1:10" ht="13.2" x14ac:dyDescent="0.25">
      <c r="A47" s="7">
        <v>46</v>
      </c>
      <c r="B47" s="8">
        <v>40545</v>
      </c>
      <c r="C47" s="7">
        <v>1</v>
      </c>
      <c r="D47" s="7">
        <v>0</v>
      </c>
      <c r="E47" s="7">
        <v>1</v>
      </c>
      <c r="F47" s="7">
        <v>22</v>
      </c>
      <c r="G47" s="7" t="b">
        <v>0</v>
      </c>
      <c r="H47" s="7">
        <v>0</v>
      </c>
      <c r="I47" s="7">
        <v>1</v>
      </c>
      <c r="J47" s="7">
        <v>0.24</v>
      </c>
    </row>
    <row r="48" spans="1:10" ht="13.2" x14ac:dyDescent="0.25">
      <c r="A48" s="7">
        <v>47</v>
      </c>
      <c r="B48" s="8">
        <v>40545</v>
      </c>
      <c r="C48" s="7">
        <v>1</v>
      </c>
      <c r="D48" s="7">
        <v>0</v>
      </c>
      <c r="E48" s="7">
        <v>1</v>
      </c>
      <c r="F48" s="7">
        <v>23</v>
      </c>
      <c r="G48" s="7" t="b">
        <v>0</v>
      </c>
      <c r="H48" s="7">
        <v>0</v>
      </c>
      <c r="I48" s="7">
        <v>1</v>
      </c>
      <c r="J48" s="7">
        <v>0.22</v>
      </c>
    </row>
    <row r="49" spans="1:10" ht="13.2" x14ac:dyDescent="0.25">
      <c r="A49" s="7">
        <v>48</v>
      </c>
      <c r="B49" s="8">
        <v>40546</v>
      </c>
      <c r="C49" s="7">
        <v>1</v>
      </c>
      <c r="D49" s="7">
        <v>0</v>
      </c>
      <c r="E49" s="7">
        <v>1</v>
      </c>
      <c r="F49" s="7">
        <v>0</v>
      </c>
      <c r="G49" s="7" t="b">
        <v>0</v>
      </c>
      <c r="H49" s="7">
        <v>1</v>
      </c>
      <c r="I49" s="7">
        <v>1</v>
      </c>
      <c r="J49" s="7">
        <v>0.22</v>
      </c>
    </row>
    <row r="50" spans="1:10" ht="13.2" x14ac:dyDescent="0.25">
      <c r="A50" s="7">
        <v>49</v>
      </c>
      <c r="B50" s="8">
        <v>40546</v>
      </c>
      <c r="C50" s="7">
        <v>1</v>
      </c>
      <c r="D50" s="7">
        <v>0</v>
      </c>
      <c r="E50" s="7">
        <v>1</v>
      </c>
      <c r="F50" s="7">
        <v>1</v>
      </c>
      <c r="G50" s="7" t="b">
        <v>0</v>
      </c>
      <c r="H50" s="7">
        <v>1</v>
      </c>
      <c r="I50" s="7">
        <v>1</v>
      </c>
      <c r="J50" s="7">
        <v>0.2</v>
      </c>
    </row>
    <row r="51" spans="1:10" ht="13.2" x14ac:dyDescent="0.25">
      <c r="A51" s="7">
        <v>50</v>
      </c>
      <c r="B51" s="8">
        <v>40546</v>
      </c>
      <c r="C51" s="7">
        <v>1</v>
      </c>
      <c r="D51" s="7">
        <v>0</v>
      </c>
      <c r="E51" s="7">
        <v>1</v>
      </c>
      <c r="F51" s="7">
        <v>4</v>
      </c>
      <c r="G51" s="7" t="b">
        <v>0</v>
      </c>
      <c r="H51" s="7">
        <v>1</v>
      </c>
      <c r="I51" s="7">
        <v>1</v>
      </c>
      <c r="J51" s="7">
        <v>0.16</v>
      </c>
    </row>
    <row r="52" spans="1:10" ht="13.2" x14ac:dyDescent="0.25">
      <c r="A52" s="7">
        <v>51</v>
      </c>
      <c r="B52" s="8">
        <v>40546</v>
      </c>
      <c r="C52" s="7">
        <v>1</v>
      </c>
      <c r="D52" s="7">
        <v>0</v>
      </c>
      <c r="E52" s="7">
        <v>1</v>
      </c>
      <c r="F52" s="7">
        <v>5</v>
      </c>
      <c r="G52" s="7" t="b">
        <v>0</v>
      </c>
      <c r="H52" s="7">
        <v>1</v>
      </c>
      <c r="I52" s="7">
        <v>1</v>
      </c>
      <c r="J52" s="7">
        <v>0.16</v>
      </c>
    </row>
    <row r="53" spans="1:10" ht="13.2" x14ac:dyDescent="0.25">
      <c r="A53" s="7">
        <v>52</v>
      </c>
      <c r="B53" s="8">
        <v>40546</v>
      </c>
      <c r="C53" s="7">
        <v>1</v>
      </c>
      <c r="D53" s="7">
        <v>0</v>
      </c>
      <c r="E53" s="7">
        <v>1</v>
      </c>
      <c r="F53" s="7">
        <v>6</v>
      </c>
      <c r="G53" s="7" t="b">
        <v>0</v>
      </c>
      <c r="H53" s="7">
        <v>1</v>
      </c>
      <c r="I53" s="7">
        <v>1</v>
      </c>
      <c r="J53" s="7">
        <v>0.14000000000000001</v>
      </c>
    </row>
    <row r="54" spans="1:10" ht="13.2" x14ac:dyDescent="0.25">
      <c r="A54" s="7">
        <v>53</v>
      </c>
      <c r="B54" s="8">
        <v>40546</v>
      </c>
      <c r="C54" s="7">
        <v>1</v>
      </c>
      <c r="D54" s="7">
        <v>0</v>
      </c>
      <c r="E54" s="7">
        <v>1</v>
      </c>
      <c r="F54" s="7">
        <v>7</v>
      </c>
      <c r="G54" s="7" t="b">
        <v>0</v>
      </c>
      <c r="H54" s="7">
        <v>1</v>
      </c>
      <c r="I54" s="7">
        <v>1</v>
      </c>
      <c r="J54" s="7">
        <v>0.14000000000000001</v>
      </c>
    </row>
    <row r="55" spans="1:10" ht="13.2" x14ac:dyDescent="0.25">
      <c r="A55" s="7">
        <v>54</v>
      </c>
      <c r="B55" s="8">
        <v>40546</v>
      </c>
      <c r="C55" s="7">
        <v>1</v>
      </c>
      <c r="D55" s="7">
        <v>0</v>
      </c>
      <c r="E55" s="7">
        <v>1</v>
      </c>
      <c r="F55" s="7">
        <v>8</v>
      </c>
      <c r="G55" s="7" t="b">
        <v>0</v>
      </c>
      <c r="H55" s="7">
        <v>1</v>
      </c>
      <c r="I55" s="7">
        <v>1</v>
      </c>
      <c r="J55" s="7">
        <v>0.14000000000000001</v>
      </c>
    </row>
    <row r="56" spans="1:10" ht="13.2" x14ac:dyDescent="0.25">
      <c r="A56" s="7">
        <v>55</v>
      </c>
      <c r="B56" s="8">
        <v>40546</v>
      </c>
      <c r="C56" s="7">
        <v>1</v>
      </c>
      <c r="D56" s="7">
        <v>0</v>
      </c>
      <c r="E56" s="7">
        <v>1</v>
      </c>
      <c r="F56" s="7">
        <v>9</v>
      </c>
      <c r="G56" s="7" t="b">
        <v>0</v>
      </c>
      <c r="H56" s="7">
        <v>1</v>
      </c>
      <c r="I56" s="7">
        <v>1</v>
      </c>
      <c r="J56" s="7">
        <v>0.16</v>
      </c>
    </row>
    <row r="57" spans="1:10" ht="13.2" x14ac:dyDescent="0.25">
      <c r="A57" s="7">
        <v>56</v>
      </c>
      <c r="B57" s="8">
        <v>40546</v>
      </c>
      <c r="C57" s="7">
        <v>1</v>
      </c>
      <c r="D57" s="7">
        <v>0</v>
      </c>
      <c r="E57" s="7">
        <v>1</v>
      </c>
      <c r="F57" s="7">
        <v>10</v>
      </c>
      <c r="G57" s="7" t="b">
        <v>0</v>
      </c>
      <c r="H57" s="7">
        <v>1</v>
      </c>
      <c r="I57" s="7">
        <v>1</v>
      </c>
      <c r="J57" s="7">
        <v>0.18</v>
      </c>
    </row>
    <row r="58" spans="1:10" ht="13.2" x14ac:dyDescent="0.25">
      <c r="A58" s="7">
        <v>57</v>
      </c>
      <c r="B58" s="8">
        <v>40546</v>
      </c>
      <c r="C58" s="7">
        <v>1</v>
      </c>
      <c r="D58" s="7">
        <v>0</v>
      </c>
      <c r="E58" s="7">
        <v>1</v>
      </c>
      <c r="F58" s="7">
        <v>11</v>
      </c>
      <c r="G58" s="7" t="b">
        <v>0</v>
      </c>
      <c r="H58" s="7">
        <v>1</v>
      </c>
      <c r="I58" s="7">
        <v>1</v>
      </c>
      <c r="J58" s="7">
        <v>0.2</v>
      </c>
    </row>
    <row r="59" spans="1:10" ht="13.2" x14ac:dyDescent="0.25">
      <c r="A59" s="7">
        <v>58</v>
      </c>
      <c r="B59" s="8">
        <v>40546</v>
      </c>
      <c r="C59" s="7">
        <v>1</v>
      </c>
      <c r="D59" s="7">
        <v>0</v>
      </c>
      <c r="E59" s="7">
        <v>1</v>
      </c>
      <c r="F59" s="7">
        <v>12</v>
      </c>
      <c r="G59" s="7" t="b">
        <v>0</v>
      </c>
      <c r="H59" s="7">
        <v>1</v>
      </c>
      <c r="I59" s="7">
        <v>1</v>
      </c>
      <c r="J59" s="7">
        <v>0.22</v>
      </c>
    </row>
    <row r="60" spans="1:10" ht="13.2" x14ac:dyDescent="0.25">
      <c r="A60" s="7">
        <v>59</v>
      </c>
      <c r="B60" s="8">
        <v>40546</v>
      </c>
      <c r="C60" s="7">
        <v>1</v>
      </c>
      <c r="D60" s="7">
        <v>0</v>
      </c>
      <c r="E60" s="7">
        <v>1</v>
      </c>
      <c r="F60" s="7">
        <v>13</v>
      </c>
      <c r="G60" s="7" t="b">
        <v>0</v>
      </c>
      <c r="H60" s="7">
        <v>1</v>
      </c>
      <c r="I60" s="7">
        <v>1</v>
      </c>
      <c r="J60" s="7">
        <v>0.24</v>
      </c>
    </row>
    <row r="61" spans="1:10" ht="13.2" x14ac:dyDescent="0.25">
      <c r="A61" s="7">
        <v>60</v>
      </c>
      <c r="B61" s="8">
        <v>40546</v>
      </c>
      <c r="C61" s="7">
        <v>1</v>
      </c>
      <c r="D61" s="7">
        <v>0</v>
      </c>
      <c r="E61" s="7">
        <v>1</v>
      </c>
      <c r="F61" s="7">
        <v>14</v>
      </c>
      <c r="G61" s="7" t="b">
        <v>0</v>
      </c>
      <c r="H61" s="7">
        <v>1</v>
      </c>
      <c r="I61" s="7">
        <v>1</v>
      </c>
      <c r="J61" s="7">
        <v>0.26</v>
      </c>
    </row>
    <row r="62" spans="1:10" ht="13.2" x14ac:dyDescent="0.25">
      <c r="A62" s="7">
        <v>61</v>
      </c>
      <c r="B62" s="8">
        <v>40546</v>
      </c>
      <c r="C62" s="7">
        <v>1</v>
      </c>
      <c r="D62" s="7">
        <v>0</v>
      </c>
      <c r="E62" s="7">
        <v>1</v>
      </c>
      <c r="F62" s="7">
        <v>15</v>
      </c>
      <c r="G62" s="7" t="b">
        <v>0</v>
      </c>
      <c r="H62" s="7">
        <v>1</v>
      </c>
      <c r="I62" s="7">
        <v>1</v>
      </c>
      <c r="J62" s="7">
        <v>0.26</v>
      </c>
    </row>
    <row r="63" spans="1:10" ht="13.2" x14ac:dyDescent="0.25">
      <c r="A63" s="7">
        <v>62</v>
      </c>
      <c r="B63" s="8">
        <v>40546</v>
      </c>
      <c r="C63" s="7">
        <v>1</v>
      </c>
      <c r="D63" s="7">
        <v>0</v>
      </c>
      <c r="E63" s="7">
        <v>1</v>
      </c>
      <c r="F63" s="7">
        <v>16</v>
      </c>
      <c r="G63" s="7" t="b">
        <v>0</v>
      </c>
      <c r="H63" s="7">
        <v>1</v>
      </c>
      <c r="I63" s="7">
        <v>1</v>
      </c>
      <c r="J63" s="7">
        <v>0.26</v>
      </c>
    </row>
    <row r="64" spans="1:10" ht="13.2" x14ac:dyDescent="0.25">
      <c r="A64" s="7">
        <v>63</v>
      </c>
      <c r="B64" s="8">
        <v>40546</v>
      </c>
      <c r="C64" s="7">
        <v>1</v>
      </c>
      <c r="D64" s="7">
        <v>0</v>
      </c>
      <c r="E64" s="7">
        <v>1</v>
      </c>
      <c r="F64" s="7">
        <v>17</v>
      </c>
      <c r="G64" s="7" t="b">
        <v>0</v>
      </c>
      <c r="H64" s="7">
        <v>1</v>
      </c>
      <c r="I64" s="7">
        <v>1</v>
      </c>
      <c r="J64" s="7">
        <v>0.24</v>
      </c>
    </row>
    <row r="65" spans="1:10" ht="13.2" x14ac:dyDescent="0.25">
      <c r="A65" s="7">
        <v>64</v>
      </c>
      <c r="B65" s="8">
        <v>40546</v>
      </c>
      <c r="C65" s="7">
        <v>1</v>
      </c>
      <c r="D65" s="7">
        <v>0</v>
      </c>
      <c r="E65" s="7">
        <v>1</v>
      </c>
      <c r="F65" s="7">
        <v>18</v>
      </c>
      <c r="G65" s="7" t="b">
        <v>0</v>
      </c>
      <c r="H65" s="7">
        <v>1</v>
      </c>
      <c r="I65" s="7">
        <v>1</v>
      </c>
      <c r="J65" s="7">
        <v>0.24</v>
      </c>
    </row>
    <row r="66" spans="1:10" ht="13.2" x14ac:dyDescent="0.25">
      <c r="A66" s="7">
        <v>65</v>
      </c>
      <c r="B66" s="8">
        <v>40546</v>
      </c>
      <c r="C66" s="7">
        <v>1</v>
      </c>
      <c r="D66" s="7">
        <v>0</v>
      </c>
      <c r="E66" s="7">
        <v>1</v>
      </c>
      <c r="F66" s="7">
        <v>19</v>
      </c>
      <c r="G66" s="7" t="b">
        <v>0</v>
      </c>
      <c r="H66" s="7">
        <v>1</v>
      </c>
      <c r="I66" s="7">
        <v>1</v>
      </c>
      <c r="J66" s="7">
        <v>0.2</v>
      </c>
    </row>
    <row r="67" spans="1:10" ht="13.2" x14ac:dyDescent="0.25">
      <c r="A67" s="7">
        <v>66</v>
      </c>
      <c r="B67" s="8">
        <v>40546</v>
      </c>
      <c r="C67" s="7">
        <v>1</v>
      </c>
      <c r="D67" s="7">
        <v>0</v>
      </c>
      <c r="E67" s="7">
        <v>1</v>
      </c>
      <c r="F67" s="7">
        <v>20</v>
      </c>
      <c r="G67" s="7" t="b">
        <v>0</v>
      </c>
      <c r="H67" s="7">
        <v>1</v>
      </c>
      <c r="I67" s="7">
        <v>1</v>
      </c>
      <c r="J67" s="7">
        <v>0.2</v>
      </c>
    </row>
    <row r="68" spans="1:10" ht="13.2" x14ac:dyDescent="0.25">
      <c r="A68" s="7">
        <v>67</v>
      </c>
      <c r="B68" s="8">
        <v>40546</v>
      </c>
      <c r="C68" s="7">
        <v>1</v>
      </c>
      <c r="D68" s="7">
        <v>0</v>
      </c>
      <c r="E68" s="7">
        <v>1</v>
      </c>
      <c r="F68" s="7">
        <v>21</v>
      </c>
      <c r="G68" s="7" t="b">
        <v>0</v>
      </c>
      <c r="H68" s="7">
        <v>1</v>
      </c>
      <c r="I68" s="7">
        <v>1</v>
      </c>
      <c r="J68" s="7">
        <v>0.18</v>
      </c>
    </row>
    <row r="69" spans="1:10" ht="13.2" x14ac:dyDescent="0.25">
      <c r="A69" s="7">
        <v>68</v>
      </c>
      <c r="B69" s="8">
        <v>40546</v>
      </c>
      <c r="C69" s="7">
        <v>1</v>
      </c>
      <c r="D69" s="7">
        <v>0</v>
      </c>
      <c r="E69" s="7">
        <v>1</v>
      </c>
      <c r="F69" s="7">
        <v>22</v>
      </c>
      <c r="G69" s="7" t="b">
        <v>0</v>
      </c>
      <c r="H69" s="7">
        <v>1</v>
      </c>
      <c r="I69" s="7">
        <v>1</v>
      </c>
      <c r="J69" s="7">
        <v>0.14000000000000001</v>
      </c>
    </row>
    <row r="70" spans="1:10" ht="13.2" x14ac:dyDescent="0.25">
      <c r="A70" s="7">
        <v>69</v>
      </c>
      <c r="B70" s="8">
        <v>40546</v>
      </c>
      <c r="C70" s="7">
        <v>1</v>
      </c>
      <c r="D70" s="7">
        <v>0</v>
      </c>
      <c r="E70" s="7">
        <v>1</v>
      </c>
      <c r="F70" s="7">
        <v>23</v>
      </c>
      <c r="G70" s="7" t="b">
        <v>0</v>
      </c>
      <c r="H70" s="7">
        <v>1</v>
      </c>
      <c r="I70" s="7">
        <v>1</v>
      </c>
      <c r="J70" s="7">
        <v>0.18</v>
      </c>
    </row>
    <row r="71" spans="1:10" ht="13.2" x14ac:dyDescent="0.25">
      <c r="A71" s="7">
        <v>70</v>
      </c>
      <c r="B71" s="8">
        <v>40547</v>
      </c>
      <c r="C71" s="7">
        <v>1</v>
      </c>
      <c r="D71" s="7">
        <v>0</v>
      </c>
      <c r="E71" s="7">
        <v>1</v>
      </c>
      <c r="F71" s="7">
        <v>0</v>
      </c>
      <c r="G71" s="7" t="b">
        <v>0</v>
      </c>
      <c r="H71" s="7">
        <v>2</v>
      </c>
      <c r="I71" s="7">
        <v>1</v>
      </c>
      <c r="J71" s="7">
        <v>0.16</v>
      </c>
    </row>
    <row r="72" spans="1:10" ht="13.2" x14ac:dyDescent="0.25">
      <c r="A72" s="7">
        <v>71</v>
      </c>
      <c r="B72" s="8">
        <v>40547</v>
      </c>
      <c r="C72" s="7">
        <v>1</v>
      </c>
      <c r="D72" s="7">
        <v>0</v>
      </c>
      <c r="E72" s="7">
        <v>1</v>
      </c>
      <c r="F72" s="7">
        <v>1</v>
      </c>
      <c r="G72" s="7" t="b">
        <v>0</v>
      </c>
      <c r="H72" s="7">
        <v>2</v>
      </c>
      <c r="I72" s="7">
        <v>1</v>
      </c>
      <c r="J72" s="7">
        <v>0.16</v>
      </c>
    </row>
    <row r="73" spans="1:10" ht="13.2" x14ac:dyDescent="0.25">
      <c r="A73" s="7">
        <v>72</v>
      </c>
      <c r="B73" s="8">
        <v>40547</v>
      </c>
      <c r="C73" s="7">
        <v>1</v>
      </c>
      <c r="D73" s="7">
        <v>0</v>
      </c>
      <c r="E73" s="7">
        <v>1</v>
      </c>
      <c r="F73" s="7">
        <v>2</v>
      </c>
      <c r="G73" s="7" t="b">
        <v>0</v>
      </c>
      <c r="H73" s="7">
        <v>2</v>
      </c>
      <c r="I73" s="7">
        <v>1</v>
      </c>
      <c r="J73" s="7">
        <v>0.14000000000000001</v>
      </c>
    </row>
    <row r="74" spans="1:10" ht="13.2" x14ac:dyDescent="0.25">
      <c r="A74" s="7">
        <v>73</v>
      </c>
      <c r="B74" s="8">
        <v>40547</v>
      </c>
      <c r="C74" s="7">
        <v>1</v>
      </c>
      <c r="D74" s="7">
        <v>0</v>
      </c>
      <c r="E74" s="7">
        <v>1</v>
      </c>
      <c r="F74" s="7">
        <v>4</v>
      </c>
      <c r="G74" s="7" t="b">
        <v>0</v>
      </c>
      <c r="H74" s="7">
        <v>2</v>
      </c>
      <c r="I74" s="7">
        <v>1</v>
      </c>
      <c r="J74" s="7">
        <v>0.14000000000000001</v>
      </c>
    </row>
    <row r="75" spans="1:10" ht="13.2" x14ac:dyDescent="0.25">
      <c r="A75" s="7">
        <v>74</v>
      </c>
      <c r="B75" s="8">
        <v>40547</v>
      </c>
      <c r="C75" s="7">
        <v>1</v>
      </c>
      <c r="D75" s="7">
        <v>0</v>
      </c>
      <c r="E75" s="7">
        <v>1</v>
      </c>
      <c r="F75" s="7">
        <v>5</v>
      </c>
      <c r="G75" s="7" t="b">
        <v>0</v>
      </c>
      <c r="H75" s="7">
        <v>2</v>
      </c>
      <c r="I75" s="7">
        <v>1</v>
      </c>
      <c r="J75" s="7">
        <v>0.12</v>
      </c>
    </row>
    <row r="76" spans="1:10" ht="13.2" x14ac:dyDescent="0.25">
      <c r="A76" s="7">
        <v>75</v>
      </c>
      <c r="B76" s="8">
        <v>40547</v>
      </c>
      <c r="C76" s="7">
        <v>1</v>
      </c>
      <c r="D76" s="7">
        <v>0</v>
      </c>
      <c r="E76" s="7">
        <v>1</v>
      </c>
      <c r="F76" s="7">
        <v>6</v>
      </c>
      <c r="G76" s="7" t="b">
        <v>0</v>
      </c>
      <c r="H76" s="7">
        <v>2</v>
      </c>
      <c r="I76" s="7">
        <v>1</v>
      </c>
      <c r="J76" s="7">
        <v>0.12</v>
      </c>
    </row>
    <row r="77" spans="1:10" ht="13.2" x14ac:dyDescent="0.25">
      <c r="A77" s="7">
        <v>76</v>
      </c>
      <c r="B77" s="8">
        <v>40547</v>
      </c>
      <c r="C77" s="7">
        <v>1</v>
      </c>
      <c r="D77" s="7">
        <v>0</v>
      </c>
      <c r="E77" s="7">
        <v>1</v>
      </c>
      <c r="F77" s="7">
        <v>7</v>
      </c>
      <c r="G77" s="7" t="b">
        <v>0</v>
      </c>
      <c r="H77" s="7">
        <v>2</v>
      </c>
      <c r="I77" s="7">
        <v>1</v>
      </c>
      <c r="J77" s="7">
        <v>0.12</v>
      </c>
    </row>
    <row r="78" spans="1:10" ht="13.2" x14ac:dyDescent="0.25">
      <c r="A78" s="7">
        <v>77</v>
      </c>
      <c r="B78" s="8">
        <v>40547</v>
      </c>
      <c r="C78" s="7">
        <v>1</v>
      </c>
      <c r="D78" s="7">
        <v>0</v>
      </c>
      <c r="E78" s="7">
        <v>1</v>
      </c>
      <c r="F78" s="7">
        <v>8</v>
      </c>
      <c r="G78" s="7" t="b">
        <v>0</v>
      </c>
      <c r="H78" s="7">
        <v>2</v>
      </c>
      <c r="I78" s="7">
        <v>1</v>
      </c>
      <c r="J78" s="7">
        <v>0.14000000000000001</v>
      </c>
    </row>
    <row r="79" spans="1:10" ht="13.2" x14ac:dyDescent="0.25">
      <c r="A79" s="7">
        <v>78</v>
      </c>
      <c r="B79" s="8">
        <v>40547</v>
      </c>
      <c r="C79" s="7">
        <v>1</v>
      </c>
      <c r="D79" s="7">
        <v>0</v>
      </c>
      <c r="E79" s="7">
        <v>1</v>
      </c>
      <c r="F79" s="7">
        <v>9</v>
      </c>
      <c r="G79" s="7" t="b">
        <v>0</v>
      </c>
      <c r="H79" s="7">
        <v>2</v>
      </c>
      <c r="I79" s="7">
        <v>1</v>
      </c>
      <c r="J79" s="7">
        <v>0.16</v>
      </c>
    </row>
    <row r="80" spans="1:10" ht="13.2" x14ac:dyDescent="0.25">
      <c r="A80" s="7">
        <v>79</v>
      </c>
      <c r="B80" s="8">
        <v>40547</v>
      </c>
      <c r="C80" s="7">
        <v>1</v>
      </c>
      <c r="D80" s="7">
        <v>0</v>
      </c>
      <c r="E80" s="7">
        <v>1</v>
      </c>
      <c r="F80" s="7">
        <v>10</v>
      </c>
      <c r="G80" s="7" t="b">
        <v>0</v>
      </c>
      <c r="H80" s="7">
        <v>2</v>
      </c>
      <c r="I80" s="7">
        <v>2</v>
      </c>
      <c r="J80" s="7">
        <v>0.16</v>
      </c>
    </row>
    <row r="81" spans="1:10" ht="13.2" x14ac:dyDescent="0.25">
      <c r="A81" s="7">
        <v>80</v>
      </c>
      <c r="B81" s="8">
        <v>40547</v>
      </c>
      <c r="C81" s="7">
        <v>1</v>
      </c>
      <c r="D81" s="7">
        <v>0</v>
      </c>
      <c r="E81" s="7">
        <v>1</v>
      </c>
      <c r="F81" s="7">
        <v>11</v>
      </c>
      <c r="G81" s="7" t="b">
        <v>0</v>
      </c>
      <c r="H81" s="7">
        <v>2</v>
      </c>
      <c r="I81" s="7">
        <v>1</v>
      </c>
      <c r="J81" s="7">
        <v>0.22</v>
      </c>
    </row>
    <row r="82" spans="1:10" ht="13.2" x14ac:dyDescent="0.25">
      <c r="A82" s="7">
        <v>81</v>
      </c>
      <c r="B82" s="8">
        <v>40547</v>
      </c>
      <c r="C82" s="7">
        <v>1</v>
      </c>
      <c r="D82" s="7">
        <v>0</v>
      </c>
      <c r="E82" s="7">
        <v>1</v>
      </c>
      <c r="F82" s="7">
        <v>12</v>
      </c>
      <c r="G82" s="7" t="b">
        <v>0</v>
      </c>
      <c r="H82" s="7">
        <v>2</v>
      </c>
      <c r="I82" s="7">
        <v>1</v>
      </c>
      <c r="J82" s="7">
        <v>0.22</v>
      </c>
    </row>
    <row r="83" spans="1:10" ht="13.2" x14ac:dyDescent="0.25">
      <c r="A83" s="7">
        <v>82</v>
      </c>
      <c r="B83" s="8">
        <v>40547</v>
      </c>
      <c r="C83" s="7">
        <v>1</v>
      </c>
      <c r="D83" s="7">
        <v>0</v>
      </c>
      <c r="E83" s="7">
        <v>1</v>
      </c>
      <c r="F83" s="7">
        <v>13</v>
      </c>
      <c r="G83" s="7" t="b">
        <v>0</v>
      </c>
      <c r="H83" s="7">
        <v>2</v>
      </c>
      <c r="I83" s="7">
        <v>1</v>
      </c>
      <c r="J83" s="7">
        <v>0.24</v>
      </c>
    </row>
    <row r="84" spans="1:10" ht="13.2" x14ac:dyDescent="0.25">
      <c r="A84" s="7">
        <v>83</v>
      </c>
      <c r="B84" s="8">
        <v>40547</v>
      </c>
      <c r="C84" s="7">
        <v>1</v>
      </c>
      <c r="D84" s="7">
        <v>0</v>
      </c>
      <c r="E84" s="7">
        <v>1</v>
      </c>
      <c r="F84" s="7">
        <v>14</v>
      </c>
      <c r="G84" s="7" t="b">
        <v>0</v>
      </c>
      <c r="H84" s="7">
        <v>2</v>
      </c>
      <c r="I84" s="7">
        <v>1</v>
      </c>
      <c r="J84" s="7">
        <v>0.26</v>
      </c>
    </row>
    <row r="85" spans="1:10" ht="13.2" x14ac:dyDescent="0.25">
      <c r="A85" s="7">
        <v>84</v>
      </c>
      <c r="B85" s="8">
        <v>40547</v>
      </c>
      <c r="C85" s="7">
        <v>1</v>
      </c>
      <c r="D85" s="7">
        <v>0</v>
      </c>
      <c r="E85" s="7">
        <v>1</v>
      </c>
      <c r="F85" s="7">
        <v>15</v>
      </c>
      <c r="G85" s="7" t="b">
        <v>0</v>
      </c>
      <c r="H85" s="7">
        <v>2</v>
      </c>
      <c r="I85" s="7">
        <v>1</v>
      </c>
      <c r="J85" s="7">
        <v>0.28000000000000003</v>
      </c>
    </row>
    <row r="86" spans="1:10" ht="13.2" x14ac:dyDescent="0.25">
      <c r="A86" s="7">
        <v>85</v>
      </c>
      <c r="B86" s="8">
        <v>40547</v>
      </c>
      <c r="C86" s="7">
        <v>1</v>
      </c>
      <c r="D86" s="7">
        <v>0</v>
      </c>
      <c r="E86" s="7">
        <v>1</v>
      </c>
      <c r="F86" s="7">
        <v>16</v>
      </c>
      <c r="G86" s="7" t="b">
        <v>0</v>
      </c>
      <c r="H86" s="7">
        <v>2</v>
      </c>
      <c r="I86" s="7">
        <v>1</v>
      </c>
      <c r="J86" s="7">
        <v>0.3</v>
      </c>
    </row>
    <row r="87" spans="1:10" ht="13.2" x14ac:dyDescent="0.25">
      <c r="A87" s="7">
        <v>86</v>
      </c>
      <c r="B87" s="8">
        <v>40547</v>
      </c>
      <c r="C87" s="7">
        <v>1</v>
      </c>
      <c r="D87" s="7">
        <v>0</v>
      </c>
      <c r="E87" s="7">
        <v>1</v>
      </c>
      <c r="F87" s="7">
        <v>17</v>
      </c>
      <c r="G87" s="7" t="b">
        <v>0</v>
      </c>
      <c r="H87" s="7">
        <v>2</v>
      </c>
      <c r="I87" s="7">
        <v>1</v>
      </c>
      <c r="J87" s="7">
        <v>0.28000000000000003</v>
      </c>
    </row>
    <row r="88" spans="1:10" ht="13.2" x14ac:dyDescent="0.25">
      <c r="A88" s="7">
        <v>87</v>
      </c>
      <c r="B88" s="8">
        <v>40547</v>
      </c>
      <c r="C88" s="7">
        <v>1</v>
      </c>
      <c r="D88" s="7">
        <v>0</v>
      </c>
      <c r="E88" s="7">
        <v>1</v>
      </c>
      <c r="F88" s="7">
        <v>18</v>
      </c>
      <c r="G88" s="7" t="b">
        <v>0</v>
      </c>
      <c r="H88" s="7">
        <v>2</v>
      </c>
      <c r="I88" s="7">
        <v>1</v>
      </c>
      <c r="J88" s="7">
        <v>0.26</v>
      </c>
    </row>
    <row r="89" spans="1:10" ht="13.2" x14ac:dyDescent="0.25">
      <c r="A89" s="7">
        <v>88</v>
      </c>
      <c r="B89" s="8">
        <v>40547</v>
      </c>
      <c r="C89" s="7">
        <v>1</v>
      </c>
      <c r="D89" s="7">
        <v>0</v>
      </c>
      <c r="E89" s="7">
        <v>1</v>
      </c>
      <c r="F89" s="7">
        <v>19</v>
      </c>
      <c r="G89" s="7" t="b">
        <v>0</v>
      </c>
      <c r="H89" s="7">
        <v>2</v>
      </c>
      <c r="I89" s="7">
        <v>1</v>
      </c>
      <c r="J89" s="7">
        <v>0.24</v>
      </c>
    </row>
    <row r="90" spans="1:10" ht="13.2" x14ac:dyDescent="0.25">
      <c r="A90" s="7">
        <v>89</v>
      </c>
      <c r="B90" s="8">
        <v>40547</v>
      </c>
      <c r="C90" s="7">
        <v>1</v>
      </c>
      <c r="D90" s="7">
        <v>0</v>
      </c>
      <c r="E90" s="7">
        <v>1</v>
      </c>
      <c r="F90" s="7">
        <v>20</v>
      </c>
      <c r="G90" s="7" t="b">
        <v>0</v>
      </c>
      <c r="H90" s="7">
        <v>2</v>
      </c>
      <c r="I90" s="7">
        <v>1</v>
      </c>
      <c r="J90" s="7">
        <v>0.24</v>
      </c>
    </row>
    <row r="91" spans="1:10" ht="13.2" x14ac:dyDescent="0.25">
      <c r="A91" s="7">
        <v>90</v>
      </c>
      <c r="B91" s="8">
        <v>40547</v>
      </c>
      <c r="C91" s="7">
        <v>1</v>
      </c>
      <c r="D91" s="7">
        <v>0</v>
      </c>
      <c r="E91" s="7">
        <v>1</v>
      </c>
      <c r="F91" s="7">
        <v>21</v>
      </c>
      <c r="G91" s="7" t="b">
        <v>0</v>
      </c>
      <c r="H91" s="7">
        <v>2</v>
      </c>
      <c r="I91" s="7">
        <v>1</v>
      </c>
      <c r="J91" s="7">
        <v>0.22</v>
      </c>
    </row>
    <row r="92" spans="1:10" ht="13.2" x14ac:dyDescent="0.25">
      <c r="A92" s="7">
        <v>91</v>
      </c>
      <c r="B92" s="8">
        <v>40547</v>
      </c>
      <c r="C92" s="7">
        <v>1</v>
      </c>
      <c r="D92" s="7">
        <v>0</v>
      </c>
      <c r="E92" s="7">
        <v>1</v>
      </c>
      <c r="F92" s="7">
        <v>22</v>
      </c>
      <c r="G92" s="7" t="b">
        <v>0</v>
      </c>
      <c r="H92" s="7">
        <v>2</v>
      </c>
      <c r="I92" s="7">
        <v>1</v>
      </c>
      <c r="J92" s="7">
        <v>0.22</v>
      </c>
    </row>
    <row r="93" spans="1:10" ht="13.2" x14ac:dyDescent="0.25">
      <c r="A93" s="7">
        <v>92</v>
      </c>
      <c r="B93" s="8">
        <v>40547</v>
      </c>
      <c r="C93" s="7">
        <v>1</v>
      </c>
      <c r="D93" s="7">
        <v>0</v>
      </c>
      <c r="E93" s="7">
        <v>1</v>
      </c>
      <c r="F93" s="7">
        <v>23</v>
      </c>
      <c r="G93" s="7" t="b">
        <v>0</v>
      </c>
      <c r="H93" s="7">
        <v>2</v>
      </c>
      <c r="I93" s="7">
        <v>1</v>
      </c>
      <c r="J93" s="7">
        <v>0.2</v>
      </c>
    </row>
    <row r="94" spans="1:10" ht="13.2" x14ac:dyDescent="0.25">
      <c r="A94" s="7">
        <v>93</v>
      </c>
      <c r="B94" s="8">
        <v>40548</v>
      </c>
      <c r="C94" s="7">
        <v>1</v>
      </c>
      <c r="D94" s="7">
        <v>0</v>
      </c>
      <c r="E94" s="7">
        <v>1</v>
      </c>
      <c r="F94" s="7">
        <v>0</v>
      </c>
      <c r="G94" s="7" t="b">
        <v>0</v>
      </c>
      <c r="H94" s="7">
        <v>3</v>
      </c>
      <c r="I94" s="7">
        <v>1</v>
      </c>
      <c r="J94" s="7">
        <v>0.2</v>
      </c>
    </row>
    <row r="95" spans="1:10" ht="13.2" x14ac:dyDescent="0.25">
      <c r="A95" s="7">
        <v>94</v>
      </c>
      <c r="B95" s="8">
        <v>40548</v>
      </c>
      <c r="C95" s="7">
        <v>1</v>
      </c>
      <c r="D95" s="7">
        <v>0</v>
      </c>
      <c r="E95" s="7">
        <v>1</v>
      </c>
      <c r="F95" s="7">
        <v>1</v>
      </c>
      <c r="G95" s="7" t="b">
        <v>0</v>
      </c>
      <c r="H95" s="7">
        <v>3</v>
      </c>
      <c r="I95" s="7">
        <v>1</v>
      </c>
      <c r="J95" s="7">
        <v>0.16</v>
      </c>
    </row>
    <row r="96" spans="1:10" ht="13.2" x14ac:dyDescent="0.25">
      <c r="A96" s="7">
        <v>95</v>
      </c>
      <c r="B96" s="8">
        <v>40548</v>
      </c>
      <c r="C96" s="7">
        <v>1</v>
      </c>
      <c r="D96" s="7">
        <v>0</v>
      </c>
      <c r="E96" s="7">
        <v>1</v>
      </c>
      <c r="F96" s="7">
        <v>2</v>
      </c>
      <c r="G96" s="7" t="b">
        <v>0</v>
      </c>
      <c r="H96" s="7">
        <v>3</v>
      </c>
      <c r="I96" s="7">
        <v>1</v>
      </c>
      <c r="J96" s="7">
        <v>0.16</v>
      </c>
    </row>
    <row r="97" spans="1:10" ht="13.2" x14ac:dyDescent="0.25">
      <c r="A97" s="7">
        <v>96</v>
      </c>
      <c r="B97" s="8">
        <v>40548</v>
      </c>
      <c r="C97" s="7">
        <v>1</v>
      </c>
      <c r="D97" s="7">
        <v>0</v>
      </c>
      <c r="E97" s="7">
        <v>1</v>
      </c>
      <c r="F97" s="7">
        <v>4</v>
      </c>
      <c r="G97" s="7" t="b">
        <v>0</v>
      </c>
      <c r="H97" s="7">
        <v>3</v>
      </c>
      <c r="I97" s="7">
        <v>1</v>
      </c>
      <c r="J97" s="7">
        <v>0.24</v>
      </c>
    </row>
    <row r="98" spans="1:10" ht="13.2" x14ac:dyDescent="0.25">
      <c r="A98" s="7">
        <v>97</v>
      </c>
      <c r="B98" s="8">
        <v>40548</v>
      </c>
      <c r="C98" s="7">
        <v>1</v>
      </c>
      <c r="D98" s="7">
        <v>0</v>
      </c>
      <c r="E98" s="7">
        <v>1</v>
      </c>
      <c r="F98" s="7">
        <v>5</v>
      </c>
      <c r="G98" s="7" t="b">
        <v>0</v>
      </c>
      <c r="H98" s="7">
        <v>3</v>
      </c>
      <c r="I98" s="7">
        <v>1</v>
      </c>
      <c r="J98" s="7">
        <v>0.22</v>
      </c>
    </row>
    <row r="99" spans="1:10" ht="13.2" x14ac:dyDescent="0.25">
      <c r="A99" s="7">
        <v>98</v>
      </c>
      <c r="B99" s="8">
        <v>40548</v>
      </c>
      <c r="C99" s="7">
        <v>1</v>
      </c>
      <c r="D99" s="7">
        <v>0</v>
      </c>
      <c r="E99" s="7">
        <v>1</v>
      </c>
      <c r="F99" s="7">
        <v>6</v>
      </c>
      <c r="G99" s="7" t="b">
        <v>0</v>
      </c>
      <c r="H99" s="7">
        <v>3</v>
      </c>
      <c r="I99" s="7">
        <v>1</v>
      </c>
      <c r="J99" s="7">
        <v>0.2</v>
      </c>
    </row>
    <row r="100" spans="1:10" ht="13.2" x14ac:dyDescent="0.25">
      <c r="A100" s="7">
        <v>99</v>
      </c>
      <c r="B100" s="8">
        <v>40548</v>
      </c>
      <c r="C100" s="7">
        <v>1</v>
      </c>
      <c r="D100" s="7">
        <v>0</v>
      </c>
      <c r="E100" s="7">
        <v>1</v>
      </c>
      <c r="F100" s="7">
        <v>7</v>
      </c>
      <c r="G100" s="7" t="b">
        <v>0</v>
      </c>
      <c r="H100" s="7">
        <v>3</v>
      </c>
      <c r="I100" s="7">
        <v>1</v>
      </c>
      <c r="J100" s="7">
        <v>0.18</v>
      </c>
    </row>
    <row r="101" spans="1:10" ht="13.2" x14ac:dyDescent="0.25">
      <c r="A101" s="7">
        <v>100</v>
      </c>
      <c r="B101" s="8">
        <v>40548</v>
      </c>
      <c r="C101" s="7">
        <v>1</v>
      </c>
      <c r="D101" s="7">
        <v>0</v>
      </c>
      <c r="E101" s="7">
        <v>1</v>
      </c>
      <c r="F101" s="7">
        <v>8</v>
      </c>
      <c r="G101" s="7" t="b">
        <v>0</v>
      </c>
      <c r="H101" s="7">
        <v>3</v>
      </c>
      <c r="I101" s="7">
        <v>1</v>
      </c>
      <c r="J101" s="7">
        <v>0.2</v>
      </c>
    </row>
    <row r="102" spans="1:10" ht="13.2" x14ac:dyDescent="0.25">
      <c r="A102" s="7">
        <v>101</v>
      </c>
      <c r="B102" s="8">
        <v>40548</v>
      </c>
      <c r="C102" s="7">
        <v>1</v>
      </c>
      <c r="D102" s="7">
        <v>0</v>
      </c>
      <c r="E102" s="7">
        <v>1</v>
      </c>
      <c r="F102" s="7">
        <v>9</v>
      </c>
      <c r="G102" s="7" t="b">
        <v>0</v>
      </c>
      <c r="H102" s="7">
        <v>3</v>
      </c>
      <c r="I102" s="7">
        <v>1</v>
      </c>
      <c r="J102" s="7">
        <v>0.22</v>
      </c>
    </row>
    <row r="103" spans="1:10" ht="13.2" x14ac:dyDescent="0.25">
      <c r="A103" s="7">
        <v>102</v>
      </c>
      <c r="B103" s="8">
        <v>40548</v>
      </c>
      <c r="C103" s="7">
        <v>1</v>
      </c>
      <c r="D103" s="7">
        <v>0</v>
      </c>
      <c r="E103" s="7">
        <v>1</v>
      </c>
      <c r="F103" s="7">
        <v>10</v>
      </c>
      <c r="G103" s="7" t="b">
        <v>0</v>
      </c>
      <c r="H103" s="7">
        <v>3</v>
      </c>
      <c r="I103" s="7">
        <v>1</v>
      </c>
      <c r="J103" s="7">
        <v>0.22</v>
      </c>
    </row>
    <row r="104" spans="1:10" ht="13.2" x14ac:dyDescent="0.25">
      <c r="A104" s="7">
        <v>103</v>
      </c>
      <c r="B104" s="8">
        <v>40548</v>
      </c>
      <c r="C104" s="7">
        <v>1</v>
      </c>
      <c r="D104" s="7">
        <v>0</v>
      </c>
      <c r="E104" s="7">
        <v>1</v>
      </c>
      <c r="F104" s="7">
        <v>11</v>
      </c>
      <c r="G104" s="7" t="b">
        <v>0</v>
      </c>
      <c r="H104" s="7">
        <v>3</v>
      </c>
      <c r="I104" s="7">
        <v>1</v>
      </c>
      <c r="J104" s="7">
        <v>0.26</v>
      </c>
    </row>
    <row r="105" spans="1:10" ht="13.2" x14ac:dyDescent="0.25">
      <c r="A105" s="7">
        <v>104</v>
      </c>
      <c r="B105" s="8">
        <v>40548</v>
      </c>
      <c r="C105" s="7">
        <v>1</v>
      </c>
      <c r="D105" s="7">
        <v>0</v>
      </c>
      <c r="E105" s="7">
        <v>1</v>
      </c>
      <c r="F105" s="7">
        <v>12</v>
      </c>
      <c r="G105" s="7" t="b">
        <v>0</v>
      </c>
      <c r="H105" s="7">
        <v>3</v>
      </c>
      <c r="I105" s="7">
        <v>1</v>
      </c>
      <c r="J105" s="7">
        <v>0.26</v>
      </c>
    </row>
    <row r="106" spans="1:10" ht="13.2" x14ac:dyDescent="0.25">
      <c r="A106" s="7">
        <v>105</v>
      </c>
      <c r="B106" s="8">
        <v>40548</v>
      </c>
      <c r="C106" s="7">
        <v>1</v>
      </c>
      <c r="D106" s="7">
        <v>0</v>
      </c>
      <c r="E106" s="7">
        <v>1</v>
      </c>
      <c r="F106" s="7">
        <v>13</v>
      </c>
      <c r="G106" s="7" t="b">
        <v>0</v>
      </c>
      <c r="H106" s="7">
        <v>3</v>
      </c>
      <c r="I106" s="7">
        <v>1</v>
      </c>
      <c r="J106" s="7">
        <v>0.28000000000000003</v>
      </c>
    </row>
    <row r="107" spans="1:10" ht="13.2" x14ac:dyDescent="0.25">
      <c r="A107" s="7">
        <v>106</v>
      </c>
      <c r="B107" s="8">
        <v>40548</v>
      </c>
      <c r="C107" s="7">
        <v>1</v>
      </c>
      <c r="D107" s="7">
        <v>0</v>
      </c>
      <c r="E107" s="7">
        <v>1</v>
      </c>
      <c r="F107" s="7">
        <v>14</v>
      </c>
      <c r="G107" s="7" t="b">
        <v>0</v>
      </c>
      <c r="H107" s="7">
        <v>3</v>
      </c>
      <c r="I107" s="7">
        <v>1</v>
      </c>
      <c r="J107" s="7">
        <v>0.3</v>
      </c>
    </row>
    <row r="108" spans="1:10" ht="13.2" x14ac:dyDescent="0.25">
      <c r="A108" s="7">
        <v>107</v>
      </c>
      <c r="B108" s="8">
        <v>40548</v>
      </c>
      <c r="C108" s="7">
        <v>1</v>
      </c>
      <c r="D108" s="7">
        <v>0</v>
      </c>
      <c r="E108" s="7">
        <v>1</v>
      </c>
      <c r="F108" s="7">
        <v>15</v>
      </c>
      <c r="G108" s="7" t="b">
        <v>0</v>
      </c>
      <c r="H108" s="7">
        <v>3</v>
      </c>
      <c r="I108" s="7">
        <v>1</v>
      </c>
      <c r="J108" s="7">
        <v>0.3</v>
      </c>
    </row>
    <row r="109" spans="1:10" ht="13.2" x14ac:dyDescent="0.25">
      <c r="A109" s="7">
        <v>108</v>
      </c>
      <c r="B109" s="8">
        <v>40548</v>
      </c>
      <c r="C109" s="7">
        <v>1</v>
      </c>
      <c r="D109" s="7">
        <v>0</v>
      </c>
      <c r="E109" s="7">
        <v>1</v>
      </c>
      <c r="F109" s="7">
        <v>16</v>
      </c>
      <c r="G109" s="7" t="b">
        <v>0</v>
      </c>
      <c r="H109" s="7">
        <v>3</v>
      </c>
      <c r="I109" s="7">
        <v>1</v>
      </c>
      <c r="J109" s="7">
        <v>0.3</v>
      </c>
    </row>
    <row r="110" spans="1:10" ht="13.2" x14ac:dyDescent="0.25">
      <c r="A110" s="7">
        <v>109</v>
      </c>
      <c r="B110" s="8">
        <v>40548</v>
      </c>
      <c r="C110" s="7">
        <v>1</v>
      </c>
      <c r="D110" s="7">
        <v>0</v>
      </c>
      <c r="E110" s="7">
        <v>1</v>
      </c>
      <c r="F110" s="7">
        <v>17</v>
      </c>
      <c r="G110" s="7" t="b">
        <v>0</v>
      </c>
      <c r="H110" s="7">
        <v>3</v>
      </c>
      <c r="I110" s="7">
        <v>1</v>
      </c>
      <c r="J110" s="7">
        <v>0.24</v>
      </c>
    </row>
    <row r="111" spans="1:10" ht="13.2" x14ac:dyDescent="0.25">
      <c r="A111" s="7">
        <v>110</v>
      </c>
      <c r="B111" s="8">
        <v>40548</v>
      </c>
      <c r="C111" s="7">
        <v>1</v>
      </c>
      <c r="D111" s="7">
        <v>0</v>
      </c>
      <c r="E111" s="7">
        <v>1</v>
      </c>
      <c r="F111" s="7">
        <v>18</v>
      </c>
      <c r="G111" s="7" t="b">
        <v>0</v>
      </c>
      <c r="H111" s="7">
        <v>3</v>
      </c>
      <c r="I111" s="7">
        <v>1</v>
      </c>
      <c r="J111" s="7">
        <v>0.24</v>
      </c>
    </row>
    <row r="112" spans="1:10" ht="13.2" x14ac:dyDescent="0.25">
      <c r="A112" s="7">
        <v>111</v>
      </c>
      <c r="B112" s="8">
        <v>40548</v>
      </c>
      <c r="C112" s="7">
        <v>1</v>
      </c>
      <c r="D112" s="7">
        <v>0</v>
      </c>
      <c r="E112" s="7">
        <v>1</v>
      </c>
      <c r="F112" s="7">
        <v>19</v>
      </c>
      <c r="G112" s="7" t="b">
        <v>0</v>
      </c>
      <c r="H112" s="7">
        <v>3</v>
      </c>
      <c r="I112" s="7">
        <v>1</v>
      </c>
      <c r="J112" s="7">
        <v>0.24</v>
      </c>
    </row>
    <row r="113" spans="1:10" ht="13.2" x14ac:dyDescent="0.25">
      <c r="A113" s="7">
        <v>112</v>
      </c>
      <c r="B113" s="8">
        <v>40548</v>
      </c>
      <c r="C113" s="7">
        <v>1</v>
      </c>
      <c r="D113" s="7">
        <v>0</v>
      </c>
      <c r="E113" s="7">
        <v>1</v>
      </c>
      <c r="F113" s="7">
        <v>20</v>
      </c>
      <c r="G113" s="7" t="b">
        <v>0</v>
      </c>
      <c r="H113" s="7">
        <v>3</v>
      </c>
      <c r="I113" s="7">
        <v>1</v>
      </c>
      <c r="J113" s="7">
        <v>0.22</v>
      </c>
    </row>
    <row r="114" spans="1:10" ht="13.2" x14ac:dyDescent="0.25">
      <c r="A114" s="7">
        <v>113</v>
      </c>
      <c r="B114" s="8">
        <v>40548</v>
      </c>
      <c r="C114" s="7">
        <v>1</v>
      </c>
      <c r="D114" s="7">
        <v>0</v>
      </c>
      <c r="E114" s="7">
        <v>1</v>
      </c>
      <c r="F114" s="7">
        <v>21</v>
      </c>
      <c r="G114" s="7" t="b">
        <v>0</v>
      </c>
      <c r="H114" s="7">
        <v>3</v>
      </c>
      <c r="I114" s="7">
        <v>1</v>
      </c>
      <c r="J114" s="7">
        <v>0.2</v>
      </c>
    </row>
    <row r="115" spans="1:10" ht="13.2" x14ac:dyDescent="0.25">
      <c r="A115" s="7">
        <v>114</v>
      </c>
      <c r="B115" s="8">
        <v>40548</v>
      </c>
      <c r="C115" s="7">
        <v>1</v>
      </c>
      <c r="D115" s="7">
        <v>0</v>
      </c>
      <c r="E115" s="7">
        <v>1</v>
      </c>
      <c r="F115" s="7">
        <v>22</v>
      </c>
      <c r="G115" s="7" t="b">
        <v>0</v>
      </c>
      <c r="H115" s="7">
        <v>3</v>
      </c>
      <c r="I115" s="7">
        <v>1</v>
      </c>
      <c r="J115" s="7">
        <v>0.18</v>
      </c>
    </row>
    <row r="116" spans="1:10" ht="13.2" x14ac:dyDescent="0.25">
      <c r="A116" s="7">
        <v>115</v>
      </c>
      <c r="B116" s="8">
        <v>40548</v>
      </c>
      <c r="C116" s="7">
        <v>1</v>
      </c>
      <c r="D116" s="7">
        <v>0</v>
      </c>
      <c r="E116" s="7">
        <v>1</v>
      </c>
      <c r="F116" s="7">
        <v>23</v>
      </c>
      <c r="G116" s="7" t="b">
        <v>0</v>
      </c>
      <c r="H116" s="7">
        <v>3</v>
      </c>
      <c r="I116" s="7">
        <v>1</v>
      </c>
      <c r="J116" s="7">
        <v>0.2</v>
      </c>
    </row>
    <row r="117" spans="1:10" ht="13.2" x14ac:dyDescent="0.25">
      <c r="A117" s="7">
        <v>116</v>
      </c>
      <c r="B117" s="8">
        <v>40549</v>
      </c>
      <c r="C117" s="7">
        <v>1</v>
      </c>
      <c r="D117" s="7">
        <v>0</v>
      </c>
      <c r="E117" s="7">
        <v>1</v>
      </c>
      <c r="F117" s="7">
        <v>0</v>
      </c>
      <c r="G117" s="7" t="b">
        <v>0</v>
      </c>
      <c r="H117" s="7">
        <v>4</v>
      </c>
      <c r="I117" s="7">
        <v>1</v>
      </c>
      <c r="J117" s="7">
        <v>0.18</v>
      </c>
    </row>
    <row r="118" spans="1:10" ht="13.2" x14ac:dyDescent="0.25">
      <c r="A118" s="7">
        <v>117</v>
      </c>
      <c r="B118" s="8">
        <v>40549</v>
      </c>
      <c r="C118" s="7">
        <v>1</v>
      </c>
      <c r="D118" s="7">
        <v>0</v>
      </c>
      <c r="E118" s="7">
        <v>1</v>
      </c>
      <c r="F118" s="7">
        <v>1</v>
      </c>
      <c r="G118" s="7" t="b">
        <v>0</v>
      </c>
      <c r="H118" s="7">
        <v>4</v>
      </c>
      <c r="I118" s="7">
        <v>1</v>
      </c>
      <c r="J118" s="7">
        <v>0.16</v>
      </c>
    </row>
    <row r="119" spans="1:10" ht="13.2" x14ac:dyDescent="0.25">
      <c r="A119" s="7">
        <v>118</v>
      </c>
      <c r="B119" s="8">
        <v>40549</v>
      </c>
      <c r="C119" s="7">
        <v>1</v>
      </c>
      <c r="D119" s="7">
        <v>0</v>
      </c>
      <c r="E119" s="7">
        <v>1</v>
      </c>
      <c r="F119" s="7">
        <v>2</v>
      </c>
      <c r="G119" s="7" t="b">
        <v>0</v>
      </c>
      <c r="H119" s="7">
        <v>4</v>
      </c>
      <c r="I119" s="7">
        <v>1</v>
      </c>
      <c r="J119" s="7">
        <v>0.16</v>
      </c>
    </row>
    <row r="120" spans="1:10" ht="13.2" x14ac:dyDescent="0.25">
      <c r="A120" s="7">
        <v>119</v>
      </c>
      <c r="B120" s="8">
        <v>40549</v>
      </c>
      <c r="C120" s="7">
        <v>1</v>
      </c>
      <c r="D120" s="7">
        <v>0</v>
      </c>
      <c r="E120" s="7">
        <v>1</v>
      </c>
      <c r="F120" s="7">
        <v>4</v>
      </c>
      <c r="G120" s="7" t="b">
        <v>0</v>
      </c>
      <c r="H120" s="7">
        <v>4</v>
      </c>
      <c r="I120" s="7">
        <v>2</v>
      </c>
      <c r="J120" s="7">
        <v>0.16</v>
      </c>
    </row>
    <row r="121" spans="1:10" ht="13.2" x14ac:dyDescent="0.25">
      <c r="A121" s="7">
        <v>120</v>
      </c>
      <c r="B121" s="8">
        <v>40549</v>
      </c>
      <c r="C121" s="7">
        <v>1</v>
      </c>
      <c r="D121" s="7">
        <v>0</v>
      </c>
      <c r="E121" s="7">
        <v>1</v>
      </c>
      <c r="F121" s="7">
        <v>5</v>
      </c>
      <c r="G121" s="7" t="b">
        <v>0</v>
      </c>
      <c r="H121" s="7">
        <v>4</v>
      </c>
      <c r="I121" s="7">
        <v>2</v>
      </c>
      <c r="J121" s="7">
        <v>0.14000000000000001</v>
      </c>
    </row>
    <row r="122" spans="1:10" ht="13.2" x14ac:dyDescent="0.25">
      <c r="A122" s="7">
        <v>121</v>
      </c>
      <c r="B122" s="8">
        <v>40549</v>
      </c>
      <c r="C122" s="7">
        <v>1</v>
      </c>
      <c r="D122" s="7">
        <v>0</v>
      </c>
      <c r="E122" s="7">
        <v>1</v>
      </c>
      <c r="F122" s="7">
        <v>6</v>
      </c>
      <c r="G122" s="7" t="b">
        <v>0</v>
      </c>
      <c r="H122" s="7">
        <v>4</v>
      </c>
      <c r="I122" s="7">
        <v>2</v>
      </c>
      <c r="J122" s="7">
        <v>0.14000000000000001</v>
      </c>
    </row>
    <row r="123" spans="1:10" ht="13.2" x14ac:dyDescent="0.25">
      <c r="A123" s="7">
        <v>122</v>
      </c>
      <c r="B123" s="8">
        <v>40549</v>
      </c>
      <c r="C123" s="7">
        <v>1</v>
      </c>
      <c r="D123" s="7">
        <v>0</v>
      </c>
      <c r="E123" s="7">
        <v>1</v>
      </c>
      <c r="F123" s="7">
        <v>7</v>
      </c>
      <c r="G123" s="7" t="b">
        <v>0</v>
      </c>
      <c r="H123" s="7">
        <v>4</v>
      </c>
      <c r="I123" s="7">
        <v>2</v>
      </c>
      <c r="J123" s="7">
        <v>0.16</v>
      </c>
    </row>
    <row r="124" spans="1:10" ht="13.2" x14ac:dyDescent="0.25">
      <c r="A124" s="7">
        <v>123</v>
      </c>
      <c r="B124" s="8">
        <v>40549</v>
      </c>
      <c r="C124" s="7">
        <v>1</v>
      </c>
      <c r="D124" s="7">
        <v>0</v>
      </c>
      <c r="E124" s="7">
        <v>1</v>
      </c>
      <c r="F124" s="7">
        <v>8</v>
      </c>
      <c r="G124" s="7" t="b">
        <v>0</v>
      </c>
      <c r="H124" s="7">
        <v>4</v>
      </c>
      <c r="I124" s="7">
        <v>1</v>
      </c>
      <c r="J124" s="7">
        <v>0.16</v>
      </c>
    </row>
    <row r="125" spans="1:10" ht="13.2" x14ac:dyDescent="0.25">
      <c r="A125" s="7">
        <v>124</v>
      </c>
      <c r="B125" s="8">
        <v>40549</v>
      </c>
      <c r="C125" s="7">
        <v>1</v>
      </c>
      <c r="D125" s="7">
        <v>0</v>
      </c>
      <c r="E125" s="7">
        <v>1</v>
      </c>
      <c r="F125" s="7">
        <v>9</v>
      </c>
      <c r="G125" s="7" t="b">
        <v>0</v>
      </c>
      <c r="H125" s="7">
        <v>4</v>
      </c>
      <c r="I125" s="7">
        <v>2</v>
      </c>
      <c r="J125" s="7">
        <v>0.18</v>
      </c>
    </row>
    <row r="126" spans="1:10" ht="13.2" x14ac:dyDescent="0.25">
      <c r="A126" s="7">
        <v>125</v>
      </c>
      <c r="B126" s="8">
        <v>40549</v>
      </c>
      <c r="C126" s="7">
        <v>1</v>
      </c>
      <c r="D126" s="7">
        <v>0</v>
      </c>
      <c r="E126" s="7">
        <v>1</v>
      </c>
      <c r="F126" s="7">
        <v>10</v>
      </c>
      <c r="G126" s="7" t="b">
        <v>0</v>
      </c>
      <c r="H126" s="7">
        <v>4</v>
      </c>
      <c r="I126" s="7">
        <v>1</v>
      </c>
      <c r="J126" s="7">
        <v>0.2</v>
      </c>
    </row>
    <row r="127" spans="1:10" ht="13.2" x14ac:dyDescent="0.25">
      <c r="A127" s="7">
        <v>126</v>
      </c>
      <c r="B127" s="8">
        <v>40549</v>
      </c>
      <c r="C127" s="7">
        <v>1</v>
      </c>
      <c r="D127" s="7">
        <v>0</v>
      </c>
      <c r="E127" s="7">
        <v>1</v>
      </c>
      <c r="F127" s="7">
        <v>11</v>
      </c>
      <c r="G127" s="7" t="b">
        <v>0</v>
      </c>
      <c r="H127" s="7">
        <v>4</v>
      </c>
      <c r="I127" s="7">
        <v>1</v>
      </c>
      <c r="J127" s="7">
        <v>0.22</v>
      </c>
    </row>
    <row r="128" spans="1:10" ht="13.2" x14ac:dyDescent="0.25">
      <c r="A128" s="7">
        <v>127</v>
      </c>
      <c r="B128" s="8">
        <v>40549</v>
      </c>
      <c r="C128" s="7">
        <v>1</v>
      </c>
      <c r="D128" s="7">
        <v>0</v>
      </c>
      <c r="E128" s="7">
        <v>1</v>
      </c>
      <c r="F128" s="7">
        <v>12</v>
      </c>
      <c r="G128" s="7" t="b">
        <v>0</v>
      </c>
      <c r="H128" s="7">
        <v>4</v>
      </c>
      <c r="I128" s="7">
        <v>1</v>
      </c>
      <c r="J128" s="7">
        <v>0.26</v>
      </c>
    </row>
    <row r="129" spans="1:10" ht="13.2" x14ac:dyDescent="0.25">
      <c r="A129" s="7">
        <v>128</v>
      </c>
      <c r="B129" s="8">
        <v>40549</v>
      </c>
      <c r="C129" s="7">
        <v>1</v>
      </c>
      <c r="D129" s="7">
        <v>0</v>
      </c>
      <c r="E129" s="7">
        <v>1</v>
      </c>
      <c r="F129" s="7">
        <v>13</v>
      </c>
      <c r="G129" s="7" t="b">
        <v>0</v>
      </c>
      <c r="H129" s="7">
        <v>4</v>
      </c>
      <c r="I129" s="7">
        <v>1</v>
      </c>
      <c r="J129" s="7">
        <v>0.26</v>
      </c>
    </row>
    <row r="130" spans="1:10" ht="13.2" x14ac:dyDescent="0.25">
      <c r="A130" s="7">
        <v>129</v>
      </c>
      <c r="B130" s="8">
        <v>40549</v>
      </c>
      <c r="C130" s="7">
        <v>1</v>
      </c>
      <c r="D130" s="7">
        <v>0</v>
      </c>
      <c r="E130" s="7">
        <v>1</v>
      </c>
      <c r="F130" s="7">
        <v>14</v>
      </c>
      <c r="G130" s="7" t="b">
        <v>0</v>
      </c>
      <c r="H130" s="7">
        <v>4</v>
      </c>
      <c r="I130" s="7">
        <v>1</v>
      </c>
      <c r="J130" s="7">
        <v>0.28000000000000003</v>
      </c>
    </row>
    <row r="131" spans="1:10" ht="13.2" x14ac:dyDescent="0.25">
      <c r="A131" s="7">
        <v>130</v>
      </c>
      <c r="B131" s="8">
        <v>40549</v>
      </c>
      <c r="C131" s="7">
        <v>1</v>
      </c>
      <c r="D131" s="7">
        <v>0</v>
      </c>
      <c r="E131" s="7">
        <v>1</v>
      </c>
      <c r="F131" s="7">
        <v>15</v>
      </c>
      <c r="G131" s="7" t="b">
        <v>0</v>
      </c>
      <c r="H131" s="7">
        <v>4</v>
      </c>
      <c r="I131" s="7">
        <v>1</v>
      </c>
      <c r="J131" s="7">
        <v>0.28000000000000003</v>
      </c>
    </row>
    <row r="132" spans="1:10" ht="13.2" x14ac:dyDescent="0.25">
      <c r="A132" s="7">
        <v>131</v>
      </c>
      <c r="B132" s="8">
        <v>40549</v>
      </c>
      <c r="C132" s="7">
        <v>1</v>
      </c>
      <c r="D132" s="7">
        <v>0</v>
      </c>
      <c r="E132" s="7">
        <v>1</v>
      </c>
      <c r="F132" s="7">
        <v>16</v>
      </c>
      <c r="G132" s="7" t="b">
        <v>0</v>
      </c>
      <c r="H132" s="7">
        <v>4</v>
      </c>
      <c r="I132" s="7">
        <v>1</v>
      </c>
      <c r="J132" s="7">
        <v>0.26</v>
      </c>
    </row>
    <row r="133" spans="1:10" ht="13.2" x14ac:dyDescent="0.25">
      <c r="A133" s="7">
        <v>132</v>
      </c>
      <c r="B133" s="8">
        <v>40549</v>
      </c>
      <c r="C133" s="7">
        <v>1</v>
      </c>
      <c r="D133" s="7">
        <v>0</v>
      </c>
      <c r="E133" s="7">
        <v>1</v>
      </c>
      <c r="F133" s="7">
        <v>17</v>
      </c>
      <c r="G133" s="7" t="b">
        <v>0</v>
      </c>
      <c r="H133" s="7">
        <v>4</v>
      </c>
      <c r="I133" s="7">
        <v>1</v>
      </c>
      <c r="J133" s="7">
        <v>0.22</v>
      </c>
    </row>
    <row r="134" spans="1:10" ht="13.2" x14ac:dyDescent="0.25">
      <c r="A134" s="7">
        <v>133</v>
      </c>
      <c r="B134" s="8">
        <v>40549</v>
      </c>
      <c r="C134" s="7">
        <v>1</v>
      </c>
      <c r="D134" s="7">
        <v>0</v>
      </c>
      <c r="E134" s="7">
        <v>1</v>
      </c>
      <c r="F134" s="7">
        <v>18</v>
      </c>
      <c r="G134" s="7" t="b">
        <v>0</v>
      </c>
      <c r="H134" s="7">
        <v>4</v>
      </c>
      <c r="I134" s="7">
        <v>1</v>
      </c>
      <c r="J134" s="7">
        <v>0.22</v>
      </c>
    </row>
    <row r="135" spans="1:10" ht="13.2" x14ac:dyDescent="0.25">
      <c r="A135" s="7">
        <v>134</v>
      </c>
      <c r="B135" s="8">
        <v>40549</v>
      </c>
      <c r="C135" s="7">
        <v>1</v>
      </c>
      <c r="D135" s="7">
        <v>0</v>
      </c>
      <c r="E135" s="7">
        <v>1</v>
      </c>
      <c r="F135" s="7">
        <v>19</v>
      </c>
      <c r="G135" s="7" t="b">
        <v>0</v>
      </c>
      <c r="H135" s="7">
        <v>4</v>
      </c>
      <c r="I135" s="7">
        <v>1</v>
      </c>
      <c r="J135" s="7">
        <v>0.22</v>
      </c>
    </row>
    <row r="136" spans="1:10" ht="13.2" x14ac:dyDescent="0.25">
      <c r="A136" s="7">
        <v>135</v>
      </c>
      <c r="B136" s="8">
        <v>40549</v>
      </c>
      <c r="C136" s="7">
        <v>1</v>
      </c>
      <c r="D136" s="7">
        <v>0</v>
      </c>
      <c r="E136" s="7">
        <v>1</v>
      </c>
      <c r="F136" s="7">
        <v>20</v>
      </c>
      <c r="G136" s="7" t="b">
        <v>0</v>
      </c>
      <c r="H136" s="7">
        <v>4</v>
      </c>
      <c r="I136" s="7">
        <v>1</v>
      </c>
      <c r="J136" s="7">
        <v>0.2</v>
      </c>
    </row>
    <row r="137" spans="1:10" ht="13.2" x14ac:dyDescent="0.25">
      <c r="A137" s="7">
        <v>136</v>
      </c>
      <c r="B137" s="8">
        <v>40549</v>
      </c>
      <c r="C137" s="7">
        <v>1</v>
      </c>
      <c r="D137" s="7">
        <v>0</v>
      </c>
      <c r="E137" s="7">
        <v>1</v>
      </c>
      <c r="F137" s="7">
        <v>21</v>
      </c>
      <c r="G137" s="7" t="b">
        <v>0</v>
      </c>
      <c r="H137" s="7">
        <v>4</v>
      </c>
      <c r="I137" s="7">
        <v>2</v>
      </c>
      <c r="J137" s="7">
        <v>0.22</v>
      </c>
    </row>
    <row r="138" spans="1:10" ht="13.2" x14ac:dyDescent="0.25">
      <c r="A138" s="7">
        <v>137</v>
      </c>
      <c r="B138" s="8">
        <v>40549</v>
      </c>
      <c r="C138" s="7">
        <v>1</v>
      </c>
      <c r="D138" s="7">
        <v>0</v>
      </c>
      <c r="E138" s="7">
        <v>1</v>
      </c>
      <c r="F138" s="7">
        <v>22</v>
      </c>
      <c r="G138" s="7" t="b">
        <v>0</v>
      </c>
      <c r="H138" s="7">
        <v>4</v>
      </c>
      <c r="I138" s="7">
        <v>2</v>
      </c>
      <c r="J138" s="7">
        <v>0.22</v>
      </c>
    </row>
    <row r="139" spans="1:10" ht="13.2" x14ac:dyDescent="0.25">
      <c r="A139" s="7">
        <v>138</v>
      </c>
      <c r="B139" s="8">
        <v>40549</v>
      </c>
      <c r="C139" s="7">
        <v>1</v>
      </c>
      <c r="D139" s="7">
        <v>0</v>
      </c>
      <c r="E139" s="7">
        <v>1</v>
      </c>
      <c r="F139" s="7">
        <v>23</v>
      </c>
      <c r="G139" s="7" t="b">
        <v>0</v>
      </c>
      <c r="H139" s="7">
        <v>4</v>
      </c>
      <c r="I139" s="7">
        <v>2</v>
      </c>
      <c r="J139" s="7">
        <v>0.2</v>
      </c>
    </row>
    <row r="140" spans="1:10" ht="13.2" x14ac:dyDescent="0.25">
      <c r="A140" s="7">
        <v>139</v>
      </c>
      <c r="B140" s="8">
        <v>40550</v>
      </c>
      <c r="C140" s="7">
        <v>1</v>
      </c>
      <c r="D140" s="7">
        <v>0</v>
      </c>
      <c r="E140" s="7">
        <v>1</v>
      </c>
      <c r="F140" s="7">
        <v>0</v>
      </c>
      <c r="G140" s="7" t="b">
        <v>0</v>
      </c>
      <c r="H140" s="7">
        <v>5</v>
      </c>
      <c r="I140" s="7">
        <v>2</v>
      </c>
      <c r="J140" s="7">
        <v>0.2</v>
      </c>
    </row>
    <row r="141" spans="1:10" ht="13.2" x14ac:dyDescent="0.25">
      <c r="A141" s="7">
        <v>140</v>
      </c>
      <c r="B141" s="8">
        <v>40550</v>
      </c>
      <c r="C141" s="7">
        <v>1</v>
      </c>
      <c r="D141" s="7">
        <v>0</v>
      </c>
      <c r="E141" s="7">
        <v>1</v>
      </c>
      <c r="F141" s="7">
        <v>1</v>
      </c>
      <c r="G141" s="7" t="b">
        <v>0</v>
      </c>
      <c r="H141" s="7">
        <v>5</v>
      </c>
      <c r="I141" s="7">
        <v>2</v>
      </c>
      <c r="J141" s="7">
        <v>0.2</v>
      </c>
    </row>
    <row r="142" spans="1:10" ht="13.2" x14ac:dyDescent="0.25">
      <c r="A142" s="7">
        <v>141</v>
      </c>
      <c r="B142" s="8">
        <v>40550</v>
      </c>
      <c r="C142" s="7">
        <v>1</v>
      </c>
      <c r="D142" s="7">
        <v>0</v>
      </c>
      <c r="E142" s="7">
        <v>1</v>
      </c>
      <c r="F142" s="7">
        <v>2</v>
      </c>
      <c r="G142" s="7" t="b">
        <v>0</v>
      </c>
      <c r="H142" s="7">
        <v>5</v>
      </c>
      <c r="I142" s="7">
        <v>2</v>
      </c>
      <c r="J142" s="7">
        <v>0.2</v>
      </c>
    </row>
    <row r="143" spans="1:10" ht="13.2" x14ac:dyDescent="0.25">
      <c r="A143" s="7">
        <v>142</v>
      </c>
      <c r="B143" s="8">
        <v>40550</v>
      </c>
      <c r="C143" s="7">
        <v>1</v>
      </c>
      <c r="D143" s="7">
        <v>0</v>
      </c>
      <c r="E143" s="7">
        <v>1</v>
      </c>
      <c r="F143" s="7">
        <v>4</v>
      </c>
      <c r="G143" s="7" t="b">
        <v>0</v>
      </c>
      <c r="H143" s="7">
        <v>5</v>
      </c>
      <c r="I143" s="7">
        <v>2</v>
      </c>
      <c r="J143" s="7">
        <v>0.2</v>
      </c>
    </row>
    <row r="144" spans="1:10" ht="13.2" x14ac:dyDescent="0.25">
      <c r="A144" s="7">
        <v>143</v>
      </c>
      <c r="B144" s="8">
        <v>40550</v>
      </c>
      <c r="C144" s="7">
        <v>1</v>
      </c>
      <c r="D144" s="7">
        <v>0</v>
      </c>
      <c r="E144" s="7">
        <v>1</v>
      </c>
      <c r="F144" s="7">
        <v>5</v>
      </c>
      <c r="G144" s="7" t="b">
        <v>0</v>
      </c>
      <c r="H144" s="7">
        <v>5</v>
      </c>
      <c r="I144" s="7">
        <v>3</v>
      </c>
      <c r="J144" s="7">
        <v>0.22</v>
      </c>
    </row>
    <row r="145" spans="1:10" ht="13.2" x14ac:dyDescent="0.25">
      <c r="A145" s="7">
        <v>144</v>
      </c>
      <c r="B145" s="8">
        <v>40550</v>
      </c>
      <c r="C145" s="7">
        <v>1</v>
      </c>
      <c r="D145" s="7">
        <v>0</v>
      </c>
      <c r="E145" s="7">
        <v>1</v>
      </c>
      <c r="F145" s="7">
        <v>6</v>
      </c>
      <c r="G145" s="7" t="b">
        <v>0</v>
      </c>
      <c r="H145" s="7">
        <v>5</v>
      </c>
      <c r="I145" s="7">
        <v>2</v>
      </c>
      <c r="J145" s="7">
        <v>0.2</v>
      </c>
    </row>
    <row r="146" spans="1:10" ht="13.2" x14ac:dyDescent="0.25">
      <c r="A146" s="7">
        <v>145</v>
      </c>
      <c r="B146" s="8">
        <v>40550</v>
      </c>
      <c r="C146" s="7">
        <v>1</v>
      </c>
      <c r="D146" s="7">
        <v>0</v>
      </c>
      <c r="E146" s="7">
        <v>1</v>
      </c>
      <c r="F146" s="7">
        <v>7</v>
      </c>
      <c r="G146" s="7" t="b">
        <v>0</v>
      </c>
      <c r="H146" s="7">
        <v>5</v>
      </c>
      <c r="I146" s="7">
        <v>1</v>
      </c>
      <c r="J146" s="7">
        <v>0.2</v>
      </c>
    </row>
    <row r="147" spans="1:10" ht="13.2" x14ac:dyDescent="0.25">
      <c r="A147" s="7">
        <v>146</v>
      </c>
      <c r="B147" s="8">
        <v>40550</v>
      </c>
      <c r="C147" s="7">
        <v>1</v>
      </c>
      <c r="D147" s="7">
        <v>0</v>
      </c>
      <c r="E147" s="7">
        <v>1</v>
      </c>
      <c r="F147" s="7">
        <v>8</v>
      </c>
      <c r="G147" s="7" t="b">
        <v>0</v>
      </c>
      <c r="H147" s="7">
        <v>5</v>
      </c>
      <c r="I147" s="7">
        <v>1</v>
      </c>
      <c r="J147" s="7">
        <v>0.2</v>
      </c>
    </row>
    <row r="148" spans="1:10" ht="13.2" x14ac:dyDescent="0.25">
      <c r="A148" s="7">
        <v>147</v>
      </c>
      <c r="B148" s="8">
        <v>40550</v>
      </c>
      <c r="C148" s="7">
        <v>1</v>
      </c>
      <c r="D148" s="7">
        <v>0</v>
      </c>
      <c r="E148" s="7">
        <v>1</v>
      </c>
      <c r="F148" s="7">
        <v>9</v>
      </c>
      <c r="G148" s="7" t="b">
        <v>0</v>
      </c>
      <c r="H148" s="7">
        <v>5</v>
      </c>
      <c r="I148" s="7">
        <v>1</v>
      </c>
      <c r="J148" s="7">
        <v>0.2</v>
      </c>
    </row>
    <row r="149" spans="1:10" ht="13.2" x14ac:dyDescent="0.25">
      <c r="A149" s="7">
        <v>148</v>
      </c>
      <c r="B149" s="8">
        <v>40550</v>
      </c>
      <c r="C149" s="7">
        <v>1</v>
      </c>
      <c r="D149" s="7">
        <v>0</v>
      </c>
      <c r="E149" s="7">
        <v>1</v>
      </c>
      <c r="F149" s="7">
        <v>10</v>
      </c>
      <c r="G149" s="7" t="b">
        <v>0</v>
      </c>
      <c r="H149" s="7">
        <v>5</v>
      </c>
      <c r="I149" s="7">
        <v>1</v>
      </c>
      <c r="J149" s="7">
        <v>0.22</v>
      </c>
    </row>
    <row r="150" spans="1:10" ht="13.2" x14ac:dyDescent="0.25">
      <c r="A150" s="7">
        <v>149</v>
      </c>
      <c r="B150" s="8">
        <v>40550</v>
      </c>
      <c r="C150" s="7">
        <v>1</v>
      </c>
      <c r="D150" s="7">
        <v>0</v>
      </c>
      <c r="E150" s="7">
        <v>1</v>
      </c>
      <c r="F150" s="7">
        <v>11</v>
      </c>
      <c r="G150" s="7" t="b">
        <v>0</v>
      </c>
      <c r="H150" s="7">
        <v>5</v>
      </c>
      <c r="I150" s="7">
        <v>2</v>
      </c>
      <c r="J150" s="7">
        <v>0.2</v>
      </c>
    </row>
    <row r="151" spans="1:10" ht="13.2" x14ac:dyDescent="0.25">
      <c r="A151" s="7">
        <v>150</v>
      </c>
      <c r="B151" s="8">
        <v>40550</v>
      </c>
      <c r="C151" s="7">
        <v>1</v>
      </c>
      <c r="D151" s="7">
        <v>0</v>
      </c>
      <c r="E151" s="7">
        <v>1</v>
      </c>
      <c r="F151" s="7">
        <v>12</v>
      </c>
      <c r="G151" s="7" t="b">
        <v>0</v>
      </c>
      <c r="H151" s="7">
        <v>5</v>
      </c>
      <c r="I151" s="7">
        <v>2</v>
      </c>
      <c r="J151" s="7">
        <v>0.2</v>
      </c>
    </row>
    <row r="152" spans="1:10" ht="13.2" x14ac:dyDescent="0.25">
      <c r="A152" s="7">
        <v>151</v>
      </c>
      <c r="B152" s="8">
        <v>40550</v>
      </c>
      <c r="C152" s="7">
        <v>1</v>
      </c>
      <c r="D152" s="7">
        <v>0</v>
      </c>
      <c r="E152" s="7">
        <v>1</v>
      </c>
      <c r="F152" s="7">
        <v>13</v>
      </c>
      <c r="G152" s="7" t="b">
        <v>0</v>
      </c>
      <c r="H152" s="7">
        <v>5</v>
      </c>
      <c r="I152" s="7">
        <v>2</v>
      </c>
      <c r="J152" s="7">
        <v>0.2</v>
      </c>
    </row>
    <row r="153" spans="1:10" ht="13.2" x14ac:dyDescent="0.25">
      <c r="A153" s="7">
        <v>152</v>
      </c>
      <c r="B153" s="8">
        <v>40550</v>
      </c>
      <c r="C153" s="7">
        <v>1</v>
      </c>
      <c r="D153" s="7">
        <v>0</v>
      </c>
      <c r="E153" s="7">
        <v>1</v>
      </c>
      <c r="F153" s="7">
        <v>14</v>
      </c>
      <c r="G153" s="7" t="b">
        <v>0</v>
      </c>
      <c r="H153" s="7">
        <v>5</v>
      </c>
      <c r="I153" s="7">
        <v>2</v>
      </c>
      <c r="J153" s="7">
        <v>0.2</v>
      </c>
    </row>
    <row r="154" spans="1:10" ht="13.2" x14ac:dyDescent="0.25">
      <c r="A154" s="7">
        <v>153</v>
      </c>
      <c r="B154" s="8">
        <v>40550</v>
      </c>
      <c r="C154" s="7">
        <v>1</v>
      </c>
      <c r="D154" s="7">
        <v>0</v>
      </c>
      <c r="E154" s="7">
        <v>1</v>
      </c>
      <c r="F154" s="7">
        <v>15</v>
      </c>
      <c r="G154" s="7" t="b">
        <v>0</v>
      </c>
      <c r="H154" s="7">
        <v>5</v>
      </c>
      <c r="I154" s="7">
        <v>2</v>
      </c>
      <c r="J154" s="7">
        <v>0.2</v>
      </c>
    </row>
    <row r="155" spans="1:10" ht="13.2" x14ac:dyDescent="0.25">
      <c r="A155" s="7">
        <v>154</v>
      </c>
      <c r="B155" s="8">
        <v>40550</v>
      </c>
      <c r="C155" s="7">
        <v>1</v>
      </c>
      <c r="D155" s="7">
        <v>0</v>
      </c>
      <c r="E155" s="7">
        <v>1</v>
      </c>
      <c r="F155" s="7">
        <v>16</v>
      </c>
      <c r="G155" s="7" t="b">
        <v>0</v>
      </c>
      <c r="H155" s="7">
        <v>5</v>
      </c>
      <c r="I155" s="7">
        <v>2</v>
      </c>
      <c r="J155" s="7">
        <v>0.2</v>
      </c>
    </row>
    <row r="156" spans="1:10" ht="13.2" x14ac:dyDescent="0.25">
      <c r="A156" s="7">
        <v>155</v>
      </c>
      <c r="B156" s="8">
        <v>40550</v>
      </c>
      <c r="C156" s="7">
        <v>1</v>
      </c>
      <c r="D156" s="7">
        <v>0</v>
      </c>
      <c r="E156" s="7">
        <v>1</v>
      </c>
      <c r="F156" s="7">
        <v>17</v>
      </c>
      <c r="G156" s="7" t="b">
        <v>0</v>
      </c>
      <c r="H156" s="7">
        <v>5</v>
      </c>
      <c r="I156" s="7">
        <v>2</v>
      </c>
      <c r="J156" s="7">
        <v>0.2</v>
      </c>
    </row>
    <row r="157" spans="1:10" ht="13.2" x14ac:dyDescent="0.25">
      <c r="A157" s="7">
        <v>156</v>
      </c>
      <c r="B157" s="8">
        <v>40550</v>
      </c>
      <c r="C157" s="7">
        <v>1</v>
      </c>
      <c r="D157" s="7">
        <v>0</v>
      </c>
      <c r="E157" s="7">
        <v>1</v>
      </c>
      <c r="F157" s="7">
        <v>18</v>
      </c>
      <c r="G157" s="7" t="b">
        <v>0</v>
      </c>
      <c r="H157" s="7">
        <v>5</v>
      </c>
      <c r="I157" s="7">
        <v>1</v>
      </c>
      <c r="J157" s="7">
        <v>0.2</v>
      </c>
    </row>
    <row r="158" spans="1:10" ht="13.2" x14ac:dyDescent="0.25">
      <c r="A158" s="7">
        <v>157</v>
      </c>
      <c r="B158" s="8">
        <v>40550</v>
      </c>
      <c r="C158" s="7">
        <v>1</v>
      </c>
      <c r="D158" s="7">
        <v>0</v>
      </c>
      <c r="E158" s="7">
        <v>1</v>
      </c>
      <c r="F158" s="7">
        <v>19</v>
      </c>
      <c r="G158" s="7" t="b">
        <v>0</v>
      </c>
      <c r="H158" s="7">
        <v>5</v>
      </c>
      <c r="I158" s="7">
        <v>1</v>
      </c>
      <c r="J158" s="7">
        <v>0.16</v>
      </c>
    </row>
    <row r="159" spans="1:10" ht="13.2" x14ac:dyDescent="0.25">
      <c r="A159" s="7">
        <v>158</v>
      </c>
      <c r="B159" s="8">
        <v>40550</v>
      </c>
      <c r="C159" s="7">
        <v>1</v>
      </c>
      <c r="D159" s="7">
        <v>0</v>
      </c>
      <c r="E159" s="7">
        <v>1</v>
      </c>
      <c r="F159" s="7">
        <v>20</v>
      </c>
      <c r="G159" s="7" t="b">
        <v>0</v>
      </c>
      <c r="H159" s="7">
        <v>5</v>
      </c>
      <c r="I159" s="7">
        <v>1</v>
      </c>
      <c r="J159" s="7">
        <v>0.18</v>
      </c>
    </row>
    <row r="160" spans="1:10" ht="13.2" x14ac:dyDescent="0.25">
      <c r="A160" s="7">
        <v>159</v>
      </c>
      <c r="B160" s="8">
        <v>40550</v>
      </c>
      <c r="C160" s="7">
        <v>1</v>
      </c>
      <c r="D160" s="7">
        <v>0</v>
      </c>
      <c r="E160" s="7">
        <v>1</v>
      </c>
      <c r="F160" s="7">
        <v>21</v>
      </c>
      <c r="G160" s="7" t="b">
        <v>0</v>
      </c>
      <c r="H160" s="7">
        <v>5</v>
      </c>
      <c r="I160" s="7">
        <v>1</v>
      </c>
      <c r="J160" s="7">
        <v>0.18</v>
      </c>
    </row>
    <row r="161" spans="1:10" ht="13.2" x14ac:dyDescent="0.25">
      <c r="A161" s="7">
        <v>160</v>
      </c>
      <c r="B161" s="8">
        <v>40550</v>
      </c>
      <c r="C161" s="7">
        <v>1</v>
      </c>
      <c r="D161" s="7">
        <v>0</v>
      </c>
      <c r="E161" s="7">
        <v>1</v>
      </c>
      <c r="F161" s="7">
        <v>22</v>
      </c>
      <c r="G161" s="7" t="b">
        <v>0</v>
      </c>
      <c r="H161" s="7">
        <v>5</v>
      </c>
      <c r="I161" s="7">
        <v>2</v>
      </c>
      <c r="J161" s="7">
        <v>0.18</v>
      </c>
    </row>
    <row r="162" spans="1:10" ht="13.2" x14ac:dyDescent="0.25">
      <c r="A162" s="7">
        <v>161</v>
      </c>
      <c r="B162" s="8">
        <v>40550</v>
      </c>
      <c r="C162" s="7">
        <v>1</v>
      </c>
      <c r="D162" s="7">
        <v>0</v>
      </c>
      <c r="E162" s="7">
        <v>1</v>
      </c>
      <c r="F162" s="7">
        <v>23</v>
      </c>
      <c r="G162" s="7" t="b">
        <v>0</v>
      </c>
      <c r="H162" s="7">
        <v>5</v>
      </c>
      <c r="I162" s="7">
        <v>2</v>
      </c>
      <c r="J162" s="7">
        <v>0.18</v>
      </c>
    </row>
    <row r="163" spans="1:10" ht="13.2" x14ac:dyDescent="0.25">
      <c r="A163" s="7">
        <v>162</v>
      </c>
      <c r="B163" s="8">
        <v>40551</v>
      </c>
      <c r="C163" s="7">
        <v>1</v>
      </c>
      <c r="D163" s="7">
        <v>0</v>
      </c>
      <c r="E163" s="7">
        <v>1</v>
      </c>
      <c r="F163" s="7">
        <v>0</v>
      </c>
      <c r="G163" s="7" t="b">
        <v>0</v>
      </c>
      <c r="H163" s="7">
        <v>6</v>
      </c>
      <c r="I163" s="7">
        <v>2</v>
      </c>
      <c r="J163" s="7">
        <v>0.18</v>
      </c>
    </row>
    <row r="164" spans="1:10" ht="13.2" x14ac:dyDescent="0.25">
      <c r="A164" s="7">
        <v>163</v>
      </c>
      <c r="B164" s="8">
        <v>40551</v>
      </c>
      <c r="C164" s="7">
        <v>1</v>
      </c>
      <c r="D164" s="7">
        <v>0</v>
      </c>
      <c r="E164" s="7">
        <v>1</v>
      </c>
      <c r="F164" s="7">
        <v>1</v>
      </c>
      <c r="G164" s="7" t="b">
        <v>0</v>
      </c>
      <c r="H164" s="7">
        <v>6</v>
      </c>
      <c r="I164" s="7">
        <v>2</v>
      </c>
      <c r="J164" s="7">
        <v>0.18</v>
      </c>
    </row>
    <row r="165" spans="1:10" ht="13.2" x14ac:dyDescent="0.25">
      <c r="A165" s="7">
        <v>164</v>
      </c>
      <c r="B165" s="8">
        <v>40551</v>
      </c>
      <c r="C165" s="7">
        <v>1</v>
      </c>
      <c r="D165" s="7">
        <v>0</v>
      </c>
      <c r="E165" s="7">
        <v>1</v>
      </c>
      <c r="F165" s="7">
        <v>2</v>
      </c>
      <c r="G165" s="7" t="b">
        <v>0</v>
      </c>
      <c r="H165" s="7">
        <v>6</v>
      </c>
      <c r="I165" s="7">
        <v>2</v>
      </c>
      <c r="J165" s="7">
        <v>0.18</v>
      </c>
    </row>
    <row r="166" spans="1:10" ht="13.2" x14ac:dyDescent="0.25">
      <c r="A166" s="7">
        <v>165</v>
      </c>
      <c r="B166" s="8">
        <v>40551</v>
      </c>
      <c r="C166" s="7">
        <v>1</v>
      </c>
      <c r="D166" s="7">
        <v>0</v>
      </c>
      <c r="E166" s="7">
        <v>1</v>
      </c>
      <c r="F166" s="7">
        <v>3</v>
      </c>
      <c r="G166" s="7" t="b">
        <v>0</v>
      </c>
      <c r="H166" s="7">
        <v>6</v>
      </c>
      <c r="I166" s="7">
        <v>3</v>
      </c>
      <c r="J166" s="7">
        <v>0.18</v>
      </c>
    </row>
    <row r="167" spans="1:10" ht="13.2" x14ac:dyDescent="0.25">
      <c r="A167" s="7">
        <v>166</v>
      </c>
      <c r="B167" s="8">
        <v>40551</v>
      </c>
      <c r="C167" s="7">
        <v>1</v>
      </c>
      <c r="D167" s="7">
        <v>0</v>
      </c>
      <c r="E167" s="7">
        <v>1</v>
      </c>
      <c r="F167" s="7">
        <v>4</v>
      </c>
      <c r="G167" s="7" t="b">
        <v>0</v>
      </c>
      <c r="H167" s="7">
        <v>6</v>
      </c>
      <c r="I167" s="7">
        <v>3</v>
      </c>
      <c r="J167" s="7">
        <v>0.18</v>
      </c>
    </row>
    <row r="168" spans="1:10" ht="13.2" x14ac:dyDescent="0.25">
      <c r="A168" s="7">
        <v>167</v>
      </c>
      <c r="B168" s="8">
        <v>40551</v>
      </c>
      <c r="C168" s="7">
        <v>1</v>
      </c>
      <c r="D168" s="7">
        <v>0</v>
      </c>
      <c r="E168" s="7">
        <v>1</v>
      </c>
      <c r="F168" s="7">
        <v>5</v>
      </c>
      <c r="G168" s="7" t="b">
        <v>0</v>
      </c>
      <c r="H168" s="7">
        <v>6</v>
      </c>
      <c r="I168" s="7">
        <v>2</v>
      </c>
      <c r="J168" s="7">
        <v>0.16</v>
      </c>
    </row>
    <row r="169" spans="1:10" ht="13.2" x14ac:dyDescent="0.25">
      <c r="A169" s="7">
        <v>168</v>
      </c>
      <c r="B169" s="8">
        <v>40551</v>
      </c>
      <c r="C169" s="7">
        <v>1</v>
      </c>
      <c r="D169" s="7">
        <v>0</v>
      </c>
      <c r="E169" s="7">
        <v>1</v>
      </c>
      <c r="F169" s="7">
        <v>6</v>
      </c>
      <c r="G169" s="7" t="b">
        <v>0</v>
      </c>
      <c r="H169" s="7">
        <v>6</v>
      </c>
      <c r="I169" s="7">
        <v>2</v>
      </c>
      <c r="J169" s="7">
        <v>0.16</v>
      </c>
    </row>
    <row r="170" spans="1:10" ht="13.2" x14ac:dyDescent="0.25">
      <c r="A170" s="7">
        <v>169</v>
      </c>
      <c r="B170" s="8">
        <v>40551</v>
      </c>
      <c r="C170" s="7">
        <v>1</v>
      </c>
      <c r="D170" s="7">
        <v>0</v>
      </c>
      <c r="E170" s="7">
        <v>1</v>
      </c>
      <c r="F170" s="7">
        <v>7</v>
      </c>
      <c r="G170" s="7" t="b">
        <v>0</v>
      </c>
      <c r="H170" s="7">
        <v>6</v>
      </c>
      <c r="I170" s="7">
        <v>2</v>
      </c>
      <c r="J170" s="7">
        <v>0.16</v>
      </c>
    </row>
    <row r="171" spans="1:10" ht="13.2" x14ac:dyDescent="0.25">
      <c r="A171" s="7">
        <v>170</v>
      </c>
      <c r="B171" s="8">
        <v>40551</v>
      </c>
      <c r="C171" s="7">
        <v>1</v>
      </c>
      <c r="D171" s="7">
        <v>0</v>
      </c>
      <c r="E171" s="7">
        <v>1</v>
      </c>
      <c r="F171" s="7">
        <v>8</v>
      </c>
      <c r="G171" s="7" t="b">
        <v>0</v>
      </c>
      <c r="H171" s="7">
        <v>6</v>
      </c>
      <c r="I171" s="7">
        <v>3</v>
      </c>
      <c r="J171" s="7">
        <v>0.16</v>
      </c>
    </row>
    <row r="172" spans="1:10" ht="13.2" x14ac:dyDescent="0.25">
      <c r="A172" s="7">
        <v>171</v>
      </c>
      <c r="B172" s="8">
        <v>40551</v>
      </c>
      <c r="C172" s="7">
        <v>1</v>
      </c>
      <c r="D172" s="7">
        <v>0</v>
      </c>
      <c r="E172" s="7">
        <v>1</v>
      </c>
      <c r="F172" s="7">
        <v>9</v>
      </c>
      <c r="G172" s="7" t="b">
        <v>0</v>
      </c>
      <c r="H172" s="7">
        <v>6</v>
      </c>
      <c r="I172" s="7">
        <v>3</v>
      </c>
      <c r="J172" s="7">
        <v>0.16</v>
      </c>
    </row>
    <row r="173" spans="1:10" ht="13.2" x14ac:dyDescent="0.25">
      <c r="A173" s="7">
        <v>172</v>
      </c>
      <c r="B173" s="8">
        <v>40551</v>
      </c>
      <c r="C173" s="7">
        <v>1</v>
      </c>
      <c r="D173" s="7">
        <v>0</v>
      </c>
      <c r="E173" s="7">
        <v>1</v>
      </c>
      <c r="F173" s="7">
        <v>10</v>
      </c>
      <c r="G173" s="7" t="b">
        <v>0</v>
      </c>
      <c r="H173" s="7">
        <v>6</v>
      </c>
      <c r="I173" s="7">
        <v>2</v>
      </c>
      <c r="J173" s="7">
        <v>0.18</v>
      </c>
    </row>
    <row r="174" spans="1:10" ht="13.2" x14ac:dyDescent="0.25">
      <c r="A174" s="7">
        <v>173</v>
      </c>
      <c r="B174" s="8">
        <v>40551</v>
      </c>
      <c r="C174" s="7">
        <v>1</v>
      </c>
      <c r="D174" s="7">
        <v>0</v>
      </c>
      <c r="E174" s="7">
        <v>1</v>
      </c>
      <c r="F174" s="7">
        <v>11</v>
      </c>
      <c r="G174" s="7" t="b">
        <v>0</v>
      </c>
      <c r="H174" s="7">
        <v>6</v>
      </c>
      <c r="I174" s="7">
        <v>2</v>
      </c>
      <c r="J174" s="7">
        <v>0.2</v>
      </c>
    </row>
    <row r="175" spans="1:10" ht="13.2" x14ac:dyDescent="0.25">
      <c r="A175" s="7">
        <v>174</v>
      </c>
      <c r="B175" s="8">
        <v>40551</v>
      </c>
      <c r="C175" s="7">
        <v>1</v>
      </c>
      <c r="D175" s="7">
        <v>0</v>
      </c>
      <c r="E175" s="7">
        <v>1</v>
      </c>
      <c r="F175" s="7">
        <v>12</v>
      </c>
      <c r="G175" s="7" t="b">
        <v>0</v>
      </c>
      <c r="H175" s="7">
        <v>6</v>
      </c>
      <c r="I175" s="7">
        <v>2</v>
      </c>
      <c r="J175" s="7">
        <v>0.2</v>
      </c>
    </row>
    <row r="176" spans="1:10" ht="13.2" x14ac:dyDescent="0.25">
      <c r="A176" s="7">
        <v>175</v>
      </c>
      <c r="B176" s="8">
        <v>40551</v>
      </c>
      <c r="C176" s="7">
        <v>1</v>
      </c>
      <c r="D176" s="7">
        <v>0</v>
      </c>
      <c r="E176" s="7">
        <v>1</v>
      </c>
      <c r="F176" s="7">
        <v>13</v>
      </c>
      <c r="G176" s="7" t="b">
        <v>0</v>
      </c>
      <c r="H176" s="7">
        <v>6</v>
      </c>
      <c r="I176" s="7">
        <v>1</v>
      </c>
      <c r="J176" s="7">
        <v>0.2</v>
      </c>
    </row>
    <row r="177" spans="1:10" ht="13.2" x14ac:dyDescent="0.25">
      <c r="A177" s="7">
        <v>176</v>
      </c>
      <c r="B177" s="8">
        <v>40551</v>
      </c>
      <c r="C177" s="7">
        <v>1</v>
      </c>
      <c r="D177" s="7">
        <v>0</v>
      </c>
      <c r="E177" s="7">
        <v>1</v>
      </c>
      <c r="F177" s="7">
        <v>14</v>
      </c>
      <c r="G177" s="7" t="b">
        <v>0</v>
      </c>
      <c r="H177" s="7">
        <v>6</v>
      </c>
      <c r="I177" s="7">
        <v>1</v>
      </c>
      <c r="J177" s="7">
        <v>0.2</v>
      </c>
    </row>
    <row r="178" spans="1:10" ht="13.2" x14ac:dyDescent="0.25">
      <c r="A178" s="7">
        <v>177</v>
      </c>
      <c r="B178" s="8">
        <v>40551</v>
      </c>
      <c r="C178" s="7">
        <v>1</v>
      </c>
      <c r="D178" s="7">
        <v>0</v>
      </c>
      <c r="E178" s="7">
        <v>1</v>
      </c>
      <c r="F178" s="7">
        <v>15</v>
      </c>
      <c r="G178" s="7" t="b">
        <v>0</v>
      </c>
      <c r="H178" s="7">
        <v>6</v>
      </c>
      <c r="I178" s="7">
        <v>1</v>
      </c>
      <c r="J178" s="7">
        <v>0.2</v>
      </c>
    </row>
    <row r="179" spans="1:10" ht="13.2" x14ac:dyDescent="0.25">
      <c r="A179" s="7">
        <v>178</v>
      </c>
      <c r="B179" s="8">
        <v>40551</v>
      </c>
      <c r="C179" s="7">
        <v>1</v>
      </c>
      <c r="D179" s="7">
        <v>0</v>
      </c>
      <c r="E179" s="7">
        <v>1</v>
      </c>
      <c r="F179" s="7">
        <v>16</v>
      </c>
      <c r="G179" s="7" t="b">
        <v>0</v>
      </c>
      <c r="H179" s="7">
        <v>6</v>
      </c>
      <c r="I179" s="7">
        <v>1</v>
      </c>
      <c r="J179" s="7">
        <v>0.18</v>
      </c>
    </row>
    <row r="180" spans="1:10" ht="13.2" x14ac:dyDescent="0.25">
      <c r="A180" s="7">
        <v>179</v>
      </c>
      <c r="B180" s="8">
        <v>40551</v>
      </c>
      <c r="C180" s="7">
        <v>1</v>
      </c>
      <c r="D180" s="7">
        <v>0</v>
      </c>
      <c r="E180" s="7">
        <v>1</v>
      </c>
      <c r="F180" s="7">
        <v>17</v>
      </c>
      <c r="G180" s="7" t="b">
        <v>0</v>
      </c>
      <c r="H180" s="7">
        <v>6</v>
      </c>
      <c r="I180" s="7">
        <v>1</v>
      </c>
      <c r="J180" s="7">
        <v>0.16</v>
      </c>
    </row>
    <row r="181" spans="1:10" ht="13.2" x14ac:dyDescent="0.25">
      <c r="A181" s="7">
        <v>180</v>
      </c>
      <c r="B181" s="8">
        <v>40551</v>
      </c>
      <c r="C181" s="7">
        <v>1</v>
      </c>
      <c r="D181" s="7">
        <v>0</v>
      </c>
      <c r="E181" s="7">
        <v>1</v>
      </c>
      <c r="F181" s="7">
        <v>18</v>
      </c>
      <c r="G181" s="7" t="b">
        <v>0</v>
      </c>
      <c r="H181" s="7">
        <v>6</v>
      </c>
      <c r="I181" s="7">
        <v>1</v>
      </c>
      <c r="J181" s="7">
        <v>0.14000000000000001</v>
      </c>
    </row>
    <row r="182" spans="1:10" ht="13.2" x14ac:dyDescent="0.25">
      <c r="A182" s="7">
        <v>181</v>
      </c>
      <c r="B182" s="8">
        <v>40551</v>
      </c>
      <c r="C182" s="7">
        <v>1</v>
      </c>
      <c r="D182" s="7">
        <v>0</v>
      </c>
      <c r="E182" s="7">
        <v>1</v>
      </c>
      <c r="F182" s="7">
        <v>19</v>
      </c>
      <c r="G182" s="7" t="b">
        <v>0</v>
      </c>
      <c r="H182" s="7">
        <v>6</v>
      </c>
      <c r="I182" s="7">
        <v>1</v>
      </c>
      <c r="J182" s="7">
        <v>0.14000000000000001</v>
      </c>
    </row>
    <row r="183" spans="1:10" ht="13.2" x14ac:dyDescent="0.25">
      <c r="A183" s="7">
        <v>182</v>
      </c>
      <c r="B183" s="8">
        <v>40551</v>
      </c>
      <c r="C183" s="7">
        <v>1</v>
      </c>
      <c r="D183" s="7">
        <v>0</v>
      </c>
      <c r="E183" s="7">
        <v>1</v>
      </c>
      <c r="F183" s="7">
        <v>20</v>
      </c>
      <c r="G183" s="7" t="b">
        <v>0</v>
      </c>
      <c r="H183" s="7">
        <v>6</v>
      </c>
      <c r="I183" s="7">
        <v>1</v>
      </c>
      <c r="J183" s="7">
        <v>0.12</v>
      </c>
    </row>
    <row r="184" spans="1:10" ht="13.2" x14ac:dyDescent="0.25">
      <c r="A184" s="7">
        <v>183</v>
      </c>
      <c r="B184" s="8">
        <v>40551</v>
      </c>
      <c r="C184" s="7">
        <v>1</v>
      </c>
      <c r="D184" s="7">
        <v>0</v>
      </c>
      <c r="E184" s="7">
        <v>1</v>
      </c>
      <c r="F184" s="7">
        <v>21</v>
      </c>
      <c r="G184" s="7" t="b">
        <v>0</v>
      </c>
      <c r="H184" s="7">
        <v>6</v>
      </c>
      <c r="I184" s="7">
        <v>1</v>
      </c>
      <c r="J184" s="7">
        <v>0.12</v>
      </c>
    </row>
    <row r="185" spans="1:10" ht="13.2" x14ac:dyDescent="0.25">
      <c r="A185" s="7">
        <v>184</v>
      </c>
      <c r="B185" s="8">
        <v>40551</v>
      </c>
      <c r="C185" s="7">
        <v>1</v>
      </c>
      <c r="D185" s="7">
        <v>0</v>
      </c>
      <c r="E185" s="7">
        <v>1</v>
      </c>
      <c r="F185" s="7">
        <v>22</v>
      </c>
      <c r="G185" s="7" t="b">
        <v>0</v>
      </c>
      <c r="H185" s="7">
        <v>6</v>
      </c>
      <c r="I185" s="7">
        <v>1</v>
      </c>
      <c r="J185" s="7">
        <v>0.12</v>
      </c>
    </row>
    <row r="186" spans="1:10" ht="13.2" x14ac:dyDescent="0.25">
      <c r="A186" s="7">
        <v>185</v>
      </c>
      <c r="B186" s="8">
        <v>40551</v>
      </c>
      <c r="C186" s="7">
        <v>1</v>
      </c>
      <c r="D186" s="7">
        <v>0</v>
      </c>
      <c r="E186" s="7">
        <v>1</v>
      </c>
      <c r="F186" s="7">
        <v>23</v>
      </c>
      <c r="G186" s="7" t="b">
        <v>0</v>
      </c>
      <c r="H186" s="7">
        <v>6</v>
      </c>
      <c r="I186" s="7">
        <v>1</v>
      </c>
      <c r="J186" s="7">
        <v>0.1</v>
      </c>
    </row>
    <row r="187" spans="1:10" ht="13.2" x14ac:dyDescent="0.25">
      <c r="A187" s="7">
        <v>186</v>
      </c>
      <c r="B187" s="8">
        <v>40552</v>
      </c>
      <c r="C187" s="7">
        <v>1</v>
      </c>
      <c r="D187" s="7">
        <v>0</v>
      </c>
      <c r="E187" s="7">
        <v>1</v>
      </c>
      <c r="F187" s="7">
        <v>0</v>
      </c>
      <c r="G187" s="7" t="b">
        <v>0</v>
      </c>
      <c r="H187" s="7">
        <v>0</v>
      </c>
      <c r="I187" s="7">
        <v>1</v>
      </c>
      <c r="J187" s="7">
        <v>0.1</v>
      </c>
    </row>
    <row r="188" spans="1:10" ht="13.2" x14ac:dyDescent="0.25">
      <c r="A188" s="7">
        <v>187</v>
      </c>
      <c r="B188" s="8">
        <v>40552</v>
      </c>
      <c r="C188" s="7">
        <v>1</v>
      </c>
      <c r="D188" s="7">
        <v>0</v>
      </c>
      <c r="E188" s="7">
        <v>1</v>
      </c>
      <c r="F188" s="7">
        <v>1</v>
      </c>
      <c r="G188" s="7" t="b">
        <v>0</v>
      </c>
      <c r="H188" s="7">
        <v>0</v>
      </c>
      <c r="I188" s="7">
        <v>1</v>
      </c>
      <c r="J188" s="7">
        <v>0.1</v>
      </c>
    </row>
    <row r="189" spans="1:10" ht="13.2" x14ac:dyDescent="0.25">
      <c r="A189" s="7">
        <v>188</v>
      </c>
      <c r="B189" s="8">
        <v>40552</v>
      </c>
      <c r="C189" s="7">
        <v>1</v>
      </c>
      <c r="D189" s="7">
        <v>0</v>
      </c>
      <c r="E189" s="7">
        <v>1</v>
      </c>
      <c r="F189" s="7">
        <v>2</v>
      </c>
      <c r="G189" s="7" t="b">
        <v>0</v>
      </c>
      <c r="H189" s="7">
        <v>0</v>
      </c>
      <c r="I189" s="7">
        <v>1</v>
      </c>
      <c r="J189" s="7">
        <v>0.1</v>
      </c>
    </row>
    <row r="190" spans="1:10" ht="13.2" x14ac:dyDescent="0.25">
      <c r="A190" s="7">
        <v>189</v>
      </c>
      <c r="B190" s="8">
        <v>40552</v>
      </c>
      <c r="C190" s="7">
        <v>1</v>
      </c>
      <c r="D190" s="7">
        <v>0</v>
      </c>
      <c r="E190" s="7">
        <v>1</v>
      </c>
      <c r="F190" s="7">
        <v>3</v>
      </c>
      <c r="G190" s="7" t="b">
        <v>0</v>
      </c>
      <c r="H190" s="7">
        <v>0</v>
      </c>
      <c r="I190" s="7">
        <v>1</v>
      </c>
      <c r="J190" s="7">
        <v>0.1</v>
      </c>
    </row>
    <row r="191" spans="1:10" ht="13.2" x14ac:dyDescent="0.25">
      <c r="A191" s="7">
        <v>190</v>
      </c>
      <c r="B191" s="8">
        <v>40552</v>
      </c>
      <c r="C191" s="7">
        <v>1</v>
      </c>
      <c r="D191" s="7">
        <v>0</v>
      </c>
      <c r="E191" s="7">
        <v>1</v>
      </c>
      <c r="F191" s="7">
        <v>4</v>
      </c>
      <c r="G191" s="7" t="b">
        <v>0</v>
      </c>
      <c r="H191" s="7">
        <v>0</v>
      </c>
      <c r="I191" s="7">
        <v>1</v>
      </c>
      <c r="J191" s="7">
        <v>0.08</v>
      </c>
    </row>
    <row r="192" spans="1:10" ht="13.2" x14ac:dyDescent="0.25">
      <c r="A192" s="7">
        <v>191</v>
      </c>
      <c r="B192" s="8">
        <v>40552</v>
      </c>
      <c r="C192" s="7">
        <v>1</v>
      </c>
      <c r="D192" s="7">
        <v>0</v>
      </c>
      <c r="E192" s="7">
        <v>1</v>
      </c>
      <c r="F192" s="7">
        <v>5</v>
      </c>
      <c r="G192" s="7" t="b">
        <v>0</v>
      </c>
      <c r="H192" s="7">
        <v>0</v>
      </c>
      <c r="I192" s="7">
        <v>1</v>
      </c>
      <c r="J192" s="7">
        <v>0.08</v>
      </c>
    </row>
    <row r="193" spans="1:10" ht="13.2" x14ac:dyDescent="0.25">
      <c r="A193" s="7">
        <v>192</v>
      </c>
      <c r="B193" s="8">
        <v>40552</v>
      </c>
      <c r="C193" s="7">
        <v>1</v>
      </c>
      <c r="D193" s="7">
        <v>0</v>
      </c>
      <c r="E193" s="7">
        <v>1</v>
      </c>
      <c r="F193" s="7">
        <v>6</v>
      </c>
      <c r="G193" s="7" t="b">
        <v>0</v>
      </c>
      <c r="H193" s="7">
        <v>0</v>
      </c>
      <c r="I193" s="7">
        <v>1</v>
      </c>
      <c r="J193" s="7">
        <v>0.1</v>
      </c>
    </row>
    <row r="194" spans="1:10" ht="13.2" x14ac:dyDescent="0.25">
      <c r="A194" s="7">
        <v>193</v>
      </c>
      <c r="B194" s="8">
        <v>40552</v>
      </c>
      <c r="C194" s="7">
        <v>1</v>
      </c>
      <c r="D194" s="7">
        <v>0</v>
      </c>
      <c r="E194" s="7">
        <v>1</v>
      </c>
      <c r="F194" s="7">
        <v>7</v>
      </c>
      <c r="G194" s="7" t="b">
        <v>0</v>
      </c>
      <c r="H194" s="7">
        <v>0</v>
      </c>
      <c r="I194" s="7">
        <v>1</v>
      </c>
      <c r="J194" s="7">
        <v>0.08</v>
      </c>
    </row>
    <row r="195" spans="1:10" ht="13.2" x14ac:dyDescent="0.25">
      <c r="A195" s="7">
        <v>194</v>
      </c>
      <c r="B195" s="8">
        <v>40552</v>
      </c>
      <c r="C195" s="7">
        <v>1</v>
      </c>
      <c r="D195" s="7">
        <v>0</v>
      </c>
      <c r="E195" s="7">
        <v>1</v>
      </c>
      <c r="F195" s="7">
        <v>8</v>
      </c>
      <c r="G195" s="7" t="b">
        <v>0</v>
      </c>
      <c r="H195" s="7">
        <v>0</v>
      </c>
      <c r="I195" s="7">
        <v>1</v>
      </c>
      <c r="J195" s="7">
        <v>0.1</v>
      </c>
    </row>
    <row r="196" spans="1:10" ht="13.2" x14ac:dyDescent="0.25">
      <c r="A196" s="7">
        <v>195</v>
      </c>
      <c r="B196" s="8">
        <v>40552</v>
      </c>
      <c r="C196" s="7">
        <v>1</v>
      </c>
      <c r="D196" s="7">
        <v>0</v>
      </c>
      <c r="E196" s="7">
        <v>1</v>
      </c>
      <c r="F196" s="7">
        <v>9</v>
      </c>
      <c r="G196" s="7" t="b">
        <v>0</v>
      </c>
      <c r="H196" s="7">
        <v>0</v>
      </c>
      <c r="I196" s="7">
        <v>1</v>
      </c>
      <c r="J196" s="7">
        <v>0.12</v>
      </c>
    </row>
    <row r="197" spans="1:10" ht="13.2" x14ac:dyDescent="0.25">
      <c r="A197" s="7">
        <v>196</v>
      </c>
      <c r="B197" s="8">
        <v>40552</v>
      </c>
      <c r="C197" s="7">
        <v>1</v>
      </c>
      <c r="D197" s="7">
        <v>0</v>
      </c>
      <c r="E197" s="7">
        <v>1</v>
      </c>
      <c r="F197" s="7">
        <v>10</v>
      </c>
      <c r="G197" s="7" t="b">
        <v>0</v>
      </c>
      <c r="H197" s="7">
        <v>0</v>
      </c>
      <c r="I197" s="7">
        <v>1</v>
      </c>
      <c r="J197" s="7">
        <v>0.14000000000000001</v>
      </c>
    </row>
    <row r="198" spans="1:10" ht="13.2" x14ac:dyDescent="0.25">
      <c r="A198" s="7">
        <v>197</v>
      </c>
      <c r="B198" s="8">
        <v>40552</v>
      </c>
      <c r="C198" s="7">
        <v>1</v>
      </c>
      <c r="D198" s="7">
        <v>0</v>
      </c>
      <c r="E198" s="7">
        <v>1</v>
      </c>
      <c r="F198" s="7">
        <v>11</v>
      </c>
      <c r="G198" s="7" t="b">
        <v>0</v>
      </c>
      <c r="H198" s="7">
        <v>0</v>
      </c>
      <c r="I198" s="7">
        <v>1</v>
      </c>
      <c r="J198" s="7">
        <v>0.16</v>
      </c>
    </row>
    <row r="199" spans="1:10" ht="13.2" x14ac:dyDescent="0.25">
      <c r="A199" s="7">
        <v>198</v>
      </c>
      <c r="B199" s="8">
        <v>40552</v>
      </c>
      <c r="C199" s="7">
        <v>1</v>
      </c>
      <c r="D199" s="7">
        <v>0</v>
      </c>
      <c r="E199" s="7">
        <v>1</v>
      </c>
      <c r="F199" s="7">
        <v>12</v>
      </c>
      <c r="G199" s="7" t="b">
        <v>0</v>
      </c>
      <c r="H199" s="7">
        <v>0</v>
      </c>
      <c r="I199" s="7">
        <v>1</v>
      </c>
      <c r="J199" s="7">
        <v>0.18</v>
      </c>
    </row>
    <row r="200" spans="1:10" ht="13.2" x14ac:dyDescent="0.25">
      <c r="A200" s="7">
        <v>199</v>
      </c>
      <c r="B200" s="8">
        <v>40552</v>
      </c>
      <c r="C200" s="7">
        <v>1</v>
      </c>
      <c r="D200" s="7">
        <v>0</v>
      </c>
      <c r="E200" s="7">
        <v>1</v>
      </c>
      <c r="F200" s="7">
        <v>13</v>
      </c>
      <c r="G200" s="7" t="b">
        <v>0</v>
      </c>
      <c r="H200" s="7">
        <v>0</v>
      </c>
      <c r="I200" s="7">
        <v>1</v>
      </c>
      <c r="J200" s="7">
        <v>0.2</v>
      </c>
    </row>
    <row r="201" spans="1:10" ht="13.2" x14ac:dyDescent="0.25">
      <c r="A201" s="7">
        <v>200</v>
      </c>
      <c r="B201" s="8">
        <v>40552</v>
      </c>
      <c r="C201" s="7">
        <v>1</v>
      </c>
      <c r="D201" s="7">
        <v>0</v>
      </c>
      <c r="E201" s="7">
        <v>1</v>
      </c>
      <c r="F201" s="7">
        <v>14</v>
      </c>
      <c r="G201" s="7" t="b">
        <v>0</v>
      </c>
      <c r="H201" s="7">
        <v>0</v>
      </c>
      <c r="I201" s="7">
        <v>1</v>
      </c>
      <c r="J201" s="7">
        <v>0.22</v>
      </c>
    </row>
    <row r="202" spans="1:10" ht="13.2" x14ac:dyDescent="0.25">
      <c r="A202" s="7">
        <v>201</v>
      </c>
      <c r="B202" s="8">
        <v>40552</v>
      </c>
      <c r="C202" s="7">
        <v>1</v>
      </c>
      <c r="D202" s="7">
        <v>0</v>
      </c>
      <c r="E202" s="7">
        <v>1</v>
      </c>
      <c r="F202" s="7">
        <v>15</v>
      </c>
      <c r="G202" s="7" t="b">
        <v>0</v>
      </c>
      <c r="H202" s="7">
        <v>0</v>
      </c>
      <c r="I202" s="7">
        <v>1</v>
      </c>
      <c r="J202" s="7">
        <v>0.22</v>
      </c>
    </row>
    <row r="203" spans="1:10" ht="13.2" x14ac:dyDescent="0.25">
      <c r="A203" s="7">
        <v>202</v>
      </c>
      <c r="B203" s="8">
        <v>40552</v>
      </c>
      <c r="C203" s="7">
        <v>1</v>
      </c>
      <c r="D203" s="7">
        <v>0</v>
      </c>
      <c r="E203" s="7">
        <v>1</v>
      </c>
      <c r="F203" s="7">
        <v>16</v>
      </c>
      <c r="G203" s="7" t="b">
        <v>0</v>
      </c>
      <c r="H203" s="7">
        <v>0</v>
      </c>
      <c r="I203" s="7">
        <v>1</v>
      </c>
      <c r="J203" s="7">
        <v>0.2</v>
      </c>
    </row>
    <row r="204" spans="1:10" ht="13.2" x14ac:dyDescent="0.25">
      <c r="A204" s="7">
        <v>203</v>
      </c>
      <c r="B204" s="8">
        <v>40552</v>
      </c>
      <c r="C204" s="7">
        <v>1</v>
      </c>
      <c r="D204" s="7">
        <v>0</v>
      </c>
      <c r="E204" s="7">
        <v>1</v>
      </c>
      <c r="F204" s="7">
        <v>17</v>
      </c>
      <c r="G204" s="7" t="b">
        <v>0</v>
      </c>
      <c r="H204" s="7">
        <v>0</v>
      </c>
      <c r="I204" s="7">
        <v>1</v>
      </c>
      <c r="J204" s="7">
        <v>0.18</v>
      </c>
    </row>
    <row r="205" spans="1:10" ht="13.2" x14ac:dyDescent="0.25">
      <c r="A205" s="7">
        <v>204</v>
      </c>
      <c r="B205" s="8">
        <v>40552</v>
      </c>
      <c r="C205" s="7">
        <v>1</v>
      </c>
      <c r="D205" s="7">
        <v>0</v>
      </c>
      <c r="E205" s="7">
        <v>1</v>
      </c>
      <c r="F205" s="7">
        <v>18</v>
      </c>
      <c r="G205" s="7" t="b">
        <v>0</v>
      </c>
      <c r="H205" s="7">
        <v>0</v>
      </c>
      <c r="I205" s="7">
        <v>1</v>
      </c>
      <c r="J205" s="7">
        <v>0.16</v>
      </c>
    </row>
    <row r="206" spans="1:10" ht="13.2" x14ac:dyDescent="0.25">
      <c r="A206" s="7">
        <v>205</v>
      </c>
      <c r="B206" s="8">
        <v>40552</v>
      </c>
      <c r="C206" s="7">
        <v>1</v>
      </c>
      <c r="D206" s="7">
        <v>0</v>
      </c>
      <c r="E206" s="7">
        <v>1</v>
      </c>
      <c r="F206" s="7">
        <v>19</v>
      </c>
      <c r="G206" s="7" t="b">
        <v>0</v>
      </c>
      <c r="H206" s="7">
        <v>0</v>
      </c>
      <c r="I206" s="7">
        <v>1</v>
      </c>
      <c r="J206" s="7">
        <v>0.16</v>
      </c>
    </row>
    <row r="207" spans="1:10" ht="13.2" x14ac:dyDescent="0.25">
      <c r="A207" s="7">
        <v>206</v>
      </c>
      <c r="B207" s="8">
        <v>40552</v>
      </c>
      <c r="C207" s="7">
        <v>1</v>
      </c>
      <c r="D207" s="7">
        <v>0</v>
      </c>
      <c r="E207" s="7">
        <v>1</v>
      </c>
      <c r="F207" s="7">
        <v>20</v>
      </c>
      <c r="G207" s="7" t="b">
        <v>0</v>
      </c>
      <c r="H207" s="7">
        <v>0</v>
      </c>
      <c r="I207" s="7">
        <v>1</v>
      </c>
      <c r="J207" s="7">
        <v>0.14000000000000001</v>
      </c>
    </row>
    <row r="208" spans="1:10" ht="13.2" x14ac:dyDescent="0.25">
      <c r="A208" s="7">
        <v>207</v>
      </c>
      <c r="B208" s="8">
        <v>40552</v>
      </c>
      <c r="C208" s="7">
        <v>1</v>
      </c>
      <c r="D208" s="7">
        <v>0</v>
      </c>
      <c r="E208" s="7">
        <v>1</v>
      </c>
      <c r="F208" s="7">
        <v>21</v>
      </c>
      <c r="G208" s="7" t="b">
        <v>0</v>
      </c>
      <c r="H208" s="7">
        <v>0</v>
      </c>
      <c r="I208" s="7">
        <v>1</v>
      </c>
      <c r="J208" s="7">
        <v>0.14000000000000001</v>
      </c>
    </row>
    <row r="209" spans="1:10" ht="13.2" x14ac:dyDescent="0.25">
      <c r="A209" s="7">
        <v>208</v>
      </c>
      <c r="B209" s="8">
        <v>40552</v>
      </c>
      <c r="C209" s="7">
        <v>1</v>
      </c>
      <c r="D209" s="7">
        <v>0</v>
      </c>
      <c r="E209" s="7">
        <v>1</v>
      </c>
      <c r="F209" s="7">
        <v>22</v>
      </c>
      <c r="G209" s="7" t="b">
        <v>0</v>
      </c>
      <c r="H209" s="7">
        <v>0</v>
      </c>
      <c r="I209" s="7">
        <v>1</v>
      </c>
      <c r="J209" s="7">
        <v>0.14000000000000001</v>
      </c>
    </row>
    <row r="210" spans="1:10" ht="13.2" x14ac:dyDescent="0.25">
      <c r="A210" s="7">
        <v>209</v>
      </c>
      <c r="B210" s="8">
        <v>40552</v>
      </c>
      <c r="C210" s="7">
        <v>1</v>
      </c>
      <c r="D210" s="7">
        <v>0</v>
      </c>
      <c r="E210" s="7">
        <v>1</v>
      </c>
      <c r="F210" s="7">
        <v>23</v>
      </c>
      <c r="G210" s="7" t="b">
        <v>0</v>
      </c>
      <c r="H210" s="7">
        <v>0</v>
      </c>
      <c r="I210" s="7">
        <v>1</v>
      </c>
      <c r="J210" s="7">
        <v>0.12</v>
      </c>
    </row>
    <row r="211" spans="1:10" ht="13.2" x14ac:dyDescent="0.25">
      <c r="A211" s="7">
        <v>210</v>
      </c>
      <c r="B211" s="8">
        <v>40553</v>
      </c>
      <c r="C211" s="7">
        <v>1</v>
      </c>
      <c r="D211" s="7">
        <v>0</v>
      </c>
      <c r="E211" s="7">
        <v>1</v>
      </c>
      <c r="F211" s="7">
        <v>0</v>
      </c>
      <c r="G211" s="7" t="b">
        <v>0</v>
      </c>
      <c r="H211" s="7">
        <v>1</v>
      </c>
      <c r="I211" s="7">
        <v>1</v>
      </c>
      <c r="J211" s="7">
        <v>0.12</v>
      </c>
    </row>
    <row r="212" spans="1:10" ht="13.2" x14ac:dyDescent="0.25">
      <c r="A212" s="7">
        <v>211</v>
      </c>
      <c r="B212" s="8">
        <v>40553</v>
      </c>
      <c r="C212" s="7">
        <v>1</v>
      </c>
      <c r="D212" s="7">
        <v>0</v>
      </c>
      <c r="E212" s="7">
        <v>1</v>
      </c>
      <c r="F212" s="7">
        <v>1</v>
      </c>
      <c r="G212" s="7" t="b">
        <v>0</v>
      </c>
      <c r="H212" s="7">
        <v>1</v>
      </c>
      <c r="I212" s="7">
        <v>1</v>
      </c>
      <c r="J212" s="7">
        <v>0.12</v>
      </c>
    </row>
    <row r="213" spans="1:10" ht="13.2" x14ac:dyDescent="0.25">
      <c r="A213" s="7">
        <v>212</v>
      </c>
      <c r="B213" s="8">
        <v>40553</v>
      </c>
      <c r="C213" s="7">
        <v>1</v>
      </c>
      <c r="D213" s="7">
        <v>0</v>
      </c>
      <c r="E213" s="7">
        <v>1</v>
      </c>
      <c r="F213" s="7">
        <v>2</v>
      </c>
      <c r="G213" s="7" t="b">
        <v>0</v>
      </c>
      <c r="H213" s="7">
        <v>1</v>
      </c>
      <c r="I213" s="7">
        <v>1</v>
      </c>
      <c r="J213" s="7">
        <v>0.12</v>
      </c>
    </row>
    <row r="214" spans="1:10" ht="13.2" x14ac:dyDescent="0.25">
      <c r="A214" s="7">
        <v>213</v>
      </c>
      <c r="B214" s="8">
        <v>40553</v>
      </c>
      <c r="C214" s="7">
        <v>1</v>
      </c>
      <c r="D214" s="7">
        <v>0</v>
      </c>
      <c r="E214" s="7">
        <v>1</v>
      </c>
      <c r="F214" s="7">
        <v>3</v>
      </c>
      <c r="G214" s="7" t="b">
        <v>0</v>
      </c>
      <c r="H214" s="7">
        <v>1</v>
      </c>
      <c r="I214" s="7">
        <v>1</v>
      </c>
      <c r="J214" s="7">
        <v>0.12</v>
      </c>
    </row>
    <row r="215" spans="1:10" ht="13.2" x14ac:dyDescent="0.25">
      <c r="A215" s="7">
        <v>214</v>
      </c>
      <c r="B215" s="8">
        <v>40553</v>
      </c>
      <c r="C215" s="7">
        <v>1</v>
      </c>
      <c r="D215" s="7">
        <v>0</v>
      </c>
      <c r="E215" s="7">
        <v>1</v>
      </c>
      <c r="F215" s="7">
        <v>4</v>
      </c>
      <c r="G215" s="7" t="b">
        <v>0</v>
      </c>
      <c r="H215" s="7">
        <v>1</v>
      </c>
      <c r="I215" s="7">
        <v>1</v>
      </c>
      <c r="J215" s="7">
        <v>0.1</v>
      </c>
    </row>
    <row r="216" spans="1:10" ht="13.2" x14ac:dyDescent="0.25">
      <c r="A216" s="7">
        <v>215</v>
      </c>
      <c r="B216" s="8">
        <v>40553</v>
      </c>
      <c r="C216" s="7">
        <v>1</v>
      </c>
      <c r="D216" s="7">
        <v>0</v>
      </c>
      <c r="E216" s="7">
        <v>1</v>
      </c>
      <c r="F216" s="7">
        <v>5</v>
      </c>
      <c r="G216" s="7" t="b">
        <v>0</v>
      </c>
      <c r="H216" s="7">
        <v>1</v>
      </c>
      <c r="I216" s="7">
        <v>1</v>
      </c>
      <c r="J216" s="7">
        <v>0.1</v>
      </c>
    </row>
    <row r="217" spans="1:10" ht="13.2" x14ac:dyDescent="0.25">
      <c r="A217" s="7">
        <v>216</v>
      </c>
      <c r="B217" s="8">
        <v>40553</v>
      </c>
      <c r="C217" s="7">
        <v>1</v>
      </c>
      <c r="D217" s="7">
        <v>0</v>
      </c>
      <c r="E217" s="7">
        <v>1</v>
      </c>
      <c r="F217" s="7">
        <v>6</v>
      </c>
      <c r="G217" s="7" t="b">
        <v>0</v>
      </c>
      <c r="H217" s="7">
        <v>1</v>
      </c>
      <c r="I217" s="7">
        <v>1</v>
      </c>
      <c r="J217" s="7">
        <v>0.12</v>
      </c>
    </row>
    <row r="218" spans="1:10" ht="13.2" x14ac:dyDescent="0.25">
      <c r="A218" s="7">
        <v>217</v>
      </c>
      <c r="B218" s="8">
        <v>40553</v>
      </c>
      <c r="C218" s="7">
        <v>1</v>
      </c>
      <c r="D218" s="7">
        <v>0</v>
      </c>
      <c r="E218" s="7">
        <v>1</v>
      </c>
      <c r="F218" s="7">
        <v>7</v>
      </c>
      <c r="G218" s="7" t="b">
        <v>0</v>
      </c>
      <c r="H218" s="7">
        <v>1</v>
      </c>
      <c r="I218" s="7">
        <v>1</v>
      </c>
      <c r="J218" s="7">
        <v>0.12</v>
      </c>
    </row>
    <row r="219" spans="1:10" ht="13.2" x14ac:dyDescent="0.25">
      <c r="A219" s="7">
        <v>218</v>
      </c>
      <c r="B219" s="8">
        <v>40553</v>
      </c>
      <c r="C219" s="7">
        <v>1</v>
      </c>
      <c r="D219" s="7">
        <v>0</v>
      </c>
      <c r="E219" s="7">
        <v>1</v>
      </c>
      <c r="F219" s="7">
        <v>8</v>
      </c>
      <c r="G219" s="7" t="b">
        <v>0</v>
      </c>
      <c r="H219" s="7">
        <v>1</v>
      </c>
      <c r="I219" s="7">
        <v>2</v>
      </c>
      <c r="J219" s="7">
        <v>0.12</v>
      </c>
    </row>
    <row r="220" spans="1:10" ht="13.2" x14ac:dyDescent="0.25">
      <c r="A220" s="7">
        <v>219</v>
      </c>
      <c r="B220" s="8">
        <v>40553</v>
      </c>
      <c r="C220" s="7">
        <v>1</v>
      </c>
      <c r="D220" s="7">
        <v>0</v>
      </c>
      <c r="E220" s="7">
        <v>1</v>
      </c>
      <c r="F220" s="7">
        <v>9</v>
      </c>
      <c r="G220" s="7" t="b">
        <v>0</v>
      </c>
      <c r="H220" s="7">
        <v>1</v>
      </c>
      <c r="I220" s="7">
        <v>2</v>
      </c>
      <c r="J220" s="7">
        <v>0.14000000000000001</v>
      </c>
    </row>
    <row r="221" spans="1:10" ht="13.2" x14ac:dyDescent="0.25">
      <c r="A221" s="7">
        <v>220</v>
      </c>
      <c r="B221" s="8">
        <v>40553</v>
      </c>
      <c r="C221" s="7">
        <v>1</v>
      </c>
      <c r="D221" s="7">
        <v>0</v>
      </c>
      <c r="E221" s="7">
        <v>1</v>
      </c>
      <c r="F221" s="7">
        <v>10</v>
      </c>
      <c r="G221" s="7" t="b">
        <v>0</v>
      </c>
      <c r="H221" s="7">
        <v>1</v>
      </c>
      <c r="I221" s="7">
        <v>2</v>
      </c>
      <c r="J221" s="7">
        <v>0.14000000000000001</v>
      </c>
    </row>
    <row r="222" spans="1:10" ht="13.2" x14ac:dyDescent="0.25">
      <c r="A222" s="7">
        <v>221</v>
      </c>
      <c r="B222" s="8">
        <v>40553</v>
      </c>
      <c r="C222" s="7">
        <v>1</v>
      </c>
      <c r="D222" s="7">
        <v>0</v>
      </c>
      <c r="E222" s="7">
        <v>1</v>
      </c>
      <c r="F222" s="7">
        <v>11</v>
      </c>
      <c r="G222" s="7" t="b">
        <v>0</v>
      </c>
      <c r="H222" s="7">
        <v>1</v>
      </c>
      <c r="I222" s="7">
        <v>2</v>
      </c>
      <c r="J222" s="7">
        <v>0.16</v>
      </c>
    </row>
    <row r="223" spans="1:10" ht="13.2" x14ac:dyDescent="0.25">
      <c r="A223" s="7">
        <v>222</v>
      </c>
      <c r="B223" s="8">
        <v>40553</v>
      </c>
      <c r="C223" s="7">
        <v>1</v>
      </c>
      <c r="D223" s="7">
        <v>0</v>
      </c>
      <c r="E223" s="7">
        <v>1</v>
      </c>
      <c r="F223" s="7">
        <v>12</v>
      </c>
      <c r="G223" s="7" t="b">
        <v>0</v>
      </c>
      <c r="H223" s="7">
        <v>1</v>
      </c>
      <c r="I223" s="7">
        <v>2</v>
      </c>
      <c r="J223" s="7">
        <v>0.2</v>
      </c>
    </row>
    <row r="224" spans="1:10" ht="13.2" x14ac:dyDescent="0.25">
      <c r="A224" s="7">
        <v>223</v>
      </c>
      <c r="B224" s="8">
        <v>40553</v>
      </c>
      <c r="C224" s="7">
        <v>1</v>
      </c>
      <c r="D224" s="7">
        <v>0</v>
      </c>
      <c r="E224" s="7">
        <v>1</v>
      </c>
      <c r="F224" s="7">
        <v>13</v>
      </c>
      <c r="G224" s="7" t="b">
        <v>0</v>
      </c>
      <c r="H224" s="7">
        <v>1</v>
      </c>
      <c r="I224" s="7">
        <v>2</v>
      </c>
      <c r="J224" s="7">
        <v>0.2</v>
      </c>
    </row>
    <row r="225" spans="1:10" ht="13.2" x14ac:dyDescent="0.25">
      <c r="A225" s="7">
        <v>224</v>
      </c>
      <c r="B225" s="8">
        <v>40553</v>
      </c>
      <c r="C225" s="7">
        <v>1</v>
      </c>
      <c r="D225" s="7">
        <v>0</v>
      </c>
      <c r="E225" s="7">
        <v>1</v>
      </c>
      <c r="F225" s="7">
        <v>14</v>
      </c>
      <c r="G225" s="7" t="b">
        <v>0</v>
      </c>
      <c r="H225" s="7">
        <v>1</v>
      </c>
      <c r="I225" s="7">
        <v>2</v>
      </c>
      <c r="J225" s="7">
        <v>0.2</v>
      </c>
    </row>
    <row r="226" spans="1:10" ht="13.2" x14ac:dyDescent="0.25">
      <c r="A226" s="7">
        <v>225</v>
      </c>
      <c r="B226" s="8">
        <v>40553</v>
      </c>
      <c r="C226" s="7">
        <v>1</v>
      </c>
      <c r="D226" s="7">
        <v>0</v>
      </c>
      <c r="E226" s="7">
        <v>1</v>
      </c>
      <c r="F226" s="7">
        <v>15</v>
      </c>
      <c r="G226" s="7" t="b">
        <v>0</v>
      </c>
      <c r="H226" s="7">
        <v>1</v>
      </c>
      <c r="I226" s="7">
        <v>2</v>
      </c>
      <c r="J226" s="7">
        <v>0.2</v>
      </c>
    </row>
    <row r="227" spans="1:10" ht="13.2" x14ac:dyDescent="0.25">
      <c r="A227" s="7">
        <v>226</v>
      </c>
      <c r="B227" s="8">
        <v>40553</v>
      </c>
      <c r="C227" s="7">
        <v>1</v>
      </c>
      <c r="D227" s="7">
        <v>0</v>
      </c>
      <c r="E227" s="7">
        <v>1</v>
      </c>
      <c r="F227" s="7">
        <v>16</v>
      </c>
      <c r="G227" s="7" t="b">
        <v>0</v>
      </c>
      <c r="H227" s="7">
        <v>1</v>
      </c>
      <c r="I227" s="7">
        <v>1</v>
      </c>
      <c r="J227" s="7">
        <v>0.2</v>
      </c>
    </row>
    <row r="228" spans="1:10" ht="13.2" x14ac:dyDescent="0.25">
      <c r="A228" s="7">
        <v>227</v>
      </c>
      <c r="B228" s="8">
        <v>40553</v>
      </c>
      <c r="C228" s="7">
        <v>1</v>
      </c>
      <c r="D228" s="7">
        <v>0</v>
      </c>
      <c r="E228" s="7">
        <v>1</v>
      </c>
      <c r="F228" s="7">
        <v>17</v>
      </c>
      <c r="G228" s="7" t="b">
        <v>0</v>
      </c>
      <c r="H228" s="7">
        <v>1</v>
      </c>
      <c r="I228" s="7">
        <v>1</v>
      </c>
      <c r="J228" s="7">
        <v>0.2</v>
      </c>
    </row>
    <row r="229" spans="1:10" ht="13.2" x14ac:dyDescent="0.25">
      <c r="A229" s="7">
        <v>228</v>
      </c>
      <c r="B229" s="8">
        <v>40553</v>
      </c>
      <c r="C229" s="7">
        <v>1</v>
      </c>
      <c r="D229" s="7">
        <v>0</v>
      </c>
      <c r="E229" s="7">
        <v>1</v>
      </c>
      <c r="F229" s="7">
        <v>18</v>
      </c>
      <c r="G229" s="7" t="b">
        <v>0</v>
      </c>
      <c r="H229" s="7">
        <v>1</v>
      </c>
      <c r="I229" s="7">
        <v>1</v>
      </c>
      <c r="J229" s="7">
        <v>0.2</v>
      </c>
    </row>
    <row r="230" spans="1:10" ht="13.2" x14ac:dyDescent="0.25">
      <c r="A230" s="7">
        <v>229</v>
      </c>
      <c r="B230" s="8">
        <v>40553</v>
      </c>
      <c r="C230" s="7">
        <v>1</v>
      </c>
      <c r="D230" s="7">
        <v>0</v>
      </c>
      <c r="E230" s="7">
        <v>1</v>
      </c>
      <c r="F230" s="7">
        <v>19</v>
      </c>
      <c r="G230" s="7" t="b">
        <v>0</v>
      </c>
      <c r="H230" s="7">
        <v>1</v>
      </c>
      <c r="I230" s="7">
        <v>1</v>
      </c>
      <c r="J230" s="7">
        <v>0.16</v>
      </c>
    </row>
    <row r="231" spans="1:10" ht="13.2" x14ac:dyDescent="0.25">
      <c r="A231" s="7">
        <v>230</v>
      </c>
      <c r="B231" s="8">
        <v>40553</v>
      </c>
      <c r="C231" s="7">
        <v>1</v>
      </c>
      <c r="D231" s="7">
        <v>0</v>
      </c>
      <c r="E231" s="7">
        <v>1</v>
      </c>
      <c r="F231" s="7">
        <v>20</v>
      </c>
      <c r="G231" s="7" t="b">
        <v>0</v>
      </c>
      <c r="H231" s="7">
        <v>1</v>
      </c>
      <c r="I231" s="7">
        <v>1</v>
      </c>
      <c r="J231" s="7">
        <v>0.16</v>
      </c>
    </row>
    <row r="232" spans="1:10" ht="13.2" x14ac:dyDescent="0.25">
      <c r="A232" s="7">
        <v>231</v>
      </c>
      <c r="B232" s="8">
        <v>40553</v>
      </c>
      <c r="C232" s="7">
        <v>1</v>
      </c>
      <c r="D232" s="7">
        <v>0</v>
      </c>
      <c r="E232" s="7">
        <v>1</v>
      </c>
      <c r="F232" s="7">
        <v>21</v>
      </c>
      <c r="G232" s="7" t="b">
        <v>0</v>
      </c>
      <c r="H232" s="7">
        <v>1</v>
      </c>
      <c r="I232" s="7">
        <v>1</v>
      </c>
      <c r="J232" s="7">
        <v>0.14000000000000001</v>
      </c>
    </row>
    <row r="233" spans="1:10" ht="13.2" x14ac:dyDescent="0.25">
      <c r="A233" s="7">
        <v>232</v>
      </c>
      <c r="B233" s="8">
        <v>40553</v>
      </c>
      <c r="C233" s="7">
        <v>1</v>
      </c>
      <c r="D233" s="7">
        <v>0</v>
      </c>
      <c r="E233" s="7">
        <v>1</v>
      </c>
      <c r="F233" s="7">
        <v>22</v>
      </c>
      <c r="G233" s="7" t="b">
        <v>0</v>
      </c>
      <c r="H233" s="7">
        <v>1</v>
      </c>
      <c r="I233" s="7">
        <v>1</v>
      </c>
      <c r="J233" s="7">
        <v>0.14000000000000001</v>
      </c>
    </row>
    <row r="234" spans="1:10" ht="13.2" x14ac:dyDescent="0.25">
      <c r="A234" s="7">
        <v>233</v>
      </c>
      <c r="B234" s="8">
        <v>40553</v>
      </c>
      <c r="C234" s="7">
        <v>1</v>
      </c>
      <c r="D234" s="7">
        <v>0</v>
      </c>
      <c r="E234" s="7">
        <v>1</v>
      </c>
      <c r="F234" s="7">
        <v>23</v>
      </c>
      <c r="G234" s="7" t="b">
        <v>0</v>
      </c>
      <c r="H234" s="7">
        <v>1</v>
      </c>
      <c r="I234" s="7">
        <v>1</v>
      </c>
      <c r="J234" s="7">
        <v>0.14000000000000001</v>
      </c>
    </row>
    <row r="235" spans="1:10" ht="13.2" x14ac:dyDescent="0.25">
      <c r="A235" s="7">
        <v>234</v>
      </c>
      <c r="B235" s="8">
        <v>40554</v>
      </c>
      <c r="C235" s="7">
        <v>1</v>
      </c>
      <c r="D235" s="7">
        <v>0</v>
      </c>
      <c r="E235" s="7">
        <v>1</v>
      </c>
      <c r="F235" s="7">
        <v>0</v>
      </c>
      <c r="G235" s="7" t="b">
        <v>0</v>
      </c>
      <c r="H235" s="7">
        <v>2</v>
      </c>
      <c r="I235" s="7">
        <v>1</v>
      </c>
      <c r="J235" s="7">
        <v>0.14000000000000001</v>
      </c>
    </row>
    <row r="236" spans="1:10" ht="13.2" x14ac:dyDescent="0.25">
      <c r="A236" s="7">
        <v>235</v>
      </c>
      <c r="B236" s="8">
        <v>40554</v>
      </c>
      <c r="C236" s="7">
        <v>1</v>
      </c>
      <c r="D236" s="7">
        <v>0</v>
      </c>
      <c r="E236" s="7">
        <v>1</v>
      </c>
      <c r="F236" s="7">
        <v>1</v>
      </c>
      <c r="G236" s="7" t="b">
        <v>0</v>
      </c>
      <c r="H236" s="7">
        <v>2</v>
      </c>
      <c r="I236" s="7">
        <v>1</v>
      </c>
      <c r="J236" s="7">
        <v>0.14000000000000001</v>
      </c>
    </row>
    <row r="237" spans="1:10" ht="13.2" x14ac:dyDescent="0.25">
      <c r="A237" s="7">
        <v>236</v>
      </c>
      <c r="B237" s="8">
        <v>40554</v>
      </c>
      <c r="C237" s="7">
        <v>1</v>
      </c>
      <c r="D237" s="7">
        <v>0</v>
      </c>
      <c r="E237" s="7">
        <v>1</v>
      </c>
      <c r="F237" s="7">
        <v>2</v>
      </c>
      <c r="G237" s="7" t="b">
        <v>0</v>
      </c>
      <c r="H237" s="7">
        <v>2</v>
      </c>
      <c r="I237" s="7">
        <v>2</v>
      </c>
      <c r="J237" s="7">
        <v>0.16</v>
      </c>
    </row>
    <row r="238" spans="1:10" ht="13.2" x14ac:dyDescent="0.25">
      <c r="A238" s="7">
        <v>237</v>
      </c>
      <c r="B238" s="8">
        <v>40554</v>
      </c>
      <c r="C238" s="7">
        <v>1</v>
      </c>
      <c r="D238" s="7">
        <v>0</v>
      </c>
      <c r="E238" s="7">
        <v>1</v>
      </c>
      <c r="F238" s="7">
        <v>5</v>
      </c>
      <c r="G238" s="7" t="b">
        <v>0</v>
      </c>
      <c r="H238" s="7">
        <v>2</v>
      </c>
      <c r="I238" s="7">
        <v>2</v>
      </c>
      <c r="J238" s="7">
        <v>0.16</v>
      </c>
    </row>
    <row r="239" spans="1:10" ht="13.2" x14ac:dyDescent="0.25">
      <c r="A239" s="7">
        <v>238</v>
      </c>
      <c r="B239" s="8">
        <v>40554</v>
      </c>
      <c r="C239" s="7">
        <v>1</v>
      </c>
      <c r="D239" s="7">
        <v>0</v>
      </c>
      <c r="E239" s="7">
        <v>1</v>
      </c>
      <c r="F239" s="7">
        <v>6</v>
      </c>
      <c r="G239" s="7" t="b">
        <v>0</v>
      </c>
      <c r="H239" s="7">
        <v>2</v>
      </c>
      <c r="I239" s="7">
        <v>2</v>
      </c>
      <c r="J239" s="7">
        <v>0.16</v>
      </c>
    </row>
    <row r="240" spans="1:10" ht="13.2" x14ac:dyDescent="0.25">
      <c r="A240" s="7">
        <v>239</v>
      </c>
      <c r="B240" s="8">
        <v>40554</v>
      </c>
      <c r="C240" s="7">
        <v>1</v>
      </c>
      <c r="D240" s="7">
        <v>0</v>
      </c>
      <c r="E240" s="7">
        <v>1</v>
      </c>
      <c r="F240" s="7">
        <v>7</v>
      </c>
      <c r="G240" s="7" t="b">
        <v>0</v>
      </c>
      <c r="H240" s="7">
        <v>2</v>
      </c>
      <c r="I240" s="7">
        <v>2</v>
      </c>
      <c r="J240" s="7">
        <v>0.16</v>
      </c>
    </row>
    <row r="241" spans="1:10" ht="13.2" x14ac:dyDescent="0.25">
      <c r="A241" s="7">
        <v>240</v>
      </c>
      <c r="B241" s="8">
        <v>40554</v>
      </c>
      <c r="C241" s="7">
        <v>1</v>
      </c>
      <c r="D241" s="7">
        <v>0</v>
      </c>
      <c r="E241" s="7">
        <v>1</v>
      </c>
      <c r="F241" s="7">
        <v>8</v>
      </c>
      <c r="G241" s="7" t="b">
        <v>0</v>
      </c>
      <c r="H241" s="7">
        <v>2</v>
      </c>
      <c r="I241" s="7">
        <v>2</v>
      </c>
      <c r="J241" s="7">
        <v>0.18</v>
      </c>
    </row>
    <row r="242" spans="1:10" ht="13.2" x14ac:dyDescent="0.25">
      <c r="A242" s="7">
        <v>241</v>
      </c>
      <c r="B242" s="8">
        <v>40554</v>
      </c>
      <c r="C242" s="7">
        <v>1</v>
      </c>
      <c r="D242" s="7">
        <v>0</v>
      </c>
      <c r="E242" s="7">
        <v>1</v>
      </c>
      <c r="F242" s="7">
        <v>9</v>
      </c>
      <c r="G242" s="7" t="b">
        <v>0</v>
      </c>
      <c r="H242" s="7">
        <v>2</v>
      </c>
      <c r="I242" s="7">
        <v>2</v>
      </c>
      <c r="J242" s="7">
        <v>0.18</v>
      </c>
    </row>
    <row r="243" spans="1:10" ht="13.2" x14ac:dyDescent="0.25">
      <c r="A243" s="7">
        <v>242</v>
      </c>
      <c r="B243" s="8">
        <v>40554</v>
      </c>
      <c r="C243" s="7">
        <v>1</v>
      </c>
      <c r="D243" s="7">
        <v>0</v>
      </c>
      <c r="E243" s="7">
        <v>1</v>
      </c>
      <c r="F243" s="7">
        <v>10</v>
      </c>
      <c r="G243" s="7" t="b">
        <v>0</v>
      </c>
      <c r="H243" s="7">
        <v>2</v>
      </c>
      <c r="I243" s="7">
        <v>2</v>
      </c>
      <c r="J243" s="7">
        <v>0.2</v>
      </c>
    </row>
    <row r="244" spans="1:10" ht="13.2" x14ac:dyDescent="0.25">
      <c r="A244" s="7">
        <v>243</v>
      </c>
      <c r="B244" s="8">
        <v>40554</v>
      </c>
      <c r="C244" s="7">
        <v>1</v>
      </c>
      <c r="D244" s="7">
        <v>0</v>
      </c>
      <c r="E244" s="7">
        <v>1</v>
      </c>
      <c r="F244" s="7">
        <v>11</v>
      </c>
      <c r="G244" s="7" t="b">
        <v>0</v>
      </c>
      <c r="H244" s="7">
        <v>2</v>
      </c>
      <c r="I244" s="7">
        <v>2</v>
      </c>
      <c r="J244" s="7">
        <v>0.2</v>
      </c>
    </row>
    <row r="245" spans="1:10" ht="13.2" x14ac:dyDescent="0.25">
      <c r="A245" s="7">
        <v>244</v>
      </c>
      <c r="B245" s="8">
        <v>40554</v>
      </c>
      <c r="C245" s="7">
        <v>1</v>
      </c>
      <c r="D245" s="7">
        <v>0</v>
      </c>
      <c r="E245" s="7">
        <v>1</v>
      </c>
      <c r="F245" s="7">
        <v>12</v>
      </c>
      <c r="G245" s="7" t="b">
        <v>0</v>
      </c>
      <c r="H245" s="7">
        <v>2</v>
      </c>
      <c r="I245" s="7">
        <v>2</v>
      </c>
      <c r="J245" s="7">
        <v>0.2</v>
      </c>
    </row>
    <row r="246" spans="1:10" ht="13.2" x14ac:dyDescent="0.25">
      <c r="A246" s="7">
        <v>245</v>
      </c>
      <c r="B246" s="8">
        <v>40554</v>
      </c>
      <c r="C246" s="7">
        <v>1</v>
      </c>
      <c r="D246" s="7">
        <v>0</v>
      </c>
      <c r="E246" s="7">
        <v>1</v>
      </c>
      <c r="F246" s="7">
        <v>13</v>
      </c>
      <c r="G246" s="7" t="b">
        <v>0</v>
      </c>
      <c r="H246" s="7">
        <v>2</v>
      </c>
      <c r="I246" s="7">
        <v>2</v>
      </c>
      <c r="J246" s="7">
        <v>0.2</v>
      </c>
    </row>
    <row r="247" spans="1:10" ht="13.2" x14ac:dyDescent="0.25">
      <c r="A247" s="7">
        <v>246</v>
      </c>
      <c r="B247" s="8">
        <v>40554</v>
      </c>
      <c r="C247" s="7">
        <v>1</v>
      </c>
      <c r="D247" s="7">
        <v>0</v>
      </c>
      <c r="E247" s="7">
        <v>1</v>
      </c>
      <c r="F247" s="7">
        <v>14</v>
      </c>
      <c r="G247" s="7" t="b">
        <v>0</v>
      </c>
      <c r="H247" s="7">
        <v>2</v>
      </c>
      <c r="I247" s="7">
        <v>2</v>
      </c>
      <c r="J247" s="7">
        <v>0.2</v>
      </c>
    </row>
    <row r="248" spans="1:10" ht="13.2" x14ac:dyDescent="0.25">
      <c r="A248" s="7">
        <v>247</v>
      </c>
      <c r="B248" s="8">
        <v>40554</v>
      </c>
      <c r="C248" s="7">
        <v>1</v>
      </c>
      <c r="D248" s="7">
        <v>0</v>
      </c>
      <c r="E248" s="7">
        <v>1</v>
      </c>
      <c r="F248" s="7">
        <v>15</v>
      </c>
      <c r="G248" s="7" t="b">
        <v>0</v>
      </c>
      <c r="H248" s="7">
        <v>2</v>
      </c>
      <c r="I248" s="7">
        <v>2</v>
      </c>
      <c r="J248" s="7">
        <v>0.16</v>
      </c>
    </row>
    <row r="249" spans="1:10" ht="13.2" x14ac:dyDescent="0.25">
      <c r="A249" s="7">
        <v>248</v>
      </c>
      <c r="B249" s="8">
        <v>40554</v>
      </c>
      <c r="C249" s="7">
        <v>1</v>
      </c>
      <c r="D249" s="7">
        <v>0</v>
      </c>
      <c r="E249" s="7">
        <v>1</v>
      </c>
      <c r="F249" s="7">
        <v>16</v>
      </c>
      <c r="G249" s="7" t="b">
        <v>0</v>
      </c>
      <c r="H249" s="7">
        <v>2</v>
      </c>
      <c r="I249" s="7">
        <v>2</v>
      </c>
      <c r="J249" s="7">
        <v>0.16</v>
      </c>
    </row>
    <row r="250" spans="1:10" ht="13.2" x14ac:dyDescent="0.25">
      <c r="A250" s="7">
        <v>249</v>
      </c>
      <c r="B250" s="8">
        <v>40554</v>
      </c>
      <c r="C250" s="7">
        <v>1</v>
      </c>
      <c r="D250" s="7">
        <v>0</v>
      </c>
      <c r="E250" s="7">
        <v>1</v>
      </c>
      <c r="F250" s="7">
        <v>17</v>
      </c>
      <c r="G250" s="7" t="b">
        <v>0</v>
      </c>
      <c r="H250" s="7">
        <v>2</v>
      </c>
      <c r="I250" s="7">
        <v>2</v>
      </c>
      <c r="J250" s="7">
        <v>0.16</v>
      </c>
    </row>
    <row r="251" spans="1:10" ht="13.2" x14ac:dyDescent="0.25">
      <c r="A251" s="7">
        <v>250</v>
      </c>
      <c r="B251" s="8">
        <v>40554</v>
      </c>
      <c r="C251" s="7">
        <v>1</v>
      </c>
      <c r="D251" s="7">
        <v>0</v>
      </c>
      <c r="E251" s="7">
        <v>1</v>
      </c>
      <c r="F251" s="7">
        <v>18</v>
      </c>
      <c r="G251" s="7" t="b">
        <v>0</v>
      </c>
      <c r="H251" s="7">
        <v>2</v>
      </c>
      <c r="I251" s="7">
        <v>3</v>
      </c>
      <c r="J251" s="7">
        <v>0.16</v>
      </c>
    </row>
    <row r="252" spans="1:10" ht="13.2" x14ac:dyDescent="0.25">
      <c r="A252" s="7">
        <v>251</v>
      </c>
      <c r="B252" s="8">
        <v>40554</v>
      </c>
      <c r="C252" s="7">
        <v>1</v>
      </c>
      <c r="D252" s="7">
        <v>0</v>
      </c>
      <c r="E252" s="7">
        <v>1</v>
      </c>
      <c r="F252" s="7">
        <v>19</v>
      </c>
      <c r="G252" s="7" t="b">
        <v>0</v>
      </c>
      <c r="H252" s="7">
        <v>2</v>
      </c>
      <c r="I252" s="7">
        <v>3</v>
      </c>
      <c r="J252" s="7">
        <v>0.16</v>
      </c>
    </row>
    <row r="253" spans="1:10" ht="13.2" x14ac:dyDescent="0.25">
      <c r="A253" s="7">
        <v>252</v>
      </c>
      <c r="B253" s="8">
        <v>40554</v>
      </c>
      <c r="C253" s="7">
        <v>1</v>
      </c>
      <c r="D253" s="7">
        <v>0</v>
      </c>
      <c r="E253" s="7">
        <v>1</v>
      </c>
      <c r="F253" s="7">
        <v>20</v>
      </c>
      <c r="G253" s="7" t="b">
        <v>0</v>
      </c>
      <c r="H253" s="7">
        <v>2</v>
      </c>
      <c r="I253" s="7">
        <v>3</v>
      </c>
      <c r="J253" s="7">
        <v>0.16</v>
      </c>
    </row>
    <row r="254" spans="1:10" ht="13.2" x14ac:dyDescent="0.25">
      <c r="A254" s="7">
        <v>253</v>
      </c>
      <c r="B254" s="8">
        <v>40554</v>
      </c>
      <c r="C254" s="7">
        <v>1</v>
      </c>
      <c r="D254" s="7">
        <v>0</v>
      </c>
      <c r="E254" s="7">
        <v>1</v>
      </c>
      <c r="F254" s="7">
        <v>21</v>
      </c>
      <c r="G254" s="7" t="b">
        <v>0</v>
      </c>
      <c r="H254" s="7">
        <v>2</v>
      </c>
      <c r="I254" s="7">
        <v>3</v>
      </c>
      <c r="J254" s="7">
        <v>0.16</v>
      </c>
    </row>
    <row r="255" spans="1:10" ht="13.2" x14ac:dyDescent="0.25">
      <c r="A255" s="7">
        <v>254</v>
      </c>
      <c r="B255" s="8">
        <v>40554</v>
      </c>
      <c r="C255" s="7">
        <v>1</v>
      </c>
      <c r="D255" s="7">
        <v>0</v>
      </c>
      <c r="E255" s="7">
        <v>1</v>
      </c>
      <c r="F255" s="7">
        <v>22</v>
      </c>
      <c r="G255" s="7" t="b">
        <v>0</v>
      </c>
      <c r="H255" s="7">
        <v>2</v>
      </c>
      <c r="I255" s="7">
        <v>3</v>
      </c>
      <c r="J255" s="7">
        <v>0.16</v>
      </c>
    </row>
    <row r="256" spans="1:10" ht="13.2" x14ac:dyDescent="0.25">
      <c r="A256" s="7">
        <v>255</v>
      </c>
      <c r="B256" s="8">
        <v>40554</v>
      </c>
      <c r="C256" s="7">
        <v>1</v>
      </c>
      <c r="D256" s="7">
        <v>0</v>
      </c>
      <c r="E256" s="7">
        <v>1</v>
      </c>
      <c r="F256" s="7">
        <v>23</v>
      </c>
      <c r="G256" s="7" t="b">
        <v>0</v>
      </c>
      <c r="H256" s="7">
        <v>2</v>
      </c>
      <c r="I256" s="7">
        <v>3</v>
      </c>
      <c r="J256" s="7">
        <v>0.16</v>
      </c>
    </row>
    <row r="257" spans="1:10" ht="13.2" x14ac:dyDescent="0.25">
      <c r="A257" s="7">
        <v>256</v>
      </c>
      <c r="B257" s="8">
        <v>40555</v>
      </c>
      <c r="C257" s="7">
        <v>1</v>
      </c>
      <c r="D257" s="7">
        <v>0</v>
      </c>
      <c r="E257" s="7">
        <v>1</v>
      </c>
      <c r="F257" s="7">
        <v>0</v>
      </c>
      <c r="G257" s="7" t="b">
        <v>0</v>
      </c>
      <c r="H257" s="7">
        <v>3</v>
      </c>
      <c r="I257" s="7">
        <v>2</v>
      </c>
      <c r="J257" s="7">
        <v>0.16</v>
      </c>
    </row>
    <row r="258" spans="1:10" ht="13.2" x14ac:dyDescent="0.25">
      <c r="A258" s="7">
        <v>257</v>
      </c>
      <c r="B258" s="8">
        <v>40555</v>
      </c>
      <c r="C258" s="7">
        <v>1</v>
      </c>
      <c r="D258" s="7">
        <v>0</v>
      </c>
      <c r="E258" s="7">
        <v>1</v>
      </c>
      <c r="F258" s="7">
        <v>1</v>
      </c>
      <c r="G258" s="7" t="b">
        <v>0</v>
      </c>
      <c r="H258" s="7">
        <v>3</v>
      </c>
      <c r="I258" s="7">
        <v>2</v>
      </c>
      <c r="J258" s="7">
        <v>0.16</v>
      </c>
    </row>
    <row r="259" spans="1:10" ht="13.2" x14ac:dyDescent="0.25">
      <c r="A259" s="7">
        <v>258</v>
      </c>
      <c r="B259" s="8">
        <v>40555</v>
      </c>
      <c r="C259" s="7">
        <v>1</v>
      </c>
      <c r="D259" s="7">
        <v>0</v>
      </c>
      <c r="E259" s="7">
        <v>1</v>
      </c>
      <c r="F259" s="7">
        <v>2</v>
      </c>
      <c r="G259" s="7" t="b">
        <v>0</v>
      </c>
      <c r="H259" s="7">
        <v>3</v>
      </c>
      <c r="I259" s="7">
        <v>1</v>
      </c>
      <c r="J259" s="7">
        <v>0.14000000000000001</v>
      </c>
    </row>
    <row r="260" spans="1:10" ht="13.2" x14ac:dyDescent="0.25">
      <c r="A260" s="7">
        <v>259</v>
      </c>
      <c r="B260" s="8">
        <v>40555</v>
      </c>
      <c r="C260" s="7">
        <v>1</v>
      </c>
      <c r="D260" s="7">
        <v>0</v>
      </c>
      <c r="E260" s="7">
        <v>1</v>
      </c>
      <c r="F260" s="7">
        <v>5</v>
      </c>
      <c r="G260" s="7" t="b">
        <v>0</v>
      </c>
      <c r="H260" s="7">
        <v>3</v>
      </c>
      <c r="I260" s="7">
        <v>1</v>
      </c>
      <c r="J260" s="7">
        <v>0.14000000000000001</v>
      </c>
    </row>
    <row r="261" spans="1:10" ht="13.2" x14ac:dyDescent="0.25">
      <c r="A261" s="7">
        <v>260</v>
      </c>
      <c r="B261" s="8">
        <v>40555</v>
      </c>
      <c r="C261" s="7">
        <v>1</v>
      </c>
      <c r="D261" s="7">
        <v>0</v>
      </c>
      <c r="E261" s="7">
        <v>1</v>
      </c>
      <c r="F261" s="7">
        <v>6</v>
      </c>
      <c r="G261" s="7" t="b">
        <v>0</v>
      </c>
      <c r="H261" s="7">
        <v>3</v>
      </c>
      <c r="I261" s="7">
        <v>1</v>
      </c>
      <c r="J261" s="7">
        <v>0.12</v>
      </c>
    </row>
    <row r="262" spans="1:10" ht="13.2" x14ac:dyDescent="0.25">
      <c r="A262" s="7">
        <v>261</v>
      </c>
      <c r="B262" s="8">
        <v>40555</v>
      </c>
      <c r="C262" s="7">
        <v>1</v>
      </c>
      <c r="D262" s="7">
        <v>0</v>
      </c>
      <c r="E262" s="7">
        <v>1</v>
      </c>
      <c r="F262" s="7">
        <v>7</v>
      </c>
      <c r="G262" s="7" t="b">
        <v>0</v>
      </c>
      <c r="H262" s="7">
        <v>3</v>
      </c>
      <c r="I262" s="7">
        <v>1</v>
      </c>
      <c r="J262" s="7">
        <v>0.14000000000000001</v>
      </c>
    </row>
    <row r="263" spans="1:10" ht="13.2" x14ac:dyDescent="0.25">
      <c r="A263" s="7">
        <v>262</v>
      </c>
      <c r="B263" s="8">
        <v>40555</v>
      </c>
      <c r="C263" s="7">
        <v>1</v>
      </c>
      <c r="D263" s="7">
        <v>0</v>
      </c>
      <c r="E263" s="7">
        <v>1</v>
      </c>
      <c r="F263" s="7">
        <v>8</v>
      </c>
      <c r="G263" s="7" t="b">
        <v>0</v>
      </c>
      <c r="H263" s="7">
        <v>3</v>
      </c>
      <c r="I263" s="7">
        <v>1</v>
      </c>
      <c r="J263" s="7">
        <v>0.16</v>
      </c>
    </row>
    <row r="264" spans="1:10" ht="13.2" x14ac:dyDescent="0.25">
      <c r="A264" s="7">
        <v>263</v>
      </c>
      <c r="B264" s="8">
        <v>40555</v>
      </c>
      <c r="C264" s="7">
        <v>1</v>
      </c>
      <c r="D264" s="7">
        <v>0</v>
      </c>
      <c r="E264" s="7">
        <v>1</v>
      </c>
      <c r="F264" s="7">
        <v>9</v>
      </c>
      <c r="G264" s="7" t="b">
        <v>0</v>
      </c>
      <c r="H264" s="7">
        <v>3</v>
      </c>
      <c r="I264" s="7">
        <v>1</v>
      </c>
      <c r="J264" s="7">
        <v>0.16</v>
      </c>
    </row>
    <row r="265" spans="1:10" ht="13.2" x14ac:dyDescent="0.25">
      <c r="A265" s="7">
        <v>264</v>
      </c>
      <c r="B265" s="8">
        <v>40555</v>
      </c>
      <c r="C265" s="7">
        <v>1</v>
      </c>
      <c r="D265" s="7">
        <v>0</v>
      </c>
      <c r="E265" s="7">
        <v>1</v>
      </c>
      <c r="F265" s="7">
        <v>10</v>
      </c>
      <c r="G265" s="7" t="b">
        <v>0</v>
      </c>
      <c r="H265" s="7">
        <v>3</v>
      </c>
      <c r="I265" s="7">
        <v>1</v>
      </c>
      <c r="J265" s="7">
        <v>0.18</v>
      </c>
    </row>
    <row r="266" spans="1:10" ht="13.2" x14ac:dyDescent="0.25">
      <c r="A266" s="7">
        <v>265</v>
      </c>
      <c r="B266" s="8">
        <v>40555</v>
      </c>
      <c r="C266" s="7">
        <v>1</v>
      </c>
      <c r="D266" s="7">
        <v>0</v>
      </c>
      <c r="E266" s="7">
        <v>1</v>
      </c>
      <c r="F266" s="7">
        <v>11</v>
      </c>
      <c r="G266" s="7" t="b">
        <v>0</v>
      </c>
      <c r="H266" s="7">
        <v>3</v>
      </c>
      <c r="I266" s="7">
        <v>1</v>
      </c>
      <c r="J266" s="7">
        <v>0.2</v>
      </c>
    </row>
    <row r="267" spans="1:10" ht="13.2" x14ac:dyDescent="0.25">
      <c r="A267" s="7">
        <v>266</v>
      </c>
      <c r="B267" s="8">
        <v>40555</v>
      </c>
      <c r="C267" s="7">
        <v>1</v>
      </c>
      <c r="D267" s="7">
        <v>0</v>
      </c>
      <c r="E267" s="7">
        <v>1</v>
      </c>
      <c r="F267" s="7">
        <v>12</v>
      </c>
      <c r="G267" s="7" t="b">
        <v>0</v>
      </c>
      <c r="H267" s="7">
        <v>3</v>
      </c>
      <c r="I267" s="7">
        <v>1</v>
      </c>
      <c r="J267" s="7">
        <v>0.2</v>
      </c>
    </row>
    <row r="268" spans="1:10" ht="13.2" x14ac:dyDescent="0.25">
      <c r="A268" s="7">
        <v>267</v>
      </c>
      <c r="B268" s="8">
        <v>40555</v>
      </c>
      <c r="C268" s="7">
        <v>1</v>
      </c>
      <c r="D268" s="7">
        <v>0</v>
      </c>
      <c r="E268" s="7">
        <v>1</v>
      </c>
      <c r="F268" s="7">
        <v>13</v>
      </c>
      <c r="G268" s="7" t="b">
        <v>0</v>
      </c>
      <c r="H268" s="7">
        <v>3</v>
      </c>
      <c r="I268" s="7">
        <v>1</v>
      </c>
      <c r="J268" s="7">
        <v>0.22</v>
      </c>
    </row>
    <row r="269" spans="1:10" ht="13.2" x14ac:dyDescent="0.25">
      <c r="A269" s="7">
        <v>268</v>
      </c>
      <c r="B269" s="8">
        <v>40555</v>
      </c>
      <c r="C269" s="7">
        <v>1</v>
      </c>
      <c r="D269" s="7">
        <v>0</v>
      </c>
      <c r="E269" s="7">
        <v>1</v>
      </c>
      <c r="F269" s="7">
        <v>14</v>
      </c>
      <c r="G269" s="7" t="b">
        <v>0</v>
      </c>
      <c r="H269" s="7">
        <v>3</v>
      </c>
      <c r="I269" s="7">
        <v>1</v>
      </c>
      <c r="J269" s="7">
        <v>0.2</v>
      </c>
    </row>
    <row r="270" spans="1:10" ht="13.2" x14ac:dyDescent="0.25">
      <c r="A270" s="7">
        <v>269</v>
      </c>
      <c r="B270" s="8">
        <v>40555</v>
      </c>
      <c r="C270" s="7">
        <v>1</v>
      </c>
      <c r="D270" s="7">
        <v>0</v>
      </c>
      <c r="E270" s="7">
        <v>1</v>
      </c>
      <c r="F270" s="7">
        <v>15</v>
      </c>
      <c r="G270" s="7" t="b">
        <v>0</v>
      </c>
      <c r="H270" s="7">
        <v>3</v>
      </c>
      <c r="I270" s="7">
        <v>1</v>
      </c>
      <c r="J270" s="7">
        <v>0.2</v>
      </c>
    </row>
    <row r="271" spans="1:10" ht="13.2" x14ac:dyDescent="0.25">
      <c r="A271" s="7">
        <v>270</v>
      </c>
      <c r="B271" s="8">
        <v>40555</v>
      </c>
      <c r="C271" s="7">
        <v>1</v>
      </c>
      <c r="D271" s="7">
        <v>0</v>
      </c>
      <c r="E271" s="7">
        <v>1</v>
      </c>
      <c r="F271" s="7">
        <v>16</v>
      </c>
      <c r="G271" s="7" t="b">
        <v>0</v>
      </c>
      <c r="H271" s="7">
        <v>3</v>
      </c>
      <c r="I271" s="7">
        <v>1</v>
      </c>
      <c r="J271" s="7">
        <v>0.22</v>
      </c>
    </row>
    <row r="272" spans="1:10" ht="13.2" x14ac:dyDescent="0.25">
      <c r="A272" s="7">
        <v>271</v>
      </c>
      <c r="B272" s="8">
        <v>40555</v>
      </c>
      <c r="C272" s="7">
        <v>1</v>
      </c>
      <c r="D272" s="7">
        <v>0</v>
      </c>
      <c r="E272" s="7">
        <v>1</v>
      </c>
      <c r="F272" s="7">
        <v>17</v>
      </c>
      <c r="G272" s="7" t="b">
        <v>0</v>
      </c>
      <c r="H272" s="7">
        <v>3</v>
      </c>
      <c r="I272" s="7">
        <v>1</v>
      </c>
      <c r="J272" s="7">
        <v>0.2</v>
      </c>
    </row>
    <row r="273" spans="1:10" ht="13.2" x14ac:dyDescent="0.25">
      <c r="A273" s="7">
        <v>272</v>
      </c>
      <c r="B273" s="8">
        <v>40555</v>
      </c>
      <c r="C273" s="7">
        <v>1</v>
      </c>
      <c r="D273" s="7">
        <v>0</v>
      </c>
      <c r="E273" s="7">
        <v>1</v>
      </c>
      <c r="F273" s="7">
        <v>18</v>
      </c>
      <c r="G273" s="7" t="b">
        <v>0</v>
      </c>
      <c r="H273" s="7">
        <v>3</v>
      </c>
      <c r="I273" s="7">
        <v>1</v>
      </c>
      <c r="J273" s="7">
        <v>0.2</v>
      </c>
    </row>
    <row r="274" spans="1:10" ht="13.2" x14ac:dyDescent="0.25">
      <c r="A274" s="7">
        <v>273</v>
      </c>
      <c r="B274" s="8">
        <v>40555</v>
      </c>
      <c r="C274" s="7">
        <v>1</v>
      </c>
      <c r="D274" s="7">
        <v>0</v>
      </c>
      <c r="E274" s="7">
        <v>1</v>
      </c>
      <c r="F274" s="7">
        <v>19</v>
      </c>
      <c r="G274" s="7" t="b">
        <v>0</v>
      </c>
      <c r="H274" s="7">
        <v>3</v>
      </c>
      <c r="I274" s="7">
        <v>1</v>
      </c>
      <c r="J274" s="7">
        <v>0.18</v>
      </c>
    </row>
    <row r="275" spans="1:10" ht="13.2" x14ac:dyDescent="0.25">
      <c r="A275" s="7">
        <v>274</v>
      </c>
      <c r="B275" s="8">
        <v>40555</v>
      </c>
      <c r="C275" s="7">
        <v>1</v>
      </c>
      <c r="D275" s="7">
        <v>0</v>
      </c>
      <c r="E275" s="7">
        <v>1</v>
      </c>
      <c r="F275" s="7">
        <v>20</v>
      </c>
      <c r="G275" s="7" t="b">
        <v>0</v>
      </c>
      <c r="H275" s="7">
        <v>3</v>
      </c>
      <c r="I275" s="7">
        <v>1</v>
      </c>
      <c r="J275" s="7">
        <v>0.16</v>
      </c>
    </row>
    <row r="276" spans="1:10" ht="13.2" x14ac:dyDescent="0.25">
      <c r="A276" s="7">
        <v>275</v>
      </c>
      <c r="B276" s="8">
        <v>40555</v>
      </c>
      <c r="C276" s="7">
        <v>1</v>
      </c>
      <c r="D276" s="7">
        <v>0</v>
      </c>
      <c r="E276" s="7">
        <v>1</v>
      </c>
      <c r="F276" s="7">
        <v>21</v>
      </c>
      <c r="G276" s="7" t="b">
        <v>0</v>
      </c>
      <c r="H276" s="7">
        <v>3</v>
      </c>
      <c r="I276" s="7">
        <v>1</v>
      </c>
      <c r="J276" s="7">
        <v>0.16</v>
      </c>
    </row>
    <row r="277" spans="1:10" ht="13.2" x14ac:dyDescent="0.25">
      <c r="A277" s="7">
        <v>276</v>
      </c>
      <c r="B277" s="8">
        <v>40555</v>
      </c>
      <c r="C277" s="7">
        <v>1</v>
      </c>
      <c r="D277" s="7">
        <v>0</v>
      </c>
      <c r="E277" s="7">
        <v>1</v>
      </c>
      <c r="F277" s="7">
        <v>22</v>
      </c>
      <c r="G277" s="7" t="b">
        <v>0</v>
      </c>
      <c r="H277" s="7">
        <v>3</v>
      </c>
      <c r="I277" s="7">
        <v>1</v>
      </c>
      <c r="J277" s="7">
        <v>0.16</v>
      </c>
    </row>
    <row r="278" spans="1:10" ht="13.2" x14ac:dyDescent="0.25">
      <c r="A278" s="7">
        <v>277</v>
      </c>
      <c r="B278" s="8">
        <v>40555</v>
      </c>
      <c r="C278" s="7">
        <v>1</v>
      </c>
      <c r="D278" s="7">
        <v>0</v>
      </c>
      <c r="E278" s="7">
        <v>1</v>
      </c>
      <c r="F278" s="7">
        <v>23</v>
      </c>
      <c r="G278" s="7" t="b">
        <v>0</v>
      </c>
      <c r="H278" s="7">
        <v>3</v>
      </c>
      <c r="I278" s="7">
        <v>1</v>
      </c>
      <c r="J278" s="7">
        <v>0.14000000000000001</v>
      </c>
    </row>
    <row r="279" spans="1:10" ht="13.2" x14ac:dyDescent="0.25">
      <c r="A279" s="7">
        <v>278</v>
      </c>
      <c r="B279" s="8">
        <v>40556</v>
      </c>
      <c r="C279" s="7">
        <v>1</v>
      </c>
      <c r="D279" s="7">
        <v>0</v>
      </c>
      <c r="E279" s="7">
        <v>1</v>
      </c>
      <c r="F279" s="7">
        <v>0</v>
      </c>
      <c r="G279" s="7" t="b">
        <v>0</v>
      </c>
      <c r="H279" s="7">
        <v>4</v>
      </c>
      <c r="I279" s="7">
        <v>1</v>
      </c>
      <c r="J279" s="7">
        <v>0.14000000000000001</v>
      </c>
    </row>
    <row r="280" spans="1:10" ht="13.2" x14ac:dyDescent="0.25">
      <c r="A280" s="7">
        <v>279</v>
      </c>
      <c r="B280" s="8">
        <v>40556</v>
      </c>
      <c r="C280" s="7">
        <v>1</v>
      </c>
      <c r="D280" s="7">
        <v>0</v>
      </c>
      <c r="E280" s="7">
        <v>1</v>
      </c>
      <c r="F280" s="7">
        <v>1</v>
      </c>
      <c r="G280" s="7" t="b">
        <v>0</v>
      </c>
      <c r="H280" s="7">
        <v>4</v>
      </c>
      <c r="I280" s="7">
        <v>1</v>
      </c>
      <c r="J280" s="7">
        <v>0.14000000000000001</v>
      </c>
    </row>
    <row r="281" spans="1:10" ht="13.2" x14ac:dyDescent="0.25">
      <c r="A281" s="7">
        <v>280</v>
      </c>
      <c r="B281" s="8">
        <v>40556</v>
      </c>
      <c r="C281" s="7">
        <v>1</v>
      </c>
      <c r="D281" s="7">
        <v>0</v>
      </c>
      <c r="E281" s="7">
        <v>1</v>
      </c>
      <c r="F281" s="7">
        <v>2</v>
      </c>
      <c r="G281" s="7" t="b">
        <v>0</v>
      </c>
      <c r="H281" s="7">
        <v>4</v>
      </c>
      <c r="I281" s="7">
        <v>1</v>
      </c>
      <c r="J281" s="7">
        <v>0.14000000000000001</v>
      </c>
    </row>
    <row r="282" spans="1:10" ht="13.2" x14ac:dyDescent="0.25">
      <c r="A282" s="7">
        <v>281</v>
      </c>
      <c r="B282" s="8">
        <v>40556</v>
      </c>
      <c r="C282" s="7">
        <v>1</v>
      </c>
      <c r="D282" s="7">
        <v>0</v>
      </c>
      <c r="E282" s="7">
        <v>1</v>
      </c>
      <c r="F282" s="7">
        <v>3</v>
      </c>
      <c r="G282" s="7" t="b">
        <v>0</v>
      </c>
      <c r="H282" s="7">
        <v>4</v>
      </c>
      <c r="I282" s="7">
        <v>1</v>
      </c>
      <c r="J282" s="7">
        <v>0.14000000000000001</v>
      </c>
    </row>
    <row r="283" spans="1:10" ht="13.2" x14ac:dyDescent="0.25">
      <c r="A283" s="7">
        <v>282</v>
      </c>
      <c r="B283" s="8">
        <v>40556</v>
      </c>
      <c r="C283" s="7">
        <v>1</v>
      </c>
      <c r="D283" s="7">
        <v>0</v>
      </c>
      <c r="E283" s="7">
        <v>1</v>
      </c>
      <c r="F283" s="7">
        <v>4</v>
      </c>
      <c r="G283" s="7" t="b">
        <v>0</v>
      </c>
      <c r="H283" s="7">
        <v>4</v>
      </c>
      <c r="I283" s="7">
        <v>1</v>
      </c>
      <c r="J283" s="7">
        <v>0.14000000000000001</v>
      </c>
    </row>
    <row r="284" spans="1:10" ht="13.2" x14ac:dyDescent="0.25">
      <c r="A284" s="7">
        <v>283</v>
      </c>
      <c r="B284" s="8">
        <v>40556</v>
      </c>
      <c r="C284" s="7">
        <v>1</v>
      </c>
      <c r="D284" s="7">
        <v>0</v>
      </c>
      <c r="E284" s="7">
        <v>1</v>
      </c>
      <c r="F284" s="7">
        <v>5</v>
      </c>
      <c r="G284" s="7" t="b">
        <v>0</v>
      </c>
      <c r="H284" s="7">
        <v>4</v>
      </c>
      <c r="I284" s="7">
        <v>1</v>
      </c>
      <c r="J284" s="7">
        <v>0.14000000000000001</v>
      </c>
    </row>
    <row r="285" spans="1:10" ht="13.2" x14ac:dyDescent="0.25">
      <c r="A285" s="7">
        <v>284</v>
      </c>
      <c r="B285" s="8">
        <v>40556</v>
      </c>
      <c r="C285" s="7">
        <v>1</v>
      </c>
      <c r="D285" s="7">
        <v>0</v>
      </c>
      <c r="E285" s="7">
        <v>1</v>
      </c>
      <c r="F285" s="7">
        <v>6</v>
      </c>
      <c r="G285" s="7" t="b">
        <v>0</v>
      </c>
      <c r="H285" s="7">
        <v>4</v>
      </c>
      <c r="I285" s="7">
        <v>1</v>
      </c>
      <c r="J285" s="7">
        <v>0.12</v>
      </c>
    </row>
    <row r="286" spans="1:10" ht="13.2" x14ac:dyDescent="0.25">
      <c r="A286" s="7">
        <v>285</v>
      </c>
      <c r="B286" s="8">
        <v>40556</v>
      </c>
      <c r="C286" s="7">
        <v>1</v>
      </c>
      <c r="D286" s="7">
        <v>0</v>
      </c>
      <c r="E286" s="7">
        <v>1</v>
      </c>
      <c r="F286" s="7">
        <v>7</v>
      </c>
      <c r="G286" s="7" t="b">
        <v>0</v>
      </c>
      <c r="H286" s="7">
        <v>4</v>
      </c>
      <c r="I286" s="7">
        <v>1</v>
      </c>
      <c r="J286" s="7">
        <v>0.12</v>
      </c>
    </row>
    <row r="287" spans="1:10" ht="13.2" x14ac:dyDescent="0.25">
      <c r="A287" s="7">
        <v>286</v>
      </c>
      <c r="B287" s="8">
        <v>40556</v>
      </c>
      <c r="C287" s="7">
        <v>1</v>
      </c>
      <c r="D287" s="7">
        <v>0</v>
      </c>
      <c r="E287" s="7">
        <v>1</v>
      </c>
      <c r="F287" s="7">
        <v>8</v>
      </c>
      <c r="G287" s="7" t="b">
        <v>0</v>
      </c>
      <c r="H287" s="7">
        <v>4</v>
      </c>
      <c r="I287" s="7">
        <v>1</v>
      </c>
      <c r="J287" s="7">
        <v>0.14000000000000001</v>
      </c>
    </row>
    <row r="288" spans="1:10" ht="13.2" x14ac:dyDescent="0.25">
      <c r="A288" s="7">
        <v>287</v>
      </c>
      <c r="B288" s="8">
        <v>40556</v>
      </c>
      <c r="C288" s="7">
        <v>1</v>
      </c>
      <c r="D288" s="7">
        <v>0</v>
      </c>
      <c r="E288" s="7">
        <v>1</v>
      </c>
      <c r="F288" s="7">
        <v>9</v>
      </c>
      <c r="G288" s="7" t="b">
        <v>0</v>
      </c>
      <c r="H288" s="7">
        <v>4</v>
      </c>
      <c r="I288" s="7">
        <v>1</v>
      </c>
      <c r="J288" s="7">
        <v>0.14000000000000001</v>
      </c>
    </row>
    <row r="289" spans="1:10" ht="13.2" x14ac:dyDescent="0.25">
      <c r="A289" s="7">
        <v>288</v>
      </c>
      <c r="B289" s="8">
        <v>40556</v>
      </c>
      <c r="C289" s="7">
        <v>1</v>
      </c>
      <c r="D289" s="7">
        <v>0</v>
      </c>
      <c r="E289" s="7">
        <v>1</v>
      </c>
      <c r="F289" s="7">
        <v>10</v>
      </c>
      <c r="G289" s="7" t="b">
        <v>0</v>
      </c>
      <c r="H289" s="7">
        <v>4</v>
      </c>
      <c r="I289" s="7">
        <v>2</v>
      </c>
      <c r="J289" s="7">
        <v>0.16</v>
      </c>
    </row>
    <row r="290" spans="1:10" ht="13.2" x14ac:dyDescent="0.25">
      <c r="A290" s="7">
        <v>289</v>
      </c>
      <c r="B290" s="8">
        <v>40556</v>
      </c>
      <c r="C290" s="7">
        <v>1</v>
      </c>
      <c r="D290" s="7">
        <v>0</v>
      </c>
      <c r="E290" s="7">
        <v>1</v>
      </c>
      <c r="F290" s="7">
        <v>11</v>
      </c>
      <c r="G290" s="7" t="b">
        <v>0</v>
      </c>
      <c r="H290" s="7">
        <v>4</v>
      </c>
      <c r="I290" s="7">
        <v>2</v>
      </c>
      <c r="J290" s="7">
        <v>0.2</v>
      </c>
    </row>
    <row r="291" spans="1:10" ht="13.2" x14ac:dyDescent="0.25">
      <c r="A291" s="7">
        <v>290</v>
      </c>
      <c r="B291" s="8">
        <v>40556</v>
      </c>
      <c r="C291" s="7">
        <v>1</v>
      </c>
      <c r="D291" s="7">
        <v>0</v>
      </c>
      <c r="E291" s="7">
        <v>1</v>
      </c>
      <c r="F291" s="7">
        <v>12</v>
      </c>
      <c r="G291" s="7" t="b">
        <v>0</v>
      </c>
      <c r="H291" s="7">
        <v>4</v>
      </c>
      <c r="I291" s="7">
        <v>1</v>
      </c>
      <c r="J291" s="7">
        <v>0.2</v>
      </c>
    </row>
    <row r="292" spans="1:10" ht="13.2" x14ac:dyDescent="0.25">
      <c r="A292" s="7">
        <v>291</v>
      </c>
      <c r="B292" s="8">
        <v>40556</v>
      </c>
      <c r="C292" s="7">
        <v>1</v>
      </c>
      <c r="D292" s="7">
        <v>0</v>
      </c>
      <c r="E292" s="7">
        <v>1</v>
      </c>
      <c r="F292" s="7">
        <v>13</v>
      </c>
      <c r="G292" s="7" t="b">
        <v>0</v>
      </c>
      <c r="H292" s="7">
        <v>4</v>
      </c>
      <c r="I292" s="7">
        <v>1</v>
      </c>
      <c r="J292" s="7">
        <v>0.22</v>
      </c>
    </row>
    <row r="293" spans="1:10" ht="13.2" x14ac:dyDescent="0.25">
      <c r="A293" s="7">
        <v>292</v>
      </c>
      <c r="B293" s="8">
        <v>40556</v>
      </c>
      <c r="C293" s="7">
        <v>1</v>
      </c>
      <c r="D293" s="7">
        <v>0</v>
      </c>
      <c r="E293" s="7">
        <v>1</v>
      </c>
      <c r="F293" s="7">
        <v>14</v>
      </c>
      <c r="G293" s="7" t="b">
        <v>0</v>
      </c>
      <c r="H293" s="7">
        <v>4</v>
      </c>
      <c r="I293" s="7">
        <v>1</v>
      </c>
      <c r="J293" s="7">
        <v>0.22</v>
      </c>
    </row>
    <row r="294" spans="1:10" ht="13.2" x14ac:dyDescent="0.25">
      <c r="A294" s="7">
        <v>293</v>
      </c>
      <c r="B294" s="8">
        <v>40556</v>
      </c>
      <c r="C294" s="7">
        <v>1</v>
      </c>
      <c r="D294" s="7">
        <v>0</v>
      </c>
      <c r="E294" s="7">
        <v>1</v>
      </c>
      <c r="F294" s="7">
        <v>15</v>
      </c>
      <c r="G294" s="7" t="b">
        <v>0</v>
      </c>
      <c r="H294" s="7">
        <v>4</v>
      </c>
      <c r="I294" s="7">
        <v>1</v>
      </c>
      <c r="J294" s="7">
        <v>0.24</v>
      </c>
    </row>
    <row r="295" spans="1:10" ht="13.2" x14ac:dyDescent="0.25">
      <c r="A295" s="7">
        <v>294</v>
      </c>
      <c r="B295" s="8">
        <v>40556</v>
      </c>
      <c r="C295" s="7">
        <v>1</v>
      </c>
      <c r="D295" s="7">
        <v>0</v>
      </c>
      <c r="E295" s="7">
        <v>1</v>
      </c>
      <c r="F295" s="7">
        <v>16</v>
      </c>
      <c r="G295" s="7" t="b">
        <v>0</v>
      </c>
      <c r="H295" s="7">
        <v>4</v>
      </c>
      <c r="I295" s="7">
        <v>1</v>
      </c>
      <c r="J295" s="7">
        <v>0.24</v>
      </c>
    </row>
    <row r="296" spans="1:10" ht="13.2" x14ac:dyDescent="0.25">
      <c r="A296" s="7">
        <v>295</v>
      </c>
      <c r="B296" s="8">
        <v>40556</v>
      </c>
      <c r="C296" s="7">
        <v>1</v>
      </c>
      <c r="D296" s="7">
        <v>0</v>
      </c>
      <c r="E296" s="7">
        <v>1</v>
      </c>
      <c r="F296" s="7">
        <v>17</v>
      </c>
      <c r="G296" s="7" t="b">
        <v>0</v>
      </c>
      <c r="H296" s="7">
        <v>4</v>
      </c>
      <c r="I296" s="7">
        <v>1</v>
      </c>
      <c r="J296" s="7">
        <v>0.2</v>
      </c>
    </row>
    <row r="297" spans="1:10" ht="13.2" x14ac:dyDescent="0.25">
      <c r="A297" s="7">
        <v>296</v>
      </c>
      <c r="B297" s="8">
        <v>40556</v>
      </c>
      <c r="C297" s="7">
        <v>1</v>
      </c>
      <c r="D297" s="7">
        <v>0</v>
      </c>
      <c r="E297" s="7">
        <v>1</v>
      </c>
      <c r="F297" s="7">
        <v>18</v>
      </c>
      <c r="G297" s="7" t="b">
        <v>0</v>
      </c>
      <c r="H297" s="7">
        <v>4</v>
      </c>
      <c r="I297" s="7">
        <v>1</v>
      </c>
      <c r="J297" s="7">
        <v>0.2</v>
      </c>
    </row>
    <row r="298" spans="1:10" ht="13.2" x14ac:dyDescent="0.25">
      <c r="A298" s="7">
        <v>297</v>
      </c>
      <c r="B298" s="8">
        <v>40556</v>
      </c>
      <c r="C298" s="7">
        <v>1</v>
      </c>
      <c r="D298" s="7">
        <v>0</v>
      </c>
      <c r="E298" s="7">
        <v>1</v>
      </c>
      <c r="F298" s="7">
        <v>19</v>
      </c>
      <c r="G298" s="7" t="b">
        <v>0</v>
      </c>
      <c r="H298" s="7">
        <v>4</v>
      </c>
      <c r="I298" s="7">
        <v>1</v>
      </c>
      <c r="J298" s="7">
        <v>0.16</v>
      </c>
    </row>
    <row r="299" spans="1:10" ht="13.2" x14ac:dyDescent="0.25">
      <c r="A299" s="7">
        <v>298</v>
      </c>
      <c r="B299" s="8">
        <v>40556</v>
      </c>
      <c r="C299" s="7">
        <v>1</v>
      </c>
      <c r="D299" s="7">
        <v>0</v>
      </c>
      <c r="E299" s="7">
        <v>1</v>
      </c>
      <c r="F299" s="7">
        <v>20</v>
      </c>
      <c r="G299" s="7" t="b">
        <v>0</v>
      </c>
      <c r="H299" s="7">
        <v>4</v>
      </c>
      <c r="I299" s="7">
        <v>1</v>
      </c>
      <c r="J299" s="7">
        <v>0.16</v>
      </c>
    </row>
    <row r="300" spans="1:10" ht="13.2" x14ac:dyDescent="0.25">
      <c r="A300" s="7">
        <v>299</v>
      </c>
      <c r="B300" s="8">
        <v>40556</v>
      </c>
      <c r="C300" s="7">
        <v>1</v>
      </c>
      <c r="D300" s="7">
        <v>0</v>
      </c>
      <c r="E300" s="7">
        <v>1</v>
      </c>
      <c r="F300" s="7">
        <v>21</v>
      </c>
      <c r="G300" s="7" t="b">
        <v>0</v>
      </c>
      <c r="H300" s="7">
        <v>4</v>
      </c>
      <c r="I300" s="7">
        <v>1</v>
      </c>
      <c r="J300" s="7">
        <v>0.14000000000000001</v>
      </c>
    </row>
    <row r="301" spans="1:10" ht="13.2" x14ac:dyDescent="0.25">
      <c r="A301" s="7">
        <v>300</v>
      </c>
      <c r="B301" s="8">
        <v>40556</v>
      </c>
      <c r="C301" s="7">
        <v>1</v>
      </c>
      <c r="D301" s="7">
        <v>0</v>
      </c>
      <c r="E301" s="7">
        <v>1</v>
      </c>
      <c r="F301" s="7">
        <v>22</v>
      </c>
      <c r="G301" s="7" t="b">
        <v>0</v>
      </c>
      <c r="H301" s="7">
        <v>4</v>
      </c>
      <c r="I301" s="7">
        <v>1</v>
      </c>
      <c r="J301" s="7">
        <v>0.14000000000000001</v>
      </c>
    </row>
    <row r="302" spans="1:10" ht="13.2" x14ac:dyDescent="0.25">
      <c r="A302" s="7">
        <v>301</v>
      </c>
      <c r="B302" s="8">
        <v>40556</v>
      </c>
      <c r="C302" s="7">
        <v>1</v>
      </c>
      <c r="D302" s="7">
        <v>0</v>
      </c>
      <c r="E302" s="7">
        <v>1</v>
      </c>
      <c r="F302" s="7">
        <v>23</v>
      </c>
      <c r="G302" s="7" t="b">
        <v>0</v>
      </c>
      <c r="H302" s="7">
        <v>4</v>
      </c>
      <c r="I302" s="7">
        <v>1</v>
      </c>
      <c r="J302" s="7">
        <v>0.12</v>
      </c>
    </row>
    <row r="303" spans="1:10" ht="13.2" x14ac:dyDescent="0.25">
      <c r="A303" s="7">
        <v>302</v>
      </c>
      <c r="B303" s="8">
        <v>40557</v>
      </c>
      <c r="C303" s="7">
        <v>1</v>
      </c>
      <c r="D303" s="7">
        <v>0</v>
      </c>
      <c r="E303" s="7">
        <v>1</v>
      </c>
      <c r="F303" s="7">
        <v>0</v>
      </c>
      <c r="G303" s="7" t="b">
        <v>0</v>
      </c>
      <c r="H303" s="7">
        <v>5</v>
      </c>
      <c r="I303" s="7">
        <v>1</v>
      </c>
      <c r="J303" s="7">
        <v>0.12</v>
      </c>
    </row>
    <row r="304" spans="1:10" ht="13.2" x14ac:dyDescent="0.25">
      <c r="A304" s="7">
        <v>303</v>
      </c>
      <c r="B304" s="8">
        <v>40557</v>
      </c>
      <c r="C304" s="7">
        <v>1</v>
      </c>
      <c r="D304" s="7">
        <v>0</v>
      </c>
      <c r="E304" s="7">
        <v>1</v>
      </c>
      <c r="F304" s="7">
        <v>1</v>
      </c>
      <c r="G304" s="7" t="b">
        <v>0</v>
      </c>
      <c r="H304" s="7">
        <v>5</v>
      </c>
      <c r="I304" s="7">
        <v>1</v>
      </c>
      <c r="J304" s="7">
        <v>0.1</v>
      </c>
    </row>
    <row r="305" spans="1:10" ht="13.2" x14ac:dyDescent="0.25">
      <c r="A305" s="7">
        <v>304</v>
      </c>
      <c r="B305" s="8">
        <v>40557</v>
      </c>
      <c r="C305" s="7">
        <v>1</v>
      </c>
      <c r="D305" s="7">
        <v>0</v>
      </c>
      <c r="E305" s="7">
        <v>1</v>
      </c>
      <c r="F305" s="7">
        <v>2</v>
      </c>
      <c r="G305" s="7" t="b">
        <v>0</v>
      </c>
      <c r="H305" s="7">
        <v>5</v>
      </c>
      <c r="I305" s="7">
        <v>1</v>
      </c>
      <c r="J305" s="7">
        <v>0.1</v>
      </c>
    </row>
    <row r="306" spans="1:10" ht="13.2" x14ac:dyDescent="0.25">
      <c r="A306" s="7">
        <v>305</v>
      </c>
      <c r="B306" s="8">
        <v>40557</v>
      </c>
      <c r="C306" s="7">
        <v>1</v>
      </c>
      <c r="D306" s="7">
        <v>0</v>
      </c>
      <c r="E306" s="7">
        <v>1</v>
      </c>
      <c r="F306" s="7">
        <v>3</v>
      </c>
      <c r="G306" s="7" t="b">
        <v>0</v>
      </c>
      <c r="H306" s="7">
        <v>5</v>
      </c>
      <c r="I306" s="7">
        <v>1</v>
      </c>
      <c r="J306" s="7">
        <v>0.1</v>
      </c>
    </row>
    <row r="307" spans="1:10" ht="13.2" x14ac:dyDescent="0.25">
      <c r="A307" s="7">
        <v>306</v>
      </c>
      <c r="B307" s="8">
        <v>40557</v>
      </c>
      <c r="C307" s="7">
        <v>1</v>
      </c>
      <c r="D307" s="7">
        <v>0</v>
      </c>
      <c r="E307" s="7">
        <v>1</v>
      </c>
      <c r="F307" s="7">
        <v>5</v>
      </c>
      <c r="G307" s="7" t="b">
        <v>0</v>
      </c>
      <c r="H307" s="7">
        <v>5</v>
      </c>
      <c r="I307" s="7">
        <v>1</v>
      </c>
      <c r="J307" s="7">
        <v>0.1</v>
      </c>
    </row>
    <row r="308" spans="1:10" ht="13.2" x14ac:dyDescent="0.25">
      <c r="A308" s="7">
        <v>307</v>
      </c>
      <c r="B308" s="8">
        <v>40557</v>
      </c>
      <c r="C308" s="7">
        <v>1</v>
      </c>
      <c r="D308" s="7">
        <v>0</v>
      </c>
      <c r="E308" s="7">
        <v>1</v>
      </c>
      <c r="F308" s="7">
        <v>6</v>
      </c>
      <c r="G308" s="7" t="b">
        <v>0</v>
      </c>
      <c r="H308" s="7">
        <v>5</v>
      </c>
      <c r="I308" s="7">
        <v>1</v>
      </c>
      <c r="J308" s="7">
        <v>0.1</v>
      </c>
    </row>
    <row r="309" spans="1:10" ht="13.2" x14ac:dyDescent="0.25">
      <c r="A309" s="7">
        <v>308</v>
      </c>
      <c r="B309" s="8">
        <v>40557</v>
      </c>
      <c r="C309" s="7">
        <v>1</v>
      </c>
      <c r="D309" s="7">
        <v>0</v>
      </c>
      <c r="E309" s="7">
        <v>1</v>
      </c>
      <c r="F309" s="7">
        <v>7</v>
      </c>
      <c r="G309" s="7" t="b">
        <v>0</v>
      </c>
      <c r="H309" s="7">
        <v>5</v>
      </c>
      <c r="I309" s="7">
        <v>1</v>
      </c>
      <c r="J309" s="7">
        <v>0.1</v>
      </c>
    </row>
    <row r="310" spans="1:10" ht="13.2" x14ac:dyDescent="0.25">
      <c r="A310" s="7">
        <v>309</v>
      </c>
      <c r="B310" s="8">
        <v>40557</v>
      </c>
      <c r="C310" s="7">
        <v>1</v>
      </c>
      <c r="D310" s="7">
        <v>0</v>
      </c>
      <c r="E310" s="7">
        <v>1</v>
      </c>
      <c r="F310" s="7">
        <v>8</v>
      </c>
      <c r="G310" s="7" t="b">
        <v>0</v>
      </c>
      <c r="H310" s="7">
        <v>5</v>
      </c>
      <c r="I310" s="7">
        <v>1</v>
      </c>
      <c r="J310" s="7">
        <v>0.12</v>
      </c>
    </row>
    <row r="311" spans="1:10" ht="13.2" x14ac:dyDescent="0.25">
      <c r="A311" s="7">
        <v>310</v>
      </c>
      <c r="B311" s="8">
        <v>40557</v>
      </c>
      <c r="C311" s="7">
        <v>1</v>
      </c>
      <c r="D311" s="7">
        <v>0</v>
      </c>
      <c r="E311" s="7">
        <v>1</v>
      </c>
      <c r="F311" s="7">
        <v>9</v>
      </c>
      <c r="G311" s="7" t="b">
        <v>0</v>
      </c>
      <c r="H311" s="7">
        <v>5</v>
      </c>
      <c r="I311" s="7">
        <v>1</v>
      </c>
      <c r="J311" s="7">
        <v>0.14000000000000001</v>
      </c>
    </row>
    <row r="312" spans="1:10" ht="13.2" x14ac:dyDescent="0.25">
      <c r="A312" s="7">
        <v>311</v>
      </c>
      <c r="B312" s="8">
        <v>40557</v>
      </c>
      <c r="C312" s="7">
        <v>1</v>
      </c>
      <c r="D312" s="7">
        <v>0</v>
      </c>
      <c r="E312" s="7">
        <v>1</v>
      </c>
      <c r="F312" s="7">
        <v>10</v>
      </c>
      <c r="G312" s="7" t="b">
        <v>0</v>
      </c>
      <c r="H312" s="7">
        <v>5</v>
      </c>
      <c r="I312" s="7">
        <v>1</v>
      </c>
      <c r="J312" s="7">
        <v>0.18</v>
      </c>
    </row>
    <row r="313" spans="1:10" ht="13.2" x14ac:dyDescent="0.25">
      <c r="A313" s="7">
        <v>312</v>
      </c>
      <c r="B313" s="8">
        <v>40557</v>
      </c>
      <c r="C313" s="7">
        <v>1</v>
      </c>
      <c r="D313" s="7">
        <v>0</v>
      </c>
      <c r="E313" s="7">
        <v>1</v>
      </c>
      <c r="F313" s="7">
        <v>11</v>
      </c>
      <c r="G313" s="7" t="b">
        <v>0</v>
      </c>
      <c r="H313" s="7">
        <v>5</v>
      </c>
      <c r="I313" s="7">
        <v>1</v>
      </c>
      <c r="J313" s="7">
        <v>0.18</v>
      </c>
    </row>
    <row r="314" spans="1:10" ht="13.2" x14ac:dyDescent="0.25">
      <c r="A314" s="7">
        <v>313</v>
      </c>
      <c r="B314" s="8">
        <v>40557</v>
      </c>
      <c r="C314" s="7">
        <v>1</v>
      </c>
      <c r="D314" s="7">
        <v>0</v>
      </c>
      <c r="E314" s="7">
        <v>1</v>
      </c>
      <c r="F314" s="7">
        <v>12</v>
      </c>
      <c r="G314" s="7" t="b">
        <v>0</v>
      </c>
      <c r="H314" s="7">
        <v>5</v>
      </c>
      <c r="I314" s="7">
        <v>1</v>
      </c>
      <c r="J314" s="7">
        <v>0.2</v>
      </c>
    </row>
    <row r="315" spans="1:10" ht="13.2" x14ac:dyDescent="0.25">
      <c r="A315" s="7">
        <v>314</v>
      </c>
      <c r="B315" s="8">
        <v>40557</v>
      </c>
      <c r="C315" s="7">
        <v>1</v>
      </c>
      <c r="D315" s="7">
        <v>0</v>
      </c>
      <c r="E315" s="7">
        <v>1</v>
      </c>
      <c r="F315" s="7">
        <v>13</v>
      </c>
      <c r="G315" s="7" t="b">
        <v>0</v>
      </c>
      <c r="H315" s="7">
        <v>5</v>
      </c>
      <c r="I315" s="7">
        <v>1</v>
      </c>
      <c r="J315" s="7">
        <v>0.22</v>
      </c>
    </row>
    <row r="316" spans="1:10" ht="13.2" x14ac:dyDescent="0.25">
      <c r="A316" s="7">
        <v>315</v>
      </c>
      <c r="B316" s="8">
        <v>40557</v>
      </c>
      <c r="C316" s="7">
        <v>1</v>
      </c>
      <c r="D316" s="7">
        <v>0</v>
      </c>
      <c r="E316" s="7">
        <v>1</v>
      </c>
      <c r="F316" s="7">
        <v>14</v>
      </c>
      <c r="G316" s="7" t="b">
        <v>0</v>
      </c>
      <c r="H316" s="7">
        <v>5</v>
      </c>
      <c r="I316" s="7">
        <v>1</v>
      </c>
      <c r="J316" s="7">
        <v>0.22</v>
      </c>
    </row>
    <row r="317" spans="1:10" ht="13.2" x14ac:dyDescent="0.25">
      <c r="A317" s="7">
        <v>316</v>
      </c>
      <c r="B317" s="8">
        <v>40557</v>
      </c>
      <c r="C317" s="7">
        <v>1</v>
      </c>
      <c r="D317" s="7">
        <v>0</v>
      </c>
      <c r="E317" s="7">
        <v>1</v>
      </c>
      <c r="F317" s="7">
        <v>15</v>
      </c>
      <c r="G317" s="7" t="b">
        <v>0</v>
      </c>
      <c r="H317" s="7">
        <v>5</v>
      </c>
      <c r="I317" s="7">
        <v>1</v>
      </c>
      <c r="J317" s="7">
        <v>0.24</v>
      </c>
    </row>
    <row r="318" spans="1:10" ht="13.2" x14ac:dyDescent="0.25">
      <c r="A318" s="7">
        <v>317</v>
      </c>
      <c r="B318" s="8">
        <v>40557</v>
      </c>
      <c r="C318" s="7">
        <v>1</v>
      </c>
      <c r="D318" s="7">
        <v>0</v>
      </c>
      <c r="E318" s="7">
        <v>1</v>
      </c>
      <c r="F318" s="7">
        <v>16</v>
      </c>
      <c r="G318" s="7" t="b">
        <v>0</v>
      </c>
      <c r="H318" s="7">
        <v>5</v>
      </c>
      <c r="I318" s="7">
        <v>1</v>
      </c>
      <c r="J318" s="7">
        <v>0.22</v>
      </c>
    </row>
    <row r="319" spans="1:10" ht="13.2" x14ac:dyDescent="0.25">
      <c r="A319" s="7">
        <v>318</v>
      </c>
      <c r="B319" s="8">
        <v>40557</v>
      </c>
      <c r="C319" s="7">
        <v>1</v>
      </c>
      <c r="D319" s="7">
        <v>0</v>
      </c>
      <c r="E319" s="7">
        <v>1</v>
      </c>
      <c r="F319" s="7">
        <v>17</v>
      </c>
      <c r="G319" s="7" t="b">
        <v>0</v>
      </c>
      <c r="H319" s="7">
        <v>5</v>
      </c>
      <c r="I319" s="7">
        <v>1</v>
      </c>
      <c r="J319" s="7">
        <v>0.22</v>
      </c>
    </row>
    <row r="320" spans="1:10" ht="13.2" x14ac:dyDescent="0.25">
      <c r="A320" s="7">
        <v>319</v>
      </c>
      <c r="B320" s="8">
        <v>40557</v>
      </c>
      <c r="C320" s="7">
        <v>1</v>
      </c>
      <c r="D320" s="7">
        <v>0</v>
      </c>
      <c r="E320" s="7">
        <v>1</v>
      </c>
      <c r="F320" s="7">
        <v>18</v>
      </c>
      <c r="G320" s="7" t="b">
        <v>0</v>
      </c>
      <c r="H320" s="7">
        <v>5</v>
      </c>
      <c r="I320" s="7">
        <v>1</v>
      </c>
      <c r="J320" s="7">
        <v>0.2</v>
      </c>
    </row>
    <row r="321" spans="1:10" ht="13.2" x14ac:dyDescent="0.25">
      <c r="A321" s="7">
        <v>320</v>
      </c>
      <c r="B321" s="8">
        <v>40557</v>
      </c>
      <c r="C321" s="7">
        <v>1</v>
      </c>
      <c r="D321" s="7">
        <v>0</v>
      </c>
      <c r="E321" s="7">
        <v>1</v>
      </c>
      <c r="F321" s="7">
        <v>19</v>
      </c>
      <c r="G321" s="7" t="b">
        <v>0</v>
      </c>
      <c r="H321" s="7">
        <v>5</v>
      </c>
      <c r="I321" s="7">
        <v>1</v>
      </c>
      <c r="J321" s="7">
        <v>0.16</v>
      </c>
    </row>
    <row r="322" spans="1:10" ht="13.2" x14ac:dyDescent="0.25">
      <c r="A322" s="7">
        <v>321</v>
      </c>
      <c r="B322" s="8">
        <v>40557</v>
      </c>
      <c r="C322" s="7">
        <v>1</v>
      </c>
      <c r="D322" s="7">
        <v>0</v>
      </c>
      <c r="E322" s="7">
        <v>1</v>
      </c>
      <c r="F322" s="7">
        <v>20</v>
      </c>
      <c r="G322" s="7" t="b">
        <v>0</v>
      </c>
      <c r="H322" s="7">
        <v>5</v>
      </c>
      <c r="I322" s="7">
        <v>1</v>
      </c>
      <c r="J322" s="7">
        <v>0.18</v>
      </c>
    </row>
    <row r="323" spans="1:10" ht="13.2" x14ac:dyDescent="0.25">
      <c r="A323" s="7">
        <v>322</v>
      </c>
      <c r="B323" s="8">
        <v>40557</v>
      </c>
      <c r="C323" s="7">
        <v>1</v>
      </c>
      <c r="D323" s="7">
        <v>0</v>
      </c>
      <c r="E323" s="7">
        <v>1</v>
      </c>
      <c r="F323" s="7">
        <v>21</v>
      </c>
      <c r="G323" s="7" t="b">
        <v>0</v>
      </c>
      <c r="H323" s="7">
        <v>5</v>
      </c>
      <c r="I323" s="7">
        <v>1</v>
      </c>
      <c r="J323" s="7">
        <v>0.16</v>
      </c>
    </row>
    <row r="324" spans="1:10" ht="13.2" x14ac:dyDescent="0.25">
      <c r="A324" s="7">
        <v>323</v>
      </c>
      <c r="B324" s="8">
        <v>40557</v>
      </c>
      <c r="C324" s="7">
        <v>1</v>
      </c>
      <c r="D324" s="7">
        <v>0</v>
      </c>
      <c r="E324" s="7">
        <v>1</v>
      </c>
      <c r="F324" s="7">
        <v>22</v>
      </c>
      <c r="G324" s="7" t="b">
        <v>0</v>
      </c>
      <c r="H324" s="7">
        <v>5</v>
      </c>
      <c r="I324" s="7">
        <v>2</v>
      </c>
      <c r="J324" s="7">
        <v>0.16</v>
      </c>
    </row>
    <row r="325" spans="1:10" ht="13.2" x14ac:dyDescent="0.25">
      <c r="A325" s="7">
        <v>324</v>
      </c>
      <c r="B325" s="8">
        <v>40557</v>
      </c>
      <c r="C325" s="7">
        <v>1</v>
      </c>
      <c r="D325" s="7">
        <v>0</v>
      </c>
      <c r="E325" s="7">
        <v>1</v>
      </c>
      <c r="F325" s="7">
        <v>23</v>
      </c>
      <c r="G325" s="7" t="b">
        <v>0</v>
      </c>
      <c r="H325" s="7">
        <v>5</v>
      </c>
      <c r="I325" s="7">
        <v>2</v>
      </c>
      <c r="J325" s="7">
        <v>0.18</v>
      </c>
    </row>
    <row r="326" spans="1:10" ht="13.2" x14ac:dyDescent="0.25">
      <c r="A326" s="7">
        <v>325</v>
      </c>
      <c r="B326" s="8">
        <v>40558</v>
      </c>
      <c r="C326" s="7">
        <v>1</v>
      </c>
      <c r="D326" s="7">
        <v>0</v>
      </c>
      <c r="E326" s="7">
        <v>1</v>
      </c>
      <c r="F326" s="7">
        <v>0</v>
      </c>
      <c r="G326" s="7" t="b">
        <v>0</v>
      </c>
      <c r="H326" s="7">
        <v>6</v>
      </c>
      <c r="I326" s="7">
        <v>1</v>
      </c>
      <c r="J326" s="7">
        <v>0.18</v>
      </c>
    </row>
    <row r="327" spans="1:10" ht="13.2" x14ac:dyDescent="0.25">
      <c r="A327" s="7">
        <v>326</v>
      </c>
      <c r="B327" s="8">
        <v>40558</v>
      </c>
      <c r="C327" s="7">
        <v>1</v>
      </c>
      <c r="D327" s="7">
        <v>0</v>
      </c>
      <c r="E327" s="7">
        <v>1</v>
      </c>
      <c r="F327" s="7">
        <v>1</v>
      </c>
      <c r="G327" s="7" t="b">
        <v>0</v>
      </c>
      <c r="H327" s="7">
        <v>6</v>
      </c>
      <c r="I327" s="7">
        <v>2</v>
      </c>
      <c r="J327" s="7">
        <v>0.16</v>
      </c>
    </row>
    <row r="328" spans="1:10" ht="13.2" x14ac:dyDescent="0.25">
      <c r="A328" s="7">
        <v>327</v>
      </c>
      <c r="B328" s="8">
        <v>40558</v>
      </c>
      <c r="C328" s="7">
        <v>1</v>
      </c>
      <c r="D328" s="7">
        <v>0</v>
      </c>
      <c r="E328" s="7">
        <v>1</v>
      </c>
      <c r="F328" s="7">
        <v>2</v>
      </c>
      <c r="G328" s="7" t="b">
        <v>0</v>
      </c>
      <c r="H328" s="7">
        <v>6</v>
      </c>
      <c r="I328" s="7">
        <v>2</v>
      </c>
      <c r="J328" s="7">
        <v>0.16</v>
      </c>
    </row>
    <row r="329" spans="1:10" ht="13.2" x14ac:dyDescent="0.25">
      <c r="A329" s="7">
        <v>328</v>
      </c>
      <c r="B329" s="8">
        <v>40558</v>
      </c>
      <c r="C329" s="7">
        <v>1</v>
      </c>
      <c r="D329" s="7">
        <v>0</v>
      </c>
      <c r="E329" s="7">
        <v>1</v>
      </c>
      <c r="F329" s="7">
        <v>3</v>
      </c>
      <c r="G329" s="7" t="b">
        <v>0</v>
      </c>
      <c r="H329" s="7">
        <v>6</v>
      </c>
      <c r="I329" s="7">
        <v>2</v>
      </c>
      <c r="J329" s="7">
        <v>0.16</v>
      </c>
    </row>
    <row r="330" spans="1:10" ht="13.2" x14ac:dyDescent="0.25">
      <c r="A330" s="7">
        <v>329</v>
      </c>
      <c r="B330" s="8">
        <v>40558</v>
      </c>
      <c r="C330" s="7">
        <v>1</v>
      </c>
      <c r="D330" s="7">
        <v>0</v>
      </c>
      <c r="E330" s="7">
        <v>1</v>
      </c>
      <c r="F330" s="7">
        <v>4</v>
      </c>
      <c r="G330" s="7" t="b">
        <v>0</v>
      </c>
      <c r="H330" s="7">
        <v>6</v>
      </c>
      <c r="I330" s="7">
        <v>2</v>
      </c>
      <c r="J330" s="7">
        <v>0.16</v>
      </c>
    </row>
    <row r="331" spans="1:10" ht="13.2" x14ac:dyDescent="0.25">
      <c r="A331" s="7">
        <v>330</v>
      </c>
      <c r="B331" s="8">
        <v>40558</v>
      </c>
      <c r="C331" s="7">
        <v>1</v>
      </c>
      <c r="D331" s="7">
        <v>0</v>
      </c>
      <c r="E331" s="7">
        <v>1</v>
      </c>
      <c r="F331" s="7">
        <v>5</v>
      </c>
      <c r="G331" s="7" t="b">
        <v>0</v>
      </c>
      <c r="H331" s="7">
        <v>6</v>
      </c>
      <c r="I331" s="7">
        <v>1</v>
      </c>
      <c r="J331" s="7">
        <v>0.16</v>
      </c>
    </row>
    <row r="332" spans="1:10" ht="13.2" x14ac:dyDescent="0.25">
      <c r="A332" s="7">
        <v>331</v>
      </c>
      <c r="B332" s="8">
        <v>40558</v>
      </c>
      <c r="C332" s="7">
        <v>1</v>
      </c>
      <c r="D332" s="7">
        <v>0</v>
      </c>
      <c r="E332" s="7">
        <v>1</v>
      </c>
      <c r="F332" s="7">
        <v>6</v>
      </c>
      <c r="G332" s="7" t="b">
        <v>0</v>
      </c>
      <c r="H332" s="7">
        <v>6</v>
      </c>
      <c r="I332" s="7">
        <v>1</v>
      </c>
      <c r="J332" s="7">
        <v>0.14000000000000001</v>
      </c>
    </row>
    <row r="333" spans="1:10" ht="13.2" x14ac:dyDescent="0.25">
      <c r="A333" s="7">
        <v>332</v>
      </c>
      <c r="B333" s="8">
        <v>40558</v>
      </c>
      <c r="C333" s="7">
        <v>1</v>
      </c>
      <c r="D333" s="7">
        <v>0</v>
      </c>
      <c r="E333" s="7">
        <v>1</v>
      </c>
      <c r="F333" s="7">
        <v>7</v>
      </c>
      <c r="G333" s="7" t="b">
        <v>0</v>
      </c>
      <c r="H333" s="7">
        <v>6</v>
      </c>
      <c r="I333" s="7">
        <v>1</v>
      </c>
      <c r="J333" s="7">
        <v>0.14000000000000001</v>
      </c>
    </row>
    <row r="334" spans="1:10" ht="13.2" x14ac:dyDescent="0.25">
      <c r="A334" s="7">
        <v>333</v>
      </c>
      <c r="B334" s="8">
        <v>40558</v>
      </c>
      <c r="C334" s="7">
        <v>1</v>
      </c>
      <c r="D334" s="7">
        <v>0</v>
      </c>
      <c r="E334" s="7">
        <v>1</v>
      </c>
      <c r="F334" s="7">
        <v>8</v>
      </c>
      <c r="G334" s="7" t="b">
        <v>0</v>
      </c>
      <c r="H334" s="7">
        <v>6</v>
      </c>
      <c r="I334" s="7">
        <v>1</v>
      </c>
      <c r="J334" s="7">
        <v>0.14000000000000001</v>
      </c>
    </row>
    <row r="335" spans="1:10" ht="13.2" x14ac:dyDescent="0.25">
      <c r="A335" s="7">
        <v>334</v>
      </c>
      <c r="B335" s="8">
        <v>40558</v>
      </c>
      <c r="C335" s="7">
        <v>1</v>
      </c>
      <c r="D335" s="7">
        <v>0</v>
      </c>
      <c r="E335" s="7">
        <v>1</v>
      </c>
      <c r="F335" s="7">
        <v>9</v>
      </c>
      <c r="G335" s="7" t="b">
        <v>0</v>
      </c>
      <c r="H335" s="7">
        <v>6</v>
      </c>
      <c r="I335" s="7">
        <v>1</v>
      </c>
      <c r="J335" s="7">
        <v>0.16</v>
      </c>
    </row>
    <row r="336" spans="1:10" ht="13.2" x14ac:dyDescent="0.25">
      <c r="A336" s="7">
        <v>335</v>
      </c>
      <c r="B336" s="8">
        <v>40558</v>
      </c>
      <c r="C336" s="7">
        <v>1</v>
      </c>
      <c r="D336" s="7">
        <v>0</v>
      </c>
      <c r="E336" s="7">
        <v>1</v>
      </c>
      <c r="F336" s="7">
        <v>10</v>
      </c>
      <c r="G336" s="7" t="b">
        <v>0</v>
      </c>
      <c r="H336" s="7">
        <v>6</v>
      </c>
      <c r="I336" s="7">
        <v>1</v>
      </c>
      <c r="J336" s="7">
        <v>0.18</v>
      </c>
    </row>
    <row r="337" spans="1:10" ht="13.2" x14ac:dyDescent="0.25">
      <c r="A337" s="7">
        <v>336</v>
      </c>
      <c r="B337" s="8">
        <v>40558</v>
      </c>
      <c r="C337" s="7">
        <v>1</v>
      </c>
      <c r="D337" s="7">
        <v>0</v>
      </c>
      <c r="E337" s="7">
        <v>1</v>
      </c>
      <c r="F337" s="7">
        <v>11</v>
      </c>
      <c r="G337" s="7" t="b">
        <v>0</v>
      </c>
      <c r="H337" s="7">
        <v>6</v>
      </c>
      <c r="I337" s="7">
        <v>1</v>
      </c>
      <c r="J337" s="7">
        <v>0.2</v>
      </c>
    </row>
    <row r="338" spans="1:10" ht="13.2" x14ac:dyDescent="0.25">
      <c r="A338" s="7">
        <v>337</v>
      </c>
      <c r="B338" s="8">
        <v>40558</v>
      </c>
      <c r="C338" s="7">
        <v>1</v>
      </c>
      <c r="D338" s="7">
        <v>0</v>
      </c>
      <c r="E338" s="7">
        <v>1</v>
      </c>
      <c r="F338" s="7">
        <v>12</v>
      </c>
      <c r="G338" s="7" t="b">
        <v>0</v>
      </c>
      <c r="H338" s="7">
        <v>6</v>
      </c>
      <c r="I338" s="7">
        <v>1</v>
      </c>
      <c r="J338" s="7">
        <v>0.24</v>
      </c>
    </row>
    <row r="339" spans="1:10" ht="13.2" x14ac:dyDescent="0.25">
      <c r="A339" s="7">
        <v>338</v>
      </c>
      <c r="B339" s="8">
        <v>40558</v>
      </c>
      <c r="C339" s="7">
        <v>1</v>
      </c>
      <c r="D339" s="7">
        <v>0</v>
      </c>
      <c r="E339" s="7">
        <v>1</v>
      </c>
      <c r="F339" s="7">
        <v>13</v>
      </c>
      <c r="G339" s="7" t="b">
        <v>0</v>
      </c>
      <c r="H339" s="7">
        <v>6</v>
      </c>
      <c r="I339" s="7">
        <v>1</v>
      </c>
      <c r="J339" s="7">
        <v>0.28000000000000003</v>
      </c>
    </row>
    <row r="340" spans="1:10" ht="13.2" x14ac:dyDescent="0.25">
      <c r="A340" s="7">
        <v>339</v>
      </c>
      <c r="B340" s="8">
        <v>40558</v>
      </c>
      <c r="C340" s="7">
        <v>1</v>
      </c>
      <c r="D340" s="7">
        <v>0</v>
      </c>
      <c r="E340" s="7">
        <v>1</v>
      </c>
      <c r="F340" s="7">
        <v>14</v>
      </c>
      <c r="G340" s="7" t="b">
        <v>0</v>
      </c>
      <c r="H340" s="7">
        <v>6</v>
      </c>
      <c r="I340" s="7">
        <v>1</v>
      </c>
      <c r="J340" s="7">
        <v>0.3</v>
      </c>
    </row>
    <row r="341" spans="1:10" ht="13.2" x14ac:dyDescent="0.25">
      <c r="A341" s="7">
        <v>340</v>
      </c>
      <c r="B341" s="8">
        <v>40558</v>
      </c>
      <c r="C341" s="7">
        <v>1</v>
      </c>
      <c r="D341" s="7">
        <v>0</v>
      </c>
      <c r="E341" s="7">
        <v>1</v>
      </c>
      <c r="F341" s="7">
        <v>15</v>
      </c>
      <c r="G341" s="7" t="b">
        <v>0</v>
      </c>
      <c r="H341" s="7">
        <v>6</v>
      </c>
      <c r="I341" s="7">
        <v>2</v>
      </c>
      <c r="J341" s="7">
        <v>0.32</v>
      </c>
    </row>
    <row r="342" spans="1:10" ht="13.2" x14ac:dyDescent="0.25">
      <c r="A342" s="7">
        <v>341</v>
      </c>
      <c r="B342" s="8">
        <v>40558</v>
      </c>
      <c r="C342" s="7">
        <v>1</v>
      </c>
      <c r="D342" s="7">
        <v>0</v>
      </c>
      <c r="E342" s="7">
        <v>1</v>
      </c>
      <c r="F342" s="7">
        <v>16</v>
      </c>
      <c r="G342" s="7" t="b">
        <v>0</v>
      </c>
      <c r="H342" s="7">
        <v>6</v>
      </c>
      <c r="I342" s="7">
        <v>2</v>
      </c>
      <c r="J342" s="7">
        <v>0.34</v>
      </c>
    </row>
    <row r="343" spans="1:10" ht="13.2" x14ac:dyDescent="0.25">
      <c r="A343" s="7">
        <v>342</v>
      </c>
      <c r="B343" s="8">
        <v>40558</v>
      </c>
      <c r="C343" s="7">
        <v>1</v>
      </c>
      <c r="D343" s="7">
        <v>0</v>
      </c>
      <c r="E343" s="7">
        <v>1</v>
      </c>
      <c r="F343" s="7">
        <v>17</v>
      </c>
      <c r="G343" s="7" t="b">
        <v>0</v>
      </c>
      <c r="H343" s="7">
        <v>6</v>
      </c>
      <c r="I343" s="7">
        <v>2</v>
      </c>
      <c r="J343" s="7">
        <v>0.32</v>
      </c>
    </row>
    <row r="344" spans="1:10" ht="13.2" x14ac:dyDescent="0.25">
      <c r="A344" s="7">
        <v>343</v>
      </c>
      <c r="B344" s="8">
        <v>40558</v>
      </c>
      <c r="C344" s="7">
        <v>1</v>
      </c>
      <c r="D344" s="7">
        <v>0</v>
      </c>
      <c r="E344" s="7">
        <v>1</v>
      </c>
      <c r="F344" s="7">
        <v>18</v>
      </c>
      <c r="G344" s="7" t="b">
        <v>0</v>
      </c>
      <c r="H344" s="7">
        <v>6</v>
      </c>
      <c r="I344" s="7">
        <v>2</v>
      </c>
      <c r="J344" s="7">
        <v>0.3</v>
      </c>
    </row>
    <row r="345" spans="1:10" ht="13.2" x14ac:dyDescent="0.25">
      <c r="A345" s="7">
        <v>344</v>
      </c>
      <c r="B345" s="8">
        <v>40558</v>
      </c>
      <c r="C345" s="7">
        <v>1</v>
      </c>
      <c r="D345" s="7">
        <v>0</v>
      </c>
      <c r="E345" s="7">
        <v>1</v>
      </c>
      <c r="F345" s="7">
        <v>19</v>
      </c>
      <c r="G345" s="7" t="b">
        <v>0</v>
      </c>
      <c r="H345" s="7">
        <v>6</v>
      </c>
      <c r="I345" s="7">
        <v>2</v>
      </c>
      <c r="J345" s="7">
        <v>0.32</v>
      </c>
    </row>
    <row r="346" spans="1:10" ht="13.2" x14ac:dyDescent="0.25">
      <c r="A346" s="7">
        <v>345</v>
      </c>
      <c r="B346" s="8">
        <v>40558</v>
      </c>
      <c r="C346" s="7">
        <v>1</v>
      </c>
      <c r="D346" s="7">
        <v>0</v>
      </c>
      <c r="E346" s="7">
        <v>1</v>
      </c>
      <c r="F346" s="7">
        <v>20</v>
      </c>
      <c r="G346" s="7" t="b">
        <v>0</v>
      </c>
      <c r="H346" s="7">
        <v>6</v>
      </c>
      <c r="I346" s="7">
        <v>2</v>
      </c>
      <c r="J346" s="7">
        <v>0.32</v>
      </c>
    </row>
    <row r="347" spans="1:10" ht="13.2" x14ac:dyDescent="0.25">
      <c r="A347" s="7">
        <v>346</v>
      </c>
      <c r="B347" s="8">
        <v>40558</v>
      </c>
      <c r="C347" s="7">
        <v>1</v>
      </c>
      <c r="D347" s="7">
        <v>0</v>
      </c>
      <c r="E347" s="7">
        <v>1</v>
      </c>
      <c r="F347" s="7">
        <v>21</v>
      </c>
      <c r="G347" s="7" t="b">
        <v>0</v>
      </c>
      <c r="H347" s="7">
        <v>6</v>
      </c>
      <c r="I347" s="7">
        <v>2</v>
      </c>
      <c r="J347" s="7">
        <v>0.32</v>
      </c>
    </row>
    <row r="348" spans="1:10" ht="13.2" x14ac:dyDescent="0.25">
      <c r="A348" s="7">
        <v>347</v>
      </c>
      <c r="B348" s="8">
        <v>40558</v>
      </c>
      <c r="C348" s="7">
        <v>1</v>
      </c>
      <c r="D348" s="7">
        <v>0</v>
      </c>
      <c r="E348" s="7">
        <v>1</v>
      </c>
      <c r="F348" s="7">
        <v>22</v>
      </c>
      <c r="G348" s="7" t="b">
        <v>0</v>
      </c>
      <c r="H348" s="7">
        <v>6</v>
      </c>
      <c r="I348" s="7">
        <v>2</v>
      </c>
      <c r="J348" s="7">
        <v>0.3</v>
      </c>
    </row>
    <row r="349" spans="1:10" ht="13.2" x14ac:dyDescent="0.25">
      <c r="A349" s="7">
        <v>348</v>
      </c>
      <c r="B349" s="8">
        <v>40558</v>
      </c>
      <c r="C349" s="7">
        <v>1</v>
      </c>
      <c r="D349" s="7">
        <v>0</v>
      </c>
      <c r="E349" s="7">
        <v>1</v>
      </c>
      <c r="F349" s="7">
        <v>23</v>
      </c>
      <c r="G349" s="7" t="b">
        <v>0</v>
      </c>
      <c r="H349" s="7">
        <v>6</v>
      </c>
      <c r="I349" s="7">
        <v>1</v>
      </c>
      <c r="J349" s="7">
        <v>0.3</v>
      </c>
    </row>
    <row r="350" spans="1:10" ht="13.2" x14ac:dyDescent="0.25">
      <c r="A350" s="7">
        <v>349</v>
      </c>
      <c r="B350" s="8">
        <v>40559</v>
      </c>
      <c r="C350" s="7">
        <v>1</v>
      </c>
      <c r="D350" s="7">
        <v>0</v>
      </c>
      <c r="E350" s="7">
        <v>1</v>
      </c>
      <c r="F350" s="7">
        <v>0</v>
      </c>
      <c r="G350" s="7" t="b">
        <v>0</v>
      </c>
      <c r="H350" s="7">
        <v>0</v>
      </c>
      <c r="I350" s="7">
        <v>1</v>
      </c>
      <c r="J350" s="7">
        <v>0.26</v>
      </c>
    </row>
    <row r="351" spans="1:10" ht="13.2" x14ac:dyDescent="0.25">
      <c r="A351" s="7">
        <v>350</v>
      </c>
      <c r="B351" s="8">
        <v>40559</v>
      </c>
      <c r="C351" s="7">
        <v>1</v>
      </c>
      <c r="D351" s="7">
        <v>0</v>
      </c>
      <c r="E351" s="7">
        <v>1</v>
      </c>
      <c r="F351" s="7">
        <v>1</v>
      </c>
      <c r="G351" s="7" t="b">
        <v>0</v>
      </c>
      <c r="H351" s="7">
        <v>0</v>
      </c>
      <c r="I351" s="7">
        <v>1</v>
      </c>
      <c r="J351" s="7">
        <v>0.26</v>
      </c>
    </row>
    <row r="352" spans="1:10" ht="13.2" x14ac:dyDescent="0.25">
      <c r="A352" s="7">
        <v>351</v>
      </c>
      <c r="B352" s="8">
        <v>40559</v>
      </c>
      <c r="C352" s="7">
        <v>1</v>
      </c>
      <c r="D352" s="7">
        <v>0</v>
      </c>
      <c r="E352" s="7">
        <v>1</v>
      </c>
      <c r="F352" s="7">
        <v>2</v>
      </c>
      <c r="G352" s="7" t="b">
        <v>0</v>
      </c>
      <c r="H352" s="7">
        <v>0</v>
      </c>
      <c r="I352" s="7">
        <v>1</v>
      </c>
      <c r="J352" s="7">
        <v>0.26</v>
      </c>
    </row>
    <row r="353" spans="1:10" ht="13.2" x14ac:dyDescent="0.25">
      <c r="A353" s="7">
        <v>352</v>
      </c>
      <c r="B353" s="8">
        <v>40559</v>
      </c>
      <c r="C353" s="7">
        <v>1</v>
      </c>
      <c r="D353" s="7">
        <v>0</v>
      </c>
      <c r="E353" s="7">
        <v>1</v>
      </c>
      <c r="F353" s="7">
        <v>3</v>
      </c>
      <c r="G353" s="7" t="b">
        <v>0</v>
      </c>
      <c r="H353" s="7">
        <v>0</v>
      </c>
      <c r="I353" s="7">
        <v>1</v>
      </c>
      <c r="J353" s="7">
        <v>0.22</v>
      </c>
    </row>
    <row r="354" spans="1:10" ht="13.2" x14ac:dyDescent="0.25">
      <c r="A354" s="7">
        <v>353</v>
      </c>
      <c r="B354" s="8">
        <v>40559</v>
      </c>
      <c r="C354" s="7">
        <v>1</v>
      </c>
      <c r="D354" s="7">
        <v>0</v>
      </c>
      <c r="E354" s="7">
        <v>1</v>
      </c>
      <c r="F354" s="7">
        <v>4</v>
      </c>
      <c r="G354" s="7" t="b">
        <v>0</v>
      </c>
      <c r="H354" s="7">
        <v>0</v>
      </c>
      <c r="I354" s="7">
        <v>1</v>
      </c>
      <c r="J354" s="7">
        <v>0.26</v>
      </c>
    </row>
    <row r="355" spans="1:10" ht="13.2" x14ac:dyDescent="0.25">
      <c r="A355" s="7">
        <v>354</v>
      </c>
      <c r="B355" s="8">
        <v>40559</v>
      </c>
      <c r="C355" s="7">
        <v>1</v>
      </c>
      <c r="D355" s="7">
        <v>0</v>
      </c>
      <c r="E355" s="7">
        <v>1</v>
      </c>
      <c r="F355" s="7">
        <v>5</v>
      </c>
      <c r="G355" s="7" t="b">
        <v>0</v>
      </c>
      <c r="H355" s="7">
        <v>0</v>
      </c>
      <c r="I355" s="7">
        <v>2</v>
      </c>
      <c r="J355" s="7">
        <v>0.26</v>
      </c>
    </row>
    <row r="356" spans="1:10" ht="13.2" x14ac:dyDescent="0.25">
      <c r="A356" s="7">
        <v>355</v>
      </c>
      <c r="B356" s="8">
        <v>40559</v>
      </c>
      <c r="C356" s="7">
        <v>1</v>
      </c>
      <c r="D356" s="7">
        <v>0</v>
      </c>
      <c r="E356" s="7">
        <v>1</v>
      </c>
      <c r="F356" s="7">
        <v>6</v>
      </c>
      <c r="G356" s="7" t="b">
        <v>0</v>
      </c>
      <c r="H356" s="7">
        <v>0</v>
      </c>
      <c r="I356" s="7">
        <v>2</v>
      </c>
      <c r="J356" s="7">
        <v>0.26</v>
      </c>
    </row>
    <row r="357" spans="1:10" ht="13.2" x14ac:dyDescent="0.25">
      <c r="A357" s="7">
        <v>356</v>
      </c>
      <c r="B357" s="8">
        <v>40559</v>
      </c>
      <c r="C357" s="7">
        <v>1</v>
      </c>
      <c r="D357" s="7">
        <v>0</v>
      </c>
      <c r="E357" s="7">
        <v>1</v>
      </c>
      <c r="F357" s="7">
        <v>7</v>
      </c>
      <c r="G357" s="7" t="b">
        <v>0</v>
      </c>
      <c r="H357" s="7">
        <v>0</v>
      </c>
      <c r="I357" s="7">
        <v>2</v>
      </c>
      <c r="J357" s="7">
        <v>0.24</v>
      </c>
    </row>
    <row r="358" spans="1:10" ht="13.2" x14ac:dyDescent="0.25">
      <c r="A358" s="7">
        <v>357</v>
      </c>
      <c r="B358" s="8">
        <v>40559</v>
      </c>
      <c r="C358" s="7">
        <v>1</v>
      </c>
      <c r="D358" s="7">
        <v>0</v>
      </c>
      <c r="E358" s="7">
        <v>1</v>
      </c>
      <c r="F358" s="7">
        <v>8</v>
      </c>
      <c r="G358" s="7" t="b">
        <v>0</v>
      </c>
      <c r="H358" s="7">
        <v>0</v>
      </c>
      <c r="I358" s="7">
        <v>1</v>
      </c>
      <c r="J358" s="7">
        <v>0.22</v>
      </c>
    </row>
    <row r="359" spans="1:10" ht="13.2" x14ac:dyDescent="0.25">
      <c r="A359" s="7">
        <v>358</v>
      </c>
      <c r="B359" s="8">
        <v>40559</v>
      </c>
      <c r="C359" s="7">
        <v>1</v>
      </c>
      <c r="D359" s="7">
        <v>0</v>
      </c>
      <c r="E359" s="7">
        <v>1</v>
      </c>
      <c r="F359" s="7">
        <v>9</v>
      </c>
      <c r="G359" s="7" t="b">
        <v>0</v>
      </c>
      <c r="H359" s="7">
        <v>0</v>
      </c>
      <c r="I359" s="7">
        <v>1</v>
      </c>
      <c r="J359" s="7">
        <v>0.22</v>
      </c>
    </row>
    <row r="360" spans="1:10" ht="13.2" x14ac:dyDescent="0.25">
      <c r="A360" s="7">
        <v>359</v>
      </c>
      <c r="B360" s="8">
        <v>40559</v>
      </c>
      <c r="C360" s="7">
        <v>1</v>
      </c>
      <c r="D360" s="7">
        <v>0</v>
      </c>
      <c r="E360" s="7">
        <v>1</v>
      </c>
      <c r="F360" s="7">
        <v>10</v>
      </c>
      <c r="G360" s="7" t="b">
        <v>0</v>
      </c>
      <c r="H360" s="7">
        <v>0</v>
      </c>
      <c r="I360" s="7">
        <v>1</v>
      </c>
      <c r="J360" s="7">
        <v>0.22</v>
      </c>
    </row>
    <row r="361" spans="1:10" ht="13.2" x14ac:dyDescent="0.25">
      <c r="A361" s="7">
        <v>360</v>
      </c>
      <c r="B361" s="8">
        <v>40559</v>
      </c>
      <c r="C361" s="7">
        <v>1</v>
      </c>
      <c r="D361" s="7">
        <v>0</v>
      </c>
      <c r="E361" s="7">
        <v>1</v>
      </c>
      <c r="F361" s="7">
        <v>11</v>
      </c>
      <c r="G361" s="7" t="b">
        <v>0</v>
      </c>
      <c r="H361" s="7">
        <v>0</v>
      </c>
      <c r="I361" s="7">
        <v>1</v>
      </c>
      <c r="J361" s="7">
        <v>0.24</v>
      </c>
    </row>
    <row r="362" spans="1:10" ht="13.2" x14ac:dyDescent="0.25">
      <c r="A362" s="7">
        <v>361</v>
      </c>
      <c r="B362" s="8">
        <v>40559</v>
      </c>
      <c r="C362" s="7">
        <v>1</v>
      </c>
      <c r="D362" s="7">
        <v>0</v>
      </c>
      <c r="E362" s="7">
        <v>1</v>
      </c>
      <c r="F362" s="7">
        <v>12</v>
      </c>
      <c r="G362" s="7" t="b">
        <v>0</v>
      </c>
      <c r="H362" s="7">
        <v>0</v>
      </c>
      <c r="I362" s="7">
        <v>1</v>
      </c>
      <c r="J362" s="7">
        <v>0.24</v>
      </c>
    </row>
    <row r="363" spans="1:10" ht="13.2" x14ac:dyDescent="0.25">
      <c r="A363" s="7">
        <v>362</v>
      </c>
      <c r="B363" s="8">
        <v>40559</v>
      </c>
      <c r="C363" s="7">
        <v>1</v>
      </c>
      <c r="D363" s="7">
        <v>0</v>
      </c>
      <c r="E363" s="7">
        <v>1</v>
      </c>
      <c r="F363" s="7">
        <v>13</v>
      </c>
      <c r="G363" s="7" t="b">
        <v>0</v>
      </c>
      <c r="H363" s="7">
        <v>0</v>
      </c>
      <c r="I363" s="7">
        <v>1</v>
      </c>
      <c r="J363" s="7">
        <v>0.26</v>
      </c>
    </row>
    <row r="364" spans="1:10" ht="13.2" x14ac:dyDescent="0.25">
      <c r="A364" s="7">
        <v>363</v>
      </c>
      <c r="B364" s="8">
        <v>40559</v>
      </c>
      <c r="C364" s="7">
        <v>1</v>
      </c>
      <c r="D364" s="7">
        <v>0</v>
      </c>
      <c r="E364" s="7">
        <v>1</v>
      </c>
      <c r="F364" s="7">
        <v>14</v>
      </c>
      <c r="G364" s="7" t="b">
        <v>0</v>
      </c>
      <c r="H364" s="7">
        <v>0</v>
      </c>
      <c r="I364" s="7">
        <v>1</v>
      </c>
      <c r="J364" s="7">
        <v>0.28000000000000003</v>
      </c>
    </row>
    <row r="365" spans="1:10" ht="13.2" x14ac:dyDescent="0.25">
      <c r="A365" s="7">
        <v>364</v>
      </c>
      <c r="B365" s="8">
        <v>40559</v>
      </c>
      <c r="C365" s="7">
        <v>1</v>
      </c>
      <c r="D365" s="7">
        <v>0</v>
      </c>
      <c r="E365" s="7">
        <v>1</v>
      </c>
      <c r="F365" s="7">
        <v>15</v>
      </c>
      <c r="G365" s="7" t="b">
        <v>0</v>
      </c>
      <c r="H365" s="7">
        <v>0</v>
      </c>
      <c r="I365" s="7">
        <v>1</v>
      </c>
      <c r="J365" s="7">
        <v>0.26</v>
      </c>
    </row>
    <row r="366" spans="1:10" ht="13.2" x14ac:dyDescent="0.25">
      <c r="A366" s="7">
        <v>365</v>
      </c>
      <c r="B366" s="8">
        <v>40559</v>
      </c>
      <c r="C366" s="7">
        <v>1</v>
      </c>
      <c r="D366" s="7">
        <v>0</v>
      </c>
      <c r="E366" s="7">
        <v>1</v>
      </c>
      <c r="F366" s="7">
        <v>16</v>
      </c>
      <c r="G366" s="7" t="b">
        <v>0</v>
      </c>
      <c r="H366" s="7">
        <v>0</v>
      </c>
      <c r="I366" s="7">
        <v>1</v>
      </c>
      <c r="J366" s="7">
        <v>0.24</v>
      </c>
    </row>
    <row r="367" spans="1:10" ht="13.2" x14ac:dyDescent="0.25">
      <c r="A367" s="7">
        <v>366</v>
      </c>
      <c r="B367" s="8">
        <v>40559</v>
      </c>
      <c r="C367" s="7">
        <v>1</v>
      </c>
      <c r="D367" s="7">
        <v>0</v>
      </c>
      <c r="E367" s="7">
        <v>1</v>
      </c>
      <c r="F367" s="7">
        <v>17</v>
      </c>
      <c r="G367" s="7" t="b">
        <v>0</v>
      </c>
      <c r="H367" s="7">
        <v>0</v>
      </c>
      <c r="I367" s="7">
        <v>1</v>
      </c>
      <c r="J367" s="7">
        <v>0.22</v>
      </c>
    </row>
    <row r="368" spans="1:10" ht="13.2" x14ac:dyDescent="0.25">
      <c r="A368" s="7">
        <v>367</v>
      </c>
      <c r="B368" s="8">
        <v>40559</v>
      </c>
      <c r="C368" s="7">
        <v>1</v>
      </c>
      <c r="D368" s="7">
        <v>0</v>
      </c>
      <c r="E368" s="7">
        <v>1</v>
      </c>
      <c r="F368" s="7">
        <v>18</v>
      </c>
      <c r="G368" s="7" t="b">
        <v>0</v>
      </c>
      <c r="H368" s="7">
        <v>0</v>
      </c>
      <c r="I368" s="7">
        <v>1</v>
      </c>
      <c r="J368" s="7">
        <v>0.2</v>
      </c>
    </row>
    <row r="369" spans="1:10" ht="13.2" x14ac:dyDescent="0.25">
      <c r="A369" s="7">
        <v>368</v>
      </c>
      <c r="B369" s="8">
        <v>40559</v>
      </c>
      <c r="C369" s="7">
        <v>1</v>
      </c>
      <c r="D369" s="7">
        <v>0</v>
      </c>
      <c r="E369" s="7">
        <v>1</v>
      </c>
      <c r="F369" s="7">
        <v>19</v>
      </c>
      <c r="G369" s="7" t="b">
        <v>0</v>
      </c>
      <c r="H369" s="7">
        <v>0</v>
      </c>
      <c r="I369" s="7">
        <v>1</v>
      </c>
      <c r="J369" s="7">
        <v>0.18</v>
      </c>
    </row>
    <row r="370" spans="1:10" ht="13.2" x14ac:dyDescent="0.25">
      <c r="A370" s="7">
        <v>369</v>
      </c>
      <c r="B370" s="8">
        <v>40559</v>
      </c>
      <c r="C370" s="7">
        <v>1</v>
      </c>
      <c r="D370" s="7">
        <v>0</v>
      </c>
      <c r="E370" s="7">
        <v>1</v>
      </c>
      <c r="F370" s="7">
        <v>20</v>
      </c>
      <c r="G370" s="7" t="b">
        <v>0</v>
      </c>
      <c r="H370" s="7">
        <v>0</v>
      </c>
      <c r="I370" s="7">
        <v>1</v>
      </c>
      <c r="J370" s="7">
        <v>0.18</v>
      </c>
    </row>
    <row r="371" spans="1:10" ht="13.2" x14ac:dyDescent="0.25">
      <c r="A371" s="7">
        <v>370</v>
      </c>
      <c r="B371" s="8">
        <v>40559</v>
      </c>
      <c r="C371" s="7">
        <v>1</v>
      </c>
      <c r="D371" s="7">
        <v>0</v>
      </c>
      <c r="E371" s="7">
        <v>1</v>
      </c>
      <c r="F371" s="7">
        <v>21</v>
      </c>
      <c r="G371" s="7" t="b">
        <v>0</v>
      </c>
      <c r="H371" s="7">
        <v>0</v>
      </c>
      <c r="I371" s="7">
        <v>1</v>
      </c>
      <c r="J371" s="7">
        <v>0.18</v>
      </c>
    </row>
    <row r="372" spans="1:10" ht="13.2" x14ac:dyDescent="0.25">
      <c r="A372" s="7">
        <v>371</v>
      </c>
      <c r="B372" s="8">
        <v>40559</v>
      </c>
      <c r="C372" s="7">
        <v>1</v>
      </c>
      <c r="D372" s="7">
        <v>0</v>
      </c>
      <c r="E372" s="7">
        <v>1</v>
      </c>
      <c r="F372" s="7">
        <v>22</v>
      </c>
      <c r="G372" s="7" t="b">
        <v>0</v>
      </c>
      <c r="H372" s="7">
        <v>0</v>
      </c>
      <c r="I372" s="7">
        <v>2</v>
      </c>
      <c r="J372" s="7">
        <v>0.2</v>
      </c>
    </row>
    <row r="373" spans="1:10" ht="13.2" x14ac:dyDescent="0.25">
      <c r="A373" s="7">
        <v>372</v>
      </c>
      <c r="B373" s="8">
        <v>40559</v>
      </c>
      <c r="C373" s="7">
        <v>1</v>
      </c>
      <c r="D373" s="7">
        <v>0</v>
      </c>
      <c r="E373" s="7">
        <v>1</v>
      </c>
      <c r="F373" s="7">
        <v>23</v>
      </c>
      <c r="G373" s="7" t="b">
        <v>0</v>
      </c>
      <c r="H373" s="7">
        <v>0</v>
      </c>
      <c r="I373" s="7">
        <v>2</v>
      </c>
      <c r="J373" s="7">
        <v>0.2</v>
      </c>
    </row>
    <row r="374" spans="1:10" ht="13.2" x14ac:dyDescent="0.25">
      <c r="A374" s="7">
        <v>373</v>
      </c>
      <c r="B374" s="8">
        <v>40560</v>
      </c>
      <c r="C374" s="7">
        <v>1</v>
      </c>
      <c r="D374" s="7">
        <v>0</v>
      </c>
      <c r="E374" s="7">
        <v>1</v>
      </c>
      <c r="F374" s="7">
        <v>0</v>
      </c>
      <c r="G374" s="7" t="b">
        <v>1</v>
      </c>
      <c r="H374" s="7">
        <v>1</v>
      </c>
      <c r="I374" s="7">
        <v>2</v>
      </c>
      <c r="J374" s="7">
        <v>0.2</v>
      </c>
    </row>
    <row r="375" spans="1:10" ht="13.2" x14ac:dyDescent="0.25">
      <c r="A375" s="7">
        <v>374</v>
      </c>
      <c r="B375" s="8">
        <v>40560</v>
      </c>
      <c r="C375" s="7">
        <v>1</v>
      </c>
      <c r="D375" s="7">
        <v>0</v>
      </c>
      <c r="E375" s="7">
        <v>1</v>
      </c>
      <c r="F375" s="7">
        <v>1</v>
      </c>
      <c r="G375" s="7" t="b">
        <v>1</v>
      </c>
      <c r="H375" s="7">
        <v>1</v>
      </c>
      <c r="I375" s="7">
        <v>2</v>
      </c>
      <c r="J375" s="7">
        <v>0.2</v>
      </c>
    </row>
    <row r="376" spans="1:10" ht="13.2" x14ac:dyDescent="0.25">
      <c r="A376" s="7">
        <v>375</v>
      </c>
      <c r="B376" s="8">
        <v>40560</v>
      </c>
      <c r="C376" s="7">
        <v>1</v>
      </c>
      <c r="D376" s="7">
        <v>0</v>
      </c>
      <c r="E376" s="7">
        <v>1</v>
      </c>
      <c r="F376" s="7">
        <v>2</v>
      </c>
      <c r="G376" s="7" t="b">
        <v>1</v>
      </c>
      <c r="H376" s="7">
        <v>1</v>
      </c>
      <c r="I376" s="7">
        <v>2</v>
      </c>
      <c r="J376" s="7">
        <v>0.18</v>
      </c>
    </row>
    <row r="377" spans="1:10" ht="13.2" x14ac:dyDescent="0.25">
      <c r="A377" s="7">
        <v>376</v>
      </c>
      <c r="B377" s="8">
        <v>40560</v>
      </c>
      <c r="C377" s="7">
        <v>1</v>
      </c>
      <c r="D377" s="7">
        <v>0</v>
      </c>
      <c r="E377" s="7">
        <v>1</v>
      </c>
      <c r="F377" s="7">
        <v>3</v>
      </c>
      <c r="G377" s="7" t="b">
        <v>1</v>
      </c>
      <c r="H377" s="7">
        <v>1</v>
      </c>
      <c r="I377" s="7">
        <v>2</v>
      </c>
      <c r="J377" s="7">
        <v>0.18</v>
      </c>
    </row>
    <row r="378" spans="1:10" ht="13.2" x14ac:dyDescent="0.25">
      <c r="A378" s="7">
        <v>377</v>
      </c>
      <c r="B378" s="8">
        <v>40560</v>
      </c>
      <c r="C378" s="7">
        <v>1</v>
      </c>
      <c r="D378" s="7">
        <v>0</v>
      </c>
      <c r="E378" s="7">
        <v>1</v>
      </c>
      <c r="F378" s="7">
        <v>4</v>
      </c>
      <c r="G378" s="7" t="b">
        <v>1</v>
      </c>
      <c r="H378" s="7">
        <v>1</v>
      </c>
      <c r="I378" s="7">
        <v>2</v>
      </c>
      <c r="J378" s="7">
        <v>0.18</v>
      </c>
    </row>
    <row r="379" spans="1:10" ht="13.2" x14ac:dyDescent="0.25">
      <c r="A379" s="7">
        <v>378</v>
      </c>
      <c r="B379" s="8">
        <v>40560</v>
      </c>
      <c r="C379" s="7">
        <v>1</v>
      </c>
      <c r="D379" s="7">
        <v>0</v>
      </c>
      <c r="E379" s="7">
        <v>1</v>
      </c>
      <c r="F379" s="7">
        <v>5</v>
      </c>
      <c r="G379" s="7" t="b">
        <v>1</v>
      </c>
      <c r="H379" s="7">
        <v>1</v>
      </c>
      <c r="I379" s="7">
        <v>2</v>
      </c>
      <c r="J379" s="7">
        <v>0.18</v>
      </c>
    </row>
    <row r="380" spans="1:10" ht="13.2" x14ac:dyDescent="0.25">
      <c r="A380" s="7">
        <v>379</v>
      </c>
      <c r="B380" s="8">
        <v>40560</v>
      </c>
      <c r="C380" s="7">
        <v>1</v>
      </c>
      <c r="D380" s="7">
        <v>0</v>
      </c>
      <c r="E380" s="7">
        <v>1</v>
      </c>
      <c r="F380" s="7">
        <v>6</v>
      </c>
      <c r="G380" s="7" t="b">
        <v>1</v>
      </c>
      <c r="H380" s="7">
        <v>1</v>
      </c>
      <c r="I380" s="7">
        <v>2</v>
      </c>
      <c r="J380" s="7">
        <v>0.18</v>
      </c>
    </row>
    <row r="381" spans="1:10" ht="13.2" x14ac:dyDescent="0.25">
      <c r="A381" s="7">
        <v>380</v>
      </c>
      <c r="B381" s="8">
        <v>40560</v>
      </c>
      <c r="C381" s="7">
        <v>1</v>
      </c>
      <c r="D381" s="7">
        <v>0</v>
      </c>
      <c r="E381" s="7">
        <v>1</v>
      </c>
      <c r="F381" s="7">
        <v>7</v>
      </c>
      <c r="G381" s="7" t="b">
        <v>1</v>
      </c>
      <c r="H381" s="7">
        <v>1</v>
      </c>
      <c r="I381" s="7">
        <v>2</v>
      </c>
      <c r="J381" s="7">
        <v>0.16</v>
      </c>
    </row>
    <row r="382" spans="1:10" ht="13.2" x14ac:dyDescent="0.25">
      <c r="A382" s="7">
        <v>381</v>
      </c>
      <c r="B382" s="8">
        <v>40560</v>
      </c>
      <c r="C382" s="7">
        <v>1</v>
      </c>
      <c r="D382" s="7">
        <v>0</v>
      </c>
      <c r="E382" s="7">
        <v>1</v>
      </c>
      <c r="F382" s="7">
        <v>8</v>
      </c>
      <c r="G382" s="7" t="b">
        <v>1</v>
      </c>
      <c r="H382" s="7">
        <v>1</v>
      </c>
      <c r="I382" s="7">
        <v>2</v>
      </c>
      <c r="J382" s="7">
        <v>0.16</v>
      </c>
    </row>
    <row r="383" spans="1:10" ht="13.2" x14ac:dyDescent="0.25">
      <c r="A383" s="7">
        <v>382</v>
      </c>
      <c r="B383" s="8">
        <v>40560</v>
      </c>
      <c r="C383" s="7">
        <v>1</v>
      </c>
      <c r="D383" s="7">
        <v>0</v>
      </c>
      <c r="E383" s="7">
        <v>1</v>
      </c>
      <c r="F383" s="7">
        <v>9</v>
      </c>
      <c r="G383" s="7" t="b">
        <v>1</v>
      </c>
      <c r="H383" s="7">
        <v>1</v>
      </c>
      <c r="I383" s="7">
        <v>2</v>
      </c>
      <c r="J383" s="7">
        <v>0.16</v>
      </c>
    </row>
    <row r="384" spans="1:10" ht="13.2" x14ac:dyDescent="0.25">
      <c r="A384" s="7">
        <v>383</v>
      </c>
      <c r="B384" s="8">
        <v>40560</v>
      </c>
      <c r="C384" s="7">
        <v>1</v>
      </c>
      <c r="D384" s="7">
        <v>0</v>
      </c>
      <c r="E384" s="7">
        <v>1</v>
      </c>
      <c r="F384" s="7">
        <v>10</v>
      </c>
      <c r="G384" s="7" t="b">
        <v>1</v>
      </c>
      <c r="H384" s="7">
        <v>1</v>
      </c>
      <c r="I384" s="7">
        <v>2</v>
      </c>
      <c r="J384" s="7">
        <v>0.16</v>
      </c>
    </row>
    <row r="385" spans="1:10" ht="13.2" x14ac:dyDescent="0.25">
      <c r="A385" s="7">
        <v>384</v>
      </c>
      <c r="B385" s="8">
        <v>40560</v>
      </c>
      <c r="C385" s="7">
        <v>1</v>
      </c>
      <c r="D385" s="7">
        <v>0</v>
      </c>
      <c r="E385" s="7">
        <v>1</v>
      </c>
      <c r="F385" s="7">
        <v>11</v>
      </c>
      <c r="G385" s="7" t="b">
        <v>1</v>
      </c>
      <c r="H385" s="7">
        <v>1</v>
      </c>
      <c r="I385" s="7">
        <v>2</v>
      </c>
      <c r="J385" s="7">
        <v>0.16</v>
      </c>
    </row>
    <row r="386" spans="1:10" ht="13.2" x14ac:dyDescent="0.25">
      <c r="A386" s="7">
        <v>385</v>
      </c>
      <c r="B386" s="8">
        <v>40560</v>
      </c>
      <c r="C386" s="7">
        <v>1</v>
      </c>
      <c r="D386" s="7">
        <v>0</v>
      </c>
      <c r="E386" s="7">
        <v>1</v>
      </c>
      <c r="F386" s="7">
        <v>12</v>
      </c>
      <c r="G386" s="7" t="b">
        <v>1</v>
      </c>
      <c r="H386" s="7">
        <v>1</v>
      </c>
      <c r="I386" s="7">
        <v>2</v>
      </c>
      <c r="J386" s="7">
        <v>0.18</v>
      </c>
    </row>
    <row r="387" spans="1:10" ht="13.2" x14ac:dyDescent="0.25">
      <c r="A387" s="7">
        <v>386</v>
      </c>
      <c r="B387" s="8">
        <v>40560</v>
      </c>
      <c r="C387" s="7">
        <v>1</v>
      </c>
      <c r="D387" s="7">
        <v>0</v>
      </c>
      <c r="E387" s="7">
        <v>1</v>
      </c>
      <c r="F387" s="7">
        <v>13</v>
      </c>
      <c r="G387" s="7" t="b">
        <v>1</v>
      </c>
      <c r="H387" s="7">
        <v>1</v>
      </c>
      <c r="I387" s="7">
        <v>2</v>
      </c>
      <c r="J387" s="7">
        <v>0.18</v>
      </c>
    </row>
    <row r="388" spans="1:10" ht="13.2" x14ac:dyDescent="0.25">
      <c r="A388" s="7">
        <v>387</v>
      </c>
      <c r="B388" s="8">
        <v>40560</v>
      </c>
      <c r="C388" s="7">
        <v>1</v>
      </c>
      <c r="D388" s="7">
        <v>0</v>
      </c>
      <c r="E388" s="7">
        <v>1</v>
      </c>
      <c r="F388" s="7">
        <v>14</v>
      </c>
      <c r="G388" s="7" t="b">
        <v>1</v>
      </c>
      <c r="H388" s="7">
        <v>1</v>
      </c>
      <c r="I388" s="7">
        <v>2</v>
      </c>
      <c r="J388" s="7">
        <v>0.18</v>
      </c>
    </row>
    <row r="389" spans="1:10" ht="13.2" x14ac:dyDescent="0.25">
      <c r="A389" s="7">
        <v>388</v>
      </c>
      <c r="B389" s="8">
        <v>40560</v>
      </c>
      <c r="C389" s="7">
        <v>1</v>
      </c>
      <c r="D389" s="7">
        <v>0</v>
      </c>
      <c r="E389" s="7">
        <v>1</v>
      </c>
      <c r="F389" s="7">
        <v>15</v>
      </c>
      <c r="G389" s="7" t="b">
        <v>1</v>
      </c>
      <c r="H389" s="7">
        <v>1</v>
      </c>
      <c r="I389" s="7">
        <v>2</v>
      </c>
      <c r="J389" s="7">
        <v>0.2</v>
      </c>
    </row>
    <row r="390" spans="1:10" ht="13.2" x14ac:dyDescent="0.25">
      <c r="A390" s="7">
        <v>389</v>
      </c>
      <c r="B390" s="8">
        <v>40560</v>
      </c>
      <c r="C390" s="7">
        <v>1</v>
      </c>
      <c r="D390" s="7">
        <v>0</v>
      </c>
      <c r="E390" s="7">
        <v>1</v>
      </c>
      <c r="F390" s="7">
        <v>16</v>
      </c>
      <c r="G390" s="7" t="b">
        <v>1</v>
      </c>
      <c r="H390" s="7">
        <v>1</v>
      </c>
      <c r="I390" s="7">
        <v>2</v>
      </c>
      <c r="J390" s="7">
        <v>0.2</v>
      </c>
    </row>
    <row r="391" spans="1:10" ht="13.2" x14ac:dyDescent="0.25">
      <c r="A391" s="7">
        <v>390</v>
      </c>
      <c r="B391" s="8">
        <v>40560</v>
      </c>
      <c r="C391" s="7">
        <v>1</v>
      </c>
      <c r="D391" s="7">
        <v>0</v>
      </c>
      <c r="E391" s="7">
        <v>1</v>
      </c>
      <c r="F391" s="7">
        <v>17</v>
      </c>
      <c r="G391" s="7" t="b">
        <v>1</v>
      </c>
      <c r="H391" s="7">
        <v>1</v>
      </c>
      <c r="I391" s="7">
        <v>1</v>
      </c>
      <c r="J391" s="7">
        <v>0.2</v>
      </c>
    </row>
    <row r="392" spans="1:10" ht="13.2" x14ac:dyDescent="0.25">
      <c r="A392" s="7">
        <v>391</v>
      </c>
      <c r="B392" s="8">
        <v>40560</v>
      </c>
      <c r="C392" s="7">
        <v>1</v>
      </c>
      <c r="D392" s="7">
        <v>0</v>
      </c>
      <c r="E392" s="7">
        <v>1</v>
      </c>
      <c r="F392" s="7">
        <v>18</v>
      </c>
      <c r="G392" s="7" t="b">
        <v>1</v>
      </c>
      <c r="H392" s="7">
        <v>1</v>
      </c>
      <c r="I392" s="7">
        <v>2</v>
      </c>
      <c r="J392" s="7">
        <v>0.18</v>
      </c>
    </row>
    <row r="393" spans="1:10" ht="13.2" x14ac:dyDescent="0.25">
      <c r="A393" s="7">
        <v>392</v>
      </c>
      <c r="B393" s="8">
        <v>40560</v>
      </c>
      <c r="C393" s="7">
        <v>1</v>
      </c>
      <c r="D393" s="7">
        <v>0</v>
      </c>
      <c r="E393" s="7">
        <v>1</v>
      </c>
      <c r="F393" s="7">
        <v>19</v>
      </c>
      <c r="G393" s="7" t="b">
        <v>1</v>
      </c>
      <c r="H393" s="7">
        <v>1</v>
      </c>
      <c r="I393" s="7">
        <v>3</v>
      </c>
      <c r="J393" s="7">
        <v>0.18</v>
      </c>
    </row>
    <row r="394" spans="1:10" ht="13.2" x14ac:dyDescent="0.25">
      <c r="A394" s="7">
        <v>393</v>
      </c>
      <c r="B394" s="8">
        <v>40560</v>
      </c>
      <c r="C394" s="7">
        <v>1</v>
      </c>
      <c r="D394" s="7">
        <v>0</v>
      </c>
      <c r="E394" s="7">
        <v>1</v>
      </c>
      <c r="F394" s="7">
        <v>20</v>
      </c>
      <c r="G394" s="7" t="b">
        <v>1</v>
      </c>
      <c r="H394" s="7">
        <v>1</v>
      </c>
      <c r="I394" s="7">
        <v>3</v>
      </c>
      <c r="J394" s="7">
        <v>0.16</v>
      </c>
    </row>
    <row r="395" spans="1:10" ht="13.2" x14ac:dyDescent="0.25">
      <c r="A395" s="7">
        <v>394</v>
      </c>
      <c r="B395" s="8">
        <v>40560</v>
      </c>
      <c r="C395" s="7">
        <v>1</v>
      </c>
      <c r="D395" s="7">
        <v>0</v>
      </c>
      <c r="E395" s="7">
        <v>1</v>
      </c>
      <c r="F395" s="7">
        <v>21</v>
      </c>
      <c r="G395" s="7" t="b">
        <v>1</v>
      </c>
      <c r="H395" s="7">
        <v>1</v>
      </c>
      <c r="I395" s="7">
        <v>3</v>
      </c>
      <c r="J395" s="7">
        <v>0.16</v>
      </c>
    </row>
    <row r="396" spans="1:10" ht="13.2" x14ac:dyDescent="0.25">
      <c r="A396" s="7">
        <v>395</v>
      </c>
      <c r="B396" s="8">
        <v>40560</v>
      </c>
      <c r="C396" s="7">
        <v>1</v>
      </c>
      <c r="D396" s="7">
        <v>0</v>
      </c>
      <c r="E396" s="7">
        <v>1</v>
      </c>
      <c r="F396" s="7">
        <v>22</v>
      </c>
      <c r="G396" s="7" t="b">
        <v>1</v>
      </c>
      <c r="H396" s="7">
        <v>1</v>
      </c>
      <c r="I396" s="7">
        <v>3</v>
      </c>
      <c r="J396" s="7">
        <v>0.14000000000000001</v>
      </c>
    </row>
    <row r="397" spans="1:10" ht="13.2" x14ac:dyDescent="0.25">
      <c r="A397" s="7">
        <v>396</v>
      </c>
      <c r="B397" s="8">
        <v>40560</v>
      </c>
      <c r="C397" s="7">
        <v>1</v>
      </c>
      <c r="D397" s="7">
        <v>0</v>
      </c>
      <c r="E397" s="7">
        <v>1</v>
      </c>
      <c r="F397" s="7">
        <v>23</v>
      </c>
      <c r="G397" s="7" t="b">
        <v>1</v>
      </c>
      <c r="H397" s="7">
        <v>1</v>
      </c>
      <c r="I397" s="7">
        <v>3</v>
      </c>
      <c r="J397" s="7">
        <v>0.16</v>
      </c>
    </row>
    <row r="398" spans="1:10" ht="13.2" x14ac:dyDescent="0.25">
      <c r="A398" s="7">
        <v>397</v>
      </c>
      <c r="B398" s="8">
        <v>40561</v>
      </c>
      <c r="C398" s="7">
        <v>1</v>
      </c>
      <c r="D398" s="7">
        <v>0</v>
      </c>
      <c r="E398" s="7">
        <v>1</v>
      </c>
      <c r="F398" s="7">
        <v>12</v>
      </c>
      <c r="G398" s="7" t="b">
        <v>0</v>
      </c>
      <c r="H398" s="7">
        <v>2</v>
      </c>
      <c r="I398" s="7">
        <v>2</v>
      </c>
      <c r="J398" s="7">
        <v>0.2</v>
      </c>
    </row>
    <row r="399" spans="1:10" ht="13.2" x14ac:dyDescent="0.25">
      <c r="A399" s="7">
        <v>398</v>
      </c>
      <c r="B399" s="8">
        <v>40561</v>
      </c>
      <c r="C399" s="7">
        <v>1</v>
      </c>
      <c r="D399" s="7">
        <v>0</v>
      </c>
      <c r="E399" s="7">
        <v>1</v>
      </c>
      <c r="F399" s="7">
        <v>13</v>
      </c>
      <c r="G399" s="7" t="b">
        <v>0</v>
      </c>
      <c r="H399" s="7">
        <v>2</v>
      </c>
      <c r="I399" s="7">
        <v>2</v>
      </c>
      <c r="J399" s="7">
        <v>0.2</v>
      </c>
    </row>
    <row r="400" spans="1:10" ht="13.2" x14ac:dyDescent="0.25">
      <c r="A400" s="7">
        <v>399</v>
      </c>
      <c r="B400" s="8">
        <v>40561</v>
      </c>
      <c r="C400" s="7">
        <v>1</v>
      </c>
      <c r="D400" s="7">
        <v>0</v>
      </c>
      <c r="E400" s="7">
        <v>1</v>
      </c>
      <c r="F400" s="7">
        <v>14</v>
      </c>
      <c r="G400" s="7" t="b">
        <v>0</v>
      </c>
      <c r="H400" s="7">
        <v>2</v>
      </c>
      <c r="I400" s="7">
        <v>2</v>
      </c>
      <c r="J400" s="7">
        <v>0.22</v>
      </c>
    </row>
    <row r="401" spans="1:10" ht="13.2" x14ac:dyDescent="0.25">
      <c r="A401" s="7">
        <v>400</v>
      </c>
      <c r="B401" s="8">
        <v>40561</v>
      </c>
      <c r="C401" s="7">
        <v>1</v>
      </c>
      <c r="D401" s="7">
        <v>0</v>
      </c>
      <c r="E401" s="7">
        <v>1</v>
      </c>
      <c r="F401" s="7">
        <v>15</v>
      </c>
      <c r="G401" s="7" t="b">
        <v>0</v>
      </c>
      <c r="H401" s="7">
        <v>2</v>
      </c>
      <c r="I401" s="7">
        <v>2</v>
      </c>
      <c r="J401" s="7">
        <v>0.22</v>
      </c>
    </row>
    <row r="402" spans="1:10" ht="13.2" x14ac:dyDescent="0.25">
      <c r="A402" s="7">
        <v>401</v>
      </c>
      <c r="B402" s="8">
        <v>40561</v>
      </c>
      <c r="C402" s="7">
        <v>1</v>
      </c>
      <c r="D402" s="7">
        <v>0</v>
      </c>
      <c r="E402" s="7">
        <v>1</v>
      </c>
      <c r="F402" s="7">
        <v>16</v>
      </c>
      <c r="G402" s="7" t="b">
        <v>0</v>
      </c>
      <c r="H402" s="7">
        <v>2</v>
      </c>
      <c r="I402" s="7">
        <v>2</v>
      </c>
      <c r="J402" s="7">
        <v>0.22</v>
      </c>
    </row>
    <row r="403" spans="1:10" ht="13.2" x14ac:dyDescent="0.25">
      <c r="A403" s="7">
        <v>402</v>
      </c>
      <c r="B403" s="8">
        <v>40561</v>
      </c>
      <c r="C403" s="7">
        <v>1</v>
      </c>
      <c r="D403" s="7">
        <v>0</v>
      </c>
      <c r="E403" s="7">
        <v>1</v>
      </c>
      <c r="F403" s="7">
        <v>17</v>
      </c>
      <c r="G403" s="7" t="b">
        <v>0</v>
      </c>
      <c r="H403" s="7">
        <v>2</v>
      </c>
      <c r="I403" s="7">
        <v>2</v>
      </c>
      <c r="J403" s="7">
        <v>0.22</v>
      </c>
    </row>
    <row r="404" spans="1:10" ht="13.2" x14ac:dyDescent="0.25">
      <c r="A404" s="7">
        <v>403</v>
      </c>
      <c r="B404" s="8">
        <v>40561</v>
      </c>
      <c r="C404" s="7">
        <v>1</v>
      </c>
      <c r="D404" s="7">
        <v>0</v>
      </c>
      <c r="E404" s="7">
        <v>1</v>
      </c>
      <c r="F404" s="7">
        <v>18</v>
      </c>
      <c r="G404" s="7" t="b">
        <v>0</v>
      </c>
      <c r="H404" s="7">
        <v>2</v>
      </c>
      <c r="I404" s="7">
        <v>2</v>
      </c>
      <c r="J404" s="7">
        <v>0.22</v>
      </c>
    </row>
    <row r="405" spans="1:10" ht="13.2" x14ac:dyDescent="0.25">
      <c r="A405" s="7">
        <v>404</v>
      </c>
      <c r="B405" s="8">
        <v>40561</v>
      </c>
      <c r="C405" s="7">
        <v>1</v>
      </c>
      <c r="D405" s="7">
        <v>0</v>
      </c>
      <c r="E405" s="7">
        <v>1</v>
      </c>
      <c r="F405" s="7">
        <v>19</v>
      </c>
      <c r="G405" s="7" t="b">
        <v>0</v>
      </c>
      <c r="H405" s="7">
        <v>2</v>
      </c>
      <c r="I405" s="7">
        <v>2</v>
      </c>
      <c r="J405" s="7">
        <v>0.22</v>
      </c>
    </row>
    <row r="406" spans="1:10" ht="13.2" x14ac:dyDescent="0.25">
      <c r="A406" s="7">
        <v>405</v>
      </c>
      <c r="B406" s="8">
        <v>40561</v>
      </c>
      <c r="C406" s="7">
        <v>1</v>
      </c>
      <c r="D406" s="7">
        <v>0</v>
      </c>
      <c r="E406" s="7">
        <v>1</v>
      </c>
      <c r="F406" s="7">
        <v>20</v>
      </c>
      <c r="G406" s="7" t="b">
        <v>0</v>
      </c>
      <c r="H406" s="7">
        <v>2</v>
      </c>
      <c r="I406" s="7">
        <v>2</v>
      </c>
      <c r="J406" s="7">
        <v>0.22</v>
      </c>
    </row>
    <row r="407" spans="1:10" ht="13.2" x14ac:dyDescent="0.25">
      <c r="A407" s="7">
        <v>406</v>
      </c>
      <c r="B407" s="8">
        <v>40561</v>
      </c>
      <c r="C407" s="7">
        <v>1</v>
      </c>
      <c r="D407" s="7">
        <v>0</v>
      </c>
      <c r="E407" s="7">
        <v>1</v>
      </c>
      <c r="F407" s="7">
        <v>21</v>
      </c>
      <c r="G407" s="7" t="b">
        <v>0</v>
      </c>
      <c r="H407" s="7">
        <v>2</v>
      </c>
      <c r="I407" s="7">
        <v>2</v>
      </c>
      <c r="J407" s="7">
        <v>0.22</v>
      </c>
    </row>
    <row r="408" spans="1:10" ht="13.2" x14ac:dyDescent="0.25">
      <c r="A408" s="7">
        <v>407</v>
      </c>
      <c r="B408" s="8">
        <v>40561</v>
      </c>
      <c r="C408" s="7">
        <v>1</v>
      </c>
      <c r="D408" s="7">
        <v>0</v>
      </c>
      <c r="E408" s="7">
        <v>1</v>
      </c>
      <c r="F408" s="7">
        <v>22</v>
      </c>
      <c r="G408" s="7" t="b">
        <v>0</v>
      </c>
      <c r="H408" s="7">
        <v>2</v>
      </c>
      <c r="I408" s="7">
        <v>2</v>
      </c>
      <c r="J408" s="7">
        <v>0.22</v>
      </c>
    </row>
    <row r="409" spans="1:10" ht="13.2" x14ac:dyDescent="0.25">
      <c r="A409" s="7">
        <v>408</v>
      </c>
      <c r="B409" s="8">
        <v>40561</v>
      </c>
      <c r="C409" s="7">
        <v>1</v>
      </c>
      <c r="D409" s="7">
        <v>0</v>
      </c>
      <c r="E409" s="7">
        <v>1</v>
      </c>
      <c r="F409" s="7">
        <v>23</v>
      </c>
      <c r="G409" s="7" t="b">
        <v>0</v>
      </c>
      <c r="H409" s="7">
        <v>2</v>
      </c>
      <c r="I409" s="7">
        <v>2</v>
      </c>
      <c r="J409" s="7">
        <v>0.22</v>
      </c>
    </row>
    <row r="410" spans="1:10" ht="13.2" x14ac:dyDescent="0.25">
      <c r="A410" s="7">
        <v>409</v>
      </c>
      <c r="B410" s="8">
        <v>40562</v>
      </c>
      <c r="C410" s="7">
        <v>1</v>
      </c>
      <c r="D410" s="7">
        <v>0</v>
      </c>
      <c r="E410" s="7">
        <v>1</v>
      </c>
      <c r="F410" s="7">
        <v>0</v>
      </c>
      <c r="G410" s="7" t="b">
        <v>0</v>
      </c>
      <c r="H410" s="7">
        <v>3</v>
      </c>
      <c r="I410" s="7">
        <v>2</v>
      </c>
      <c r="J410" s="7">
        <v>0.22</v>
      </c>
    </row>
    <row r="411" spans="1:10" ht="13.2" x14ac:dyDescent="0.25">
      <c r="A411" s="7">
        <v>410</v>
      </c>
      <c r="B411" s="8">
        <v>40562</v>
      </c>
      <c r="C411" s="7">
        <v>1</v>
      </c>
      <c r="D411" s="7">
        <v>0</v>
      </c>
      <c r="E411" s="7">
        <v>1</v>
      </c>
      <c r="F411" s="7">
        <v>1</v>
      </c>
      <c r="G411" s="7" t="b">
        <v>0</v>
      </c>
      <c r="H411" s="7">
        <v>3</v>
      </c>
      <c r="I411" s="7">
        <v>3</v>
      </c>
      <c r="J411" s="7">
        <v>0.22</v>
      </c>
    </row>
    <row r="412" spans="1:10" ht="13.2" x14ac:dyDescent="0.25">
      <c r="A412" s="7">
        <v>411</v>
      </c>
      <c r="B412" s="8">
        <v>40562</v>
      </c>
      <c r="C412" s="7">
        <v>1</v>
      </c>
      <c r="D412" s="7">
        <v>0</v>
      </c>
      <c r="E412" s="7">
        <v>1</v>
      </c>
      <c r="F412" s="7">
        <v>2</v>
      </c>
      <c r="G412" s="7" t="b">
        <v>0</v>
      </c>
      <c r="H412" s="7">
        <v>3</v>
      </c>
      <c r="I412" s="7">
        <v>3</v>
      </c>
      <c r="J412" s="7">
        <v>0.22</v>
      </c>
    </row>
    <row r="413" spans="1:10" ht="13.2" x14ac:dyDescent="0.25">
      <c r="A413" s="7">
        <v>412</v>
      </c>
      <c r="B413" s="8">
        <v>40562</v>
      </c>
      <c r="C413" s="7">
        <v>1</v>
      </c>
      <c r="D413" s="7">
        <v>0</v>
      </c>
      <c r="E413" s="7">
        <v>1</v>
      </c>
      <c r="F413" s="7">
        <v>4</v>
      </c>
      <c r="G413" s="7" t="b">
        <v>0</v>
      </c>
      <c r="H413" s="7">
        <v>3</v>
      </c>
      <c r="I413" s="7">
        <v>3</v>
      </c>
      <c r="J413" s="7">
        <v>0.22</v>
      </c>
    </row>
    <row r="414" spans="1:10" ht="13.2" x14ac:dyDescent="0.25">
      <c r="A414" s="7">
        <v>413</v>
      </c>
      <c r="B414" s="8">
        <v>40562</v>
      </c>
      <c r="C414" s="7">
        <v>1</v>
      </c>
      <c r="D414" s="7">
        <v>0</v>
      </c>
      <c r="E414" s="7">
        <v>1</v>
      </c>
      <c r="F414" s="7">
        <v>5</v>
      </c>
      <c r="G414" s="7" t="b">
        <v>0</v>
      </c>
      <c r="H414" s="7">
        <v>3</v>
      </c>
      <c r="I414" s="7">
        <v>2</v>
      </c>
      <c r="J414" s="7">
        <v>0.22</v>
      </c>
    </row>
    <row r="415" spans="1:10" ht="13.2" x14ac:dyDescent="0.25">
      <c r="A415" s="7">
        <v>414</v>
      </c>
      <c r="B415" s="8">
        <v>40562</v>
      </c>
      <c r="C415" s="7">
        <v>1</v>
      </c>
      <c r="D415" s="7">
        <v>0</v>
      </c>
      <c r="E415" s="7">
        <v>1</v>
      </c>
      <c r="F415" s="7">
        <v>6</v>
      </c>
      <c r="G415" s="7" t="b">
        <v>0</v>
      </c>
      <c r="H415" s="7">
        <v>3</v>
      </c>
      <c r="I415" s="7">
        <v>2</v>
      </c>
      <c r="J415" s="7">
        <v>0.22</v>
      </c>
    </row>
    <row r="416" spans="1:10" ht="13.2" x14ac:dyDescent="0.25">
      <c r="A416" s="7">
        <v>415</v>
      </c>
      <c r="B416" s="8">
        <v>40562</v>
      </c>
      <c r="C416" s="7">
        <v>1</v>
      </c>
      <c r="D416" s="7">
        <v>0</v>
      </c>
      <c r="E416" s="7">
        <v>1</v>
      </c>
      <c r="F416" s="7">
        <v>7</v>
      </c>
      <c r="G416" s="7" t="b">
        <v>0</v>
      </c>
      <c r="H416" s="7">
        <v>3</v>
      </c>
      <c r="I416" s="7">
        <v>2</v>
      </c>
      <c r="J416" s="7">
        <v>0.24</v>
      </c>
    </row>
    <row r="417" spans="1:10" ht="13.2" x14ac:dyDescent="0.25">
      <c r="A417" s="7">
        <v>416</v>
      </c>
      <c r="B417" s="8">
        <v>40562</v>
      </c>
      <c r="C417" s="7">
        <v>1</v>
      </c>
      <c r="D417" s="7">
        <v>0</v>
      </c>
      <c r="E417" s="7">
        <v>1</v>
      </c>
      <c r="F417" s="7">
        <v>8</v>
      </c>
      <c r="G417" s="7" t="b">
        <v>0</v>
      </c>
      <c r="H417" s="7">
        <v>3</v>
      </c>
      <c r="I417" s="7">
        <v>2</v>
      </c>
      <c r="J417" s="7">
        <v>0.24</v>
      </c>
    </row>
    <row r="418" spans="1:10" ht="13.2" x14ac:dyDescent="0.25">
      <c r="A418" s="7">
        <v>417</v>
      </c>
      <c r="B418" s="8">
        <v>40562</v>
      </c>
      <c r="C418" s="7">
        <v>1</v>
      </c>
      <c r="D418" s="7">
        <v>0</v>
      </c>
      <c r="E418" s="7">
        <v>1</v>
      </c>
      <c r="F418" s="7">
        <v>9</v>
      </c>
      <c r="G418" s="7" t="b">
        <v>0</v>
      </c>
      <c r="H418" s="7">
        <v>3</v>
      </c>
      <c r="I418" s="7">
        <v>2</v>
      </c>
      <c r="J418" s="7">
        <v>0.24</v>
      </c>
    </row>
    <row r="419" spans="1:10" ht="13.2" x14ac:dyDescent="0.25">
      <c r="A419" s="7">
        <v>418</v>
      </c>
      <c r="B419" s="8">
        <v>40562</v>
      </c>
      <c r="C419" s="7">
        <v>1</v>
      </c>
      <c r="D419" s="7">
        <v>0</v>
      </c>
      <c r="E419" s="7">
        <v>1</v>
      </c>
      <c r="F419" s="7">
        <v>10</v>
      </c>
      <c r="G419" s="7" t="b">
        <v>0</v>
      </c>
      <c r="H419" s="7">
        <v>3</v>
      </c>
      <c r="I419" s="7">
        <v>2</v>
      </c>
      <c r="J419" s="7">
        <v>0.26</v>
      </c>
    </row>
    <row r="420" spans="1:10" ht="13.2" x14ac:dyDescent="0.25">
      <c r="A420" s="7">
        <v>419</v>
      </c>
      <c r="B420" s="8">
        <v>40562</v>
      </c>
      <c r="C420" s="7">
        <v>1</v>
      </c>
      <c r="D420" s="7">
        <v>0</v>
      </c>
      <c r="E420" s="7">
        <v>1</v>
      </c>
      <c r="F420" s="7">
        <v>11</v>
      </c>
      <c r="G420" s="7" t="b">
        <v>0</v>
      </c>
      <c r="H420" s="7">
        <v>3</v>
      </c>
      <c r="I420" s="7">
        <v>2</v>
      </c>
      <c r="J420" s="7">
        <v>0.28000000000000003</v>
      </c>
    </row>
    <row r="421" spans="1:10" ht="13.2" x14ac:dyDescent="0.25">
      <c r="A421" s="7">
        <v>420</v>
      </c>
      <c r="B421" s="8">
        <v>40562</v>
      </c>
      <c r="C421" s="7">
        <v>1</v>
      </c>
      <c r="D421" s="7">
        <v>0</v>
      </c>
      <c r="E421" s="7">
        <v>1</v>
      </c>
      <c r="F421" s="7">
        <v>12</v>
      </c>
      <c r="G421" s="7" t="b">
        <v>0</v>
      </c>
      <c r="H421" s="7">
        <v>3</v>
      </c>
      <c r="I421" s="7">
        <v>2</v>
      </c>
      <c r="J421" s="7">
        <v>0.3</v>
      </c>
    </row>
    <row r="422" spans="1:10" ht="13.2" x14ac:dyDescent="0.25">
      <c r="A422" s="7">
        <v>421</v>
      </c>
      <c r="B422" s="8">
        <v>40562</v>
      </c>
      <c r="C422" s="7">
        <v>1</v>
      </c>
      <c r="D422" s="7">
        <v>0</v>
      </c>
      <c r="E422" s="7">
        <v>1</v>
      </c>
      <c r="F422" s="7">
        <v>13</v>
      </c>
      <c r="G422" s="7" t="b">
        <v>0</v>
      </c>
      <c r="H422" s="7">
        <v>3</v>
      </c>
      <c r="I422" s="7">
        <v>1</v>
      </c>
      <c r="J422" s="7">
        <v>0.4</v>
      </c>
    </row>
    <row r="423" spans="1:10" ht="13.2" x14ac:dyDescent="0.25">
      <c r="A423" s="7">
        <v>422</v>
      </c>
      <c r="B423" s="8">
        <v>40562</v>
      </c>
      <c r="C423" s="7">
        <v>1</v>
      </c>
      <c r="D423" s="7">
        <v>0</v>
      </c>
      <c r="E423" s="7">
        <v>1</v>
      </c>
      <c r="F423" s="7">
        <v>14</v>
      </c>
      <c r="G423" s="7" t="b">
        <v>0</v>
      </c>
      <c r="H423" s="7">
        <v>3</v>
      </c>
      <c r="I423" s="7">
        <v>1</v>
      </c>
      <c r="J423" s="7">
        <v>0.4</v>
      </c>
    </row>
    <row r="424" spans="1:10" ht="13.2" x14ac:dyDescent="0.25">
      <c r="A424" s="7">
        <v>423</v>
      </c>
      <c r="B424" s="8">
        <v>40562</v>
      </c>
      <c r="C424" s="7">
        <v>1</v>
      </c>
      <c r="D424" s="7">
        <v>0</v>
      </c>
      <c r="E424" s="7">
        <v>1</v>
      </c>
      <c r="F424" s="7">
        <v>15</v>
      </c>
      <c r="G424" s="7" t="b">
        <v>0</v>
      </c>
      <c r="H424" s="7">
        <v>3</v>
      </c>
      <c r="I424" s="7">
        <v>1</v>
      </c>
      <c r="J424" s="7">
        <v>0.4</v>
      </c>
    </row>
    <row r="425" spans="1:10" ht="13.2" x14ac:dyDescent="0.25">
      <c r="A425" s="7">
        <v>424</v>
      </c>
      <c r="B425" s="8">
        <v>40562</v>
      </c>
      <c r="C425" s="7">
        <v>1</v>
      </c>
      <c r="D425" s="7">
        <v>0</v>
      </c>
      <c r="E425" s="7">
        <v>1</v>
      </c>
      <c r="F425" s="7">
        <v>16</v>
      </c>
      <c r="G425" s="7" t="b">
        <v>0</v>
      </c>
      <c r="H425" s="7">
        <v>3</v>
      </c>
      <c r="I425" s="7">
        <v>1</v>
      </c>
      <c r="J425" s="7">
        <v>0.38</v>
      </c>
    </row>
    <row r="426" spans="1:10" ht="13.2" x14ac:dyDescent="0.25">
      <c r="A426" s="7">
        <v>425</v>
      </c>
      <c r="B426" s="8">
        <v>40562</v>
      </c>
      <c r="C426" s="7">
        <v>1</v>
      </c>
      <c r="D426" s="7">
        <v>0</v>
      </c>
      <c r="E426" s="7">
        <v>1</v>
      </c>
      <c r="F426" s="7">
        <v>17</v>
      </c>
      <c r="G426" s="7" t="b">
        <v>0</v>
      </c>
      <c r="H426" s="7">
        <v>3</v>
      </c>
      <c r="I426" s="7">
        <v>1</v>
      </c>
      <c r="J426" s="7">
        <v>0.36</v>
      </c>
    </row>
    <row r="427" spans="1:10" ht="13.2" x14ac:dyDescent="0.25">
      <c r="A427" s="7">
        <v>426</v>
      </c>
      <c r="B427" s="8">
        <v>40562</v>
      </c>
      <c r="C427" s="7">
        <v>1</v>
      </c>
      <c r="D427" s="7">
        <v>0</v>
      </c>
      <c r="E427" s="7">
        <v>1</v>
      </c>
      <c r="F427" s="7">
        <v>18</v>
      </c>
      <c r="G427" s="7" t="b">
        <v>0</v>
      </c>
      <c r="H427" s="7">
        <v>3</v>
      </c>
      <c r="I427" s="7">
        <v>1</v>
      </c>
      <c r="J427" s="7">
        <v>0.34</v>
      </c>
    </row>
    <row r="428" spans="1:10" ht="13.2" x14ac:dyDescent="0.25">
      <c r="A428" s="7">
        <v>427</v>
      </c>
      <c r="B428" s="8">
        <v>40562</v>
      </c>
      <c r="C428" s="7">
        <v>1</v>
      </c>
      <c r="D428" s="7">
        <v>0</v>
      </c>
      <c r="E428" s="7">
        <v>1</v>
      </c>
      <c r="F428" s="7">
        <v>19</v>
      </c>
      <c r="G428" s="7" t="b">
        <v>0</v>
      </c>
      <c r="H428" s="7">
        <v>3</v>
      </c>
      <c r="I428" s="7">
        <v>1</v>
      </c>
      <c r="J428" s="7">
        <v>0.32</v>
      </c>
    </row>
    <row r="429" spans="1:10" ht="13.2" x14ac:dyDescent="0.25">
      <c r="A429" s="7">
        <v>428</v>
      </c>
      <c r="B429" s="8">
        <v>40562</v>
      </c>
      <c r="C429" s="7">
        <v>1</v>
      </c>
      <c r="D429" s="7">
        <v>0</v>
      </c>
      <c r="E429" s="7">
        <v>1</v>
      </c>
      <c r="F429" s="7">
        <v>20</v>
      </c>
      <c r="G429" s="7" t="b">
        <v>0</v>
      </c>
      <c r="H429" s="7">
        <v>3</v>
      </c>
      <c r="I429" s="7">
        <v>1</v>
      </c>
      <c r="J429" s="7">
        <v>0.32</v>
      </c>
    </row>
    <row r="430" spans="1:10" ht="13.2" x14ac:dyDescent="0.25">
      <c r="A430" s="7">
        <v>429</v>
      </c>
      <c r="B430" s="8">
        <v>40562</v>
      </c>
      <c r="C430" s="7">
        <v>1</v>
      </c>
      <c r="D430" s="7">
        <v>0</v>
      </c>
      <c r="E430" s="7">
        <v>1</v>
      </c>
      <c r="F430" s="7">
        <v>21</v>
      </c>
      <c r="G430" s="7" t="b">
        <v>0</v>
      </c>
      <c r="H430" s="7">
        <v>3</v>
      </c>
      <c r="I430" s="7">
        <v>1</v>
      </c>
      <c r="J430" s="7">
        <v>0.32</v>
      </c>
    </row>
    <row r="431" spans="1:10" ht="13.2" x14ac:dyDescent="0.25">
      <c r="A431" s="7">
        <v>430</v>
      </c>
      <c r="B431" s="8">
        <v>40562</v>
      </c>
      <c r="C431" s="7">
        <v>1</v>
      </c>
      <c r="D431" s="7">
        <v>0</v>
      </c>
      <c r="E431" s="7">
        <v>1</v>
      </c>
      <c r="F431" s="7">
        <v>22</v>
      </c>
      <c r="G431" s="7" t="b">
        <v>0</v>
      </c>
      <c r="H431" s="7">
        <v>3</v>
      </c>
      <c r="I431" s="7">
        <v>1</v>
      </c>
      <c r="J431" s="7">
        <v>0.3</v>
      </c>
    </row>
    <row r="432" spans="1:10" ht="13.2" x14ac:dyDescent="0.25">
      <c r="A432" s="7">
        <v>431</v>
      </c>
      <c r="B432" s="8">
        <v>40562</v>
      </c>
      <c r="C432" s="7">
        <v>1</v>
      </c>
      <c r="D432" s="7">
        <v>0</v>
      </c>
      <c r="E432" s="7">
        <v>1</v>
      </c>
      <c r="F432" s="7">
        <v>23</v>
      </c>
      <c r="G432" s="7" t="b">
        <v>0</v>
      </c>
      <c r="H432" s="7">
        <v>3</v>
      </c>
      <c r="I432" s="7">
        <v>1</v>
      </c>
      <c r="J432" s="7">
        <v>0.3</v>
      </c>
    </row>
    <row r="433" spans="1:10" ht="13.2" x14ac:dyDescent="0.25">
      <c r="A433" s="7">
        <v>432</v>
      </c>
      <c r="B433" s="8">
        <v>40563</v>
      </c>
      <c r="C433" s="7">
        <v>1</v>
      </c>
      <c r="D433" s="7">
        <v>0</v>
      </c>
      <c r="E433" s="7">
        <v>1</v>
      </c>
      <c r="F433" s="7">
        <v>0</v>
      </c>
      <c r="G433" s="7" t="b">
        <v>0</v>
      </c>
      <c r="H433" s="7">
        <v>4</v>
      </c>
      <c r="I433" s="7">
        <v>1</v>
      </c>
      <c r="J433" s="7">
        <v>0.26</v>
      </c>
    </row>
    <row r="434" spans="1:10" ht="13.2" x14ac:dyDescent="0.25">
      <c r="A434" s="7">
        <v>433</v>
      </c>
      <c r="B434" s="8">
        <v>40563</v>
      </c>
      <c r="C434" s="7">
        <v>1</v>
      </c>
      <c r="D434" s="7">
        <v>0</v>
      </c>
      <c r="E434" s="7">
        <v>1</v>
      </c>
      <c r="F434" s="7">
        <v>1</v>
      </c>
      <c r="G434" s="7" t="b">
        <v>0</v>
      </c>
      <c r="H434" s="7">
        <v>4</v>
      </c>
      <c r="I434" s="7">
        <v>1</v>
      </c>
      <c r="J434" s="7">
        <v>0.26</v>
      </c>
    </row>
    <row r="435" spans="1:10" ht="13.2" x14ac:dyDescent="0.25">
      <c r="A435" s="7">
        <v>434</v>
      </c>
      <c r="B435" s="8">
        <v>40563</v>
      </c>
      <c r="C435" s="7">
        <v>1</v>
      </c>
      <c r="D435" s="7">
        <v>0</v>
      </c>
      <c r="E435" s="7">
        <v>1</v>
      </c>
      <c r="F435" s="7">
        <v>2</v>
      </c>
      <c r="G435" s="7" t="b">
        <v>0</v>
      </c>
      <c r="H435" s="7">
        <v>4</v>
      </c>
      <c r="I435" s="7">
        <v>1</v>
      </c>
      <c r="J435" s="7">
        <v>0.26</v>
      </c>
    </row>
    <row r="436" spans="1:10" ht="13.2" x14ac:dyDescent="0.25">
      <c r="A436" s="7">
        <v>435</v>
      </c>
      <c r="B436" s="8">
        <v>40563</v>
      </c>
      <c r="C436" s="7">
        <v>1</v>
      </c>
      <c r="D436" s="7">
        <v>0</v>
      </c>
      <c r="E436" s="7">
        <v>1</v>
      </c>
      <c r="F436" s="7">
        <v>3</v>
      </c>
      <c r="G436" s="7" t="b">
        <v>0</v>
      </c>
      <c r="H436" s="7">
        <v>4</v>
      </c>
      <c r="I436" s="7">
        <v>1</v>
      </c>
      <c r="J436" s="7">
        <v>0.26</v>
      </c>
    </row>
    <row r="437" spans="1:10" ht="13.2" x14ac:dyDescent="0.25">
      <c r="A437" s="7">
        <v>436</v>
      </c>
      <c r="B437" s="8">
        <v>40563</v>
      </c>
      <c r="C437" s="7">
        <v>1</v>
      </c>
      <c r="D437" s="7">
        <v>0</v>
      </c>
      <c r="E437" s="7">
        <v>1</v>
      </c>
      <c r="F437" s="7">
        <v>4</v>
      </c>
      <c r="G437" s="7" t="b">
        <v>0</v>
      </c>
      <c r="H437" s="7">
        <v>4</v>
      </c>
      <c r="I437" s="7">
        <v>1</v>
      </c>
      <c r="J437" s="7">
        <v>0.26</v>
      </c>
    </row>
    <row r="438" spans="1:10" ht="13.2" x14ac:dyDescent="0.25">
      <c r="A438" s="7">
        <v>437</v>
      </c>
      <c r="B438" s="8">
        <v>40563</v>
      </c>
      <c r="C438" s="7">
        <v>1</v>
      </c>
      <c r="D438" s="7">
        <v>0</v>
      </c>
      <c r="E438" s="7">
        <v>1</v>
      </c>
      <c r="F438" s="7">
        <v>5</v>
      </c>
      <c r="G438" s="7" t="b">
        <v>0</v>
      </c>
      <c r="H438" s="7">
        <v>4</v>
      </c>
      <c r="I438" s="7">
        <v>1</v>
      </c>
      <c r="J438" s="7">
        <v>0.24</v>
      </c>
    </row>
    <row r="439" spans="1:10" ht="13.2" x14ac:dyDescent="0.25">
      <c r="A439" s="7">
        <v>438</v>
      </c>
      <c r="B439" s="8">
        <v>40563</v>
      </c>
      <c r="C439" s="7">
        <v>1</v>
      </c>
      <c r="D439" s="7">
        <v>0</v>
      </c>
      <c r="E439" s="7">
        <v>1</v>
      </c>
      <c r="F439" s="7">
        <v>6</v>
      </c>
      <c r="G439" s="7" t="b">
        <v>0</v>
      </c>
      <c r="H439" s="7">
        <v>4</v>
      </c>
      <c r="I439" s="7">
        <v>1</v>
      </c>
      <c r="J439" s="7">
        <v>0.22</v>
      </c>
    </row>
    <row r="440" spans="1:10" ht="13.2" x14ac:dyDescent="0.25">
      <c r="A440" s="7">
        <v>439</v>
      </c>
      <c r="B440" s="8">
        <v>40563</v>
      </c>
      <c r="C440" s="7">
        <v>1</v>
      </c>
      <c r="D440" s="7">
        <v>0</v>
      </c>
      <c r="E440" s="7">
        <v>1</v>
      </c>
      <c r="F440" s="7">
        <v>7</v>
      </c>
      <c r="G440" s="7" t="b">
        <v>0</v>
      </c>
      <c r="H440" s="7">
        <v>4</v>
      </c>
      <c r="I440" s="7">
        <v>1</v>
      </c>
      <c r="J440" s="7">
        <v>0.22</v>
      </c>
    </row>
    <row r="441" spans="1:10" ht="13.2" x14ac:dyDescent="0.25">
      <c r="A441" s="7">
        <v>440</v>
      </c>
      <c r="B441" s="8">
        <v>40563</v>
      </c>
      <c r="C441" s="7">
        <v>1</v>
      </c>
      <c r="D441" s="7">
        <v>0</v>
      </c>
      <c r="E441" s="7">
        <v>1</v>
      </c>
      <c r="F441" s="7">
        <v>8</v>
      </c>
      <c r="G441" s="7" t="b">
        <v>0</v>
      </c>
      <c r="H441" s="7">
        <v>4</v>
      </c>
      <c r="I441" s="7">
        <v>1</v>
      </c>
      <c r="J441" s="7">
        <v>0.22</v>
      </c>
    </row>
    <row r="442" spans="1:10" ht="13.2" x14ac:dyDescent="0.25">
      <c r="A442" s="7">
        <v>441</v>
      </c>
      <c r="B442" s="8">
        <v>40563</v>
      </c>
      <c r="C442" s="7">
        <v>1</v>
      </c>
      <c r="D442" s="7">
        <v>0</v>
      </c>
      <c r="E442" s="7">
        <v>1</v>
      </c>
      <c r="F442" s="7">
        <v>9</v>
      </c>
      <c r="G442" s="7" t="b">
        <v>0</v>
      </c>
      <c r="H442" s="7">
        <v>4</v>
      </c>
      <c r="I442" s="7">
        <v>2</v>
      </c>
      <c r="J442" s="7">
        <v>0.24</v>
      </c>
    </row>
    <row r="443" spans="1:10" ht="13.2" x14ac:dyDescent="0.25">
      <c r="A443" s="7">
        <v>442</v>
      </c>
      <c r="B443" s="8">
        <v>40563</v>
      </c>
      <c r="C443" s="7">
        <v>1</v>
      </c>
      <c r="D443" s="7">
        <v>0</v>
      </c>
      <c r="E443" s="7">
        <v>1</v>
      </c>
      <c r="F443" s="7">
        <v>10</v>
      </c>
      <c r="G443" s="7" t="b">
        <v>0</v>
      </c>
      <c r="H443" s="7">
        <v>4</v>
      </c>
      <c r="I443" s="7">
        <v>1</v>
      </c>
      <c r="J443" s="7">
        <v>0.26</v>
      </c>
    </row>
    <row r="444" spans="1:10" ht="13.2" x14ac:dyDescent="0.25">
      <c r="A444" s="7">
        <v>443</v>
      </c>
      <c r="B444" s="8">
        <v>40563</v>
      </c>
      <c r="C444" s="7">
        <v>1</v>
      </c>
      <c r="D444" s="7">
        <v>0</v>
      </c>
      <c r="E444" s="7">
        <v>1</v>
      </c>
      <c r="F444" s="7">
        <v>11</v>
      </c>
      <c r="G444" s="7" t="b">
        <v>0</v>
      </c>
      <c r="H444" s="7">
        <v>4</v>
      </c>
      <c r="I444" s="7">
        <v>2</v>
      </c>
      <c r="J444" s="7">
        <v>0.28000000000000003</v>
      </c>
    </row>
    <row r="445" spans="1:10" ht="13.2" x14ac:dyDescent="0.25">
      <c r="A445" s="7">
        <v>444</v>
      </c>
      <c r="B445" s="8">
        <v>40563</v>
      </c>
      <c r="C445" s="7">
        <v>1</v>
      </c>
      <c r="D445" s="7">
        <v>0</v>
      </c>
      <c r="E445" s="7">
        <v>1</v>
      </c>
      <c r="F445" s="7">
        <v>12</v>
      </c>
      <c r="G445" s="7" t="b">
        <v>0</v>
      </c>
      <c r="H445" s="7">
        <v>4</v>
      </c>
      <c r="I445" s="7">
        <v>2</v>
      </c>
      <c r="J445" s="7">
        <v>0.3</v>
      </c>
    </row>
    <row r="446" spans="1:10" ht="13.2" x14ac:dyDescent="0.25">
      <c r="A446" s="7">
        <v>445</v>
      </c>
      <c r="B446" s="8">
        <v>40563</v>
      </c>
      <c r="C446" s="7">
        <v>1</v>
      </c>
      <c r="D446" s="7">
        <v>0</v>
      </c>
      <c r="E446" s="7">
        <v>1</v>
      </c>
      <c r="F446" s="7">
        <v>13</v>
      </c>
      <c r="G446" s="7" t="b">
        <v>0</v>
      </c>
      <c r="H446" s="7">
        <v>4</v>
      </c>
      <c r="I446" s="7">
        <v>2</v>
      </c>
      <c r="J446" s="7">
        <v>0.28000000000000003</v>
      </c>
    </row>
    <row r="447" spans="1:10" ht="13.2" x14ac:dyDescent="0.25">
      <c r="A447" s="7">
        <v>446</v>
      </c>
      <c r="B447" s="8">
        <v>40563</v>
      </c>
      <c r="C447" s="7">
        <v>1</v>
      </c>
      <c r="D447" s="7">
        <v>0</v>
      </c>
      <c r="E447" s="7">
        <v>1</v>
      </c>
      <c r="F447" s="7">
        <v>14</v>
      </c>
      <c r="G447" s="7" t="b">
        <v>0</v>
      </c>
      <c r="H447" s="7">
        <v>4</v>
      </c>
      <c r="I447" s="7">
        <v>2</v>
      </c>
      <c r="J447" s="7">
        <v>0.3</v>
      </c>
    </row>
    <row r="448" spans="1:10" ht="13.2" x14ac:dyDescent="0.25">
      <c r="A448" s="7">
        <v>447</v>
      </c>
      <c r="B448" s="8">
        <v>40563</v>
      </c>
      <c r="C448" s="7">
        <v>1</v>
      </c>
      <c r="D448" s="7">
        <v>0</v>
      </c>
      <c r="E448" s="7">
        <v>1</v>
      </c>
      <c r="F448" s="7">
        <v>15</v>
      </c>
      <c r="G448" s="7" t="b">
        <v>0</v>
      </c>
      <c r="H448" s="7">
        <v>4</v>
      </c>
      <c r="I448" s="7">
        <v>2</v>
      </c>
      <c r="J448" s="7">
        <v>0.32</v>
      </c>
    </row>
    <row r="449" spans="1:10" ht="13.2" x14ac:dyDescent="0.25">
      <c r="A449" s="7">
        <v>448</v>
      </c>
      <c r="B449" s="8">
        <v>40563</v>
      </c>
      <c r="C449" s="7">
        <v>1</v>
      </c>
      <c r="D449" s="7">
        <v>0</v>
      </c>
      <c r="E449" s="7">
        <v>1</v>
      </c>
      <c r="F449" s="7">
        <v>16</v>
      </c>
      <c r="G449" s="7" t="b">
        <v>0</v>
      </c>
      <c r="H449" s="7">
        <v>4</v>
      </c>
      <c r="I449" s="7">
        <v>2</v>
      </c>
      <c r="J449" s="7">
        <v>0.3</v>
      </c>
    </row>
    <row r="450" spans="1:10" ht="13.2" x14ac:dyDescent="0.25">
      <c r="A450" s="7">
        <v>449</v>
      </c>
      <c r="B450" s="8">
        <v>40563</v>
      </c>
      <c r="C450" s="7">
        <v>1</v>
      </c>
      <c r="D450" s="7">
        <v>0</v>
      </c>
      <c r="E450" s="7">
        <v>1</v>
      </c>
      <c r="F450" s="7">
        <v>17</v>
      </c>
      <c r="G450" s="7" t="b">
        <v>0</v>
      </c>
      <c r="H450" s="7">
        <v>4</v>
      </c>
      <c r="I450" s="7">
        <v>2</v>
      </c>
      <c r="J450" s="7">
        <v>0.3</v>
      </c>
    </row>
    <row r="451" spans="1:10" ht="13.2" x14ac:dyDescent="0.25">
      <c r="A451" s="7">
        <v>450</v>
      </c>
      <c r="B451" s="8">
        <v>40563</v>
      </c>
      <c r="C451" s="7">
        <v>1</v>
      </c>
      <c r="D451" s="7">
        <v>0</v>
      </c>
      <c r="E451" s="7">
        <v>1</v>
      </c>
      <c r="F451" s="7">
        <v>18</v>
      </c>
      <c r="G451" s="7" t="b">
        <v>0</v>
      </c>
      <c r="H451" s="7">
        <v>4</v>
      </c>
      <c r="I451" s="7">
        <v>2</v>
      </c>
      <c r="J451" s="7">
        <v>0.26</v>
      </c>
    </row>
    <row r="452" spans="1:10" ht="13.2" x14ac:dyDescent="0.25">
      <c r="A452" s="7">
        <v>451</v>
      </c>
      <c r="B452" s="8">
        <v>40563</v>
      </c>
      <c r="C452" s="7">
        <v>1</v>
      </c>
      <c r="D452" s="7">
        <v>0</v>
      </c>
      <c r="E452" s="7">
        <v>1</v>
      </c>
      <c r="F452" s="7">
        <v>19</v>
      </c>
      <c r="G452" s="7" t="b">
        <v>0</v>
      </c>
      <c r="H452" s="7">
        <v>4</v>
      </c>
      <c r="I452" s="7">
        <v>1</v>
      </c>
      <c r="J452" s="7">
        <v>0.26</v>
      </c>
    </row>
    <row r="453" spans="1:10" ht="13.2" x14ac:dyDescent="0.25">
      <c r="A453" s="7">
        <v>452</v>
      </c>
      <c r="B453" s="8">
        <v>40563</v>
      </c>
      <c r="C453" s="7">
        <v>1</v>
      </c>
      <c r="D453" s="7">
        <v>0</v>
      </c>
      <c r="E453" s="7">
        <v>1</v>
      </c>
      <c r="F453" s="7">
        <v>20</v>
      </c>
      <c r="G453" s="7" t="b">
        <v>0</v>
      </c>
      <c r="H453" s="7">
        <v>4</v>
      </c>
      <c r="I453" s="7">
        <v>2</v>
      </c>
      <c r="J453" s="7">
        <v>0.26</v>
      </c>
    </row>
    <row r="454" spans="1:10" ht="13.2" x14ac:dyDescent="0.25">
      <c r="A454" s="7">
        <v>453</v>
      </c>
      <c r="B454" s="8">
        <v>40563</v>
      </c>
      <c r="C454" s="7">
        <v>1</v>
      </c>
      <c r="D454" s="7">
        <v>0</v>
      </c>
      <c r="E454" s="7">
        <v>1</v>
      </c>
      <c r="F454" s="7">
        <v>21</v>
      </c>
      <c r="G454" s="7" t="b">
        <v>0</v>
      </c>
      <c r="H454" s="7">
        <v>4</v>
      </c>
      <c r="I454" s="7">
        <v>2</v>
      </c>
      <c r="J454" s="7">
        <v>0.24</v>
      </c>
    </row>
    <row r="455" spans="1:10" ht="13.2" x14ac:dyDescent="0.25">
      <c r="A455" s="7">
        <v>454</v>
      </c>
      <c r="B455" s="8">
        <v>40563</v>
      </c>
      <c r="C455" s="7">
        <v>1</v>
      </c>
      <c r="D455" s="7">
        <v>0</v>
      </c>
      <c r="E455" s="7">
        <v>1</v>
      </c>
      <c r="F455" s="7">
        <v>22</v>
      </c>
      <c r="G455" s="7" t="b">
        <v>0</v>
      </c>
      <c r="H455" s="7">
        <v>4</v>
      </c>
      <c r="I455" s="7">
        <v>2</v>
      </c>
      <c r="J455" s="7">
        <v>0.24</v>
      </c>
    </row>
    <row r="456" spans="1:10" ht="13.2" x14ac:dyDescent="0.25">
      <c r="A456" s="7">
        <v>455</v>
      </c>
      <c r="B456" s="8">
        <v>40563</v>
      </c>
      <c r="C456" s="7">
        <v>1</v>
      </c>
      <c r="D456" s="7">
        <v>0</v>
      </c>
      <c r="E456" s="7">
        <v>1</v>
      </c>
      <c r="F456" s="7">
        <v>23</v>
      </c>
      <c r="G456" s="7" t="b">
        <v>0</v>
      </c>
      <c r="H456" s="7">
        <v>4</v>
      </c>
      <c r="I456" s="7">
        <v>2</v>
      </c>
      <c r="J456" s="7">
        <v>0.24</v>
      </c>
    </row>
    <row r="457" spans="1:10" ht="13.2" x14ac:dyDescent="0.25">
      <c r="A457" s="7">
        <v>456</v>
      </c>
      <c r="B457" s="8">
        <v>40564</v>
      </c>
      <c r="C457" s="7">
        <v>1</v>
      </c>
      <c r="D457" s="7">
        <v>0</v>
      </c>
      <c r="E457" s="7">
        <v>1</v>
      </c>
      <c r="F457" s="7">
        <v>0</v>
      </c>
      <c r="G457" s="7" t="b">
        <v>0</v>
      </c>
      <c r="H457" s="7">
        <v>5</v>
      </c>
      <c r="I457" s="7">
        <v>2</v>
      </c>
      <c r="J457" s="7">
        <v>0.24</v>
      </c>
    </row>
    <row r="458" spans="1:10" ht="13.2" x14ac:dyDescent="0.25">
      <c r="A458" s="7">
        <v>457</v>
      </c>
      <c r="B458" s="8">
        <v>40564</v>
      </c>
      <c r="C458" s="7">
        <v>1</v>
      </c>
      <c r="D458" s="7">
        <v>0</v>
      </c>
      <c r="E458" s="7">
        <v>1</v>
      </c>
      <c r="F458" s="7">
        <v>1</v>
      </c>
      <c r="G458" s="7" t="b">
        <v>0</v>
      </c>
      <c r="H458" s="7">
        <v>5</v>
      </c>
      <c r="I458" s="7">
        <v>2</v>
      </c>
      <c r="J458" s="7">
        <v>0.24</v>
      </c>
    </row>
    <row r="459" spans="1:10" ht="13.2" x14ac:dyDescent="0.25">
      <c r="A459" s="7">
        <v>458</v>
      </c>
      <c r="B459" s="8">
        <v>40564</v>
      </c>
      <c r="C459" s="7">
        <v>1</v>
      </c>
      <c r="D459" s="7">
        <v>0</v>
      </c>
      <c r="E459" s="7">
        <v>1</v>
      </c>
      <c r="F459" s="7">
        <v>2</v>
      </c>
      <c r="G459" s="7" t="b">
        <v>0</v>
      </c>
      <c r="H459" s="7">
        <v>5</v>
      </c>
      <c r="I459" s="7">
        <v>3</v>
      </c>
      <c r="J459" s="7">
        <v>0.24</v>
      </c>
    </row>
    <row r="460" spans="1:10" ht="13.2" x14ac:dyDescent="0.25">
      <c r="A460" s="7">
        <v>459</v>
      </c>
      <c r="B460" s="8">
        <v>40564</v>
      </c>
      <c r="C460" s="7">
        <v>1</v>
      </c>
      <c r="D460" s="7">
        <v>0</v>
      </c>
      <c r="E460" s="7">
        <v>1</v>
      </c>
      <c r="F460" s="7">
        <v>3</v>
      </c>
      <c r="G460" s="7" t="b">
        <v>0</v>
      </c>
      <c r="H460" s="7">
        <v>5</v>
      </c>
      <c r="I460" s="7">
        <v>3</v>
      </c>
      <c r="J460" s="7">
        <v>0.22</v>
      </c>
    </row>
    <row r="461" spans="1:10" ht="13.2" x14ac:dyDescent="0.25">
      <c r="A461" s="7">
        <v>460</v>
      </c>
      <c r="B461" s="8">
        <v>40564</v>
      </c>
      <c r="C461" s="7">
        <v>1</v>
      </c>
      <c r="D461" s="7">
        <v>0</v>
      </c>
      <c r="E461" s="7">
        <v>1</v>
      </c>
      <c r="F461" s="7">
        <v>4</v>
      </c>
      <c r="G461" s="7" t="b">
        <v>0</v>
      </c>
      <c r="H461" s="7">
        <v>5</v>
      </c>
      <c r="I461" s="7">
        <v>2</v>
      </c>
      <c r="J461" s="7">
        <v>0.22</v>
      </c>
    </row>
    <row r="462" spans="1:10" ht="13.2" x14ac:dyDescent="0.25">
      <c r="A462" s="7">
        <v>461</v>
      </c>
      <c r="B462" s="8">
        <v>40564</v>
      </c>
      <c r="C462" s="7">
        <v>1</v>
      </c>
      <c r="D462" s="7">
        <v>0</v>
      </c>
      <c r="E462" s="7">
        <v>1</v>
      </c>
      <c r="F462" s="7">
        <v>5</v>
      </c>
      <c r="G462" s="7" t="b">
        <v>0</v>
      </c>
      <c r="H462" s="7">
        <v>5</v>
      </c>
      <c r="I462" s="7">
        <v>1</v>
      </c>
      <c r="J462" s="7">
        <v>0.24</v>
      </c>
    </row>
    <row r="463" spans="1:10" ht="13.2" x14ac:dyDescent="0.25">
      <c r="A463" s="7">
        <v>462</v>
      </c>
      <c r="B463" s="8">
        <v>40564</v>
      </c>
      <c r="C463" s="7">
        <v>1</v>
      </c>
      <c r="D463" s="7">
        <v>0</v>
      </c>
      <c r="E463" s="7">
        <v>1</v>
      </c>
      <c r="F463" s="7">
        <v>6</v>
      </c>
      <c r="G463" s="7" t="b">
        <v>0</v>
      </c>
      <c r="H463" s="7">
        <v>5</v>
      </c>
      <c r="I463" s="7">
        <v>1</v>
      </c>
      <c r="J463" s="7">
        <v>0.22</v>
      </c>
    </row>
    <row r="464" spans="1:10" ht="13.2" x14ac:dyDescent="0.25">
      <c r="A464" s="7">
        <v>463</v>
      </c>
      <c r="B464" s="8">
        <v>40564</v>
      </c>
      <c r="C464" s="7">
        <v>1</v>
      </c>
      <c r="D464" s="7">
        <v>0</v>
      </c>
      <c r="E464" s="7">
        <v>1</v>
      </c>
      <c r="F464" s="7">
        <v>7</v>
      </c>
      <c r="G464" s="7" t="b">
        <v>0</v>
      </c>
      <c r="H464" s="7">
        <v>5</v>
      </c>
      <c r="I464" s="7">
        <v>1</v>
      </c>
      <c r="J464" s="7">
        <v>0.2</v>
      </c>
    </row>
    <row r="465" spans="1:10" ht="13.2" x14ac:dyDescent="0.25">
      <c r="A465" s="7">
        <v>464</v>
      </c>
      <c r="B465" s="8">
        <v>40564</v>
      </c>
      <c r="C465" s="7">
        <v>1</v>
      </c>
      <c r="D465" s="7">
        <v>0</v>
      </c>
      <c r="E465" s="7">
        <v>1</v>
      </c>
      <c r="F465" s="7">
        <v>8</v>
      </c>
      <c r="G465" s="7" t="b">
        <v>0</v>
      </c>
      <c r="H465" s="7">
        <v>5</v>
      </c>
      <c r="I465" s="7">
        <v>1</v>
      </c>
      <c r="J465" s="7">
        <v>0.2</v>
      </c>
    </row>
    <row r="466" spans="1:10" ht="13.2" x14ac:dyDescent="0.25">
      <c r="A466" s="7">
        <v>465</v>
      </c>
      <c r="B466" s="8">
        <v>40564</v>
      </c>
      <c r="C466" s="7">
        <v>1</v>
      </c>
      <c r="D466" s="7">
        <v>0</v>
      </c>
      <c r="E466" s="7">
        <v>1</v>
      </c>
      <c r="F466" s="7">
        <v>9</v>
      </c>
      <c r="G466" s="7" t="b">
        <v>0</v>
      </c>
      <c r="H466" s="7">
        <v>5</v>
      </c>
      <c r="I466" s="7">
        <v>1</v>
      </c>
      <c r="J466" s="7">
        <v>0.2</v>
      </c>
    </row>
    <row r="467" spans="1:10" ht="13.2" x14ac:dyDescent="0.25">
      <c r="A467" s="7">
        <v>466</v>
      </c>
      <c r="B467" s="8">
        <v>40564</v>
      </c>
      <c r="C467" s="7">
        <v>1</v>
      </c>
      <c r="D467" s="7">
        <v>0</v>
      </c>
      <c r="E467" s="7">
        <v>1</v>
      </c>
      <c r="F467" s="7">
        <v>10</v>
      </c>
      <c r="G467" s="7" t="b">
        <v>0</v>
      </c>
      <c r="H467" s="7">
        <v>5</v>
      </c>
      <c r="I467" s="7">
        <v>1</v>
      </c>
      <c r="J467" s="7">
        <v>0.2</v>
      </c>
    </row>
    <row r="468" spans="1:10" ht="13.2" x14ac:dyDescent="0.25">
      <c r="A468" s="7">
        <v>467</v>
      </c>
      <c r="B468" s="8">
        <v>40564</v>
      </c>
      <c r="C468" s="7">
        <v>1</v>
      </c>
      <c r="D468" s="7">
        <v>0</v>
      </c>
      <c r="E468" s="7">
        <v>1</v>
      </c>
      <c r="F468" s="7">
        <v>11</v>
      </c>
      <c r="G468" s="7" t="b">
        <v>0</v>
      </c>
      <c r="H468" s="7">
        <v>5</v>
      </c>
      <c r="I468" s="7">
        <v>1</v>
      </c>
      <c r="J468" s="7">
        <v>0.22</v>
      </c>
    </row>
    <row r="469" spans="1:10" ht="13.2" x14ac:dyDescent="0.25">
      <c r="A469" s="7">
        <v>468</v>
      </c>
      <c r="B469" s="8">
        <v>40564</v>
      </c>
      <c r="C469" s="7">
        <v>1</v>
      </c>
      <c r="D469" s="7">
        <v>0</v>
      </c>
      <c r="E469" s="7">
        <v>1</v>
      </c>
      <c r="F469" s="7">
        <v>12</v>
      </c>
      <c r="G469" s="7" t="b">
        <v>0</v>
      </c>
      <c r="H469" s="7">
        <v>5</v>
      </c>
      <c r="I469" s="7">
        <v>1</v>
      </c>
      <c r="J469" s="7">
        <v>0.22</v>
      </c>
    </row>
    <row r="470" spans="1:10" ht="13.2" x14ac:dyDescent="0.25">
      <c r="A470" s="7">
        <v>469</v>
      </c>
      <c r="B470" s="8">
        <v>40564</v>
      </c>
      <c r="C470" s="7">
        <v>1</v>
      </c>
      <c r="D470" s="7">
        <v>0</v>
      </c>
      <c r="E470" s="7">
        <v>1</v>
      </c>
      <c r="F470" s="7">
        <v>13</v>
      </c>
      <c r="G470" s="7" t="b">
        <v>0</v>
      </c>
      <c r="H470" s="7">
        <v>5</v>
      </c>
      <c r="I470" s="7">
        <v>1</v>
      </c>
      <c r="J470" s="7">
        <v>0.2</v>
      </c>
    </row>
    <row r="471" spans="1:10" ht="13.2" x14ac:dyDescent="0.25">
      <c r="A471" s="7">
        <v>470</v>
      </c>
      <c r="B471" s="8">
        <v>40564</v>
      </c>
      <c r="C471" s="7">
        <v>1</v>
      </c>
      <c r="D471" s="7">
        <v>0</v>
      </c>
      <c r="E471" s="7">
        <v>1</v>
      </c>
      <c r="F471" s="7">
        <v>14</v>
      </c>
      <c r="G471" s="7" t="b">
        <v>0</v>
      </c>
      <c r="H471" s="7">
        <v>5</v>
      </c>
      <c r="I471" s="7">
        <v>1</v>
      </c>
      <c r="J471" s="7">
        <v>0.2</v>
      </c>
    </row>
    <row r="472" spans="1:10" ht="13.2" x14ac:dyDescent="0.25">
      <c r="A472" s="7">
        <v>471</v>
      </c>
      <c r="B472" s="8">
        <v>40564</v>
      </c>
      <c r="C472" s="7">
        <v>1</v>
      </c>
      <c r="D472" s="7">
        <v>0</v>
      </c>
      <c r="E472" s="7">
        <v>1</v>
      </c>
      <c r="F472" s="7">
        <v>15</v>
      </c>
      <c r="G472" s="7" t="b">
        <v>0</v>
      </c>
      <c r="H472" s="7">
        <v>5</v>
      </c>
      <c r="I472" s="7">
        <v>1</v>
      </c>
      <c r="J472" s="7">
        <v>0.16</v>
      </c>
    </row>
    <row r="473" spans="1:10" ht="13.2" x14ac:dyDescent="0.25">
      <c r="A473" s="7">
        <v>472</v>
      </c>
      <c r="B473" s="8">
        <v>40564</v>
      </c>
      <c r="C473" s="7">
        <v>1</v>
      </c>
      <c r="D473" s="7">
        <v>0</v>
      </c>
      <c r="E473" s="7">
        <v>1</v>
      </c>
      <c r="F473" s="7">
        <v>16</v>
      </c>
      <c r="G473" s="7" t="b">
        <v>0</v>
      </c>
      <c r="H473" s="7">
        <v>5</v>
      </c>
      <c r="I473" s="7">
        <v>1</v>
      </c>
      <c r="J473" s="7">
        <v>0.16</v>
      </c>
    </row>
    <row r="474" spans="1:10" ht="13.2" x14ac:dyDescent="0.25">
      <c r="A474" s="7">
        <v>473</v>
      </c>
      <c r="B474" s="8">
        <v>40564</v>
      </c>
      <c r="C474" s="7">
        <v>1</v>
      </c>
      <c r="D474" s="7">
        <v>0</v>
      </c>
      <c r="E474" s="7">
        <v>1</v>
      </c>
      <c r="F474" s="7">
        <v>17</v>
      </c>
      <c r="G474" s="7" t="b">
        <v>0</v>
      </c>
      <c r="H474" s="7">
        <v>5</v>
      </c>
      <c r="I474" s="7">
        <v>1</v>
      </c>
      <c r="J474" s="7">
        <v>0.14000000000000001</v>
      </c>
    </row>
    <row r="475" spans="1:10" ht="13.2" x14ac:dyDescent="0.25">
      <c r="A475" s="7">
        <v>474</v>
      </c>
      <c r="B475" s="8">
        <v>40564</v>
      </c>
      <c r="C475" s="7">
        <v>1</v>
      </c>
      <c r="D475" s="7">
        <v>0</v>
      </c>
      <c r="E475" s="7">
        <v>1</v>
      </c>
      <c r="F475" s="7">
        <v>18</v>
      </c>
      <c r="G475" s="7" t="b">
        <v>0</v>
      </c>
      <c r="H475" s="7">
        <v>5</v>
      </c>
      <c r="I475" s="7">
        <v>1</v>
      </c>
      <c r="J475" s="7">
        <v>0.12</v>
      </c>
    </row>
    <row r="476" spans="1:10" ht="13.2" x14ac:dyDescent="0.25">
      <c r="A476" s="7">
        <v>475</v>
      </c>
      <c r="B476" s="8">
        <v>40564</v>
      </c>
      <c r="C476" s="7">
        <v>1</v>
      </c>
      <c r="D476" s="7">
        <v>0</v>
      </c>
      <c r="E476" s="7">
        <v>1</v>
      </c>
      <c r="F476" s="7">
        <v>19</v>
      </c>
      <c r="G476" s="7" t="b">
        <v>0</v>
      </c>
      <c r="H476" s="7">
        <v>5</v>
      </c>
      <c r="I476" s="7">
        <v>1</v>
      </c>
      <c r="J476" s="7">
        <v>0.12</v>
      </c>
    </row>
    <row r="477" spans="1:10" ht="13.2" x14ac:dyDescent="0.25">
      <c r="A477" s="7">
        <v>476</v>
      </c>
      <c r="B477" s="8">
        <v>40564</v>
      </c>
      <c r="C477" s="7">
        <v>1</v>
      </c>
      <c r="D477" s="7">
        <v>0</v>
      </c>
      <c r="E477" s="7">
        <v>1</v>
      </c>
      <c r="F477" s="7">
        <v>20</v>
      </c>
      <c r="G477" s="7" t="b">
        <v>0</v>
      </c>
      <c r="H477" s="7">
        <v>5</v>
      </c>
      <c r="I477" s="7">
        <v>1</v>
      </c>
      <c r="J477" s="7">
        <v>0.1</v>
      </c>
    </row>
    <row r="478" spans="1:10" ht="13.2" x14ac:dyDescent="0.25">
      <c r="A478" s="7">
        <v>477</v>
      </c>
      <c r="B478" s="8">
        <v>40564</v>
      </c>
      <c r="C478" s="7">
        <v>1</v>
      </c>
      <c r="D478" s="7">
        <v>0</v>
      </c>
      <c r="E478" s="7">
        <v>1</v>
      </c>
      <c r="F478" s="7">
        <v>21</v>
      </c>
      <c r="G478" s="7" t="b">
        <v>0</v>
      </c>
      <c r="H478" s="7">
        <v>5</v>
      </c>
      <c r="I478" s="7">
        <v>1</v>
      </c>
      <c r="J478" s="7">
        <v>0.08</v>
      </c>
    </row>
    <row r="479" spans="1:10" ht="13.2" x14ac:dyDescent="0.25">
      <c r="A479" s="7">
        <v>478</v>
      </c>
      <c r="B479" s="8">
        <v>40564</v>
      </c>
      <c r="C479" s="7">
        <v>1</v>
      </c>
      <c r="D479" s="7">
        <v>0</v>
      </c>
      <c r="E479" s="7">
        <v>1</v>
      </c>
      <c r="F479" s="7">
        <v>22</v>
      </c>
      <c r="G479" s="7" t="b">
        <v>0</v>
      </c>
      <c r="H479" s="7">
        <v>5</v>
      </c>
      <c r="I479" s="7">
        <v>1</v>
      </c>
      <c r="J479" s="7">
        <v>0.06</v>
      </c>
    </row>
    <row r="480" spans="1:10" ht="13.2" x14ac:dyDescent="0.25">
      <c r="A480" s="7">
        <v>479</v>
      </c>
      <c r="B480" s="8">
        <v>40564</v>
      </c>
      <c r="C480" s="7">
        <v>1</v>
      </c>
      <c r="D480" s="7">
        <v>0</v>
      </c>
      <c r="E480" s="7">
        <v>1</v>
      </c>
      <c r="F480" s="7">
        <v>23</v>
      </c>
      <c r="G480" s="7" t="b">
        <v>0</v>
      </c>
      <c r="H480" s="7">
        <v>5</v>
      </c>
      <c r="I480" s="7">
        <v>1</v>
      </c>
      <c r="J480" s="7">
        <v>0.06</v>
      </c>
    </row>
    <row r="481" spans="1:10" ht="13.2" x14ac:dyDescent="0.25">
      <c r="A481" s="7">
        <v>480</v>
      </c>
      <c r="B481" s="8">
        <v>40565</v>
      </c>
      <c r="C481" s="7">
        <v>1</v>
      </c>
      <c r="D481" s="7">
        <v>0</v>
      </c>
      <c r="E481" s="7">
        <v>1</v>
      </c>
      <c r="F481" s="7">
        <v>0</v>
      </c>
      <c r="G481" s="7" t="b">
        <v>0</v>
      </c>
      <c r="H481" s="7">
        <v>6</v>
      </c>
      <c r="I481" s="7">
        <v>1</v>
      </c>
      <c r="J481" s="7">
        <v>0.04</v>
      </c>
    </row>
    <row r="482" spans="1:10" ht="13.2" x14ac:dyDescent="0.25">
      <c r="A482" s="7">
        <v>481</v>
      </c>
      <c r="B482" s="8">
        <v>40565</v>
      </c>
      <c r="C482" s="7">
        <v>1</v>
      </c>
      <c r="D482" s="7">
        <v>0</v>
      </c>
      <c r="E482" s="7">
        <v>1</v>
      </c>
      <c r="F482" s="7">
        <v>1</v>
      </c>
      <c r="G482" s="7" t="b">
        <v>0</v>
      </c>
      <c r="H482" s="7">
        <v>6</v>
      </c>
      <c r="I482" s="7">
        <v>2</v>
      </c>
      <c r="J482" s="7">
        <v>0.04</v>
      </c>
    </row>
    <row r="483" spans="1:10" ht="13.2" x14ac:dyDescent="0.25">
      <c r="A483" s="7">
        <v>482</v>
      </c>
      <c r="B483" s="8">
        <v>40565</v>
      </c>
      <c r="C483" s="7">
        <v>1</v>
      </c>
      <c r="D483" s="7">
        <v>0</v>
      </c>
      <c r="E483" s="7">
        <v>1</v>
      </c>
      <c r="F483" s="7">
        <v>2</v>
      </c>
      <c r="G483" s="7" t="b">
        <v>0</v>
      </c>
      <c r="H483" s="7">
        <v>6</v>
      </c>
      <c r="I483" s="7">
        <v>2</v>
      </c>
      <c r="J483" s="7">
        <v>0.04</v>
      </c>
    </row>
    <row r="484" spans="1:10" ht="13.2" x14ac:dyDescent="0.25">
      <c r="A484" s="7">
        <v>483</v>
      </c>
      <c r="B484" s="8">
        <v>40565</v>
      </c>
      <c r="C484" s="7">
        <v>1</v>
      </c>
      <c r="D484" s="7">
        <v>0</v>
      </c>
      <c r="E484" s="7">
        <v>1</v>
      </c>
      <c r="F484" s="7">
        <v>3</v>
      </c>
      <c r="G484" s="7" t="b">
        <v>0</v>
      </c>
      <c r="H484" s="7">
        <v>6</v>
      </c>
      <c r="I484" s="7">
        <v>2</v>
      </c>
      <c r="J484" s="7">
        <v>0.04</v>
      </c>
    </row>
    <row r="485" spans="1:10" ht="13.2" x14ac:dyDescent="0.25">
      <c r="A485" s="7">
        <v>484</v>
      </c>
      <c r="B485" s="8">
        <v>40565</v>
      </c>
      <c r="C485" s="7">
        <v>1</v>
      </c>
      <c r="D485" s="7">
        <v>0</v>
      </c>
      <c r="E485" s="7">
        <v>1</v>
      </c>
      <c r="F485" s="7">
        <v>4</v>
      </c>
      <c r="G485" s="7" t="b">
        <v>0</v>
      </c>
      <c r="H485" s="7">
        <v>6</v>
      </c>
      <c r="I485" s="7">
        <v>2</v>
      </c>
      <c r="J485" s="7">
        <v>0.02</v>
      </c>
    </row>
    <row r="486" spans="1:10" ht="13.2" x14ac:dyDescent="0.25">
      <c r="A486" s="7">
        <v>485</v>
      </c>
      <c r="B486" s="8">
        <v>40565</v>
      </c>
      <c r="C486" s="7">
        <v>1</v>
      </c>
      <c r="D486" s="7">
        <v>0</v>
      </c>
      <c r="E486" s="7">
        <v>1</v>
      </c>
      <c r="F486" s="7">
        <v>6</v>
      </c>
      <c r="G486" s="7" t="b">
        <v>0</v>
      </c>
      <c r="H486" s="7">
        <v>6</v>
      </c>
      <c r="I486" s="7">
        <v>2</v>
      </c>
      <c r="J486" s="7">
        <v>0.02</v>
      </c>
    </row>
    <row r="487" spans="1:10" ht="13.2" x14ac:dyDescent="0.25">
      <c r="A487" s="7">
        <v>486</v>
      </c>
      <c r="B487" s="8">
        <v>40565</v>
      </c>
      <c r="C487" s="7">
        <v>1</v>
      </c>
      <c r="D487" s="7">
        <v>0</v>
      </c>
      <c r="E487" s="7">
        <v>1</v>
      </c>
      <c r="F487" s="7">
        <v>7</v>
      </c>
      <c r="G487" s="7" t="b">
        <v>0</v>
      </c>
      <c r="H487" s="7">
        <v>6</v>
      </c>
      <c r="I487" s="7">
        <v>1</v>
      </c>
      <c r="J487" s="7">
        <v>0.02</v>
      </c>
    </row>
    <row r="488" spans="1:10" ht="13.2" x14ac:dyDescent="0.25">
      <c r="A488" s="7">
        <v>487</v>
      </c>
      <c r="B488" s="8">
        <v>40565</v>
      </c>
      <c r="C488" s="7">
        <v>1</v>
      </c>
      <c r="D488" s="7">
        <v>0</v>
      </c>
      <c r="E488" s="7">
        <v>1</v>
      </c>
      <c r="F488" s="7">
        <v>8</v>
      </c>
      <c r="G488" s="7" t="b">
        <v>0</v>
      </c>
      <c r="H488" s="7">
        <v>6</v>
      </c>
      <c r="I488" s="7">
        <v>1</v>
      </c>
      <c r="J488" s="7">
        <v>0.02</v>
      </c>
    </row>
    <row r="489" spans="1:10" ht="13.2" x14ac:dyDescent="0.25">
      <c r="A489" s="7">
        <v>488</v>
      </c>
      <c r="B489" s="8">
        <v>40565</v>
      </c>
      <c r="C489" s="7">
        <v>1</v>
      </c>
      <c r="D489" s="7">
        <v>0</v>
      </c>
      <c r="E489" s="7">
        <v>1</v>
      </c>
      <c r="F489" s="7">
        <v>9</v>
      </c>
      <c r="G489" s="7" t="b">
        <v>0</v>
      </c>
      <c r="H489" s="7">
        <v>6</v>
      </c>
      <c r="I489" s="7">
        <v>1</v>
      </c>
      <c r="J489" s="7">
        <v>0.04</v>
      </c>
    </row>
    <row r="490" spans="1:10" ht="13.2" x14ac:dyDescent="0.25">
      <c r="A490" s="7">
        <v>489</v>
      </c>
      <c r="B490" s="8">
        <v>40565</v>
      </c>
      <c r="C490" s="7">
        <v>1</v>
      </c>
      <c r="D490" s="7">
        <v>0</v>
      </c>
      <c r="E490" s="7">
        <v>1</v>
      </c>
      <c r="F490" s="7">
        <v>10</v>
      </c>
      <c r="G490" s="7" t="b">
        <v>0</v>
      </c>
      <c r="H490" s="7">
        <v>6</v>
      </c>
      <c r="I490" s="7">
        <v>2</v>
      </c>
      <c r="J490" s="7">
        <v>0.04</v>
      </c>
    </row>
    <row r="491" spans="1:10" ht="13.2" x14ac:dyDescent="0.25">
      <c r="A491" s="7">
        <v>490</v>
      </c>
      <c r="B491" s="8">
        <v>40565</v>
      </c>
      <c r="C491" s="7">
        <v>1</v>
      </c>
      <c r="D491" s="7">
        <v>0</v>
      </c>
      <c r="E491" s="7">
        <v>1</v>
      </c>
      <c r="F491" s="7">
        <v>11</v>
      </c>
      <c r="G491" s="7" t="b">
        <v>0</v>
      </c>
      <c r="H491" s="7">
        <v>6</v>
      </c>
      <c r="I491" s="7">
        <v>2</v>
      </c>
      <c r="J491" s="7">
        <v>0.06</v>
      </c>
    </row>
    <row r="492" spans="1:10" ht="13.2" x14ac:dyDescent="0.25">
      <c r="A492" s="7">
        <v>491</v>
      </c>
      <c r="B492" s="8">
        <v>40565</v>
      </c>
      <c r="C492" s="7">
        <v>1</v>
      </c>
      <c r="D492" s="7">
        <v>0</v>
      </c>
      <c r="E492" s="7">
        <v>1</v>
      </c>
      <c r="F492" s="7">
        <v>12</v>
      </c>
      <c r="G492" s="7" t="b">
        <v>0</v>
      </c>
      <c r="H492" s="7">
        <v>6</v>
      </c>
      <c r="I492" s="7">
        <v>2</v>
      </c>
      <c r="J492" s="7">
        <v>0.06</v>
      </c>
    </row>
    <row r="493" spans="1:10" ht="13.2" x14ac:dyDescent="0.25">
      <c r="A493" s="7">
        <v>492</v>
      </c>
      <c r="B493" s="8">
        <v>40565</v>
      </c>
      <c r="C493" s="7">
        <v>1</v>
      </c>
      <c r="D493" s="7">
        <v>0</v>
      </c>
      <c r="E493" s="7">
        <v>1</v>
      </c>
      <c r="F493" s="7">
        <v>13</v>
      </c>
      <c r="G493" s="7" t="b">
        <v>0</v>
      </c>
      <c r="H493" s="7">
        <v>6</v>
      </c>
      <c r="I493" s="7">
        <v>1</v>
      </c>
      <c r="J493" s="7">
        <v>0.08</v>
      </c>
    </row>
    <row r="494" spans="1:10" ht="13.2" x14ac:dyDescent="0.25">
      <c r="A494" s="7">
        <v>493</v>
      </c>
      <c r="B494" s="8">
        <v>40565</v>
      </c>
      <c r="C494" s="7">
        <v>1</v>
      </c>
      <c r="D494" s="7">
        <v>0</v>
      </c>
      <c r="E494" s="7">
        <v>1</v>
      </c>
      <c r="F494" s="7">
        <v>14</v>
      </c>
      <c r="G494" s="7" t="b">
        <v>0</v>
      </c>
      <c r="H494" s="7">
        <v>6</v>
      </c>
      <c r="I494" s="7">
        <v>1</v>
      </c>
      <c r="J494" s="7">
        <v>0.1</v>
      </c>
    </row>
    <row r="495" spans="1:10" ht="13.2" x14ac:dyDescent="0.25">
      <c r="A495" s="7">
        <v>494</v>
      </c>
      <c r="B495" s="8">
        <v>40565</v>
      </c>
      <c r="C495" s="7">
        <v>1</v>
      </c>
      <c r="D495" s="7">
        <v>0</v>
      </c>
      <c r="E495" s="7">
        <v>1</v>
      </c>
      <c r="F495" s="7">
        <v>15</v>
      </c>
      <c r="G495" s="7" t="b">
        <v>0</v>
      </c>
      <c r="H495" s="7">
        <v>6</v>
      </c>
      <c r="I495" s="7">
        <v>1</v>
      </c>
      <c r="J495" s="7">
        <v>0.12</v>
      </c>
    </row>
    <row r="496" spans="1:10" ht="13.2" x14ac:dyDescent="0.25">
      <c r="A496" s="7">
        <v>495</v>
      </c>
      <c r="B496" s="8">
        <v>40565</v>
      </c>
      <c r="C496" s="7">
        <v>1</v>
      </c>
      <c r="D496" s="7">
        <v>0</v>
      </c>
      <c r="E496" s="7">
        <v>1</v>
      </c>
      <c r="F496" s="7">
        <v>16</v>
      </c>
      <c r="G496" s="7" t="b">
        <v>0</v>
      </c>
      <c r="H496" s="7">
        <v>6</v>
      </c>
      <c r="I496" s="7">
        <v>1</v>
      </c>
      <c r="J496" s="7">
        <v>0.12</v>
      </c>
    </row>
    <row r="497" spans="1:10" ht="13.2" x14ac:dyDescent="0.25">
      <c r="A497" s="7">
        <v>496</v>
      </c>
      <c r="B497" s="8">
        <v>40565</v>
      </c>
      <c r="C497" s="7">
        <v>1</v>
      </c>
      <c r="D497" s="7">
        <v>0</v>
      </c>
      <c r="E497" s="7">
        <v>1</v>
      </c>
      <c r="F497" s="7">
        <v>17</v>
      </c>
      <c r="G497" s="7" t="b">
        <v>0</v>
      </c>
      <c r="H497" s="7">
        <v>6</v>
      </c>
      <c r="I497" s="7">
        <v>1</v>
      </c>
      <c r="J497" s="7">
        <v>0.12</v>
      </c>
    </row>
    <row r="498" spans="1:10" ht="13.2" x14ac:dyDescent="0.25">
      <c r="A498" s="7">
        <v>497</v>
      </c>
      <c r="B498" s="8">
        <v>40565</v>
      </c>
      <c r="C498" s="7">
        <v>1</v>
      </c>
      <c r="D498" s="7">
        <v>0</v>
      </c>
      <c r="E498" s="7">
        <v>1</v>
      </c>
      <c r="F498" s="7">
        <v>18</v>
      </c>
      <c r="G498" s="7" t="b">
        <v>0</v>
      </c>
      <c r="H498" s="7">
        <v>6</v>
      </c>
      <c r="I498" s="7">
        <v>1</v>
      </c>
      <c r="J498" s="7">
        <v>0.08</v>
      </c>
    </row>
    <row r="499" spans="1:10" ht="13.2" x14ac:dyDescent="0.25">
      <c r="A499" s="7">
        <v>498</v>
      </c>
      <c r="B499" s="8">
        <v>40565</v>
      </c>
      <c r="C499" s="7">
        <v>1</v>
      </c>
      <c r="D499" s="7">
        <v>0</v>
      </c>
      <c r="E499" s="7">
        <v>1</v>
      </c>
      <c r="F499" s="7">
        <v>19</v>
      </c>
      <c r="G499" s="7" t="b">
        <v>0</v>
      </c>
      <c r="H499" s="7">
        <v>6</v>
      </c>
      <c r="I499" s="7">
        <v>1</v>
      </c>
      <c r="J499" s="7">
        <v>0.08</v>
      </c>
    </row>
    <row r="500" spans="1:10" ht="13.2" x14ac:dyDescent="0.25">
      <c r="A500" s="7">
        <v>499</v>
      </c>
      <c r="B500" s="8">
        <v>40565</v>
      </c>
      <c r="C500" s="7">
        <v>1</v>
      </c>
      <c r="D500" s="7">
        <v>0</v>
      </c>
      <c r="E500" s="7">
        <v>1</v>
      </c>
      <c r="F500" s="7">
        <v>20</v>
      </c>
      <c r="G500" s="7" t="b">
        <v>0</v>
      </c>
      <c r="H500" s="7">
        <v>6</v>
      </c>
      <c r="I500" s="7">
        <v>1</v>
      </c>
      <c r="J500" s="7">
        <v>0.06</v>
      </c>
    </row>
    <row r="501" spans="1:10" ht="13.2" x14ac:dyDescent="0.25">
      <c r="A501" s="7">
        <v>500</v>
      </c>
      <c r="B501" s="8">
        <v>40565</v>
      </c>
      <c r="C501" s="7">
        <v>1</v>
      </c>
      <c r="D501" s="7">
        <v>0</v>
      </c>
      <c r="E501" s="7">
        <v>1</v>
      </c>
      <c r="F501" s="7">
        <v>21</v>
      </c>
      <c r="G501" s="7" t="b">
        <v>0</v>
      </c>
      <c r="H501" s="7">
        <v>6</v>
      </c>
      <c r="I501" s="7">
        <v>1</v>
      </c>
      <c r="J501" s="7">
        <v>0.06</v>
      </c>
    </row>
    <row r="502" spans="1:10" ht="13.2" x14ac:dyDescent="0.25">
      <c r="A502" s="7">
        <v>501</v>
      </c>
      <c r="B502" s="8">
        <v>40565</v>
      </c>
      <c r="C502" s="7">
        <v>1</v>
      </c>
      <c r="D502" s="7">
        <v>0</v>
      </c>
      <c r="E502" s="7">
        <v>1</v>
      </c>
      <c r="F502" s="7">
        <v>22</v>
      </c>
      <c r="G502" s="7" t="b">
        <v>0</v>
      </c>
      <c r="H502" s="7">
        <v>6</v>
      </c>
      <c r="I502" s="7">
        <v>1</v>
      </c>
      <c r="J502" s="7">
        <v>0.06</v>
      </c>
    </row>
    <row r="503" spans="1:10" ht="13.2" x14ac:dyDescent="0.25">
      <c r="A503" s="7">
        <v>502</v>
      </c>
      <c r="B503" s="8">
        <v>40565</v>
      </c>
      <c r="C503" s="7">
        <v>1</v>
      </c>
      <c r="D503" s="7">
        <v>0</v>
      </c>
      <c r="E503" s="7">
        <v>1</v>
      </c>
      <c r="F503" s="7">
        <v>23</v>
      </c>
      <c r="G503" s="7" t="b">
        <v>0</v>
      </c>
      <c r="H503" s="7">
        <v>6</v>
      </c>
      <c r="I503" s="7">
        <v>1</v>
      </c>
      <c r="J503" s="7">
        <v>0.04</v>
      </c>
    </row>
    <row r="504" spans="1:10" ht="13.2" x14ac:dyDescent="0.25">
      <c r="A504" s="7">
        <v>503</v>
      </c>
      <c r="B504" s="8">
        <v>40566</v>
      </c>
      <c r="C504" s="7">
        <v>1</v>
      </c>
      <c r="D504" s="7">
        <v>0</v>
      </c>
      <c r="E504" s="7">
        <v>1</v>
      </c>
      <c r="F504" s="7">
        <v>0</v>
      </c>
      <c r="G504" s="7" t="b">
        <v>0</v>
      </c>
      <c r="H504" s="7">
        <v>0</v>
      </c>
      <c r="I504" s="7">
        <v>1</v>
      </c>
      <c r="J504" s="7">
        <v>0.04</v>
      </c>
    </row>
    <row r="505" spans="1:10" ht="13.2" x14ac:dyDescent="0.25">
      <c r="A505" s="7">
        <v>504</v>
      </c>
      <c r="B505" s="8">
        <v>40566</v>
      </c>
      <c r="C505" s="7">
        <v>1</v>
      </c>
      <c r="D505" s="7">
        <v>0</v>
      </c>
      <c r="E505" s="7">
        <v>1</v>
      </c>
      <c r="F505" s="7">
        <v>1</v>
      </c>
      <c r="G505" s="7" t="b">
        <v>0</v>
      </c>
      <c r="H505" s="7">
        <v>0</v>
      </c>
      <c r="I505" s="7">
        <v>1</v>
      </c>
      <c r="J505" s="7">
        <v>0.04</v>
      </c>
    </row>
    <row r="506" spans="1:10" ht="13.2" x14ac:dyDescent="0.25">
      <c r="A506" s="7">
        <v>505</v>
      </c>
      <c r="B506" s="8">
        <v>40566</v>
      </c>
      <c r="C506" s="7">
        <v>1</v>
      </c>
      <c r="D506" s="7">
        <v>0</v>
      </c>
      <c r="E506" s="7">
        <v>1</v>
      </c>
      <c r="F506" s="7">
        <v>2</v>
      </c>
      <c r="G506" s="7" t="b">
        <v>0</v>
      </c>
      <c r="H506" s="7">
        <v>0</v>
      </c>
      <c r="I506" s="7">
        <v>1</v>
      </c>
      <c r="J506" s="7">
        <v>0.02</v>
      </c>
    </row>
    <row r="507" spans="1:10" ht="13.2" x14ac:dyDescent="0.25">
      <c r="A507" s="7">
        <v>506</v>
      </c>
      <c r="B507" s="8">
        <v>40566</v>
      </c>
      <c r="C507" s="7">
        <v>1</v>
      </c>
      <c r="D507" s="7">
        <v>0</v>
      </c>
      <c r="E507" s="7">
        <v>1</v>
      </c>
      <c r="F507" s="7">
        <v>3</v>
      </c>
      <c r="G507" s="7" t="b">
        <v>0</v>
      </c>
      <c r="H507" s="7">
        <v>0</v>
      </c>
      <c r="I507" s="7">
        <v>1</v>
      </c>
      <c r="J507" s="7">
        <v>0.02</v>
      </c>
    </row>
    <row r="508" spans="1:10" ht="13.2" x14ac:dyDescent="0.25">
      <c r="A508" s="7">
        <v>507</v>
      </c>
      <c r="B508" s="8">
        <v>40566</v>
      </c>
      <c r="C508" s="7">
        <v>1</v>
      </c>
      <c r="D508" s="7">
        <v>0</v>
      </c>
      <c r="E508" s="7">
        <v>1</v>
      </c>
      <c r="F508" s="7">
        <v>5</v>
      </c>
      <c r="G508" s="7" t="b">
        <v>0</v>
      </c>
      <c r="H508" s="7">
        <v>0</v>
      </c>
      <c r="I508" s="7">
        <v>2</v>
      </c>
      <c r="J508" s="7">
        <v>0.04</v>
      </c>
    </row>
    <row r="509" spans="1:10" ht="13.2" x14ac:dyDescent="0.25">
      <c r="A509" s="7">
        <v>508</v>
      </c>
      <c r="B509" s="8">
        <v>40566</v>
      </c>
      <c r="C509" s="7">
        <v>1</v>
      </c>
      <c r="D509" s="7">
        <v>0</v>
      </c>
      <c r="E509" s="7">
        <v>1</v>
      </c>
      <c r="F509" s="7">
        <v>6</v>
      </c>
      <c r="G509" s="7" t="b">
        <v>0</v>
      </c>
      <c r="H509" s="7">
        <v>0</v>
      </c>
      <c r="I509" s="7">
        <v>2</v>
      </c>
      <c r="J509" s="7">
        <v>0.04</v>
      </c>
    </row>
    <row r="510" spans="1:10" ht="13.2" x14ac:dyDescent="0.25">
      <c r="A510" s="7">
        <v>509</v>
      </c>
      <c r="B510" s="8">
        <v>40566</v>
      </c>
      <c r="C510" s="7">
        <v>1</v>
      </c>
      <c r="D510" s="7">
        <v>0</v>
      </c>
      <c r="E510" s="7">
        <v>1</v>
      </c>
      <c r="F510" s="7">
        <v>7</v>
      </c>
      <c r="G510" s="7" t="b">
        <v>0</v>
      </c>
      <c r="H510" s="7">
        <v>0</v>
      </c>
      <c r="I510" s="7">
        <v>1</v>
      </c>
      <c r="J510" s="7">
        <v>0.08</v>
      </c>
    </row>
    <row r="511" spans="1:10" ht="13.2" x14ac:dyDescent="0.25">
      <c r="A511" s="7">
        <v>510</v>
      </c>
      <c r="B511" s="8">
        <v>40566</v>
      </c>
      <c r="C511" s="7">
        <v>1</v>
      </c>
      <c r="D511" s="7">
        <v>0</v>
      </c>
      <c r="E511" s="7">
        <v>1</v>
      </c>
      <c r="F511" s="7">
        <v>8</v>
      </c>
      <c r="G511" s="7" t="b">
        <v>0</v>
      </c>
      <c r="H511" s="7">
        <v>0</v>
      </c>
      <c r="I511" s="7">
        <v>1</v>
      </c>
      <c r="J511" s="7">
        <v>0.06</v>
      </c>
    </row>
    <row r="512" spans="1:10" ht="13.2" x14ac:dyDescent="0.25">
      <c r="A512" s="7">
        <v>511</v>
      </c>
      <c r="B512" s="8">
        <v>40566</v>
      </c>
      <c r="C512" s="7">
        <v>1</v>
      </c>
      <c r="D512" s="7">
        <v>0</v>
      </c>
      <c r="E512" s="7">
        <v>1</v>
      </c>
      <c r="F512" s="7">
        <v>9</v>
      </c>
      <c r="G512" s="7" t="b">
        <v>0</v>
      </c>
      <c r="H512" s="7">
        <v>0</v>
      </c>
      <c r="I512" s="7">
        <v>1</v>
      </c>
      <c r="J512" s="7">
        <v>0.1</v>
      </c>
    </row>
    <row r="513" spans="1:10" ht="13.2" x14ac:dyDescent="0.25">
      <c r="A513" s="7">
        <v>512</v>
      </c>
      <c r="B513" s="8">
        <v>40566</v>
      </c>
      <c r="C513" s="7">
        <v>1</v>
      </c>
      <c r="D513" s="7">
        <v>0</v>
      </c>
      <c r="E513" s="7">
        <v>1</v>
      </c>
      <c r="F513" s="7">
        <v>10</v>
      </c>
      <c r="G513" s="7" t="b">
        <v>0</v>
      </c>
      <c r="H513" s="7">
        <v>0</v>
      </c>
      <c r="I513" s="7">
        <v>1</v>
      </c>
      <c r="J513" s="7">
        <v>0.14000000000000001</v>
      </c>
    </row>
    <row r="514" spans="1:10" ht="13.2" x14ac:dyDescent="0.25">
      <c r="A514" s="7">
        <v>513</v>
      </c>
      <c r="B514" s="8">
        <v>40566</v>
      </c>
      <c r="C514" s="7">
        <v>1</v>
      </c>
      <c r="D514" s="7">
        <v>0</v>
      </c>
      <c r="E514" s="7">
        <v>1</v>
      </c>
      <c r="F514" s="7">
        <v>11</v>
      </c>
      <c r="G514" s="7" t="b">
        <v>0</v>
      </c>
      <c r="H514" s="7">
        <v>0</v>
      </c>
      <c r="I514" s="7">
        <v>1</v>
      </c>
      <c r="J514" s="7">
        <v>0.14000000000000001</v>
      </c>
    </row>
    <row r="515" spans="1:10" ht="13.2" x14ac:dyDescent="0.25">
      <c r="A515" s="7">
        <v>514</v>
      </c>
      <c r="B515" s="8">
        <v>40566</v>
      </c>
      <c r="C515" s="7">
        <v>1</v>
      </c>
      <c r="D515" s="7">
        <v>0</v>
      </c>
      <c r="E515" s="7">
        <v>1</v>
      </c>
      <c r="F515" s="7">
        <v>12</v>
      </c>
      <c r="G515" s="7" t="b">
        <v>0</v>
      </c>
      <c r="H515" s="7">
        <v>0</v>
      </c>
      <c r="I515" s="7">
        <v>1</v>
      </c>
      <c r="J515" s="7">
        <v>0.16</v>
      </c>
    </row>
    <row r="516" spans="1:10" ht="13.2" x14ac:dyDescent="0.25">
      <c r="A516" s="7">
        <v>515</v>
      </c>
      <c r="B516" s="8">
        <v>40566</v>
      </c>
      <c r="C516" s="7">
        <v>1</v>
      </c>
      <c r="D516" s="7">
        <v>0</v>
      </c>
      <c r="E516" s="7">
        <v>1</v>
      </c>
      <c r="F516" s="7">
        <v>13</v>
      </c>
      <c r="G516" s="7" t="b">
        <v>0</v>
      </c>
      <c r="H516" s="7">
        <v>0</v>
      </c>
      <c r="I516" s="7">
        <v>1</v>
      </c>
      <c r="J516" s="7">
        <v>0.14000000000000001</v>
      </c>
    </row>
    <row r="517" spans="1:10" ht="13.2" x14ac:dyDescent="0.25">
      <c r="A517" s="7">
        <v>516</v>
      </c>
      <c r="B517" s="8">
        <v>40566</v>
      </c>
      <c r="C517" s="7">
        <v>1</v>
      </c>
      <c r="D517" s="7">
        <v>0</v>
      </c>
      <c r="E517" s="7">
        <v>1</v>
      </c>
      <c r="F517" s="7">
        <v>14</v>
      </c>
      <c r="G517" s="7" t="b">
        <v>0</v>
      </c>
      <c r="H517" s="7">
        <v>0</v>
      </c>
      <c r="I517" s="7">
        <v>1</v>
      </c>
      <c r="J517" s="7">
        <v>0.16</v>
      </c>
    </row>
    <row r="518" spans="1:10" ht="13.2" x14ac:dyDescent="0.25">
      <c r="A518" s="7">
        <v>517</v>
      </c>
      <c r="B518" s="8">
        <v>40566</v>
      </c>
      <c r="C518" s="7">
        <v>1</v>
      </c>
      <c r="D518" s="7">
        <v>0</v>
      </c>
      <c r="E518" s="7">
        <v>1</v>
      </c>
      <c r="F518" s="7">
        <v>15</v>
      </c>
      <c r="G518" s="7" t="b">
        <v>0</v>
      </c>
      <c r="H518" s="7">
        <v>0</v>
      </c>
      <c r="I518" s="7">
        <v>1</v>
      </c>
      <c r="J518" s="7">
        <v>0.16</v>
      </c>
    </row>
    <row r="519" spans="1:10" ht="13.2" x14ac:dyDescent="0.25">
      <c r="A519" s="7">
        <v>518</v>
      </c>
      <c r="B519" s="8">
        <v>40566</v>
      </c>
      <c r="C519" s="7">
        <v>1</v>
      </c>
      <c r="D519" s="7">
        <v>0</v>
      </c>
      <c r="E519" s="7">
        <v>1</v>
      </c>
      <c r="F519" s="7">
        <v>16</v>
      </c>
      <c r="G519" s="7" t="b">
        <v>0</v>
      </c>
      <c r="H519" s="7">
        <v>0</v>
      </c>
      <c r="I519" s="7">
        <v>1</v>
      </c>
      <c r="J519" s="7">
        <v>0.16</v>
      </c>
    </row>
    <row r="520" spans="1:10" ht="13.2" x14ac:dyDescent="0.25">
      <c r="A520" s="7">
        <v>519</v>
      </c>
      <c r="B520" s="8">
        <v>40566</v>
      </c>
      <c r="C520" s="7">
        <v>1</v>
      </c>
      <c r="D520" s="7">
        <v>0</v>
      </c>
      <c r="E520" s="7">
        <v>1</v>
      </c>
      <c r="F520" s="7">
        <v>17</v>
      </c>
      <c r="G520" s="7" t="b">
        <v>0</v>
      </c>
      <c r="H520" s="7">
        <v>0</v>
      </c>
      <c r="I520" s="7">
        <v>1</v>
      </c>
      <c r="J520" s="7">
        <v>0.14000000000000001</v>
      </c>
    </row>
    <row r="521" spans="1:10" ht="13.2" x14ac:dyDescent="0.25">
      <c r="A521" s="7">
        <v>520</v>
      </c>
      <c r="B521" s="8">
        <v>40566</v>
      </c>
      <c r="C521" s="7">
        <v>1</v>
      </c>
      <c r="D521" s="7">
        <v>0</v>
      </c>
      <c r="E521" s="7">
        <v>1</v>
      </c>
      <c r="F521" s="7">
        <v>18</v>
      </c>
      <c r="G521" s="7" t="b">
        <v>0</v>
      </c>
      <c r="H521" s="7">
        <v>0</v>
      </c>
      <c r="I521" s="7">
        <v>1</v>
      </c>
      <c r="J521" s="7">
        <v>0.12</v>
      </c>
    </row>
    <row r="522" spans="1:10" ht="13.2" x14ac:dyDescent="0.25">
      <c r="A522" s="7">
        <v>521</v>
      </c>
      <c r="B522" s="8">
        <v>40566</v>
      </c>
      <c r="C522" s="7">
        <v>1</v>
      </c>
      <c r="D522" s="7">
        <v>0</v>
      </c>
      <c r="E522" s="7">
        <v>1</v>
      </c>
      <c r="F522" s="7">
        <v>19</v>
      </c>
      <c r="G522" s="7" t="b">
        <v>0</v>
      </c>
      <c r="H522" s="7">
        <v>0</v>
      </c>
      <c r="I522" s="7">
        <v>1</v>
      </c>
      <c r="J522" s="7">
        <v>0.12</v>
      </c>
    </row>
    <row r="523" spans="1:10" ht="13.2" x14ac:dyDescent="0.25">
      <c r="A523" s="7">
        <v>522</v>
      </c>
      <c r="B523" s="8">
        <v>40566</v>
      </c>
      <c r="C523" s="7">
        <v>1</v>
      </c>
      <c r="D523" s="7">
        <v>0</v>
      </c>
      <c r="E523" s="7">
        <v>1</v>
      </c>
      <c r="F523" s="7">
        <v>20</v>
      </c>
      <c r="G523" s="7" t="b">
        <v>0</v>
      </c>
      <c r="H523" s="7">
        <v>0</v>
      </c>
      <c r="I523" s="7">
        <v>1</v>
      </c>
      <c r="J523" s="7">
        <v>0.1</v>
      </c>
    </row>
    <row r="524" spans="1:10" ht="13.2" x14ac:dyDescent="0.25">
      <c r="A524" s="7">
        <v>523</v>
      </c>
      <c r="B524" s="8">
        <v>40566</v>
      </c>
      <c r="C524" s="7">
        <v>1</v>
      </c>
      <c r="D524" s="7">
        <v>0</v>
      </c>
      <c r="E524" s="7">
        <v>1</v>
      </c>
      <c r="F524" s="7">
        <v>21</v>
      </c>
      <c r="G524" s="7" t="b">
        <v>0</v>
      </c>
      <c r="H524" s="7">
        <v>0</v>
      </c>
      <c r="I524" s="7">
        <v>1</v>
      </c>
      <c r="J524" s="7">
        <v>0.1</v>
      </c>
    </row>
    <row r="525" spans="1:10" ht="13.2" x14ac:dyDescent="0.25">
      <c r="A525" s="7">
        <v>524</v>
      </c>
      <c r="B525" s="8">
        <v>40566</v>
      </c>
      <c r="C525" s="7">
        <v>1</v>
      </c>
      <c r="D525" s="7">
        <v>0</v>
      </c>
      <c r="E525" s="7">
        <v>1</v>
      </c>
      <c r="F525" s="7">
        <v>22</v>
      </c>
      <c r="G525" s="7" t="b">
        <v>0</v>
      </c>
      <c r="H525" s="7">
        <v>0</v>
      </c>
      <c r="I525" s="7">
        <v>1</v>
      </c>
      <c r="J525" s="7">
        <v>0.08</v>
      </c>
    </row>
    <row r="526" spans="1:10" ht="13.2" x14ac:dyDescent="0.25">
      <c r="A526" s="7">
        <v>525</v>
      </c>
      <c r="B526" s="8">
        <v>40566</v>
      </c>
      <c r="C526" s="7">
        <v>1</v>
      </c>
      <c r="D526" s="7">
        <v>0</v>
      </c>
      <c r="E526" s="7">
        <v>1</v>
      </c>
      <c r="F526" s="7">
        <v>23</v>
      </c>
      <c r="G526" s="7" t="b">
        <v>0</v>
      </c>
      <c r="H526" s="7">
        <v>0</v>
      </c>
      <c r="I526" s="7">
        <v>1</v>
      </c>
      <c r="J526" s="7">
        <v>0.06</v>
      </c>
    </row>
    <row r="527" spans="1:10" ht="13.2" x14ac:dyDescent="0.25">
      <c r="A527" s="7">
        <v>526</v>
      </c>
      <c r="B527" s="8">
        <v>40567</v>
      </c>
      <c r="C527" s="7">
        <v>1</v>
      </c>
      <c r="D527" s="7">
        <v>0</v>
      </c>
      <c r="E527" s="7">
        <v>1</v>
      </c>
      <c r="F527" s="7">
        <v>0</v>
      </c>
      <c r="G527" s="7" t="b">
        <v>0</v>
      </c>
      <c r="H527" s="7">
        <v>1</v>
      </c>
      <c r="I527" s="7">
        <v>1</v>
      </c>
      <c r="J527" s="7">
        <v>0.06</v>
      </c>
    </row>
    <row r="528" spans="1:10" ht="13.2" x14ac:dyDescent="0.25">
      <c r="A528" s="7">
        <v>527</v>
      </c>
      <c r="B528" s="8">
        <v>40567</v>
      </c>
      <c r="C528" s="7">
        <v>1</v>
      </c>
      <c r="D528" s="7">
        <v>0</v>
      </c>
      <c r="E528" s="7">
        <v>1</v>
      </c>
      <c r="F528" s="7">
        <v>1</v>
      </c>
      <c r="G528" s="7" t="b">
        <v>0</v>
      </c>
      <c r="H528" s="7">
        <v>1</v>
      </c>
      <c r="I528" s="7">
        <v>1</v>
      </c>
      <c r="J528" s="7">
        <v>0.04</v>
      </c>
    </row>
    <row r="529" spans="1:10" ht="13.2" x14ac:dyDescent="0.25">
      <c r="A529" s="7">
        <v>528</v>
      </c>
      <c r="B529" s="8">
        <v>40567</v>
      </c>
      <c r="C529" s="7">
        <v>1</v>
      </c>
      <c r="D529" s="7">
        <v>0</v>
      </c>
      <c r="E529" s="7">
        <v>1</v>
      </c>
      <c r="F529" s="7">
        <v>3</v>
      </c>
      <c r="G529" s="7" t="b">
        <v>0</v>
      </c>
      <c r="H529" s="7">
        <v>1</v>
      </c>
      <c r="I529" s="7">
        <v>1</v>
      </c>
      <c r="J529" s="7">
        <v>0.04</v>
      </c>
    </row>
    <row r="530" spans="1:10" ht="13.2" x14ac:dyDescent="0.25">
      <c r="A530" s="7">
        <v>529</v>
      </c>
      <c r="B530" s="8">
        <v>40567</v>
      </c>
      <c r="C530" s="7">
        <v>1</v>
      </c>
      <c r="D530" s="7">
        <v>0</v>
      </c>
      <c r="E530" s="7">
        <v>1</v>
      </c>
      <c r="F530" s="7">
        <v>4</v>
      </c>
      <c r="G530" s="7" t="b">
        <v>0</v>
      </c>
      <c r="H530" s="7">
        <v>1</v>
      </c>
      <c r="I530" s="7">
        <v>1</v>
      </c>
      <c r="J530" s="7">
        <v>0.02</v>
      </c>
    </row>
    <row r="531" spans="1:10" ht="13.2" x14ac:dyDescent="0.25">
      <c r="A531" s="7">
        <v>530</v>
      </c>
      <c r="B531" s="8">
        <v>40567</v>
      </c>
      <c r="C531" s="7">
        <v>1</v>
      </c>
      <c r="D531" s="7">
        <v>0</v>
      </c>
      <c r="E531" s="7">
        <v>1</v>
      </c>
      <c r="F531" s="7">
        <v>5</v>
      </c>
      <c r="G531" s="7" t="b">
        <v>0</v>
      </c>
      <c r="H531" s="7">
        <v>1</v>
      </c>
      <c r="I531" s="7">
        <v>1</v>
      </c>
      <c r="J531" s="7">
        <v>0.02</v>
      </c>
    </row>
    <row r="532" spans="1:10" ht="13.2" x14ac:dyDescent="0.25">
      <c r="A532" s="7">
        <v>531</v>
      </c>
      <c r="B532" s="8">
        <v>40567</v>
      </c>
      <c r="C532" s="7">
        <v>1</v>
      </c>
      <c r="D532" s="7">
        <v>0</v>
      </c>
      <c r="E532" s="7">
        <v>1</v>
      </c>
      <c r="F532" s="7">
        <v>6</v>
      </c>
      <c r="G532" s="7" t="b">
        <v>0</v>
      </c>
      <c r="H532" s="7">
        <v>1</v>
      </c>
      <c r="I532" s="7">
        <v>1</v>
      </c>
      <c r="J532" s="7">
        <v>0.02</v>
      </c>
    </row>
    <row r="533" spans="1:10" ht="13.2" x14ac:dyDescent="0.25">
      <c r="A533" s="7">
        <v>532</v>
      </c>
      <c r="B533" s="8">
        <v>40567</v>
      </c>
      <c r="C533" s="7">
        <v>1</v>
      </c>
      <c r="D533" s="7">
        <v>0</v>
      </c>
      <c r="E533" s="7">
        <v>1</v>
      </c>
      <c r="F533" s="7">
        <v>7</v>
      </c>
      <c r="G533" s="7" t="b">
        <v>0</v>
      </c>
      <c r="H533" s="7">
        <v>1</v>
      </c>
      <c r="I533" s="7">
        <v>1</v>
      </c>
      <c r="J533" s="7">
        <v>0.02</v>
      </c>
    </row>
    <row r="534" spans="1:10" ht="13.2" x14ac:dyDescent="0.25">
      <c r="A534" s="7">
        <v>533</v>
      </c>
      <c r="B534" s="8">
        <v>40567</v>
      </c>
      <c r="C534" s="7">
        <v>1</v>
      </c>
      <c r="D534" s="7">
        <v>0</v>
      </c>
      <c r="E534" s="7">
        <v>1</v>
      </c>
      <c r="F534" s="7">
        <v>8</v>
      </c>
      <c r="G534" s="7" t="b">
        <v>0</v>
      </c>
      <c r="H534" s="7">
        <v>1</v>
      </c>
      <c r="I534" s="7">
        <v>1</v>
      </c>
      <c r="J534" s="7">
        <v>0.04</v>
      </c>
    </row>
    <row r="535" spans="1:10" ht="13.2" x14ac:dyDescent="0.25">
      <c r="A535" s="7">
        <v>534</v>
      </c>
      <c r="B535" s="8">
        <v>40567</v>
      </c>
      <c r="C535" s="7">
        <v>1</v>
      </c>
      <c r="D535" s="7">
        <v>0</v>
      </c>
      <c r="E535" s="7">
        <v>1</v>
      </c>
      <c r="F535" s="7">
        <v>9</v>
      </c>
      <c r="G535" s="7" t="b">
        <v>0</v>
      </c>
      <c r="H535" s="7">
        <v>1</v>
      </c>
      <c r="I535" s="7">
        <v>1</v>
      </c>
      <c r="J535" s="7">
        <v>0.06</v>
      </c>
    </row>
    <row r="536" spans="1:10" ht="13.2" x14ac:dyDescent="0.25">
      <c r="A536" s="7">
        <v>535</v>
      </c>
      <c r="B536" s="8">
        <v>40567</v>
      </c>
      <c r="C536" s="7">
        <v>1</v>
      </c>
      <c r="D536" s="7">
        <v>0</v>
      </c>
      <c r="E536" s="7">
        <v>1</v>
      </c>
      <c r="F536" s="7">
        <v>10</v>
      </c>
      <c r="G536" s="7" t="b">
        <v>0</v>
      </c>
      <c r="H536" s="7">
        <v>1</v>
      </c>
      <c r="I536" s="7">
        <v>1</v>
      </c>
      <c r="J536" s="7">
        <v>0.1</v>
      </c>
    </row>
    <row r="537" spans="1:10" ht="13.2" x14ac:dyDescent="0.25">
      <c r="A537" s="7">
        <v>536</v>
      </c>
      <c r="B537" s="8">
        <v>40567</v>
      </c>
      <c r="C537" s="7">
        <v>1</v>
      </c>
      <c r="D537" s="7">
        <v>0</v>
      </c>
      <c r="E537" s="7">
        <v>1</v>
      </c>
      <c r="F537" s="7">
        <v>11</v>
      </c>
      <c r="G537" s="7" t="b">
        <v>0</v>
      </c>
      <c r="H537" s="7">
        <v>1</v>
      </c>
      <c r="I537" s="7">
        <v>1</v>
      </c>
      <c r="J537" s="7">
        <v>0.1</v>
      </c>
    </row>
    <row r="538" spans="1:10" ht="13.2" x14ac:dyDescent="0.25">
      <c r="A538" s="7">
        <v>537</v>
      </c>
      <c r="B538" s="8">
        <v>40567</v>
      </c>
      <c r="C538" s="7">
        <v>1</v>
      </c>
      <c r="D538" s="7">
        <v>0</v>
      </c>
      <c r="E538" s="7">
        <v>1</v>
      </c>
      <c r="F538" s="7">
        <v>12</v>
      </c>
      <c r="G538" s="7" t="b">
        <v>0</v>
      </c>
      <c r="H538" s="7">
        <v>1</v>
      </c>
      <c r="I538" s="7">
        <v>2</v>
      </c>
      <c r="J538" s="7">
        <v>0.12</v>
      </c>
    </row>
    <row r="539" spans="1:10" ht="13.2" x14ac:dyDescent="0.25">
      <c r="A539" s="7">
        <v>538</v>
      </c>
      <c r="B539" s="8">
        <v>40567</v>
      </c>
      <c r="C539" s="7">
        <v>1</v>
      </c>
      <c r="D539" s="7">
        <v>0</v>
      </c>
      <c r="E539" s="7">
        <v>1</v>
      </c>
      <c r="F539" s="7">
        <v>13</v>
      </c>
      <c r="G539" s="7" t="b">
        <v>0</v>
      </c>
      <c r="H539" s="7">
        <v>1</v>
      </c>
      <c r="I539" s="7">
        <v>2</v>
      </c>
      <c r="J539" s="7">
        <v>0.14000000000000001</v>
      </c>
    </row>
    <row r="540" spans="1:10" ht="13.2" x14ac:dyDescent="0.25">
      <c r="A540" s="7">
        <v>539</v>
      </c>
      <c r="B540" s="8">
        <v>40567</v>
      </c>
      <c r="C540" s="7">
        <v>1</v>
      </c>
      <c r="D540" s="7">
        <v>0</v>
      </c>
      <c r="E540" s="7">
        <v>1</v>
      </c>
      <c r="F540" s="7">
        <v>14</v>
      </c>
      <c r="G540" s="7" t="b">
        <v>0</v>
      </c>
      <c r="H540" s="7">
        <v>1</v>
      </c>
      <c r="I540" s="7">
        <v>2</v>
      </c>
      <c r="J540" s="7">
        <v>0.14000000000000001</v>
      </c>
    </row>
    <row r="541" spans="1:10" ht="13.2" x14ac:dyDescent="0.25">
      <c r="A541" s="7">
        <v>540</v>
      </c>
      <c r="B541" s="8">
        <v>40567</v>
      </c>
      <c r="C541" s="7">
        <v>1</v>
      </c>
      <c r="D541" s="7">
        <v>0</v>
      </c>
      <c r="E541" s="7">
        <v>1</v>
      </c>
      <c r="F541" s="7">
        <v>15</v>
      </c>
      <c r="G541" s="7" t="b">
        <v>0</v>
      </c>
      <c r="H541" s="7">
        <v>1</v>
      </c>
      <c r="I541" s="7">
        <v>1</v>
      </c>
      <c r="J541" s="7">
        <v>0.16</v>
      </c>
    </row>
    <row r="542" spans="1:10" ht="13.2" x14ac:dyDescent="0.25">
      <c r="A542" s="7">
        <v>541</v>
      </c>
      <c r="B542" s="8">
        <v>40567</v>
      </c>
      <c r="C542" s="7">
        <v>1</v>
      </c>
      <c r="D542" s="7">
        <v>0</v>
      </c>
      <c r="E542" s="7">
        <v>1</v>
      </c>
      <c r="F542" s="7">
        <v>16</v>
      </c>
      <c r="G542" s="7" t="b">
        <v>0</v>
      </c>
      <c r="H542" s="7">
        <v>1</v>
      </c>
      <c r="I542" s="7">
        <v>1</v>
      </c>
      <c r="J542" s="7">
        <v>0.16</v>
      </c>
    </row>
    <row r="543" spans="1:10" ht="13.2" x14ac:dyDescent="0.25">
      <c r="A543" s="7">
        <v>542</v>
      </c>
      <c r="B543" s="8">
        <v>40567</v>
      </c>
      <c r="C543" s="7">
        <v>1</v>
      </c>
      <c r="D543" s="7">
        <v>0</v>
      </c>
      <c r="E543" s="7">
        <v>1</v>
      </c>
      <c r="F543" s="7">
        <v>17</v>
      </c>
      <c r="G543" s="7" t="b">
        <v>0</v>
      </c>
      <c r="H543" s="7">
        <v>1</v>
      </c>
      <c r="I543" s="7">
        <v>1</v>
      </c>
      <c r="J543" s="7">
        <v>0.14000000000000001</v>
      </c>
    </row>
    <row r="544" spans="1:10" ht="13.2" x14ac:dyDescent="0.25">
      <c r="A544" s="7">
        <v>543</v>
      </c>
      <c r="B544" s="8">
        <v>40567</v>
      </c>
      <c r="C544" s="7">
        <v>1</v>
      </c>
      <c r="D544" s="7">
        <v>0</v>
      </c>
      <c r="E544" s="7">
        <v>1</v>
      </c>
      <c r="F544" s="7">
        <v>18</v>
      </c>
      <c r="G544" s="7" t="b">
        <v>0</v>
      </c>
      <c r="H544" s="7">
        <v>1</v>
      </c>
      <c r="I544" s="7">
        <v>1</v>
      </c>
      <c r="J544" s="7">
        <v>0.14000000000000001</v>
      </c>
    </row>
    <row r="545" spans="1:10" ht="13.2" x14ac:dyDescent="0.25">
      <c r="A545" s="7">
        <v>544</v>
      </c>
      <c r="B545" s="8">
        <v>40567</v>
      </c>
      <c r="C545" s="7">
        <v>1</v>
      </c>
      <c r="D545" s="7">
        <v>0</v>
      </c>
      <c r="E545" s="7">
        <v>1</v>
      </c>
      <c r="F545" s="7">
        <v>19</v>
      </c>
      <c r="G545" s="7" t="b">
        <v>0</v>
      </c>
      <c r="H545" s="7">
        <v>1</v>
      </c>
      <c r="I545" s="7">
        <v>1</v>
      </c>
      <c r="J545" s="7">
        <v>0.14000000000000001</v>
      </c>
    </row>
    <row r="546" spans="1:10" ht="13.2" x14ac:dyDescent="0.25">
      <c r="A546" s="7">
        <v>545</v>
      </c>
      <c r="B546" s="8">
        <v>40567</v>
      </c>
      <c r="C546" s="7">
        <v>1</v>
      </c>
      <c r="D546" s="7">
        <v>0</v>
      </c>
      <c r="E546" s="7">
        <v>1</v>
      </c>
      <c r="F546" s="7">
        <v>20</v>
      </c>
      <c r="G546" s="7" t="b">
        <v>0</v>
      </c>
      <c r="H546" s="7">
        <v>1</v>
      </c>
      <c r="I546" s="7">
        <v>1</v>
      </c>
      <c r="J546" s="7">
        <v>0.14000000000000001</v>
      </c>
    </row>
    <row r="547" spans="1:10" ht="13.2" x14ac:dyDescent="0.25">
      <c r="A547" s="7">
        <v>546</v>
      </c>
      <c r="B547" s="8">
        <v>40567</v>
      </c>
      <c r="C547" s="7">
        <v>1</v>
      </c>
      <c r="D547" s="7">
        <v>0</v>
      </c>
      <c r="E547" s="7">
        <v>1</v>
      </c>
      <c r="F547" s="7">
        <v>21</v>
      </c>
      <c r="G547" s="7" t="b">
        <v>0</v>
      </c>
      <c r="H547" s="7">
        <v>1</v>
      </c>
      <c r="I547" s="7">
        <v>1</v>
      </c>
      <c r="J547" s="7">
        <v>0.14000000000000001</v>
      </c>
    </row>
    <row r="548" spans="1:10" ht="13.2" x14ac:dyDescent="0.25">
      <c r="A548" s="7">
        <v>547</v>
      </c>
      <c r="B548" s="8">
        <v>40567</v>
      </c>
      <c r="C548" s="7">
        <v>1</v>
      </c>
      <c r="D548" s="7">
        <v>0</v>
      </c>
      <c r="E548" s="7">
        <v>1</v>
      </c>
      <c r="F548" s="7">
        <v>22</v>
      </c>
      <c r="G548" s="7" t="b">
        <v>0</v>
      </c>
      <c r="H548" s="7">
        <v>1</v>
      </c>
      <c r="I548" s="7">
        <v>2</v>
      </c>
      <c r="J548" s="7">
        <v>0.14000000000000001</v>
      </c>
    </row>
    <row r="549" spans="1:10" ht="13.2" x14ac:dyDescent="0.25">
      <c r="A549" s="7">
        <v>548</v>
      </c>
      <c r="B549" s="8">
        <v>40567</v>
      </c>
      <c r="C549" s="7">
        <v>1</v>
      </c>
      <c r="D549" s="7">
        <v>0</v>
      </c>
      <c r="E549" s="7">
        <v>1</v>
      </c>
      <c r="F549" s="7">
        <v>23</v>
      </c>
      <c r="G549" s="7" t="b">
        <v>0</v>
      </c>
      <c r="H549" s="7">
        <v>1</v>
      </c>
      <c r="I549" s="7">
        <v>2</v>
      </c>
      <c r="J549" s="7">
        <v>0.16</v>
      </c>
    </row>
    <row r="550" spans="1:10" ht="13.2" x14ac:dyDescent="0.25">
      <c r="A550" s="7">
        <v>549</v>
      </c>
      <c r="B550" s="8">
        <v>40568</v>
      </c>
      <c r="C550" s="7">
        <v>1</v>
      </c>
      <c r="D550" s="7">
        <v>0</v>
      </c>
      <c r="E550" s="7">
        <v>1</v>
      </c>
      <c r="F550" s="7">
        <v>0</v>
      </c>
      <c r="G550" s="7" t="b">
        <v>0</v>
      </c>
      <c r="H550" s="7">
        <v>2</v>
      </c>
      <c r="I550" s="7">
        <v>2</v>
      </c>
      <c r="J550" s="7">
        <v>0.16</v>
      </c>
    </row>
    <row r="551" spans="1:10" ht="13.2" x14ac:dyDescent="0.25">
      <c r="A551" s="7">
        <v>550</v>
      </c>
      <c r="B551" s="8">
        <v>40568</v>
      </c>
      <c r="C551" s="7">
        <v>1</v>
      </c>
      <c r="D551" s="7">
        <v>0</v>
      </c>
      <c r="E551" s="7">
        <v>1</v>
      </c>
      <c r="F551" s="7">
        <v>1</v>
      </c>
      <c r="G551" s="7" t="b">
        <v>0</v>
      </c>
      <c r="H551" s="7">
        <v>2</v>
      </c>
      <c r="I551" s="7">
        <v>2</v>
      </c>
      <c r="J551" s="7">
        <v>0.16</v>
      </c>
    </row>
    <row r="552" spans="1:10" ht="13.2" x14ac:dyDescent="0.25">
      <c r="A552" s="7">
        <v>551</v>
      </c>
      <c r="B552" s="8">
        <v>40568</v>
      </c>
      <c r="C552" s="7">
        <v>1</v>
      </c>
      <c r="D552" s="7">
        <v>0</v>
      </c>
      <c r="E552" s="7">
        <v>1</v>
      </c>
      <c r="F552" s="7">
        <v>2</v>
      </c>
      <c r="G552" s="7" t="b">
        <v>0</v>
      </c>
      <c r="H552" s="7">
        <v>2</v>
      </c>
      <c r="I552" s="7">
        <v>1</v>
      </c>
      <c r="J552" s="7">
        <v>0.16</v>
      </c>
    </row>
    <row r="553" spans="1:10" ht="13.2" x14ac:dyDescent="0.25">
      <c r="A553" s="7">
        <v>552</v>
      </c>
      <c r="B553" s="8">
        <v>40568</v>
      </c>
      <c r="C553" s="7">
        <v>1</v>
      </c>
      <c r="D553" s="7">
        <v>0</v>
      </c>
      <c r="E553" s="7">
        <v>1</v>
      </c>
      <c r="F553" s="7">
        <v>4</v>
      </c>
      <c r="G553" s="7" t="b">
        <v>0</v>
      </c>
      <c r="H553" s="7">
        <v>2</v>
      </c>
      <c r="I553" s="7">
        <v>1</v>
      </c>
      <c r="J553" s="7">
        <v>0.14000000000000001</v>
      </c>
    </row>
    <row r="554" spans="1:10" ht="13.2" x14ac:dyDescent="0.25">
      <c r="A554" s="7">
        <v>553</v>
      </c>
      <c r="B554" s="8">
        <v>40568</v>
      </c>
      <c r="C554" s="7">
        <v>1</v>
      </c>
      <c r="D554" s="7">
        <v>0</v>
      </c>
      <c r="E554" s="7">
        <v>1</v>
      </c>
      <c r="F554" s="7">
        <v>5</v>
      </c>
      <c r="G554" s="7" t="b">
        <v>0</v>
      </c>
      <c r="H554" s="7">
        <v>2</v>
      </c>
      <c r="I554" s="7">
        <v>1</v>
      </c>
      <c r="J554" s="7">
        <v>0.14000000000000001</v>
      </c>
    </row>
    <row r="555" spans="1:10" ht="13.2" x14ac:dyDescent="0.25">
      <c r="A555" s="7">
        <v>554</v>
      </c>
      <c r="B555" s="8">
        <v>40568</v>
      </c>
      <c r="C555" s="7">
        <v>1</v>
      </c>
      <c r="D555" s="7">
        <v>0</v>
      </c>
      <c r="E555" s="7">
        <v>1</v>
      </c>
      <c r="F555" s="7">
        <v>6</v>
      </c>
      <c r="G555" s="7" t="b">
        <v>0</v>
      </c>
      <c r="H555" s="7">
        <v>2</v>
      </c>
      <c r="I555" s="7">
        <v>1</v>
      </c>
      <c r="J555" s="7">
        <v>0.16</v>
      </c>
    </row>
    <row r="556" spans="1:10" ht="13.2" x14ac:dyDescent="0.25">
      <c r="A556" s="7">
        <v>555</v>
      </c>
      <c r="B556" s="8">
        <v>40568</v>
      </c>
      <c r="C556" s="7">
        <v>1</v>
      </c>
      <c r="D556" s="7">
        <v>0</v>
      </c>
      <c r="E556" s="7">
        <v>1</v>
      </c>
      <c r="F556" s="7">
        <v>7</v>
      </c>
      <c r="G556" s="7" t="b">
        <v>0</v>
      </c>
      <c r="H556" s="7">
        <v>2</v>
      </c>
      <c r="I556" s="7">
        <v>1</v>
      </c>
      <c r="J556" s="7">
        <v>0.16</v>
      </c>
    </row>
    <row r="557" spans="1:10" ht="13.2" x14ac:dyDescent="0.25">
      <c r="A557" s="7">
        <v>556</v>
      </c>
      <c r="B557" s="8">
        <v>40568</v>
      </c>
      <c r="C557" s="7">
        <v>1</v>
      </c>
      <c r="D557" s="7">
        <v>0</v>
      </c>
      <c r="E557" s="7">
        <v>1</v>
      </c>
      <c r="F557" s="7">
        <v>8</v>
      </c>
      <c r="G557" s="7" t="b">
        <v>0</v>
      </c>
      <c r="H557" s="7">
        <v>2</v>
      </c>
      <c r="I557" s="7">
        <v>2</v>
      </c>
      <c r="J557" s="7">
        <v>0.16</v>
      </c>
    </row>
    <row r="558" spans="1:10" ht="13.2" x14ac:dyDescent="0.25">
      <c r="A558" s="7">
        <v>557</v>
      </c>
      <c r="B558" s="8">
        <v>40568</v>
      </c>
      <c r="C558" s="7">
        <v>1</v>
      </c>
      <c r="D558" s="7">
        <v>0</v>
      </c>
      <c r="E558" s="7">
        <v>1</v>
      </c>
      <c r="F558" s="7">
        <v>9</v>
      </c>
      <c r="G558" s="7" t="b">
        <v>0</v>
      </c>
      <c r="H558" s="7">
        <v>2</v>
      </c>
      <c r="I558" s="7">
        <v>2</v>
      </c>
      <c r="J558" s="7">
        <v>0.2</v>
      </c>
    </row>
    <row r="559" spans="1:10" ht="13.2" x14ac:dyDescent="0.25">
      <c r="A559" s="7">
        <v>558</v>
      </c>
      <c r="B559" s="8">
        <v>40568</v>
      </c>
      <c r="C559" s="7">
        <v>1</v>
      </c>
      <c r="D559" s="7">
        <v>0</v>
      </c>
      <c r="E559" s="7">
        <v>1</v>
      </c>
      <c r="F559" s="7">
        <v>10</v>
      </c>
      <c r="G559" s="7" t="b">
        <v>0</v>
      </c>
      <c r="H559" s="7">
        <v>2</v>
      </c>
      <c r="I559" s="7">
        <v>2</v>
      </c>
      <c r="J559" s="7">
        <v>0.22</v>
      </c>
    </row>
    <row r="560" spans="1:10" ht="13.2" x14ac:dyDescent="0.25">
      <c r="A560" s="7">
        <v>559</v>
      </c>
      <c r="B560" s="8">
        <v>40568</v>
      </c>
      <c r="C560" s="7">
        <v>1</v>
      </c>
      <c r="D560" s="7">
        <v>0</v>
      </c>
      <c r="E560" s="7">
        <v>1</v>
      </c>
      <c r="F560" s="7">
        <v>11</v>
      </c>
      <c r="G560" s="7" t="b">
        <v>0</v>
      </c>
      <c r="H560" s="7">
        <v>2</v>
      </c>
      <c r="I560" s="7">
        <v>2</v>
      </c>
      <c r="J560" s="7">
        <v>0.24</v>
      </c>
    </row>
    <row r="561" spans="1:10" ht="13.2" x14ac:dyDescent="0.25">
      <c r="A561" s="7">
        <v>560</v>
      </c>
      <c r="B561" s="8">
        <v>40568</v>
      </c>
      <c r="C561" s="7">
        <v>1</v>
      </c>
      <c r="D561" s="7">
        <v>0</v>
      </c>
      <c r="E561" s="7">
        <v>1</v>
      </c>
      <c r="F561" s="7">
        <v>12</v>
      </c>
      <c r="G561" s="7" t="b">
        <v>0</v>
      </c>
      <c r="H561" s="7">
        <v>2</v>
      </c>
      <c r="I561" s="7">
        <v>2</v>
      </c>
      <c r="J561" s="7">
        <v>0.26</v>
      </c>
    </row>
    <row r="562" spans="1:10" ht="13.2" x14ac:dyDescent="0.25">
      <c r="A562" s="7">
        <v>561</v>
      </c>
      <c r="B562" s="8">
        <v>40568</v>
      </c>
      <c r="C562" s="7">
        <v>1</v>
      </c>
      <c r="D562" s="7">
        <v>0</v>
      </c>
      <c r="E562" s="7">
        <v>1</v>
      </c>
      <c r="F562" s="7">
        <v>13</v>
      </c>
      <c r="G562" s="7" t="b">
        <v>0</v>
      </c>
      <c r="H562" s="7">
        <v>2</v>
      </c>
      <c r="I562" s="7">
        <v>2</v>
      </c>
      <c r="J562" s="7">
        <v>0.26</v>
      </c>
    </row>
    <row r="563" spans="1:10" ht="13.2" x14ac:dyDescent="0.25">
      <c r="A563" s="7">
        <v>562</v>
      </c>
      <c r="B563" s="8">
        <v>40568</v>
      </c>
      <c r="C563" s="7">
        <v>1</v>
      </c>
      <c r="D563" s="7">
        <v>0</v>
      </c>
      <c r="E563" s="7">
        <v>1</v>
      </c>
      <c r="F563" s="7">
        <v>14</v>
      </c>
      <c r="G563" s="7" t="b">
        <v>0</v>
      </c>
      <c r="H563" s="7">
        <v>2</v>
      </c>
      <c r="I563" s="7">
        <v>2</v>
      </c>
      <c r="J563" s="7">
        <v>0.3</v>
      </c>
    </row>
    <row r="564" spans="1:10" ht="13.2" x14ac:dyDescent="0.25">
      <c r="A564" s="7">
        <v>563</v>
      </c>
      <c r="B564" s="8">
        <v>40568</v>
      </c>
      <c r="C564" s="7">
        <v>1</v>
      </c>
      <c r="D564" s="7">
        <v>0</v>
      </c>
      <c r="E564" s="7">
        <v>1</v>
      </c>
      <c r="F564" s="7">
        <v>15</v>
      </c>
      <c r="G564" s="7" t="b">
        <v>0</v>
      </c>
      <c r="H564" s="7">
        <v>2</v>
      </c>
      <c r="I564" s="7">
        <v>2</v>
      </c>
      <c r="J564" s="7">
        <v>0.32</v>
      </c>
    </row>
    <row r="565" spans="1:10" ht="13.2" x14ac:dyDescent="0.25">
      <c r="A565" s="7">
        <v>564</v>
      </c>
      <c r="B565" s="8">
        <v>40568</v>
      </c>
      <c r="C565" s="7">
        <v>1</v>
      </c>
      <c r="D565" s="7">
        <v>0</v>
      </c>
      <c r="E565" s="7">
        <v>1</v>
      </c>
      <c r="F565" s="7">
        <v>16</v>
      </c>
      <c r="G565" s="7" t="b">
        <v>0</v>
      </c>
      <c r="H565" s="7">
        <v>2</v>
      </c>
      <c r="I565" s="7">
        <v>2</v>
      </c>
      <c r="J565" s="7">
        <v>0.32</v>
      </c>
    </row>
    <row r="566" spans="1:10" ht="13.2" x14ac:dyDescent="0.25">
      <c r="A566" s="7">
        <v>565</v>
      </c>
      <c r="B566" s="8">
        <v>40568</v>
      </c>
      <c r="C566" s="7">
        <v>1</v>
      </c>
      <c r="D566" s="7">
        <v>0</v>
      </c>
      <c r="E566" s="7">
        <v>1</v>
      </c>
      <c r="F566" s="7">
        <v>17</v>
      </c>
      <c r="G566" s="7" t="b">
        <v>0</v>
      </c>
      <c r="H566" s="7">
        <v>2</v>
      </c>
      <c r="I566" s="7">
        <v>1</v>
      </c>
      <c r="J566" s="7">
        <v>0.3</v>
      </c>
    </row>
    <row r="567" spans="1:10" ht="13.2" x14ac:dyDescent="0.25">
      <c r="A567" s="7">
        <v>566</v>
      </c>
      <c r="B567" s="8">
        <v>40568</v>
      </c>
      <c r="C567" s="7">
        <v>1</v>
      </c>
      <c r="D567" s="7">
        <v>0</v>
      </c>
      <c r="E567" s="7">
        <v>1</v>
      </c>
      <c r="F567" s="7">
        <v>18</v>
      </c>
      <c r="G567" s="7" t="b">
        <v>0</v>
      </c>
      <c r="H567" s="7">
        <v>2</v>
      </c>
      <c r="I567" s="7">
        <v>2</v>
      </c>
      <c r="J567" s="7">
        <v>0.3</v>
      </c>
    </row>
    <row r="568" spans="1:10" ht="13.2" x14ac:dyDescent="0.25">
      <c r="A568" s="7">
        <v>567</v>
      </c>
      <c r="B568" s="8">
        <v>40568</v>
      </c>
      <c r="C568" s="7">
        <v>1</v>
      </c>
      <c r="D568" s="7">
        <v>0</v>
      </c>
      <c r="E568" s="7">
        <v>1</v>
      </c>
      <c r="F568" s="7">
        <v>19</v>
      </c>
      <c r="G568" s="7" t="b">
        <v>0</v>
      </c>
      <c r="H568" s="7">
        <v>2</v>
      </c>
      <c r="I568" s="7">
        <v>2</v>
      </c>
      <c r="J568" s="7">
        <v>0.26</v>
      </c>
    </row>
    <row r="569" spans="1:10" ht="13.2" x14ac:dyDescent="0.25">
      <c r="A569" s="7">
        <v>568</v>
      </c>
      <c r="B569" s="8">
        <v>40568</v>
      </c>
      <c r="C569" s="7">
        <v>1</v>
      </c>
      <c r="D569" s="7">
        <v>0</v>
      </c>
      <c r="E569" s="7">
        <v>1</v>
      </c>
      <c r="F569" s="7">
        <v>20</v>
      </c>
      <c r="G569" s="7" t="b">
        <v>0</v>
      </c>
      <c r="H569" s="7">
        <v>2</v>
      </c>
      <c r="I569" s="7">
        <v>1</v>
      </c>
      <c r="J569" s="7">
        <v>0.24</v>
      </c>
    </row>
    <row r="570" spans="1:10" ht="13.2" x14ac:dyDescent="0.25">
      <c r="A570" s="7">
        <v>569</v>
      </c>
      <c r="B570" s="8">
        <v>40568</v>
      </c>
      <c r="C570" s="7">
        <v>1</v>
      </c>
      <c r="D570" s="7">
        <v>0</v>
      </c>
      <c r="E570" s="7">
        <v>1</v>
      </c>
      <c r="F570" s="7">
        <v>21</v>
      </c>
      <c r="G570" s="7" t="b">
        <v>0</v>
      </c>
      <c r="H570" s="7">
        <v>2</v>
      </c>
      <c r="I570" s="7">
        <v>1</v>
      </c>
      <c r="J570" s="7">
        <v>0.24</v>
      </c>
    </row>
    <row r="571" spans="1:10" ht="13.2" x14ac:dyDescent="0.25">
      <c r="A571" s="7">
        <v>570</v>
      </c>
      <c r="B571" s="8">
        <v>40568</v>
      </c>
      <c r="C571" s="7">
        <v>1</v>
      </c>
      <c r="D571" s="7">
        <v>0</v>
      </c>
      <c r="E571" s="7">
        <v>1</v>
      </c>
      <c r="F571" s="7">
        <v>22</v>
      </c>
      <c r="G571" s="7" t="b">
        <v>0</v>
      </c>
      <c r="H571" s="7">
        <v>2</v>
      </c>
      <c r="I571" s="7">
        <v>1</v>
      </c>
      <c r="J571" s="7">
        <v>0.22</v>
      </c>
    </row>
    <row r="572" spans="1:10" ht="13.2" x14ac:dyDescent="0.25">
      <c r="A572" s="7">
        <v>571</v>
      </c>
      <c r="B572" s="8">
        <v>40568</v>
      </c>
      <c r="C572" s="7">
        <v>1</v>
      </c>
      <c r="D572" s="7">
        <v>0</v>
      </c>
      <c r="E572" s="7">
        <v>1</v>
      </c>
      <c r="F572" s="7">
        <v>23</v>
      </c>
      <c r="G572" s="7" t="b">
        <v>0</v>
      </c>
      <c r="H572" s="7">
        <v>2</v>
      </c>
      <c r="I572" s="7">
        <v>2</v>
      </c>
      <c r="J572" s="7">
        <v>0.22</v>
      </c>
    </row>
    <row r="573" spans="1:10" ht="13.2" x14ac:dyDescent="0.25">
      <c r="A573" s="7">
        <v>572</v>
      </c>
      <c r="B573" s="8">
        <v>40569</v>
      </c>
      <c r="C573" s="7">
        <v>1</v>
      </c>
      <c r="D573" s="7">
        <v>0</v>
      </c>
      <c r="E573" s="7">
        <v>1</v>
      </c>
      <c r="F573" s="7">
        <v>0</v>
      </c>
      <c r="G573" s="7" t="b">
        <v>0</v>
      </c>
      <c r="H573" s="7">
        <v>3</v>
      </c>
      <c r="I573" s="7">
        <v>2</v>
      </c>
      <c r="J573" s="7">
        <v>0.22</v>
      </c>
    </row>
    <row r="574" spans="1:10" ht="13.2" x14ac:dyDescent="0.25">
      <c r="A574" s="7">
        <v>573</v>
      </c>
      <c r="B574" s="8">
        <v>40569</v>
      </c>
      <c r="C574" s="7">
        <v>1</v>
      </c>
      <c r="D574" s="7">
        <v>0</v>
      </c>
      <c r="E574" s="7">
        <v>1</v>
      </c>
      <c r="F574" s="7">
        <v>1</v>
      </c>
      <c r="G574" s="7" t="b">
        <v>0</v>
      </c>
      <c r="H574" s="7">
        <v>3</v>
      </c>
      <c r="I574" s="7">
        <v>2</v>
      </c>
      <c r="J574" s="7">
        <v>0.24</v>
      </c>
    </row>
    <row r="575" spans="1:10" ht="13.2" x14ac:dyDescent="0.25">
      <c r="A575" s="7">
        <v>574</v>
      </c>
      <c r="B575" s="8">
        <v>40569</v>
      </c>
      <c r="C575" s="7">
        <v>1</v>
      </c>
      <c r="D575" s="7">
        <v>0</v>
      </c>
      <c r="E575" s="7">
        <v>1</v>
      </c>
      <c r="F575" s="7">
        <v>2</v>
      </c>
      <c r="G575" s="7" t="b">
        <v>0</v>
      </c>
      <c r="H575" s="7">
        <v>3</v>
      </c>
      <c r="I575" s="7">
        <v>3</v>
      </c>
      <c r="J575" s="7">
        <v>0.22</v>
      </c>
    </row>
    <row r="576" spans="1:10" ht="13.2" x14ac:dyDescent="0.25">
      <c r="A576" s="7">
        <v>575</v>
      </c>
      <c r="B576" s="8">
        <v>40569</v>
      </c>
      <c r="C576" s="7">
        <v>1</v>
      </c>
      <c r="D576" s="7">
        <v>0</v>
      </c>
      <c r="E576" s="7">
        <v>1</v>
      </c>
      <c r="F576" s="7">
        <v>5</v>
      </c>
      <c r="G576" s="7" t="b">
        <v>0</v>
      </c>
      <c r="H576" s="7">
        <v>3</v>
      </c>
      <c r="I576" s="7">
        <v>3</v>
      </c>
      <c r="J576" s="7">
        <v>0.2</v>
      </c>
    </row>
    <row r="577" spans="1:10" ht="13.2" x14ac:dyDescent="0.25">
      <c r="A577" s="7">
        <v>576</v>
      </c>
      <c r="B577" s="8">
        <v>40569</v>
      </c>
      <c r="C577" s="7">
        <v>1</v>
      </c>
      <c r="D577" s="7">
        <v>0</v>
      </c>
      <c r="E577" s="7">
        <v>1</v>
      </c>
      <c r="F577" s="7">
        <v>6</v>
      </c>
      <c r="G577" s="7" t="b">
        <v>0</v>
      </c>
      <c r="H577" s="7">
        <v>3</v>
      </c>
      <c r="I577" s="7">
        <v>3</v>
      </c>
      <c r="J577" s="7">
        <v>0.2</v>
      </c>
    </row>
    <row r="578" spans="1:10" ht="13.2" x14ac:dyDescent="0.25">
      <c r="A578" s="7">
        <v>577</v>
      </c>
      <c r="B578" s="8">
        <v>40569</v>
      </c>
      <c r="C578" s="7">
        <v>1</v>
      </c>
      <c r="D578" s="7">
        <v>0</v>
      </c>
      <c r="E578" s="7">
        <v>1</v>
      </c>
      <c r="F578" s="7">
        <v>7</v>
      </c>
      <c r="G578" s="7" t="b">
        <v>0</v>
      </c>
      <c r="H578" s="7">
        <v>3</v>
      </c>
      <c r="I578" s="7">
        <v>3</v>
      </c>
      <c r="J578" s="7">
        <v>0.22</v>
      </c>
    </row>
    <row r="579" spans="1:10" ht="13.2" x14ac:dyDescent="0.25">
      <c r="A579" s="7">
        <v>578</v>
      </c>
      <c r="B579" s="8">
        <v>40569</v>
      </c>
      <c r="C579" s="7">
        <v>1</v>
      </c>
      <c r="D579" s="7">
        <v>0</v>
      </c>
      <c r="E579" s="7">
        <v>1</v>
      </c>
      <c r="F579" s="7">
        <v>8</v>
      </c>
      <c r="G579" s="7" t="b">
        <v>0</v>
      </c>
      <c r="H579" s="7">
        <v>3</v>
      </c>
      <c r="I579" s="7">
        <v>3</v>
      </c>
      <c r="J579" s="7">
        <v>0.22</v>
      </c>
    </row>
    <row r="580" spans="1:10" ht="13.2" x14ac:dyDescent="0.25">
      <c r="A580" s="7">
        <v>579</v>
      </c>
      <c r="B580" s="8">
        <v>40569</v>
      </c>
      <c r="C580" s="7">
        <v>1</v>
      </c>
      <c r="D580" s="7">
        <v>0</v>
      </c>
      <c r="E580" s="7">
        <v>1</v>
      </c>
      <c r="F580" s="7">
        <v>9</v>
      </c>
      <c r="G580" s="7" t="b">
        <v>0</v>
      </c>
      <c r="H580" s="7">
        <v>3</v>
      </c>
      <c r="I580" s="7">
        <v>3</v>
      </c>
      <c r="J580" s="7">
        <v>0.22</v>
      </c>
    </row>
    <row r="581" spans="1:10" ht="13.2" x14ac:dyDescent="0.25">
      <c r="A581" s="7">
        <v>580</v>
      </c>
      <c r="B581" s="8">
        <v>40569</v>
      </c>
      <c r="C581" s="7">
        <v>1</v>
      </c>
      <c r="D581" s="7">
        <v>0</v>
      </c>
      <c r="E581" s="7">
        <v>1</v>
      </c>
      <c r="F581" s="7">
        <v>10</v>
      </c>
      <c r="G581" s="7" t="b">
        <v>0</v>
      </c>
      <c r="H581" s="7">
        <v>3</v>
      </c>
      <c r="I581" s="7">
        <v>3</v>
      </c>
      <c r="J581" s="7">
        <v>0.22</v>
      </c>
    </row>
    <row r="582" spans="1:10" ht="13.2" x14ac:dyDescent="0.25">
      <c r="A582" s="7">
        <v>581</v>
      </c>
      <c r="B582" s="8">
        <v>40569</v>
      </c>
      <c r="C582" s="7">
        <v>1</v>
      </c>
      <c r="D582" s="7">
        <v>0</v>
      </c>
      <c r="E582" s="7">
        <v>1</v>
      </c>
      <c r="F582" s="7">
        <v>11</v>
      </c>
      <c r="G582" s="7" t="b">
        <v>0</v>
      </c>
      <c r="H582" s="7">
        <v>3</v>
      </c>
      <c r="I582" s="7">
        <v>3</v>
      </c>
      <c r="J582" s="7">
        <v>0.22</v>
      </c>
    </row>
    <row r="583" spans="1:10" ht="13.2" x14ac:dyDescent="0.25">
      <c r="A583" s="7">
        <v>582</v>
      </c>
      <c r="B583" s="8">
        <v>40569</v>
      </c>
      <c r="C583" s="7">
        <v>1</v>
      </c>
      <c r="D583" s="7">
        <v>0</v>
      </c>
      <c r="E583" s="7">
        <v>1</v>
      </c>
      <c r="F583" s="7">
        <v>12</v>
      </c>
      <c r="G583" s="7" t="b">
        <v>0</v>
      </c>
      <c r="H583" s="7">
        <v>3</v>
      </c>
      <c r="I583" s="7">
        <v>3</v>
      </c>
      <c r="J583" s="7">
        <v>0.22</v>
      </c>
    </row>
    <row r="584" spans="1:10" ht="13.2" x14ac:dyDescent="0.25">
      <c r="A584" s="7">
        <v>583</v>
      </c>
      <c r="B584" s="8">
        <v>40569</v>
      </c>
      <c r="C584" s="7">
        <v>1</v>
      </c>
      <c r="D584" s="7">
        <v>0</v>
      </c>
      <c r="E584" s="7">
        <v>1</v>
      </c>
      <c r="F584" s="7">
        <v>13</v>
      </c>
      <c r="G584" s="7" t="b">
        <v>0</v>
      </c>
      <c r="H584" s="7">
        <v>3</v>
      </c>
      <c r="I584" s="7">
        <v>3</v>
      </c>
      <c r="J584" s="7">
        <v>0.22</v>
      </c>
    </row>
    <row r="585" spans="1:10" ht="13.2" x14ac:dyDescent="0.25">
      <c r="A585" s="7">
        <v>584</v>
      </c>
      <c r="B585" s="8">
        <v>40569</v>
      </c>
      <c r="C585" s="7">
        <v>1</v>
      </c>
      <c r="D585" s="7">
        <v>0</v>
      </c>
      <c r="E585" s="7">
        <v>1</v>
      </c>
      <c r="F585" s="7">
        <v>14</v>
      </c>
      <c r="G585" s="7" t="b">
        <v>0</v>
      </c>
      <c r="H585" s="7">
        <v>3</v>
      </c>
      <c r="I585" s="7">
        <v>3</v>
      </c>
      <c r="J585" s="7">
        <v>0.22</v>
      </c>
    </row>
    <row r="586" spans="1:10" ht="13.2" x14ac:dyDescent="0.25">
      <c r="A586" s="7">
        <v>585</v>
      </c>
      <c r="B586" s="8">
        <v>40569</v>
      </c>
      <c r="C586" s="7">
        <v>1</v>
      </c>
      <c r="D586" s="7">
        <v>0</v>
      </c>
      <c r="E586" s="7">
        <v>1</v>
      </c>
      <c r="F586" s="7">
        <v>15</v>
      </c>
      <c r="G586" s="7" t="b">
        <v>0</v>
      </c>
      <c r="H586" s="7">
        <v>3</v>
      </c>
      <c r="I586" s="7">
        <v>3</v>
      </c>
      <c r="J586" s="7">
        <v>0.22</v>
      </c>
    </row>
    <row r="587" spans="1:10" ht="13.2" x14ac:dyDescent="0.25">
      <c r="A587" s="7">
        <v>586</v>
      </c>
      <c r="B587" s="8">
        <v>40569</v>
      </c>
      <c r="C587" s="7">
        <v>1</v>
      </c>
      <c r="D587" s="7">
        <v>0</v>
      </c>
      <c r="E587" s="7">
        <v>1</v>
      </c>
      <c r="F587" s="7">
        <v>16</v>
      </c>
      <c r="G587" s="7" t="b">
        <v>0</v>
      </c>
      <c r="H587" s="7">
        <v>3</v>
      </c>
      <c r="I587" s="7">
        <v>4</v>
      </c>
      <c r="J587" s="7">
        <v>0.22</v>
      </c>
    </row>
    <row r="588" spans="1:10" ht="13.2" x14ac:dyDescent="0.25">
      <c r="A588" s="7">
        <v>587</v>
      </c>
      <c r="B588" s="8">
        <v>40569</v>
      </c>
      <c r="C588" s="7">
        <v>1</v>
      </c>
      <c r="D588" s="7">
        <v>0</v>
      </c>
      <c r="E588" s="7">
        <v>1</v>
      </c>
      <c r="F588" s="7">
        <v>17</v>
      </c>
      <c r="G588" s="7" t="b">
        <v>0</v>
      </c>
      <c r="H588" s="7">
        <v>3</v>
      </c>
      <c r="I588" s="7">
        <v>3</v>
      </c>
      <c r="J588" s="7">
        <v>0.2</v>
      </c>
    </row>
    <row r="589" spans="1:10" ht="13.2" x14ac:dyDescent="0.25">
      <c r="A589" s="7">
        <v>588</v>
      </c>
      <c r="B589" s="8">
        <v>40570</v>
      </c>
      <c r="C589" s="7">
        <v>1</v>
      </c>
      <c r="D589" s="7">
        <v>0</v>
      </c>
      <c r="E589" s="7">
        <v>1</v>
      </c>
      <c r="F589" s="7">
        <v>16</v>
      </c>
      <c r="G589" s="7" t="b">
        <v>0</v>
      </c>
      <c r="H589" s="7">
        <v>4</v>
      </c>
      <c r="I589" s="7">
        <v>1</v>
      </c>
      <c r="J589" s="7">
        <v>0.22</v>
      </c>
    </row>
    <row r="590" spans="1:10" ht="13.2" x14ac:dyDescent="0.25">
      <c r="A590" s="7">
        <v>589</v>
      </c>
      <c r="B590" s="8">
        <v>40570</v>
      </c>
      <c r="C590" s="7">
        <v>1</v>
      </c>
      <c r="D590" s="7">
        <v>0</v>
      </c>
      <c r="E590" s="7">
        <v>1</v>
      </c>
      <c r="F590" s="7">
        <v>17</v>
      </c>
      <c r="G590" s="7" t="b">
        <v>0</v>
      </c>
      <c r="H590" s="7">
        <v>4</v>
      </c>
      <c r="I590" s="7">
        <v>1</v>
      </c>
      <c r="J590" s="7">
        <v>0.22</v>
      </c>
    </row>
    <row r="591" spans="1:10" ht="13.2" x14ac:dyDescent="0.25">
      <c r="A591" s="7">
        <v>590</v>
      </c>
      <c r="B591" s="8">
        <v>40570</v>
      </c>
      <c r="C591" s="7">
        <v>1</v>
      </c>
      <c r="D591" s="7">
        <v>0</v>
      </c>
      <c r="E591" s="7">
        <v>1</v>
      </c>
      <c r="F591" s="7">
        <v>18</v>
      </c>
      <c r="G591" s="7" t="b">
        <v>0</v>
      </c>
      <c r="H591" s="7">
        <v>4</v>
      </c>
      <c r="I591" s="7">
        <v>1</v>
      </c>
      <c r="J591" s="7">
        <v>0.2</v>
      </c>
    </row>
    <row r="592" spans="1:10" ht="13.2" x14ac:dyDescent="0.25">
      <c r="A592" s="7">
        <v>591</v>
      </c>
      <c r="B592" s="8">
        <v>40570</v>
      </c>
      <c r="C592" s="7">
        <v>1</v>
      </c>
      <c r="D592" s="7">
        <v>0</v>
      </c>
      <c r="E592" s="7">
        <v>1</v>
      </c>
      <c r="F592" s="7">
        <v>19</v>
      </c>
      <c r="G592" s="7" t="b">
        <v>0</v>
      </c>
      <c r="H592" s="7">
        <v>4</v>
      </c>
      <c r="I592" s="7">
        <v>1</v>
      </c>
      <c r="J592" s="7">
        <v>0.2</v>
      </c>
    </row>
    <row r="593" spans="1:10" ht="13.2" x14ac:dyDescent="0.25">
      <c r="A593" s="7">
        <v>592</v>
      </c>
      <c r="B593" s="8">
        <v>40570</v>
      </c>
      <c r="C593" s="7">
        <v>1</v>
      </c>
      <c r="D593" s="7">
        <v>0</v>
      </c>
      <c r="E593" s="7">
        <v>1</v>
      </c>
      <c r="F593" s="7">
        <v>20</v>
      </c>
      <c r="G593" s="7" t="b">
        <v>0</v>
      </c>
      <c r="H593" s="7">
        <v>4</v>
      </c>
      <c r="I593" s="7">
        <v>1</v>
      </c>
      <c r="J593" s="7">
        <v>0.18</v>
      </c>
    </row>
    <row r="594" spans="1:10" ht="13.2" x14ac:dyDescent="0.25">
      <c r="A594" s="7">
        <v>593</v>
      </c>
      <c r="B594" s="8">
        <v>40570</v>
      </c>
      <c r="C594" s="7">
        <v>1</v>
      </c>
      <c r="D594" s="7">
        <v>0</v>
      </c>
      <c r="E594" s="7">
        <v>1</v>
      </c>
      <c r="F594" s="7">
        <v>21</v>
      </c>
      <c r="G594" s="7" t="b">
        <v>0</v>
      </c>
      <c r="H594" s="7">
        <v>4</v>
      </c>
      <c r="I594" s="7">
        <v>1</v>
      </c>
      <c r="J594" s="7">
        <v>0.18</v>
      </c>
    </row>
    <row r="595" spans="1:10" ht="13.2" x14ac:dyDescent="0.25">
      <c r="A595" s="7">
        <v>594</v>
      </c>
      <c r="B595" s="8">
        <v>40570</v>
      </c>
      <c r="C595" s="7">
        <v>1</v>
      </c>
      <c r="D595" s="7">
        <v>0</v>
      </c>
      <c r="E595" s="7">
        <v>1</v>
      </c>
      <c r="F595" s="7">
        <v>22</v>
      </c>
      <c r="G595" s="7" t="b">
        <v>0</v>
      </c>
      <c r="H595" s="7">
        <v>4</v>
      </c>
      <c r="I595" s="7">
        <v>1</v>
      </c>
      <c r="J595" s="7">
        <v>0.18</v>
      </c>
    </row>
    <row r="596" spans="1:10" ht="13.2" x14ac:dyDescent="0.25">
      <c r="A596" s="7">
        <v>595</v>
      </c>
      <c r="B596" s="8">
        <v>40570</v>
      </c>
      <c r="C596" s="7">
        <v>1</v>
      </c>
      <c r="D596" s="7">
        <v>0</v>
      </c>
      <c r="E596" s="7">
        <v>1</v>
      </c>
      <c r="F596" s="7">
        <v>23</v>
      </c>
      <c r="G596" s="7" t="b">
        <v>0</v>
      </c>
      <c r="H596" s="7">
        <v>4</v>
      </c>
      <c r="I596" s="7">
        <v>1</v>
      </c>
      <c r="J596" s="7">
        <v>0.18</v>
      </c>
    </row>
    <row r="597" spans="1:10" ht="13.2" x14ac:dyDescent="0.25">
      <c r="A597" s="7">
        <v>596</v>
      </c>
      <c r="B597" s="8">
        <v>40571</v>
      </c>
      <c r="C597" s="7">
        <v>1</v>
      </c>
      <c r="D597" s="7">
        <v>0</v>
      </c>
      <c r="E597" s="7">
        <v>1</v>
      </c>
      <c r="F597" s="7">
        <v>0</v>
      </c>
      <c r="G597" s="7" t="b">
        <v>0</v>
      </c>
      <c r="H597" s="7">
        <v>5</v>
      </c>
      <c r="I597" s="7">
        <v>2</v>
      </c>
      <c r="J597" s="7">
        <v>0.2</v>
      </c>
    </row>
    <row r="598" spans="1:10" ht="13.2" x14ac:dyDescent="0.25">
      <c r="A598" s="7">
        <v>597</v>
      </c>
      <c r="B598" s="8">
        <v>40571</v>
      </c>
      <c r="C598" s="7">
        <v>1</v>
      </c>
      <c r="D598" s="7">
        <v>0</v>
      </c>
      <c r="E598" s="7">
        <v>1</v>
      </c>
      <c r="F598" s="7">
        <v>1</v>
      </c>
      <c r="G598" s="7" t="b">
        <v>0</v>
      </c>
      <c r="H598" s="7">
        <v>5</v>
      </c>
      <c r="I598" s="7">
        <v>2</v>
      </c>
      <c r="J598" s="7">
        <v>0.2</v>
      </c>
    </row>
    <row r="599" spans="1:10" ht="13.2" x14ac:dyDescent="0.25">
      <c r="A599" s="7">
        <v>598</v>
      </c>
      <c r="B599" s="8">
        <v>40571</v>
      </c>
      <c r="C599" s="7">
        <v>1</v>
      </c>
      <c r="D599" s="7">
        <v>0</v>
      </c>
      <c r="E599" s="7">
        <v>1</v>
      </c>
      <c r="F599" s="7">
        <v>2</v>
      </c>
      <c r="G599" s="7" t="b">
        <v>0</v>
      </c>
      <c r="H599" s="7">
        <v>5</v>
      </c>
      <c r="I599" s="7">
        <v>2</v>
      </c>
      <c r="J599" s="7">
        <v>0.2</v>
      </c>
    </row>
    <row r="600" spans="1:10" ht="13.2" x14ac:dyDescent="0.25">
      <c r="A600" s="7">
        <v>599</v>
      </c>
      <c r="B600" s="8">
        <v>40571</v>
      </c>
      <c r="C600" s="7">
        <v>1</v>
      </c>
      <c r="D600" s="7">
        <v>0</v>
      </c>
      <c r="E600" s="7">
        <v>1</v>
      </c>
      <c r="F600" s="7">
        <v>3</v>
      </c>
      <c r="G600" s="7" t="b">
        <v>0</v>
      </c>
      <c r="H600" s="7">
        <v>5</v>
      </c>
      <c r="I600" s="7">
        <v>2</v>
      </c>
      <c r="J600" s="7">
        <v>0.2</v>
      </c>
    </row>
    <row r="601" spans="1:10" ht="13.2" x14ac:dyDescent="0.25">
      <c r="A601" s="7">
        <v>600</v>
      </c>
      <c r="B601" s="8">
        <v>40571</v>
      </c>
      <c r="C601" s="7">
        <v>1</v>
      </c>
      <c r="D601" s="7">
        <v>0</v>
      </c>
      <c r="E601" s="7">
        <v>1</v>
      </c>
      <c r="F601" s="7">
        <v>5</v>
      </c>
      <c r="G601" s="7" t="b">
        <v>0</v>
      </c>
      <c r="H601" s="7">
        <v>5</v>
      </c>
      <c r="I601" s="7">
        <v>2</v>
      </c>
      <c r="J601" s="7">
        <v>0.18</v>
      </c>
    </row>
    <row r="602" spans="1:10" ht="13.2" x14ac:dyDescent="0.25">
      <c r="A602" s="7">
        <v>601</v>
      </c>
      <c r="B602" s="8">
        <v>40571</v>
      </c>
      <c r="C602" s="7">
        <v>1</v>
      </c>
      <c r="D602" s="7">
        <v>0</v>
      </c>
      <c r="E602" s="7">
        <v>1</v>
      </c>
      <c r="F602" s="7">
        <v>6</v>
      </c>
      <c r="G602" s="7" t="b">
        <v>0</v>
      </c>
      <c r="H602" s="7">
        <v>5</v>
      </c>
      <c r="I602" s="7">
        <v>2</v>
      </c>
      <c r="J602" s="7">
        <v>0.18</v>
      </c>
    </row>
    <row r="603" spans="1:10" ht="13.2" x14ac:dyDescent="0.25">
      <c r="A603" s="7">
        <v>602</v>
      </c>
      <c r="B603" s="8">
        <v>40571</v>
      </c>
      <c r="C603" s="7">
        <v>1</v>
      </c>
      <c r="D603" s="7">
        <v>0</v>
      </c>
      <c r="E603" s="7">
        <v>1</v>
      </c>
      <c r="F603" s="7">
        <v>7</v>
      </c>
      <c r="G603" s="7" t="b">
        <v>0</v>
      </c>
      <c r="H603" s="7">
        <v>5</v>
      </c>
      <c r="I603" s="7">
        <v>2</v>
      </c>
      <c r="J603" s="7">
        <v>0.16</v>
      </c>
    </row>
    <row r="604" spans="1:10" ht="13.2" x14ac:dyDescent="0.25">
      <c r="A604" s="7">
        <v>603</v>
      </c>
      <c r="B604" s="8">
        <v>40571</v>
      </c>
      <c r="C604" s="7">
        <v>1</v>
      </c>
      <c r="D604" s="7">
        <v>0</v>
      </c>
      <c r="E604" s="7">
        <v>1</v>
      </c>
      <c r="F604" s="7">
        <v>8</v>
      </c>
      <c r="G604" s="7" t="b">
        <v>0</v>
      </c>
      <c r="H604" s="7">
        <v>5</v>
      </c>
      <c r="I604" s="7">
        <v>2</v>
      </c>
      <c r="J604" s="7">
        <v>0.16</v>
      </c>
    </row>
    <row r="605" spans="1:10" ht="13.2" x14ac:dyDescent="0.25">
      <c r="A605" s="7">
        <v>604</v>
      </c>
      <c r="B605" s="8">
        <v>40571</v>
      </c>
      <c r="C605" s="7">
        <v>1</v>
      </c>
      <c r="D605" s="7">
        <v>0</v>
      </c>
      <c r="E605" s="7">
        <v>1</v>
      </c>
      <c r="F605" s="7">
        <v>9</v>
      </c>
      <c r="G605" s="7" t="b">
        <v>0</v>
      </c>
      <c r="H605" s="7">
        <v>5</v>
      </c>
      <c r="I605" s="7">
        <v>3</v>
      </c>
      <c r="J605" s="7">
        <v>0.18</v>
      </c>
    </row>
    <row r="606" spans="1:10" ht="13.2" x14ac:dyDescent="0.25">
      <c r="A606" s="7">
        <v>605</v>
      </c>
      <c r="B606" s="8">
        <v>40571</v>
      </c>
      <c r="C606" s="7">
        <v>1</v>
      </c>
      <c r="D606" s="7">
        <v>0</v>
      </c>
      <c r="E606" s="7">
        <v>1</v>
      </c>
      <c r="F606" s="7">
        <v>10</v>
      </c>
      <c r="G606" s="7" t="b">
        <v>0</v>
      </c>
      <c r="H606" s="7">
        <v>5</v>
      </c>
      <c r="I606" s="7">
        <v>3</v>
      </c>
      <c r="J606" s="7">
        <v>0.18</v>
      </c>
    </row>
    <row r="607" spans="1:10" ht="13.2" x14ac:dyDescent="0.25">
      <c r="A607" s="7">
        <v>606</v>
      </c>
      <c r="B607" s="8">
        <v>40571</v>
      </c>
      <c r="C607" s="7">
        <v>1</v>
      </c>
      <c r="D607" s="7">
        <v>0</v>
      </c>
      <c r="E607" s="7">
        <v>1</v>
      </c>
      <c r="F607" s="7">
        <v>11</v>
      </c>
      <c r="G607" s="7" t="b">
        <v>0</v>
      </c>
      <c r="H607" s="7">
        <v>5</v>
      </c>
      <c r="I607" s="7">
        <v>3</v>
      </c>
      <c r="J607" s="7">
        <v>0.18</v>
      </c>
    </row>
    <row r="608" spans="1:10" ht="13.2" x14ac:dyDescent="0.25">
      <c r="A608" s="7">
        <v>607</v>
      </c>
      <c r="B608" s="8">
        <v>40571</v>
      </c>
      <c r="C608" s="7">
        <v>1</v>
      </c>
      <c r="D608" s="7">
        <v>0</v>
      </c>
      <c r="E608" s="7">
        <v>1</v>
      </c>
      <c r="F608" s="7">
        <v>12</v>
      </c>
      <c r="G608" s="7" t="b">
        <v>0</v>
      </c>
      <c r="H608" s="7">
        <v>5</v>
      </c>
      <c r="I608" s="7">
        <v>3</v>
      </c>
      <c r="J608" s="7">
        <v>0.18</v>
      </c>
    </row>
    <row r="609" spans="1:10" ht="13.2" x14ac:dyDescent="0.25">
      <c r="A609" s="7">
        <v>608</v>
      </c>
      <c r="B609" s="8">
        <v>40571</v>
      </c>
      <c r="C609" s="7">
        <v>1</v>
      </c>
      <c r="D609" s="7">
        <v>0</v>
      </c>
      <c r="E609" s="7">
        <v>1</v>
      </c>
      <c r="F609" s="7">
        <v>13</v>
      </c>
      <c r="G609" s="7" t="b">
        <v>0</v>
      </c>
      <c r="H609" s="7">
        <v>5</v>
      </c>
      <c r="I609" s="7">
        <v>3</v>
      </c>
      <c r="J609" s="7">
        <v>0.18</v>
      </c>
    </row>
    <row r="610" spans="1:10" ht="13.2" x14ac:dyDescent="0.25">
      <c r="A610" s="7">
        <v>609</v>
      </c>
      <c r="B610" s="8">
        <v>40571</v>
      </c>
      <c r="C610" s="7">
        <v>1</v>
      </c>
      <c r="D610" s="7">
        <v>0</v>
      </c>
      <c r="E610" s="7">
        <v>1</v>
      </c>
      <c r="F610" s="7">
        <v>14</v>
      </c>
      <c r="G610" s="7" t="b">
        <v>0</v>
      </c>
      <c r="H610" s="7">
        <v>5</v>
      </c>
      <c r="I610" s="7">
        <v>3</v>
      </c>
      <c r="J610" s="7">
        <v>0.22</v>
      </c>
    </row>
    <row r="611" spans="1:10" ht="13.2" x14ac:dyDescent="0.25">
      <c r="A611" s="7">
        <v>610</v>
      </c>
      <c r="B611" s="8">
        <v>40571</v>
      </c>
      <c r="C611" s="7">
        <v>1</v>
      </c>
      <c r="D611" s="7">
        <v>0</v>
      </c>
      <c r="E611" s="7">
        <v>1</v>
      </c>
      <c r="F611" s="7">
        <v>15</v>
      </c>
      <c r="G611" s="7" t="b">
        <v>0</v>
      </c>
      <c r="H611" s="7">
        <v>5</v>
      </c>
      <c r="I611" s="7">
        <v>2</v>
      </c>
      <c r="J611" s="7">
        <v>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FAB5B-5A2A-4E82-9513-552DCCD17373}">
  <dimension ref="A1:H1000"/>
  <sheetViews>
    <sheetView workbookViewId="0">
      <selection activeCell="L5" sqref="L5"/>
    </sheetView>
  </sheetViews>
  <sheetFormatPr defaultColWidth="14.44140625" defaultRowHeight="15" customHeight="1" x14ac:dyDescent="0.25"/>
  <cols>
    <col min="1" max="4" width="8.77734375" style="6" customWidth="1"/>
    <col min="5" max="5" width="10.44140625" style="6" customWidth="1"/>
    <col min="6" max="6" width="8.77734375" style="6" customWidth="1"/>
    <col min="7" max="7" width="9.77734375" style="6" customWidth="1"/>
    <col min="8" max="8" width="4.21875" style="6" customWidth="1"/>
    <col min="9" max="26" width="8.77734375" style="6" customWidth="1"/>
    <col min="27" max="16384" width="14.44140625" style="6"/>
  </cols>
  <sheetData>
    <row r="1" spans="1:8" ht="13.8" x14ac:dyDescent="0.25">
      <c r="A1" s="6" t="s">
        <v>33</v>
      </c>
      <c r="B1" s="6" t="s">
        <v>34</v>
      </c>
      <c r="C1" s="6" t="s">
        <v>35</v>
      </c>
      <c r="D1" s="6" t="s">
        <v>36</v>
      </c>
      <c r="E1" s="6" t="s">
        <v>37</v>
      </c>
      <c r="F1" s="6" t="s">
        <v>38</v>
      </c>
      <c r="G1" s="6" t="s">
        <v>39</v>
      </c>
      <c r="H1" s="6" t="s">
        <v>40</v>
      </c>
    </row>
    <row r="2" spans="1:8" ht="13.8" x14ac:dyDescent="0.25">
      <c r="A2" s="6">
        <v>0</v>
      </c>
      <c r="B2" s="6">
        <v>1</v>
      </c>
      <c r="C2" s="6">
        <v>0.28789999999999999</v>
      </c>
      <c r="D2" s="6">
        <v>0.81</v>
      </c>
      <c r="E2" s="6">
        <v>0</v>
      </c>
      <c r="F2" s="6">
        <v>3</v>
      </c>
      <c r="G2" s="6">
        <v>13</v>
      </c>
      <c r="H2" s="6">
        <v>16</v>
      </c>
    </row>
    <row r="3" spans="1:8" ht="13.8" x14ac:dyDescent="0.25">
      <c r="A3" s="6">
        <v>1</v>
      </c>
      <c r="B3" s="6">
        <v>2</v>
      </c>
      <c r="C3" s="6">
        <v>0.2727</v>
      </c>
      <c r="D3" s="6">
        <v>0.8</v>
      </c>
      <c r="E3" s="6">
        <v>0</v>
      </c>
      <c r="F3" s="6">
        <v>8</v>
      </c>
      <c r="G3" s="6">
        <v>32</v>
      </c>
      <c r="H3" s="6">
        <v>40</v>
      </c>
    </row>
    <row r="4" spans="1:8" ht="13.8" x14ac:dyDescent="0.25">
      <c r="A4" s="6">
        <v>2</v>
      </c>
      <c r="B4" s="6">
        <v>3</v>
      </c>
      <c r="C4" s="6">
        <v>0.2727</v>
      </c>
      <c r="D4" s="6">
        <v>0.8</v>
      </c>
      <c r="E4" s="6">
        <v>0</v>
      </c>
      <c r="F4" s="6">
        <v>5</v>
      </c>
      <c r="G4" s="6">
        <v>27</v>
      </c>
      <c r="H4" s="6">
        <v>32</v>
      </c>
    </row>
    <row r="5" spans="1:8" ht="13.8" x14ac:dyDescent="0.25">
      <c r="A5" s="6">
        <v>3</v>
      </c>
      <c r="B5" s="6">
        <v>4</v>
      </c>
      <c r="C5" s="6">
        <v>0.28789999999999999</v>
      </c>
      <c r="D5" s="6">
        <v>0.75</v>
      </c>
      <c r="E5" s="6">
        <v>0</v>
      </c>
      <c r="F5" s="6">
        <v>3</v>
      </c>
      <c r="G5" s="6">
        <v>10</v>
      </c>
      <c r="H5" s="6">
        <v>13</v>
      </c>
    </row>
    <row r="6" spans="1:8" ht="13.8" x14ac:dyDescent="0.25">
      <c r="A6" s="6">
        <v>4</v>
      </c>
      <c r="B6" s="6">
        <v>5</v>
      </c>
      <c r="C6" s="6">
        <v>0.28789999999999999</v>
      </c>
      <c r="D6" s="6">
        <v>0.75</v>
      </c>
      <c r="E6" s="6">
        <v>0</v>
      </c>
      <c r="F6" s="6">
        <v>0</v>
      </c>
      <c r="G6" s="6">
        <v>1</v>
      </c>
      <c r="H6" s="6">
        <v>1</v>
      </c>
    </row>
    <row r="7" spans="1:8" ht="13.8" x14ac:dyDescent="0.25">
      <c r="A7" s="6">
        <v>5</v>
      </c>
      <c r="B7" s="6">
        <v>6</v>
      </c>
      <c r="C7" s="6">
        <v>0.2576</v>
      </c>
      <c r="D7" s="6">
        <v>0.75</v>
      </c>
      <c r="E7" s="6">
        <v>8.9599999999999999E-2</v>
      </c>
      <c r="F7" s="6">
        <v>0</v>
      </c>
      <c r="G7" s="6">
        <v>1</v>
      </c>
      <c r="H7" s="6">
        <v>1</v>
      </c>
    </row>
    <row r="8" spans="1:8" ht="13.8" x14ac:dyDescent="0.25">
      <c r="A8" s="6">
        <v>6</v>
      </c>
      <c r="B8" s="6">
        <v>7</v>
      </c>
      <c r="C8" s="6">
        <v>0.2727</v>
      </c>
      <c r="D8" s="6">
        <v>0.8</v>
      </c>
      <c r="E8" s="6">
        <v>0</v>
      </c>
      <c r="F8" s="6">
        <v>2</v>
      </c>
      <c r="G8" s="6">
        <v>0</v>
      </c>
      <c r="H8" s="6">
        <v>2</v>
      </c>
    </row>
    <row r="9" spans="1:8" ht="13.8" x14ac:dyDescent="0.25">
      <c r="A9" s="6">
        <v>7</v>
      </c>
      <c r="B9" s="6">
        <v>8</v>
      </c>
      <c r="C9" s="6">
        <v>0.2576</v>
      </c>
      <c r="D9" s="6">
        <v>0.86</v>
      </c>
      <c r="E9" s="6">
        <v>0</v>
      </c>
      <c r="F9" s="6">
        <v>1</v>
      </c>
      <c r="G9" s="6">
        <v>2</v>
      </c>
      <c r="H9" s="6">
        <v>3</v>
      </c>
    </row>
    <row r="10" spans="1:8" ht="13.8" x14ac:dyDescent="0.25">
      <c r="A10" s="6">
        <v>8</v>
      </c>
      <c r="B10" s="6">
        <v>9</v>
      </c>
      <c r="D10" s="6">
        <v>0.75</v>
      </c>
      <c r="E10" s="6">
        <v>0</v>
      </c>
      <c r="F10" s="6">
        <v>1</v>
      </c>
      <c r="G10" s="6">
        <v>7</v>
      </c>
      <c r="H10" s="6">
        <v>8</v>
      </c>
    </row>
    <row r="11" spans="1:8" ht="13.8" x14ac:dyDescent="0.25">
      <c r="A11" s="6">
        <v>9</v>
      </c>
      <c r="B11" s="6">
        <v>10</v>
      </c>
      <c r="C11" s="6">
        <v>0.34849999999999998</v>
      </c>
      <c r="D11" s="6">
        <v>0.76</v>
      </c>
      <c r="E11" s="6">
        <v>0</v>
      </c>
      <c r="F11" s="6">
        <v>8</v>
      </c>
      <c r="G11" s="6">
        <v>6</v>
      </c>
      <c r="H11" s="6">
        <v>14</v>
      </c>
    </row>
    <row r="12" spans="1:8" ht="13.8" x14ac:dyDescent="0.25">
      <c r="A12" s="6">
        <v>10</v>
      </c>
      <c r="B12" s="6">
        <v>11</v>
      </c>
      <c r="C12" s="6">
        <v>0.39389999999999997</v>
      </c>
      <c r="D12" s="6">
        <v>0.76</v>
      </c>
      <c r="E12" s="6">
        <v>0.25369999999999998</v>
      </c>
      <c r="F12" s="6">
        <v>12</v>
      </c>
      <c r="G12" s="6">
        <v>24</v>
      </c>
      <c r="H12" s="6">
        <v>36</v>
      </c>
    </row>
    <row r="13" spans="1:8" ht="13.8" x14ac:dyDescent="0.25">
      <c r="A13" s="6">
        <v>11</v>
      </c>
      <c r="B13" s="6">
        <v>12</v>
      </c>
      <c r="C13" s="6">
        <v>0.33329999999999999</v>
      </c>
      <c r="D13" s="6">
        <v>0.81</v>
      </c>
      <c r="E13" s="6">
        <v>0.28360000000000002</v>
      </c>
      <c r="F13" s="6">
        <v>26</v>
      </c>
      <c r="G13" s="6">
        <v>30</v>
      </c>
      <c r="H13" s="6">
        <v>56</v>
      </c>
    </row>
    <row r="14" spans="1:8" ht="13.8" x14ac:dyDescent="0.25">
      <c r="A14" s="6">
        <v>12</v>
      </c>
      <c r="B14" s="6">
        <v>13</v>
      </c>
      <c r="C14" s="6">
        <v>0.42420000000000002</v>
      </c>
      <c r="D14" s="6">
        <v>0.77</v>
      </c>
      <c r="E14" s="6">
        <v>0.28360000000000002</v>
      </c>
      <c r="F14" s="6">
        <v>29</v>
      </c>
      <c r="G14" s="6">
        <v>55</v>
      </c>
      <c r="H14" s="6">
        <v>84</v>
      </c>
    </row>
    <row r="15" spans="1:8" ht="13.8" x14ac:dyDescent="0.25">
      <c r="A15" s="6">
        <v>13</v>
      </c>
      <c r="B15" s="6">
        <v>14</v>
      </c>
      <c r="C15" s="6">
        <v>0.45450000000000002</v>
      </c>
      <c r="D15" s="6">
        <v>0.72</v>
      </c>
      <c r="E15" s="6">
        <v>0.29849999999999999</v>
      </c>
      <c r="F15" s="6">
        <v>47</v>
      </c>
      <c r="G15" s="6">
        <v>47</v>
      </c>
      <c r="H15" s="6">
        <v>94</v>
      </c>
    </row>
    <row r="16" spans="1:8" ht="13.8" x14ac:dyDescent="0.25">
      <c r="A16" s="6">
        <v>14</v>
      </c>
      <c r="B16" s="6">
        <v>15</v>
      </c>
      <c r="C16" s="6">
        <v>0.45450000000000002</v>
      </c>
      <c r="D16" s="6">
        <v>0.72</v>
      </c>
      <c r="E16" s="6">
        <v>0.28360000000000002</v>
      </c>
      <c r="F16" s="6">
        <v>35</v>
      </c>
      <c r="G16" s="6">
        <v>71</v>
      </c>
      <c r="H16" s="6">
        <v>106</v>
      </c>
    </row>
    <row r="17" spans="1:8" ht="13.8" x14ac:dyDescent="0.25">
      <c r="A17" s="6">
        <v>15</v>
      </c>
      <c r="B17" s="6">
        <v>16</v>
      </c>
      <c r="C17" s="6">
        <v>0.43940000000000001</v>
      </c>
      <c r="D17" s="6">
        <v>0.77</v>
      </c>
      <c r="E17" s="6">
        <v>0.29849999999999999</v>
      </c>
      <c r="F17" s="6">
        <v>40</v>
      </c>
      <c r="G17" s="6">
        <v>70</v>
      </c>
      <c r="H17" s="6">
        <v>110</v>
      </c>
    </row>
    <row r="18" spans="1:8" ht="13.8" x14ac:dyDescent="0.25">
      <c r="A18" s="6">
        <v>16</v>
      </c>
      <c r="B18" s="6">
        <v>17</v>
      </c>
      <c r="C18" s="6">
        <v>0.42420000000000002</v>
      </c>
      <c r="D18" s="6">
        <v>0.82</v>
      </c>
      <c r="E18" s="6">
        <v>0.29849999999999999</v>
      </c>
      <c r="F18" s="6">
        <v>41</v>
      </c>
      <c r="G18" s="6">
        <v>52</v>
      </c>
      <c r="H18" s="6">
        <v>93</v>
      </c>
    </row>
    <row r="19" spans="1:8" ht="13.8" x14ac:dyDescent="0.25">
      <c r="A19" s="6">
        <v>17</v>
      </c>
      <c r="B19" s="6">
        <v>18</v>
      </c>
      <c r="D19" s="6">
        <v>0.82</v>
      </c>
      <c r="E19" s="6">
        <v>0.28360000000000002</v>
      </c>
      <c r="F19" s="6">
        <v>15</v>
      </c>
      <c r="G19" s="6">
        <v>52</v>
      </c>
      <c r="H19" s="6">
        <v>67</v>
      </c>
    </row>
    <row r="20" spans="1:8" ht="13.8" x14ac:dyDescent="0.25">
      <c r="A20" s="6">
        <v>18</v>
      </c>
      <c r="B20" s="6">
        <v>19</v>
      </c>
      <c r="C20" s="6">
        <v>0.42420000000000002</v>
      </c>
      <c r="D20" s="6">
        <v>0.88</v>
      </c>
      <c r="E20" s="6">
        <v>0.25369999999999998</v>
      </c>
      <c r="F20" s="6">
        <v>9</v>
      </c>
      <c r="G20" s="6">
        <v>26</v>
      </c>
      <c r="H20" s="6">
        <v>35</v>
      </c>
    </row>
    <row r="21" spans="1:8" ht="15.75" customHeight="1" x14ac:dyDescent="0.25">
      <c r="A21" s="6">
        <v>19</v>
      </c>
      <c r="B21" s="6">
        <v>20</v>
      </c>
      <c r="C21" s="6">
        <v>0.42420000000000002</v>
      </c>
      <c r="D21" s="6">
        <v>0.88</v>
      </c>
      <c r="E21" s="6">
        <v>0.25369999999999998</v>
      </c>
      <c r="F21" s="6">
        <v>6</v>
      </c>
      <c r="G21" s="6">
        <v>31</v>
      </c>
      <c r="H21" s="6">
        <v>37</v>
      </c>
    </row>
    <row r="22" spans="1:8" ht="15.75" customHeight="1" x14ac:dyDescent="0.25">
      <c r="A22" s="6">
        <v>20</v>
      </c>
      <c r="B22" s="6">
        <v>21</v>
      </c>
      <c r="C22" s="6">
        <v>0.40910000000000002</v>
      </c>
      <c r="D22" s="6">
        <v>0.87</v>
      </c>
      <c r="E22" s="6">
        <v>0.25369999999999998</v>
      </c>
      <c r="F22" s="6">
        <v>11</v>
      </c>
      <c r="G22" s="6">
        <v>25</v>
      </c>
      <c r="H22" s="6">
        <v>36</v>
      </c>
    </row>
    <row r="23" spans="1:8" ht="15.75" customHeight="1" x14ac:dyDescent="0.25">
      <c r="A23" s="6">
        <v>21</v>
      </c>
      <c r="B23" s="6">
        <v>22</v>
      </c>
      <c r="C23" s="6">
        <v>0.40910000000000002</v>
      </c>
      <c r="D23" s="6">
        <v>0.87</v>
      </c>
      <c r="E23" s="6">
        <v>0.19400000000000001</v>
      </c>
      <c r="F23" s="6">
        <v>3</v>
      </c>
      <c r="G23" s="6">
        <v>31</v>
      </c>
      <c r="H23" s="6">
        <v>34</v>
      </c>
    </row>
    <row r="24" spans="1:8" ht="15.75" customHeight="1" x14ac:dyDescent="0.25">
      <c r="A24" s="6">
        <v>22</v>
      </c>
      <c r="B24" s="6">
        <v>23</v>
      </c>
      <c r="C24" s="6">
        <v>0.40910000000000002</v>
      </c>
      <c r="D24" s="6">
        <v>0.94</v>
      </c>
      <c r="E24" s="6">
        <v>0.22389999999999999</v>
      </c>
      <c r="F24" s="6">
        <v>11</v>
      </c>
      <c r="G24" s="6">
        <v>17</v>
      </c>
      <c r="H24" s="6">
        <v>28</v>
      </c>
    </row>
    <row r="25" spans="1:8" ht="15.75" customHeight="1" x14ac:dyDescent="0.25">
      <c r="A25" s="6">
        <v>23</v>
      </c>
      <c r="B25" s="6">
        <v>24</v>
      </c>
      <c r="D25" s="6">
        <v>0.88</v>
      </c>
      <c r="E25" s="6">
        <v>0.29849999999999999</v>
      </c>
      <c r="F25" s="6">
        <v>15</v>
      </c>
      <c r="G25" s="6">
        <v>24</v>
      </c>
      <c r="H25" s="6">
        <v>39</v>
      </c>
    </row>
    <row r="26" spans="1:8" ht="15.75" customHeight="1" x14ac:dyDescent="0.25">
      <c r="A26" s="6">
        <v>24</v>
      </c>
      <c r="B26" s="6">
        <v>25</v>
      </c>
      <c r="C26" s="6">
        <v>0.45450000000000002</v>
      </c>
      <c r="D26" s="6">
        <v>0.88</v>
      </c>
      <c r="E26" s="6">
        <v>0.29849999999999999</v>
      </c>
      <c r="F26" s="6">
        <v>4</v>
      </c>
      <c r="G26" s="6">
        <v>13</v>
      </c>
      <c r="H26" s="6">
        <v>17</v>
      </c>
    </row>
    <row r="27" spans="1:8" ht="15.75" customHeight="1" x14ac:dyDescent="0.25">
      <c r="A27" s="6">
        <v>25</v>
      </c>
      <c r="B27" s="6">
        <v>26</v>
      </c>
      <c r="C27" s="6">
        <v>0.43940000000000001</v>
      </c>
      <c r="D27" s="6">
        <v>0.94</v>
      </c>
      <c r="E27" s="6">
        <v>0.25369999999999998</v>
      </c>
      <c r="F27" s="6">
        <v>1</v>
      </c>
      <c r="G27" s="6">
        <v>16</v>
      </c>
      <c r="H27" s="6">
        <v>17</v>
      </c>
    </row>
    <row r="28" spans="1:8" ht="15.75" customHeight="1" x14ac:dyDescent="0.25">
      <c r="A28" s="6">
        <v>26</v>
      </c>
      <c r="B28" s="6">
        <v>27</v>
      </c>
      <c r="C28" s="6">
        <v>0.42420000000000002</v>
      </c>
      <c r="D28" s="6">
        <v>1</v>
      </c>
      <c r="E28" s="6">
        <v>0.28360000000000002</v>
      </c>
      <c r="F28" s="6">
        <v>1</v>
      </c>
      <c r="G28" s="6">
        <v>8</v>
      </c>
      <c r="H28" s="6">
        <v>9</v>
      </c>
    </row>
    <row r="29" spans="1:8" ht="15.75" customHeight="1" x14ac:dyDescent="0.25">
      <c r="A29" s="6">
        <v>27</v>
      </c>
      <c r="B29" s="6">
        <v>28</v>
      </c>
      <c r="C29" s="6">
        <v>0.45450000000000002</v>
      </c>
      <c r="D29" s="6">
        <v>0.94</v>
      </c>
      <c r="E29" s="6">
        <v>0.19400000000000001</v>
      </c>
      <c r="F29" s="6">
        <v>2</v>
      </c>
      <c r="G29" s="6">
        <v>4</v>
      </c>
      <c r="H29" s="6">
        <v>6</v>
      </c>
    </row>
    <row r="30" spans="1:8" ht="15.75" customHeight="1" x14ac:dyDescent="0.25">
      <c r="A30" s="6">
        <v>28</v>
      </c>
      <c r="B30" s="6">
        <v>29</v>
      </c>
      <c r="D30" s="6">
        <v>0.94</v>
      </c>
      <c r="E30" s="6">
        <v>0.19400000000000001</v>
      </c>
      <c r="F30" s="6">
        <v>2</v>
      </c>
      <c r="G30" s="6">
        <v>1</v>
      </c>
      <c r="H30" s="6">
        <v>3</v>
      </c>
    </row>
    <row r="31" spans="1:8" ht="15.75" customHeight="1" x14ac:dyDescent="0.25">
      <c r="A31" s="6">
        <v>29</v>
      </c>
      <c r="B31" s="6">
        <v>30</v>
      </c>
      <c r="C31" s="6">
        <v>0.42420000000000002</v>
      </c>
      <c r="D31" s="6">
        <v>0.77</v>
      </c>
      <c r="E31" s="6">
        <v>0.29849999999999999</v>
      </c>
      <c r="F31" s="6">
        <v>0</v>
      </c>
      <c r="G31" s="6">
        <v>2</v>
      </c>
      <c r="H31" s="6">
        <v>2</v>
      </c>
    </row>
    <row r="32" spans="1:8" ht="15.75" customHeight="1" x14ac:dyDescent="0.25">
      <c r="A32" s="6">
        <v>30</v>
      </c>
      <c r="B32" s="6">
        <v>31</v>
      </c>
      <c r="C32" s="6">
        <v>0.40910000000000002</v>
      </c>
      <c r="D32" s="6">
        <v>0.76</v>
      </c>
      <c r="E32" s="6">
        <v>0.19400000000000001</v>
      </c>
      <c r="F32" s="6">
        <v>0</v>
      </c>
      <c r="G32" s="6">
        <v>1</v>
      </c>
      <c r="H32" s="6">
        <v>1</v>
      </c>
    </row>
    <row r="33" spans="1:8" ht="15.75" customHeight="1" x14ac:dyDescent="0.25">
      <c r="A33" s="6">
        <v>31</v>
      </c>
      <c r="B33" s="6">
        <v>32</v>
      </c>
      <c r="C33" s="6">
        <v>0.40910000000000002</v>
      </c>
      <c r="D33" s="6">
        <v>0.71</v>
      </c>
      <c r="E33" s="6">
        <v>0.22389999999999999</v>
      </c>
      <c r="F33" s="6">
        <v>0</v>
      </c>
      <c r="G33" s="6">
        <v>8</v>
      </c>
      <c r="H33" s="6">
        <v>8</v>
      </c>
    </row>
    <row r="34" spans="1:8" ht="15.75" customHeight="1" x14ac:dyDescent="0.25">
      <c r="A34" s="6">
        <v>32</v>
      </c>
      <c r="B34" s="6">
        <v>33</v>
      </c>
      <c r="D34" s="6">
        <v>0.76</v>
      </c>
      <c r="E34" s="6">
        <v>0.22389999999999999</v>
      </c>
      <c r="F34" s="6">
        <v>1</v>
      </c>
      <c r="G34" s="6">
        <v>19</v>
      </c>
      <c r="H34" s="6">
        <v>20</v>
      </c>
    </row>
    <row r="35" spans="1:8" ht="15.75" customHeight="1" x14ac:dyDescent="0.25">
      <c r="A35" s="6">
        <v>33</v>
      </c>
      <c r="B35" s="6">
        <v>34</v>
      </c>
      <c r="C35" s="6">
        <v>0.34849999999999998</v>
      </c>
      <c r="D35" s="6">
        <v>0.81</v>
      </c>
      <c r="E35" s="6">
        <v>0.22389999999999999</v>
      </c>
      <c r="F35" s="6">
        <v>7</v>
      </c>
      <c r="G35" s="6">
        <v>46</v>
      </c>
      <c r="H35" s="6">
        <v>53</v>
      </c>
    </row>
    <row r="36" spans="1:8" ht="15.75" customHeight="1" x14ac:dyDescent="0.25">
      <c r="A36" s="6">
        <v>34</v>
      </c>
      <c r="B36" s="6">
        <v>35</v>
      </c>
      <c r="C36" s="6">
        <v>0.33329999999999999</v>
      </c>
      <c r="D36" s="6">
        <v>0.71</v>
      </c>
      <c r="E36" s="6">
        <v>0.25369999999999998</v>
      </c>
      <c r="F36" s="6">
        <v>16</v>
      </c>
      <c r="G36" s="6">
        <v>54</v>
      </c>
      <c r="H36" s="6">
        <v>70</v>
      </c>
    </row>
    <row r="37" spans="1:8" ht="15.75" customHeight="1" x14ac:dyDescent="0.25">
      <c r="A37" s="6">
        <v>35</v>
      </c>
      <c r="B37" s="6">
        <v>36</v>
      </c>
      <c r="C37" s="6">
        <v>0.33329999999999999</v>
      </c>
      <c r="D37" s="6">
        <v>0.66</v>
      </c>
      <c r="E37" s="6">
        <v>0.29849999999999999</v>
      </c>
      <c r="F37" s="6">
        <v>20</v>
      </c>
      <c r="G37" s="6">
        <v>73</v>
      </c>
      <c r="H37" s="6">
        <v>93</v>
      </c>
    </row>
    <row r="38" spans="1:8" ht="15.75" customHeight="1" x14ac:dyDescent="0.25">
      <c r="A38" s="6">
        <v>36</v>
      </c>
      <c r="B38" s="6">
        <v>37</v>
      </c>
      <c r="C38" s="6">
        <v>0.34849999999999998</v>
      </c>
      <c r="D38" s="6">
        <v>0.66</v>
      </c>
      <c r="E38" s="6">
        <v>0.1343</v>
      </c>
      <c r="F38" s="6">
        <v>11</v>
      </c>
      <c r="G38" s="6">
        <v>64</v>
      </c>
      <c r="H38" s="6">
        <v>75</v>
      </c>
    </row>
    <row r="39" spans="1:8" ht="15.75" customHeight="1" x14ac:dyDescent="0.25">
      <c r="A39" s="6">
        <v>37</v>
      </c>
      <c r="B39" s="6">
        <v>38</v>
      </c>
      <c r="D39" s="6">
        <v>0.76</v>
      </c>
      <c r="E39" s="6">
        <v>0.19400000000000001</v>
      </c>
      <c r="F39" s="6">
        <v>4</v>
      </c>
      <c r="G39" s="6">
        <v>55</v>
      </c>
      <c r="H39" s="6">
        <v>59</v>
      </c>
    </row>
    <row r="40" spans="1:8" ht="15.75" customHeight="1" x14ac:dyDescent="0.25">
      <c r="A40" s="6">
        <v>38</v>
      </c>
      <c r="B40" s="6">
        <v>39</v>
      </c>
      <c r="C40" s="6">
        <v>0.33329999999999999</v>
      </c>
      <c r="D40" s="6">
        <v>0.81</v>
      </c>
      <c r="E40" s="6">
        <v>0.16420000000000001</v>
      </c>
      <c r="F40" s="6">
        <v>19</v>
      </c>
      <c r="G40" s="6">
        <v>55</v>
      </c>
      <c r="H40" s="6">
        <v>74</v>
      </c>
    </row>
    <row r="41" spans="1:8" ht="15.75" customHeight="1" x14ac:dyDescent="0.25">
      <c r="A41" s="6">
        <v>39</v>
      </c>
      <c r="B41" s="6">
        <v>40</v>
      </c>
      <c r="C41" s="6">
        <v>0.33329999999999999</v>
      </c>
      <c r="D41" s="6">
        <v>0.71</v>
      </c>
      <c r="E41" s="6">
        <v>0.16420000000000001</v>
      </c>
      <c r="F41" s="6">
        <v>9</v>
      </c>
      <c r="G41" s="6">
        <v>67</v>
      </c>
      <c r="H41" s="6">
        <v>76</v>
      </c>
    </row>
    <row r="42" spans="1:8" ht="15.75" customHeight="1" x14ac:dyDescent="0.25">
      <c r="A42" s="6">
        <v>40</v>
      </c>
      <c r="B42" s="6">
        <v>41</v>
      </c>
      <c r="C42" s="6">
        <v>0.33329999999999999</v>
      </c>
      <c r="D42" s="6">
        <v>0.56999999999999995</v>
      </c>
      <c r="E42" s="6">
        <v>0.19400000000000001</v>
      </c>
      <c r="F42" s="6">
        <v>7</v>
      </c>
      <c r="G42" s="6">
        <v>58</v>
      </c>
      <c r="H42" s="6">
        <v>65</v>
      </c>
    </row>
    <row r="43" spans="1:8" ht="15.75" customHeight="1" x14ac:dyDescent="0.25">
      <c r="A43" s="6">
        <v>41</v>
      </c>
      <c r="B43" s="6">
        <v>42</v>
      </c>
      <c r="C43" s="6">
        <v>0.33329999999999999</v>
      </c>
      <c r="D43" s="6">
        <v>0.46</v>
      </c>
      <c r="E43" s="6">
        <v>0.32840000000000003</v>
      </c>
      <c r="F43" s="6">
        <v>10</v>
      </c>
      <c r="G43" s="6">
        <v>43</v>
      </c>
      <c r="H43" s="6">
        <v>53</v>
      </c>
    </row>
    <row r="44" spans="1:8" ht="15.75" customHeight="1" x14ac:dyDescent="0.25">
      <c r="A44" s="6">
        <v>42</v>
      </c>
      <c r="B44" s="6">
        <v>43</v>
      </c>
      <c r="C44" s="6">
        <v>0.28789999999999999</v>
      </c>
      <c r="D44" s="6">
        <v>0.42</v>
      </c>
      <c r="E44" s="6">
        <v>0.44779999999999998</v>
      </c>
      <c r="F44" s="6">
        <v>1</v>
      </c>
      <c r="G44" s="6">
        <v>29</v>
      </c>
      <c r="H44" s="6">
        <v>30</v>
      </c>
    </row>
    <row r="45" spans="1:8" ht="15.75" customHeight="1" x14ac:dyDescent="0.25">
      <c r="A45" s="6">
        <v>43</v>
      </c>
      <c r="B45" s="6">
        <v>44</v>
      </c>
      <c r="D45" s="6">
        <v>0.39</v>
      </c>
      <c r="E45" s="6">
        <v>0.35820000000000002</v>
      </c>
      <c r="F45" s="6">
        <v>5</v>
      </c>
      <c r="G45" s="6">
        <v>17</v>
      </c>
      <c r="H45" s="6">
        <v>22</v>
      </c>
    </row>
    <row r="46" spans="1:8" ht="15.75" customHeight="1" x14ac:dyDescent="0.25">
      <c r="A46" s="6">
        <v>44</v>
      </c>
      <c r="B46" s="6">
        <v>45</v>
      </c>
      <c r="C46" s="6">
        <v>0.2273</v>
      </c>
      <c r="D46" s="6">
        <v>0.44</v>
      </c>
      <c r="E46" s="6">
        <v>0.32840000000000003</v>
      </c>
      <c r="F46" s="6">
        <v>11</v>
      </c>
      <c r="G46" s="6">
        <v>20</v>
      </c>
      <c r="H46" s="6">
        <v>31</v>
      </c>
    </row>
    <row r="47" spans="1:8" ht="15.75" customHeight="1" x14ac:dyDescent="0.25">
      <c r="A47" s="6">
        <v>45</v>
      </c>
      <c r="B47" s="6">
        <v>46</v>
      </c>
      <c r="C47" s="6">
        <v>0.21210000000000001</v>
      </c>
      <c r="D47" s="6">
        <v>0.44</v>
      </c>
      <c r="E47" s="6">
        <v>0.29849999999999999</v>
      </c>
      <c r="F47" s="6">
        <v>0</v>
      </c>
      <c r="G47" s="6">
        <v>9</v>
      </c>
      <c r="H47" s="6">
        <v>9</v>
      </c>
    </row>
    <row r="48" spans="1:8" ht="15.75" customHeight="1" x14ac:dyDescent="0.25">
      <c r="A48" s="6">
        <v>46</v>
      </c>
      <c r="B48" s="6">
        <v>47</v>
      </c>
      <c r="C48" s="6">
        <v>0.2273</v>
      </c>
      <c r="D48" s="6">
        <v>0.47</v>
      </c>
      <c r="E48" s="6">
        <v>0.16420000000000001</v>
      </c>
      <c r="F48" s="6">
        <v>0</v>
      </c>
      <c r="G48" s="6">
        <v>8</v>
      </c>
      <c r="H48" s="6">
        <v>8</v>
      </c>
    </row>
    <row r="49" spans="1:8" ht="15.75" customHeight="1" x14ac:dyDescent="0.25">
      <c r="A49" s="6">
        <v>47</v>
      </c>
      <c r="B49" s="6">
        <v>48</v>
      </c>
      <c r="C49" s="6">
        <v>0.19700000000000001</v>
      </c>
      <c r="D49" s="6">
        <v>0.44</v>
      </c>
      <c r="E49" s="6">
        <v>0.35820000000000002</v>
      </c>
      <c r="F49" s="6">
        <v>0</v>
      </c>
      <c r="G49" s="6">
        <v>5</v>
      </c>
      <c r="H49" s="6">
        <v>5</v>
      </c>
    </row>
    <row r="50" spans="1:8" ht="15.75" customHeight="1" x14ac:dyDescent="0.25">
      <c r="A50" s="6">
        <v>48</v>
      </c>
      <c r="B50" s="6">
        <v>49</v>
      </c>
      <c r="D50" s="6">
        <v>0.44</v>
      </c>
      <c r="E50" s="6">
        <v>0.41789999999999999</v>
      </c>
      <c r="F50" s="6">
        <v>0</v>
      </c>
      <c r="G50" s="6">
        <v>2</v>
      </c>
      <c r="H50" s="6">
        <v>2</v>
      </c>
    </row>
    <row r="51" spans="1:8" ht="15.75" customHeight="1" x14ac:dyDescent="0.25">
      <c r="A51" s="6">
        <v>49</v>
      </c>
      <c r="B51" s="6">
        <v>50</v>
      </c>
      <c r="C51" s="6">
        <v>0.13639999999999999</v>
      </c>
      <c r="D51" s="6">
        <v>0.47</v>
      </c>
      <c r="E51" s="6">
        <v>0.3881</v>
      </c>
      <c r="F51" s="6">
        <v>0</v>
      </c>
      <c r="G51" s="6">
        <v>1</v>
      </c>
      <c r="H51" s="6">
        <v>1</v>
      </c>
    </row>
    <row r="52" spans="1:8" ht="15.75" customHeight="1" x14ac:dyDescent="0.25">
      <c r="A52" s="6">
        <v>50</v>
      </c>
      <c r="B52" s="6">
        <v>51</v>
      </c>
      <c r="C52" s="6">
        <v>0.13639999999999999</v>
      </c>
      <c r="D52" s="6">
        <v>0.47</v>
      </c>
      <c r="E52" s="6">
        <v>0.28360000000000002</v>
      </c>
      <c r="F52" s="6">
        <v>0</v>
      </c>
      <c r="G52" s="6">
        <v>3</v>
      </c>
      <c r="H52" s="6">
        <v>3</v>
      </c>
    </row>
    <row r="53" spans="1:8" ht="15.75" customHeight="1" x14ac:dyDescent="0.25">
      <c r="A53" s="6">
        <v>51</v>
      </c>
      <c r="B53" s="6">
        <v>52</v>
      </c>
      <c r="C53" s="6">
        <v>0.1061</v>
      </c>
      <c r="D53" s="6">
        <v>0.5</v>
      </c>
      <c r="E53" s="6">
        <v>0.3881</v>
      </c>
      <c r="F53" s="6">
        <v>0</v>
      </c>
      <c r="G53" s="6">
        <v>30</v>
      </c>
      <c r="H53" s="6">
        <v>30</v>
      </c>
    </row>
    <row r="54" spans="1:8" ht="15.75" customHeight="1" x14ac:dyDescent="0.25">
      <c r="A54" s="6">
        <v>52</v>
      </c>
      <c r="B54" s="6">
        <v>53</v>
      </c>
      <c r="C54" s="6">
        <v>0.13639999999999999</v>
      </c>
      <c r="D54" s="6">
        <v>0.5</v>
      </c>
      <c r="E54" s="6">
        <v>0.19400000000000001</v>
      </c>
      <c r="F54" s="6">
        <v>1</v>
      </c>
      <c r="G54" s="6">
        <v>63</v>
      </c>
      <c r="H54" s="6">
        <v>64</v>
      </c>
    </row>
    <row r="55" spans="1:8" ht="15.75" customHeight="1" x14ac:dyDescent="0.25">
      <c r="A55" s="6">
        <v>53</v>
      </c>
      <c r="B55" s="6">
        <v>54</v>
      </c>
      <c r="C55" s="6">
        <v>0.1212</v>
      </c>
      <c r="D55" s="6">
        <v>0.5</v>
      </c>
      <c r="E55" s="6">
        <v>0.28360000000000002</v>
      </c>
      <c r="F55" s="6">
        <v>1</v>
      </c>
      <c r="G55" s="6">
        <v>153</v>
      </c>
      <c r="H55" s="6">
        <v>154</v>
      </c>
    </row>
    <row r="56" spans="1:8" ht="15.75" customHeight="1" x14ac:dyDescent="0.25">
      <c r="A56" s="6">
        <v>54</v>
      </c>
      <c r="B56" s="6">
        <v>55</v>
      </c>
      <c r="C56" s="6">
        <v>0.13639999999999999</v>
      </c>
      <c r="D56" s="6">
        <v>0.43</v>
      </c>
      <c r="E56" s="6">
        <v>0.3881</v>
      </c>
      <c r="F56" s="6">
        <v>7</v>
      </c>
      <c r="G56" s="6">
        <v>81</v>
      </c>
      <c r="H56" s="6">
        <v>88</v>
      </c>
    </row>
    <row r="57" spans="1:8" ht="15.75" customHeight="1" x14ac:dyDescent="0.25">
      <c r="A57" s="6">
        <v>55</v>
      </c>
      <c r="B57" s="6">
        <v>56</v>
      </c>
      <c r="C57" s="6">
        <v>0.16669999999999999</v>
      </c>
      <c r="D57" s="6">
        <v>0.43</v>
      </c>
      <c r="E57" s="6">
        <v>0.25369999999999998</v>
      </c>
      <c r="F57" s="6">
        <v>11</v>
      </c>
      <c r="G57" s="6">
        <v>33</v>
      </c>
      <c r="H57" s="6">
        <v>44</v>
      </c>
    </row>
    <row r="58" spans="1:8" ht="15.75" customHeight="1" x14ac:dyDescent="0.25">
      <c r="A58" s="6">
        <v>56</v>
      </c>
      <c r="B58" s="6">
        <v>57</v>
      </c>
      <c r="C58" s="6">
        <v>0.18179999999999999</v>
      </c>
      <c r="D58" s="6">
        <v>0.4</v>
      </c>
      <c r="E58" s="6">
        <v>0.32840000000000003</v>
      </c>
      <c r="F58" s="6">
        <v>10</v>
      </c>
      <c r="G58" s="6">
        <v>41</v>
      </c>
      <c r="H58" s="6">
        <v>51</v>
      </c>
    </row>
    <row r="59" spans="1:8" ht="15.75" customHeight="1" x14ac:dyDescent="0.25">
      <c r="A59" s="6">
        <v>57</v>
      </c>
      <c r="B59" s="6">
        <v>58</v>
      </c>
      <c r="C59" s="6">
        <v>0.21210000000000001</v>
      </c>
      <c r="D59" s="6">
        <v>0.35</v>
      </c>
      <c r="E59" s="6">
        <v>0.29849999999999999</v>
      </c>
      <c r="F59" s="6">
        <v>13</v>
      </c>
      <c r="G59" s="6">
        <v>48</v>
      </c>
      <c r="H59" s="6">
        <v>61</v>
      </c>
    </row>
    <row r="60" spans="1:8" ht="15.75" customHeight="1" x14ac:dyDescent="0.25">
      <c r="A60" s="6">
        <v>58</v>
      </c>
      <c r="B60" s="6">
        <v>59</v>
      </c>
      <c r="D60" s="6">
        <v>0.35</v>
      </c>
      <c r="E60" s="6">
        <v>0.28360000000000002</v>
      </c>
      <c r="F60" s="6">
        <v>8</v>
      </c>
      <c r="G60" s="6">
        <v>53</v>
      </c>
      <c r="H60" s="6">
        <v>61</v>
      </c>
    </row>
    <row r="61" spans="1:8" ht="15.75" customHeight="1" x14ac:dyDescent="0.25">
      <c r="A61" s="6">
        <v>59</v>
      </c>
      <c r="B61" s="6">
        <v>60</v>
      </c>
      <c r="C61" s="6">
        <v>0.2424</v>
      </c>
      <c r="D61" s="6">
        <v>0.3</v>
      </c>
      <c r="E61" s="6">
        <v>0.28360000000000002</v>
      </c>
      <c r="F61" s="6">
        <v>11</v>
      </c>
      <c r="G61" s="6">
        <v>66</v>
      </c>
      <c r="H61" s="6">
        <v>77</v>
      </c>
    </row>
    <row r="62" spans="1:8" ht="15.75" customHeight="1" x14ac:dyDescent="0.25">
      <c r="A62" s="6">
        <v>60</v>
      </c>
      <c r="B62" s="6">
        <v>61</v>
      </c>
      <c r="C62" s="6">
        <v>0.2424</v>
      </c>
      <c r="D62" s="6">
        <v>0.3</v>
      </c>
      <c r="E62" s="6">
        <v>0.25369999999999998</v>
      </c>
      <c r="F62" s="6">
        <v>14</v>
      </c>
      <c r="G62" s="6">
        <v>58</v>
      </c>
      <c r="H62" s="6">
        <v>72</v>
      </c>
    </row>
    <row r="63" spans="1:8" ht="15.75" customHeight="1" x14ac:dyDescent="0.25">
      <c r="A63" s="6">
        <v>61</v>
      </c>
      <c r="B63" s="6">
        <v>62</v>
      </c>
      <c r="C63" s="6">
        <v>0.2424</v>
      </c>
      <c r="D63" s="6">
        <v>0.3</v>
      </c>
      <c r="E63" s="6">
        <v>0.25369999999999998</v>
      </c>
      <c r="F63" s="6">
        <v>9</v>
      </c>
      <c r="G63" s="6">
        <v>67</v>
      </c>
      <c r="H63" s="6">
        <v>76</v>
      </c>
    </row>
    <row r="64" spans="1:8" ht="15.75" customHeight="1" x14ac:dyDescent="0.25">
      <c r="A64" s="6">
        <v>62</v>
      </c>
      <c r="B64" s="6">
        <v>63</v>
      </c>
      <c r="C64" s="6">
        <v>0.2273</v>
      </c>
      <c r="D64" s="6">
        <v>0.3</v>
      </c>
      <c r="E64" s="6">
        <v>0.22389999999999999</v>
      </c>
      <c r="F64" s="6">
        <v>11</v>
      </c>
      <c r="G64" s="6">
        <v>146</v>
      </c>
      <c r="H64" s="6">
        <v>157</v>
      </c>
    </row>
    <row r="65" spans="1:8" ht="15.75" customHeight="1" x14ac:dyDescent="0.25">
      <c r="A65" s="6">
        <v>63</v>
      </c>
      <c r="B65" s="6">
        <v>64</v>
      </c>
      <c r="C65" s="6">
        <v>0.2576</v>
      </c>
      <c r="D65" s="6">
        <v>0.32</v>
      </c>
      <c r="E65" s="6">
        <v>0.1045</v>
      </c>
      <c r="F65" s="6">
        <v>9</v>
      </c>
      <c r="G65" s="6">
        <v>148</v>
      </c>
      <c r="H65" s="6">
        <v>157</v>
      </c>
    </row>
    <row r="66" spans="1:8" ht="15.75" customHeight="1" x14ac:dyDescent="0.25">
      <c r="A66" s="6">
        <v>64</v>
      </c>
      <c r="B66" s="6">
        <v>65</v>
      </c>
      <c r="C66" s="6">
        <v>0.2576</v>
      </c>
      <c r="D66" s="6">
        <v>0.47</v>
      </c>
      <c r="E66" s="6">
        <v>0</v>
      </c>
      <c r="F66" s="6">
        <v>8</v>
      </c>
      <c r="G66" s="6">
        <v>102</v>
      </c>
      <c r="H66" s="6">
        <v>110</v>
      </c>
    </row>
    <row r="67" spans="1:8" ht="15.75" customHeight="1" x14ac:dyDescent="0.25">
      <c r="A67" s="6">
        <v>65</v>
      </c>
      <c r="B67" s="6">
        <v>66</v>
      </c>
      <c r="D67" s="6">
        <v>0.47</v>
      </c>
      <c r="E67" s="6">
        <v>0.1045</v>
      </c>
      <c r="F67" s="6">
        <v>3</v>
      </c>
      <c r="G67" s="6">
        <v>49</v>
      </c>
      <c r="H67" s="6">
        <v>52</v>
      </c>
    </row>
    <row r="68" spans="1:8" ht="15.75" customHeight="1" x14ac:dyDescent="0.25">
      <c r="A68" s="6">
        <v>66</v>
      </c>
      <c r="B68" s="6">
        <v>67</v>
      </c>
      <c r="C68" s="6">
        <v>0.19700000000000001</v>
      </c>
      <c r="D68" s="6">
        <v>0.64</v>
      </c>
      <c r="E68" s="6">
        <v>0.1343</v>
      </c>
      <c r="F68" s="6">
        <v>3</v>
      </c>
      <c r="G68" s="6">
        <v>49</v>
      </c>
      <c r="H68" s="6">
        <v>52</v>
      </c>
    </row>
    <row r="69" spans="1:8" ht="15.75" customHeight="1" x14ac:dyDescent="0.25">
      <c r="A69" s="6">
        <v>67</v>
      </c>
      <c r="B69" s="6">
        <v>68</v>
      </c>
      <c r="C69" s="6">
        <v>0.1515</v>
      </c>
      <c r="D69" s="6">
        <v>0.69</v>
      </c>
      <c r="E69" s="6">
        <v>0.1343</v>
      </c>
      <c r="F69" s="6">
        <v>0</v>
      </c>
      <c r="G69" s="6">
        <v>20</v>
      </c>
      <c r="H69" s="6">
        <v>20</v>
      </c>
    </row>
    <row r="70" spans="1:8" ht="15.75" customHeight="1" x14ac:dyDescent="0.25">
      <c r="A70" s="6">
        <v>68</v>
      </c>
      <c r="B70" s="6">
        <v>69</v>
      </c>
      <c r="C70" s="6">
        <v>0.21210000000000001</v>
      </c>
      <c r="D70" s="6">
        <v>0.55000000000000004</v>
      </c>
      <c r="E70" s="6">
        <v>0.1045</v>
      </c>
      <c r="F70" s="6">
        <v>1</v>
      </c>
      <c r="G70" s="6">
        <v>11</v>
      </c>
      <c r="H70" s="6">
        <v>12</v>
      </c>
    </row>
    <row r="71" spans="1:8" ht="15.75" customHeight="1" x14ac:dyDescent="0.25">
      <c r="A71" s="6">
        <v>69</v>
      </c>
      <c r="B71" s="6">
        <v>70</v>
      </c>
      <c r="D71" s="6">
        <v>0.55000000000000004</v>
      </c>
      <c r="E71" s="6">
        <v>0.1045</v>
      </c>
      <c r="F71" s="6">
        <v>0</v>
      </c>
      <c r="G71" s="6">
        <v>5</v>
      </c>
      <c r="H71" s="6">
        <v>5</v>
      </c>
    </row>
    <row r="72" spans="1:8" ht="15.75" customHeight="1" x14ac:dyDescent="0.25">
      <c r="A72" s="6">
        <v>70</v>
      </c>
      <c r="B72" s="6">
        <v>71</v>
      </c>
      <c r="C72" s="6">
        <v>0.18179999999999999</v>
      </c>
      <c r="D72" s="6">
        <v>0.59</v>
      </c>
      <c r="E72" s="6">
        <v>0.1045</v>
      </c>
      <c r="F72" s="6">
        <v>0</v>
      </c>
      <c r="G72" s="6">
        <v>2</v>
      </c>
      <c r="H72" s="6">
        <v>2</v>
      </c>
    </row>
    <row r="73" spans="1:8" ht="15.75" customHeight="1" x14ac:dyDescent="0.25">
      <c r="A73" s="6">
        <v>71</v>
      </c>
      <c r="B73" s="6">
        <v>72</v>
      </c>
      <c r="C73" s="6">
        <v>0.1515</v>
      </c>
      <c r="D73" s="6">
        <v>0.63</v>
      </c>
      <c r="E73" s="6">
        <v>0.1343</v>
      </c>
      <c r="F73" s="6">
        <v>0</v>
      </c>
      <c r="G73" s="6">
        <v>1</v>
      </c>
      <c r="H73" s="6">
        <v>1</v>
      </c>
    </row>
    <row r="74" spans="1:8" ht="15.75" customHeight="1" x14ac:dyDescent="0.25">
      <c r="A74" s="6">
        <v>72</v>
      </c>
      <c r="B74" s="6">
        <v>73</v>
      </c>
      <c r="C74" s="6">
        <v>0.18179999999999999</v>
      </c>
      <c r="D74" s="6">
        <v>0.63</v>
      </c>
      <c r="E74" s="6">
        <v>8.9599999999999999E-2</v>
      </c>
      <c r="F74" s="6">
        <v>0</v>
      </c>
      <c r="G74" s="6">
        <v>2</v>
      </c>
      <c r="H74" s="6">
        <v>2</v>
      </c>
    </row>
    <row r="75" spans="1:8" ht="15.75" customHeight="1" x14ac:dyDescent="0.25">
      <c r="A75" s="6">
        <v>73</v>
      </c>
      <c r="B75" s="6">
        <v>74</v>
      </c>
      <c r="C75" s="6">
        <v>0.1515</v>
      </c>
      <c r="D75" s="6">
        <v>0.68</v>
      </c>
      <c r="E75" s="6">
        <v>0.1045</v>
      </c>
      <c r="F75" s="6">
        <v>0</v>
      </c>
      <c r="G75" s="6">
        <v>4</v>
      </c>
      <c r="H75" s="6">
        <v>4</v>
      </c>
    </row>
    <row r="76" spans="1:8" ht="15.75" customHeight="1" x14ac:dyDescent="0.25">
      <c r="A76" s="6">
        <v>74</v>
      </c>
      <c r="B76" s="6">
        <v>75</v>
      </c>
      <c r="C76" s="6">
        <v>0.1515</v>
      </c>
      <c r="D76" s="6">
        <v>0.74</v>
      </c>
      <c r="E76" s="6">
        <v>0.1045</v>
      </c>
      <c r="F76" s="6">
        <v>0</v>
      </c>
      <c r="G76" s="6">
        <v>36</v>
      </c>
      <c r="H76" s="6">
        <v>36</v>
      </c>
    </row>
    <row r="77" spans="1:8" ht="15.75" customHeight="1" x14ac:dyDescent="0.25">
      <c r="A77" s="6">
        <v>75</v>
      </c>
      <c r="B77" s="6">
        <v>76</v>
      </c>
      <c r="C77" s="6">
        <v>0.1515</v>
      </c>
      <c r="D77" s="6">
        <v>0.74</v>
      </c>
      <c r="E77" s="6">
        <v>0.1343</v>
      </c>
      <c r="F77" s="6">
        <v>2</v>
      </c>
      <c r="G77" s="6">
        <v>92</v>
      </c>
      <c r="H77" s="6">
        <v>94</v>
      </c>
    </row>
    <row r="78" spans="1:8" ht="15.75" customHeight="1" x14ac:dyDescent="0.25">
      <c r="A78" s="6">
        <v>76</v>
      </c>
      <c r="B78" s="6">
        <v>77</v>
      </c>
      <c r="C78" s="6">
        <v>0.1515</v>
      </c>
      <c r="D78" s="6">
        <v>0.69</v>
      </c>
      <c r="E78" s="6">
        <v>0.16420000000000001</v>
      </c>
      <c r="F78" s="6">
        <v>2</v>
      </c>
      <c r="G78" s="6">
        <v>177</v>
      </c>
      <c r="H78" s="6">
        <v>179</v>
      </c>
    </row>
    <row r="79" spans="1:8" ht="15.75" customHeight="1" x14ac:dyDescent="0.25">
      <c r="A79" s="6">
        <v>77</v>
      </c>
      <c r="B79" s="6">
        <v>78</v>
      </c>
      <c r="C79" s="6">
        <v>0.1515</v>
      </c>
      <c r="D79" s="6">
        <v>0.64</v>
      </c>
      <c r="E79" s="6">
        <v>0.22389999999999999</v>
      </c>
      <c r="F79" s="6">
        <v>2</v>
      </c>
      <c r="G79" s="6">
        <v>98</v>
      </c>
      <c r="H79" s="6">
        <v>100</v>
      </c>
    </row>
    <row r="80" spans="1:8" ht="15.75" customHeight="1" x14ac:dyDescent="0.25">
      <c r="A80" s="6">
        <v>78</v>
      </c>
      <c r="B80" s="6">
        <v>79</v>
      </c>
      <c r="C80" s="6">
        <v>0.13639999999999999</v>
      </c>
      <c r="D80" s="6">
        <v>0.69</v>
      </c>
      <c r="E80" s="6">
        <v>0.32840000000000003</v>
      </c>
      <c r="F80" s="6">
        <v>5</v>
      </c>
      <c r="G80" s="6">
        <v>37</v>
      </c>
      <c r="H80" s="6">
        <v>42</v>
      </c>
    </row>
    <row r="81" spans="1:8" ht="15.75" customHeight="1" x14ac:dyDescent="0.25">
      <c r="A81" s="6">
        <v>79</v>
      </c>
      <c r="B81" s="6">
        <v>80</v>
      </c>
      <c r="C81" s="6">
        <v>0.21210000000000001</v>
      </c>
      <c r="D81" s="6">
        <v>0.51</v>
      </c>
      <c r="E81" s="6">
        <v>0.29849999999999999</v>
      </c>
      <c r="F81" s="6">
        <v>7</v>
      </c>
      <c r="G81" s="6">
        <v>50</v>
      </c>
      <c r="H81" s="6">
        <v>57</v>
      </c>
    </row>
    <row r="82" spans="1:8" ht="15.75" customHeight="1" x14ac:dyDescent="0.25">
      <c r="A82" s="6">
        <v>80</v>
      </c>
      <c r="B82" s="6">
        <v>81</v>
      </c>
      <c r="C82" s="6">
        <v>0.2273</v>
      </c>
      <c r="D82" s="6">
        <v>0.51</v>
      </c>
      <c r="E82" s="6">
        <v>0.16420000000000001</v>
      </c>
      <c r="F82" s="6">
        <v>12</v>
      </c>
      <c r="G82" s="6">
        <v>66</v>
      </c>
      <c r="H82" s="6">
        <v>78</v>
      </c>
    </row>
    <row r="83" spans="1:8" ht="15.75" customHeight="1" x14ac:dyDescent="0.25">
      <c r="A83" s="6">
        <v>81</v>
      </c>
      <c r="B83" s="6">
        <v>82</v>
      </c>
      <c r="C83" s="6">
        <v>0.2273</v>
      </c>
      <c r="D83" s="6">
        <v>0.56000000000000005</v>
      </c>
      <c r="E83" s="6">
        <v>0.19400000000000001</v>
      </c>
      <c r="F83" s="6">
        <v>18</v>
      </c>
      <c r="G83" s="6">
        <v>79</v>
      </c>
      <c r="H83" s="6">
        <v>97</v>
      </c>
    </row>
    <row r="84" spans="1:8" ht="15.75" customHeight="1" x14ac:dyDescent="0.25">
      <c r="A84" s="6">
        <v>82</v>
      </c>
      <c r="B84" s="6">
        <v>83</v>
      </c>
      <c r="C84" s="6">
        <v>0.2576</v>
      </c>
      <c r="D84" s="6">
        <v>0.52</v>
      </c>
      <c r="E84" s="6">
        <v>0.22389999999999999</v>
      </c>
      <c r="F84" s="6">
        <v>9</v>
      </c>
      <c r="G84" s="6">
        <v>54</v>
      </c>
      <c r="H84" s="6">
        <v>63</v>
      </c>
    </row>
    <row r="85" spans="1:8" ht="15.75" customHeight="1" x14ac:dyDescent="0.25">
      <c r="A85" s="6">
        <v>83</v>
      </c>
      <c r="B85" s="6">
        <v>84</v>
      </c>
      <c r="C85" s="6">
        <v>0.2727</v>
      </c>
      <c r="D85" s="6">
        <v>0.52</v>
      </c>
      <c r="E85" s="6">
        <v>0.25369999999999998</v>
      </c>
      <c r="F85" s="6">
        <v>17</v>
      </c>
      <c r="G85" s="6">
        <v>48</v>
      </c>
      <c r="H85" s="6">
        <v>65</v>
      </c>
    </row>
    <row r="86" spans="1:8" ht="15.75" customHeight="1" x14ac:dyDescent="0.25">
      <c r="A86" s="6">
        <v>84</v>
      </c>
      <c r="B86" s="6">
        <v>85</v>
      </c>
      <c r="C86" s="6">
        <v>0.28789999999999999</v>
      </c>
      <c r="D86" s="6">
        <v>0.49</v>
      </c>
      <c r="E86" s="6">
        <v>0.25369999999999998</v>
      </c>
      <c r="F86" s="6">
        <v>15</v>
      </c>
      <c r="G86" s="6">
        <v>68</v>
      </c>
      <c r="H86" s="6">
        <v>83</v>
      </c>
    </row>
    <row r="87" spans="1:8" ht="15.75" customHeight="1" x14ac:dyDescent="0.25">
      <c r="A87" s="6">
        <v>85</v>
      </c>
      <c r="B87" s="6">
        <v>86</v>
      </c>
      <c r="C87" s="6">
        <v>0.2727</v>
      </c>
      <c r="D87" s="6">
        <v>0.48</v>
      </c>
      <c r="E87" s="6">
        <v>0.22389999999999999</v>
      </c>
      <c r="F87" s="6">
        <v>10</v>
      </c>
      <c r="G87" s="6">
        <v>202</v>
      </c>
      <c r="H87" s="6">
        <v>212</v>
      </c>
    </row>
    <row r="88" spans="1:8" ht="15.75" customHeight="1" x14ac:dyDescent="0.25">
      <c r="A88" s="6">
        <v>86</v>
      </c>
      <c r="B88" s="6">
        <v>87</v>
      </c>
      <c r="C88" s="6">
        <v>0.2576</v>
      </c>
      <c r="D88" s="6">
        <v>0.48</v>
      </c>
      <c r="E88" s="6">
        <v>0.19400000000000001</v>
      </c>
      <c r="F88" s="6">
        <v>3</v>
      </c>
      <c r="G88" s="6">
        <v>179</v>
      </c>
      <c r="H88" s="6">
        <v>182</v>
      </c>
    </row>
    <row r="89" spans="1:8" ht="15.75" customHeight="1" x14ac:dyDescent="0.25">
      <c r="A89" s="6">
        <v>87</v>
      </c>
      <c r="B89" s="6">
        <v>88</v>
      </c>
      <c r="C89" s="6">
        <v>0.2576</v>
      </c>
      <c r="D89" s="6">
        <v>0.48</v>
      </c>
      <c r="E89" s="6">
        <v>0.1045</v>
      </c>
      <c r="F89" s="6">
        <v>2</v>
      </c>
      <c r="G89" s="6">
        <v>110</v>
      </c>
      <c r="H89" s="6">
        <v>112</v>
      </c>
    </row>
    <row r="90" spans="1:8" ht="15.75" customHeight="1" x14ac:dyDescent="0.25">
      <c r="A90" s="6">
        <v>88</v>
      </c>
      <c r="B90" s="6">
        <v>89</v>
      </c>
      <c r="C90" s="6">
        <v>0.2576</v>
      </c>
      <c r="D90" s="6">
        <v>0.48</v>
      </c>
      <c r="E90" s="6">
        <v>0.1045</v>
      </c>
      <c r="F90" s="6">
        <v>1</v>
      </c>
      <c r="G90" s="6">
        <v>53</v>
      </c>
      <c r="H90" s="6">
        <v>54</v>
      </c>
    </row>
    <row r="91" spans="1:8" ht="15.75" customHeight="1" x14ac:dyDescent="0.25">
      <c r="A91" s="6">
        <v>89</v>
      </c>
      <c r="B91" s="6">
        <v>90</v>
      </c>
      <c r="C91" s="6">
        <v>0.2727</v>
      </c>
      <c r="D91" s="6">
        <v>0.64</v>
      </c>
      <c r="E91" s="6">
        <v>0</v>
      </c>
      <c r="F91" s="6">
        <v>0</v>
      </c>
      <c r="G91" s="6">
        <v>48</v>
      </c>
      <c r="H91" s="6">
        <v>48</v>
      </c>
    </row>
    <row r="92" spans="1:8" ht="15.75" customHeight="1" x14ac:dyDescent="0.25">
      <c r="A92" s="6">
        <v>90</v>
      </c>
      <c r="B92" s="6">
        <v>91</v>
      </c>
      <c r="C92" s="6">
        <v>0.2576</v>
      </c>
      <c r="D92" s="6">
        <v>0.64</v>
      </c>
      <c r="E92" s="6">
        <v>8.9599999999999999E-2</v>
      </c>
      <c r="F92" s="6">
        <v>1</v>
      </c>
      <c r="G92" s="6">
        <v>34</v>
      </c>
      <c r="H92" s="6">
        <v>35</v>
      </c>
    </row>
    <row r="93" spans="1:8" ht="15.75" customHeight="1" x14ac:dyDescent="0.25">
      <c r="A93" s="6">
        <v>91</v>
      </c>
      <c r="B93" s="6">
        <v>92</v>
      </c>
      <c r="C93" s="6">
        <v>0.2273</v>
      </c>
      <c r="D93" s="6">
        <v>0.69</v>
      </c>
      <c r="E93" s="6">
        <v>8.9599999999999999E-2</v>
      </c>
      <c r="F93" s="6">
        <v>2</v>
      </c>
      <c r="G93" s="6">
        <v>9</v>
      </c>
      <c r="H93" s="6">
        <v>11</v>
      </c>
    </row>
    <row r="94" spans="1:8" ht="15.75" customHeight="1" x14ac:dyDescent="0.25">
      <c r="A94" s="6">
        <v>92</v>
      </c>
      <c r="B94" s="6">
        <v>93</v>
      </c>
      <c r="C94" s="6">
        <v>0.2576</v>
      </c>
      <c r="D94" s="6">
        <v>0.64</v>
      </c>
      <c r="E94" s="6">
        <v>0</v>
      </c>
      <c r="F94" s="6">
        <v>0</v>
      </c>
      <c r="G94" s="6">
        <v>6</v>
      </c>
      <c r="H94" s="6">
        <v>6</v>
      </c>
    </row>
    <row r="95" spans="1:8" ht="15.75" customHeight="1" x14ac:dyDescent="0.25">
      <c r="A95" s="6">
        <v>93</v>
      </c>
      <c r="B95" s="6">
        <v>94</v>
      </c>
      <c r="C95" s="6">
        <v>0.19700000000000001</v>
      </c>
      <c r="D95" s="6">
        <v>0.74</v>
      </c>
      <c r="E95" s="6">
        <v>8.9599999999999999E-2</v>
      </c>
      <c r="F95" s="6">
        <v>0</v>
      </c>
      <c r="G95" s="6">
        <v>6</v>
      </c>
      <c r="H95" s="6">
        <v>6</v>
      </c>
    </row>
    <row r="96" spans="1:8" ht="15.75" customHeight="1" x14ac:dyDescent="0.25">
      <c r="A96" s="6">
        <v>94</v>
      </c>
      <c r="B96" s="6">
        <v>95</v>
      </c>
      <c r="C96" s="6">
        <v>0.19700000000000001</v>
      </c>
      <c r="D96" s="6">
        <v>0.74</v>
      </c>
      <c r="E96" s="6">
        <v>8.9599999999999999E-2</v>
      </c>
      <c r="F96" s="6">
        <v>0</v>
      </c>
      <c r="G96" s="6">
        <v>2</v>
      </c>
      <c r="H96" s="6">
        <v>2</v>
      </c>
    </row>
    <row r="97" spans="1:8" ht="15.75" customHeight="1" x14ac:dyDescent="0.25">
      <c r="A97" s="6">
        <v>95</v>
      </c>
      <c r="B97" s="6">
        <v>96</v>
      </c>
      <c r="C97" s="6">
        <v>0.2273</v>
      </c>
      <c r="D97" s="6">
        <v>0.48</v>
      </c>
      <c r="E97" s="6">
        <v>0.22389999999999999</v>
      </c>
      <c r="F97" s="6">
        <v>0</v>
      </c>
      <c r="G97" s="6">
        <v>2</v>
      </c>
      <c r="H97" s="6">
        <v>2</v>
      </c>
    </row>
    <row r="98" spans="1:8" ht="15.75" customHeight="1" x14ac:dyDescent="0.25">
      <c r="A98" s="6">
        <v>96</v>
      </c>
      <c r="B98" s="6">
        <v>97</v>
      </c>
      <c r="C98" s="6">
        <v>0.2273</v>
      </c>
      <c r="D98" s="6">
        <v>0.47</v>
      </c>
      <c r="E98" s="6">
        <v>0.16420000000000001</v>
      </c>
      <c r="F98" s="6">
        <v>0</v>
      </c>
      <c r="G98" s="6">
        <v>3</v>
      </c>
      <c r="H98" s="6">
        <v>3</v>
      </c>
    </row>
    <row r="99" spans="1:8" ht="15.75" customHeight="1" x14ac:dyDescent="0.25">
      <c r="A99" s="6">
        <v>97</v>
      </c>
      <c r="B99" s="6">
        <v>98</v>
      </c>
      <c r="C99" s="6">
        <v>0.19700000000000001</v>
      </c>
      <c r="D99" s="6">
        <v>0.47</v>
      </c>
      <c r="E99" s="6">
        <v>0.22389999999999999</v>
      </c>
      <c r="F99" s="6">
        <v>0</v>
      </c>
      <c r="G99" s="6">
        <v>33</v>
      </c>
      <c r="H99" s="6">
        <v>33</v>
      </c>
    </row>
    <row r="100" spans="1:8" ht="15.75" customHeight="1" x14ac:dyDescent="0.25">
      <c r="A100" s="6">
        <v>98</v>
      </c>
      <c r="B100" s="6">
        <v>99</v>
      </c>
      <c r="C100" s="6">
        <v>0.18179999999999999</v>
      </c>
      <c r="D100" s="6">
        <v>0.43</v>
      </c>
      <c r="E100" s="6">
        <v>0.19400000000000001</v>
      </c>
      <c r="F100" s="6">
        <v>1</v>
      </c>
      <c r="G100" s="6">
        <v>87</v>
      </c>
      <c r="H100" s="6">
        <v>88</v>
      </c>
    </row>
    <row r="101" spans="1:8" ht="15.75" customHeight="1" x14ac:dyDescent="0.25">
      <c r="A101" s="6">
        <v>99</v>
      </c>
      <c r="B101" s="6">
        <v>100</v>
      </c>
      <c r="C101" s="6">
        <v>0.18179999999999999</v>
      </c>
      <c r="D101" s="6">
        <v>0.4</v>
      </c>
      <c r="E101" s="6">
        <v>0.29849999999999999</v>
      </c>
      <c r="F101" s="6">
        <v>3</v>
      </c>
      <c r="G101" s="6">
        <v>192</v>
      </c>
      <c r="H101" s="6">
        <v>195</v>
      </c>
    </row>
    <row r="102" spans="1:8" ht="15.75" customHeight="1" x14ac:dyDescent="0.25">
      <c r="A102" s="6">
        <v>100</v>
      </c>
      <c r="B102" s="6">
        <v>101</v>
      </c>
      <c r="C102" s="6">
        <v>0.19700000000000001</v>
      </c>
      <c r="D102" s="6">
        <v>0.37</v>
      </c>
      <c r="E102" s="6">
        <v>0.32840000000000003</v>
      </c>
      <c r="F102" s="6">
        <v>6</v>
      </c>
      <c r="G102" s="6">
        <v>109</v>
      </c>
      <c r="H102" s="6">
        <v>115</v>
      </c>
    </row>
    <row r="103" spans="1:8" ht="15.75" customHeight="1" x14ac:dyDescent="0.25">
      <c r="A103" s="6">
        <v>101</v>
      </c>
      <c r="B103" s="6">
        <v>102</v>
      </c>
      <c r="C103" s="6">
        <v>0.19700000000000001</v>
      </c>
      <c r="D103" s="6">
        <v>0.37</v>
      </c>
      <c r="E103" s="6">
        <v>0.32840000000000003</v>
      </c>
      <c r="F103" s="6">
        <v>4</v>
      </c>
      <c r="G103" s="6">
        <v>53</v>
      </c>
      <c r="H103" s="6">
        <v>57</v>
      </c>
    </row>
    <row r="104" spans="1:8" ht="15.75" customHeight="1" x14ac:dyDescent="0.25">
      <c r="A104" s="6">
        <v>102</v>
      </c>
      <c r="B104" s="6">
        <v>103</v>
      </c>
      <c r="C104" s="6">
        <v>0.2273</v>
      </c>
      <c r="D104" s="6">
        <v>0.33</v>
      </c>
      <c r="E104" s="6">
        <v>0.32840000000000003</v>
      </c>
      <c r="F104" s="6">
        <v>12</v>
      </c>
      <c r="G104" s="6">
        <v>34</v>
      </c>
      <c r="H104" s="6">
        <v>46</v>
      </c>
    </row>
    <row r="105" spans="1:8" ht="15.75" customHeight="1" x14ac:dyDescent="0.25">
      <c r="A105" s="6">
        <v>103</v>
      </c>
      <c r="B105" s="6">
        <v>104</v>
      </c>
      <c r="C105" s="6">
        <v>0.2273</v>
      </c>
      <c r="D105" s="6">
        <v>0.33</v>
      </c>
      <c r="E105" s="6">
        <v>0.32840000000000003</v>
      </c>
      <c r="F105" s="6">
        <v>5</v>
      </c>
      <c r="G105" s="6">
        <v>74</v>
      </c>
      <c r="H105" s="6">
        <v>79</v>
      </c>
    </row>
    <row r="106" spans="1:8" ht="15.75" customHeight="1" x14ac:dyDescent="0.25">
      <c r="A106" s="6">
        <v>104</v>
      </c>
      <c r="B106" s="6">
        <v>105</v>
      </c>
      <c r="C106" s="6">
        <v>0.2576</v>
      </c>
      <c r="D106" s="6">
        <v>0.3</v>
      </c>
      <c r="E106" s="6">
        <v>0.29849999999999999</v>
      </c>
      <c r="F106" s="6">
        <v>6</v>
      </c>
      <c r="G106" s="6">
        <v>65</v>
      </c>
      <c r="H106" s="6">
        <v>71</v>
      </c>
    </row>
    <row r="107" spans="1:8" ht="15.75" customHeight="1" x14ac:dyDescent="0.25">
      <c r="A107" s="6">
        <v>105</v>
      </c>
      <c r="B107" s="6">
        <v>106</v>
      </c>
      <c r="C107" s="6">
        <v>0.28789999999999999</v>
      </c>
      <c r="D107" s="6">
        <v>0.28000000000000003</v>
      </c>
      <c r="E107" s="6">
        <v>0.19400000000000001</v>
      </c>
      <c r="F107" s="6">
        <v>10</v>
      </c>
      <c r="G107" s="6">
        <v>52</v>
      </c>
      <c r="H107" s="6">
        <v>62</v>
      </c>
    </row>
    <row r="108" spans="1:8" ht="15.75" customHeight="1" x14ac:dyDescent="0.25">
      <c r="A108" s="6">
        <v>106</v>
      </c>
      <c r="B108" s="6">
        <v>107</v>
      </c>
      <c r="C108" s="6">
        <v>0.28789999999999999</v>
      </c>
      <c r="D108" s="6">
        <v>0.28000000000000003</v>
      </c>
      <c r="E108" s="6">
        <v>0.19400000000000001</v>
      </c>
      <c r="F108" s="6">
        <v>7</v>
      </c>
      <c r="G108" s="6">
        <v>55</v>
      </c>
      <c r="H108" s="6">
        <v>62</v>
      </c>
    </row>
    <row r="109" spans="1:8" ht="15.75" customHeight="1" x14ac:dyDescent="0.25">
      <c r="A109" s="6">
        <v>107</v>
      </c>
      <c r="B109" s="6">
        <v>108</v>
      </c>
      <c r="C109" s="6">
        <v>0.31819999999999998</v>
      </c>
      <c r="D109" s="6">
        <v>0.28000000000000003</v>
      </c>
      <c r="E109" s="6">
        <v>8.9599999999999999E-2</v>
      </c>
      <c r="F109" s="6">
        <v>4</v>
      </c>
      <c r="G109" s="6">
        <v>85</v>
      </c>
      <c r="H109" s="6">
        <v>89</v>
      </c>
    </row>
    <row r="110" spans="1:8" ht="15.75" customHeight="1" x14ac:dyDescent="0.25">
      <c r="A110" s="6">
        <v>108</v>
      </c>
      <c r="B110" s="6">
        <v>109</v>
      </c>
      <c r="C110" s="6">
        <v>0.2273</v>
      </c>
      <c r="D110" s="6">
        <v>0.38</v>
      </c>
      <c r="E110" s="6">
        <v>0.19400000000000001</v>
      </c>
      <c r="F110" s="6">
        <v>4</v>
      </c>
      <c r="G110" s="6">
        <v>186</v>
      </c>
      <c r="H110" s="6">
        <v>190</v>
      </c>
    </row>
    <row r="111" spans="1:8" ht="15.75" customHeight="1" x14ac:dyDescent="0.25">
      <c r="A111" s="6">
        <v>109</v>
      </c>
      <c r="B111" s="6">
        <v>110</v>
      </c>
      <c r="C111" s="6">
        <v>0.2424</v>
      </c>
      <c r="D111" s="6">
        <v>0.38</v>
      </c>
      <c r="E111" s="6">
        <v>0.1343</v>
      </c>
      <c r="F111" s="6">
        <v>3</v>
      </c>
      <c r="G111" s="6">
        <v>166</v>
      </c>
      <c r="H111" s="6">
        <v>169</v>
      </c>
    </row>
    <row r="112" spans="1:8" ht="15.75" customHeight="1" x14ac:dyDescent="0.25">
      <c r="A112" s="6">
        <v>110</v>
      </c>
      <c r="B112" s="6">
        <v>111</v>
      </c>
      <c r="C112" s="6">
        <v>0.2576</v>
      </c>
      <c r="D112" s="6">
        <v>0.38</v>
      </c>
      <c r="E112" s="6">
        <v>0.1045</v>
      </c>
      <c r="F112" s="6">
        <v>5</v>
      </c>
      <c r="G112" s="6">
        <v>127</v>
      </c>
      <c r="H112" s="6">
        <v>132</v>
      </c>
    </row>
    <row r="113" spans="1:8" ht="15.75" customHeight="1" x14ac:dyDescent="0.25">
      <c r="A113" s="6">
        <v>111</v>
      </c>
      <c r="B113" s="6">
        <v>112</v>
      </c>
      <c r="C113" s="6">
        <v>0.2273</v>
      </c>
      <c r="D113" s="6">
        <v>0.47</v>
      </c>
      <c r="E113" s="6">
        <v>0.16420000000000001</v>
      </c>
      <c r="F113" s="6">
        <v>7</v>
      </c>
      <c r="G113" s="6">
        <v>82</v>
      </c>
      <c r="H113" s="6">
        <v>89</v>
      </c>
    </row>
    <row r="114" spans="1:8" ht="15.75" customHeight="1" x14ac:dyDescent="0.25">
      <c r="A114" s="6">
        <v>112</v>
      </c>
      <c r="B114" s="6">
        <v>113</v>
      </c>
      <c r="C114" s="6">
        <v>0.19700000000000001</v>
      </c>
      <c r="D114" s="6">
        <v>0.51</v>
      </c>
      <c r="E114" s="6">
        <v>0.19400000000000001</v>
      </c>
      <c r="F114" s="6">
        <v>3</v>
      </c>
      <c r="G114" s="6">
        <v>40</v>
      </c>
      <c r="H114" s="6">
        <v>43</v>
      </c>
    </row>
    <row r="115" spans="1:8" ht="15.75" customHeight="1" x14ac:dyDescent="0.25">
      <c r="A115" s="6">
        <v>113</v>
      </c>
      <c r="B115" s="6">
        <v>114</v>
      </c>
      <c r="C115" s="6">
        <v>0.19700000000000001</v>
      </c>
      <c r="D115" s="6">
        <v>0.55000000000000004</v>
      </c>
      <c r="E115" s="6">
        <v>0.1343</v>
      </c>
      <c r="F115" s="6">
        <v>1</v>
      </c>
      <c r="G115" s="6">
        <v>41</v>
      </c>
      <c r="H115" s="6">
        <v>42</v>
      </c>
    </row>
    <row r="116" spans="1:8" ht="15.75" customHeight="1" x14ac:dyDescent="0.25">
      <c r="A116" s="6">
        <v>114</v>
      </c>
      <c r="B116" s="6">
        <v>115</v>
      </c>
      <c r="C116" s="6">
        <v>0.2576</v>
      </c>
      <c r="D116" s="6">
        <v>0.47</v>
      </c>
      <c r="E116" s="6">
        <v>0</v>
      </c>
      <c r="F116" s="6">
        <v>1</v>
      </c>
      <c r="G116" s="6">
        <v>18</v>
      </c>
      <c r="H116" s="6">
        <v>19</v>
      </c>
    </row>
    <row r="117" spans="1:8" ht="15.75" customHeight="1" x14ac:dyDescent="0.25">
      <c r="A117" s="6">
        <v>115</v>
      </c>
      <c r="B117" s="6">
        <v>116</v>
      </c>
      <c r="C117" s="6">
        <v>0.2424</v>
      </c>
      <c r="D117" s="6">
        <v>0.55000000000000004</v>
      </c>
      <c r="E117" s="6">
        <v>0</v>
      </c>
      <c r="F117" s="6">
        <v>0</v>
      </c>
      <c r="G117" s="6">
        <v>11</v>
      </c>
      <c r="H117" s="6">
        <v>11</v>
      </c>
    </row>
    <row r="118" spans="1:8" ht="15.75" customHeight="1" x14ac:dyDescent="0.25">
      <c r="A118" s="6">
        <v>116</v>
      </c>
      <c r="B118" s="6">
        <v>117</v>
      </c>
      <c r="C118" s="6">
        <v>0.2273</v>
      </c>
      <c r="D118" s="6">
        <v>0.64</v>
      </c>
      <c r="E118" s="6">
        <v>0</v>
      </c>
      <c r="F118" s="6">
        <v>0</v>
      </c>
      <c r="G118" s="6">
        <v>4</v>
      </c>
      <c r="H118" s="6">
        <v>4</v>
      </c>
    </row>
    <row r="119" spans="1:8" ht="15.75" customHeight="1" x14ac:dyDescent="0.25">
      <c r="A119" s="6">
        <v>117</v>
      </c>
      <c r="B119" s="6">
        <v>118</v>
      </c>
      <c r="C119" s="6">
        <v>0.2273</v>
      </c>
      <c r="D119" s="6">
        <v>0.64</v>
      </c>
      <c r="E119" s="6">
        <v>0</v>
      </c>
      <c r="F119" s="6">
        <v>0</v>
      </c>
      <c r="G119" s="6">
        <v>2</v>
      </c>
      <c r="H119" s="6">
        <v>2</v>
      </c>
    </row>
    <row r="120" spans="1:8" ht="15.75" customHeight="1" x14ac:dyDescent="0.25">
      <c r="A120" s="6">
        <v>118</v>
      </c>
      <c r="B120" s="6">
        <v>119</v>
      </c>
      <c r="C120" s="6">
        <v>0.19700000000000001</v>
      </c>
      <c r="D120" s="6">
        <v>0.64</v>
      </c>
      <c r="E120" s="6">
        <v>8.9599999999999999E-2</v>
      </c>
      <c r="F120" s="6">
        <v>0</v>
      </c>
      <c r="G120" s="6">
        <v>1</v>
      </c>
      <c r="H120" s="6">
        <v>1</v>
      </c>
    </row>
    <row r="121" spans="1:8" ht="15.75" customHeight="1" x14ac:dyDescent="0.25">
      <c r="A121" s="6">
        <v>119</v>
      </c>
      <c r="B121" s="6">
        <v>120</v>
      </c>
      <c r="C121" s="6">
        <v>0.18179999999999999</v>
      </c>
      <c r="D121" s="6">
        <v>0.69</v>
      </c>
      <c r="E121" s="6">
        <v>8.9599999999999999E-2</v>
      </c>
      <c r="F121" s="6">
        <v>0</v>
      </c>
      <c r="G121" s="6">
        <v>4</v>
      </c>
      <c r="H121" s="6">
        <v>4</v>
      </c>
    </row>
    <row r="122" spans="1:8" ht="15.75" customHeight="1" x14ac:dyDescent="0.25">
      <c r="A122" s="6">
        <v>120</v>
      </c>
      <c r="B122" s="6">
        <v>121</v>
      </c>
      <c r="C122" s="6">
        <v>0.16669999999999999</v>
      </c>
      <c r="D122" s="6">
        <v>0.63</v>
      </c>
      <c r="E122" s="6">
        <v>0.1045</v>
      </c>
      <c r="F122" s="6">
        <v>0</v>
      </c>
      <c r="G122" s="6">
        <v>36</v>
      </c>
      <c r="H122" s="6">
        <v>36</v>
      </c>
    </row>
    <row r="123" spans="1:8" ht="15.75" customHeight="1" x14ac:dyDescent="0.25">
      <c r="A123" s="6">
        <v>121</v>
      </c>
      <c r="B123" s="6">
        <v>122</v>
      </c>
      <c r="C123" s="6">
        <v>0.2273</v>
      </c>
      <c r="D123" s="6">
        <v>0.59</v>
      </c>
      <c r="E123" s="6">
        <v>0</v>
      </c>
      <c r="F123" s="6">
        <v>0</v>
      </c>
      <c r="G123" s="6">
        <v>95</v>
      </c>
      <c r="H123" s="6">
        <v>95</v>
      </c>
    </row>
    <row r="124" spans="1:8" ht="15.75" customHeight="1" x14ac:dyDescent="0.25">
      <c r="A124" s="6">
        <v>122</v>
      </c>
      <c r="B124" s="6">
        <v>123</v>
      </c>
      <c r="C124" s="6">
        <v>0.2273</v>
      </c>
      <c r="D124" s="6">
        <v>0.59</v>
      </c>
      <c r="E124" s="6">
        <v>0</v>
      </c>
      <c r="F124" s="6">
        <v>3</v>
      </c>
      <c r="G124" s="6">
        <v>216</v>
      </c>
      <c r="H124" s="6">
        <v>219</v>
      </c>
    </row>
    <row r="125" spans="1:8" ht="15.75" customHeight="1" x14ac:dyDescent="0.25">
      <c r="A125" s="6">
        <v>123</v>
      </c>
      <c r="B125" s="6">
        <v>124</v>
      </c>
      <c r="C125" s="6">
        <v>0.2424</v>
      </c>
      <c r="D125" s="6">
        <v>0.51</v>
      </c>
      <c r="E125" s="6">
        <v>0</v>
      </c>
      <c r="F125" s="6">
        <v>6</v>
      </c>
      <c r="G125" s="6">
        <v>116</v>
      </c>
      <c r="H125" s="6">
        <v>122</v>
      </c>
    </row>
    <row r="126" spans="1:8" ht="15.75" customHeight="1" x14ac:dyDescent="0.25">
      <c r="A126" s="6">
        <v>124</v>
      </c>
      <c r="B126" s="6">
        <v>125</v>
      </c>
      <c r="C126" s="6">
        <v>0.2576</v>
      </c>
      <c r="D126" s="6">
        <v>0.47</v>
      </c>
      <c r="E126" s="6">
        <v>0</v>
      </c>
      <c r="F126" s="6">
        <v>3</v>
      </c>
      <c r="G126" s="6">
        <v>42</v>
      </c>
      <c r="H126" s="6">
        <v>45</v>
      </c>
    </row>
    <row r="127" spans="1:8" ht="15.75" customHeight="1" x14ac:dyDescent="0.25">
      <c r="A127" s="6">
        <v>125</v>
      </c>
      <c r="B127" s="6">
        <v>126</v>
      </c>
      <c r="C127" s="6">
        <v>0.2576</v>
      </c>
      <c r="D127" s="6">
        <v>0.44</v>
      </c>
      <c r="E127" s="6">
        <v>8.9599999999999999E-2</v>
      </c>
      <c r="F127" s="6">
        <v>2</v>
      </c>
      <c r="G127" s="6">
        <v>57</v>
      </c>
      <c r="H127" s="6">
        <v>59</v>
      </c>
    </row>
    <row r="128" spans="1:8" ht="15.75" customHeight="1" x14ac:dyDescent="0.25">
      <c r="A128" s="6">
        <v>126</v>
      </c>
      <c r="B128" s="6">
        <v>127</v>
      </c>
      <c r="C128" s="6">
        <v>0.28789999999999999</v>
      </c>
      <c r="D128" s="6">
        <v>0.35</v>
      </c>
      <c r="E128" s="6">
        <v>0</v>
      </c>
      <c r="F128" s="6">
        <v>6</v>
      </c>
      <c r="G128" s="6">
        <v>78</v>
      </c>
      <c r="H128" s="6">
        <v>84</v>
      </c>
    </row>
    <row r="129" spans="1:8" ht="15.75" customHeight="1" x14ac:dyDescent="0.25">
      <c r="A129" s="6">
        <v>127</v>
      </c>
      <c r="B129" s="6">
        <v>128</v>
      </c>
      <c r="C129" s="6">
        <v>0.2727</v>
      </c>
      <c r="D129" s="6">
        <v>0.35</v>
      </c>
      <c r="E129" s="6">
        <v>0.1045</v>
      </c>
      <c r="F129" s="6">
        <v>12</v>
      </c>
      <c r="G129" s="6">
        <v>55</v>
      </c>
      <c r="H129" s="6">
        <v>67</v>
      </c>
    </row>
    <row r="130" spans="1:8" ht="15.75" customHeight="1" x14ac:dyDescent="0.25">
      <c r="A130" s="6">
        <v>128</v>
      </c>
      <c r="B130" s="6">
        <v>129</v>
      </c>
      <c r="C130" s="6">
        <v>0.2727</v>
      </c>
      <c r="D130" s="6">
        <v>0.36</v>
      </c>
      <c r="E130" s="6">
        <v>0.16420000000000001</v>
      </c>
      <c r="F130" s="6">
        <v>11</v>
      </c>
      <c r="G130" s="6">
        <v>59</v>
      </c>
      <c r="H130" s="6">
        <v>70</v>
      </c>
    </row>
    <row r="131" spans="1:8" ht="15.75" customHeight="1" x14ac:dyDescent="0.25">
      <c r="A131" s="6">
        <v>129</v>
      </c>
      <c r="B131" s="6">
        <v>130</v>
      </c>
      <c r="C131" s="6">
        <v>0.2727</v>
      </c>
      <c r="D131" s="6">
        <v>0.36</v>
      </c>
      <c r="E131" s="6">
        <v>0</v>
      </c>
      <c r="F131" s="6">
        <v>8</v>
      </c>
      <c r="G131" s="6">
        <v>54</v>
      </c>
      <c r="H131" s="6">
        <v>62</v>
      </c>
    </row>
    <row r="132" spans="1:8" ht="15.75" customHeight="1" x14ac:dyDescent="0.25">
      <c r="A132" s="6">
        <v>130</v>
      </c>
      <c r="B132" s="6">
        <v>131</v>
      </c>
      <c r="C132" s="6">
        <v>0.2576</v>
      </c>
      <c r="D132" s="6">
        <v>0.38</v>
      </c>
      <c r="E132" s="6">
        <v>0.16420000000000001</v>
      </c>
      <c r="F132" s="6">
        <v>12</v>
      </c>
      <c r="G132" s="6">
        <v>74</v>
      </c>
      <c r="H132" s="6">
        <v>86</v>
      </c>
    </row>
    <row r="133" spans="1:8" ht="15.75" customHeight="1" x14ac:dyDescent="0.25">
      <c r="A133" s="6">
        <v>131</v>
      </c>
      <c r="B133" s="6">
        <v>132</v>
      </c>
      <c r="C133" s="6">
        <v>0.2273</v>
      </c>
      <c r="D133" s="6">
        <v>0.51</v>
      </c>
      <c r="E133" s="6">
        <v>0.16420000000000001</v>
      </c>
      <c r="F133" s="6">
        <v>9</v>
      </c>
      <c r="G133" s="6">
        <v>163</v>
      </c>
      <c r="H133" s="6">
        <v>172</v>
      </c>
    </row>
    <row r="134" spans="1:8" ht="15.75" customHeight="1" x14ac:dyDescent="0.25">
      <c r="A134" s="6">
        <v>132</v>
      </c>
      <c r="B134" s="6">
        <v>133</v>
      </c>
      <c r="C134" s="6">
        <v>0.2273</v>
      </c>
      <c r="D134" s="6">
        <v>0.51</v>
      </c>
      <c r="E134" s="6">
        <v>0.1343</v>
      </c>
      <c r="F134" s="6">
        <v>5</v>
      </c>
      <c r="G134" s="6">
        <v>158</v>
      </c>
      <c r="H134" s="6">
        <v>163</v>
      </c>
    </row>
    <row r="135" spans="1:8" ht="15.75" customHeight="1" x14ac:dyDescent="0.25">
      <c r="A135" s="6">
        <v>133</v>
      </c>
      <c r="B135" s="6">
        <v>134</v>
      </c>
      <c r="C135" s="6">
        <v>0.2576</v>
      </c>
      <c r="D135" s="6">
        <v>0.55000000000000004</v>
      </c>
      <c r="E135" s="6">
        <v>8.9599999999999999E-2</v>
      </c>
      <c r="F135" s="6">
        <v>3</v>
      </c>
      <c r="G135" s="6">
        <v>109</v>
      </c>
      <c r="H135" s="6">
        <v>112</v>
      </c>
    </row>
    <row r="136" spans="1:8" ht="15.75" customHeight="1" x14ac:dyDescent="0.25">
      <c r="A136" s="6">
        <v>134</v>
      </c>
      <c r="B136" s="6">
        <v>135</v>
      </c>
      <c r="C136" s="6">
        <v>0.21210000000000001</v>
      </c>
      <c r="D136" s="6">
        <v>0.51</v>
      </c>
      <c r="E136" s="6">
        <v>0.16420000000000001</v>
      </c>
      <c r="F136" s="6">
        <v>3</v>
      </c>
      <c r="G136" s="6">
        <v>66</v>
      </c>
      <c r="H136" s="6">
        <v>69</v>
      </c>
    </row>
    <row r="137" spans="1:8" ht="15.75" customHeight="1" x14ac:dyDescent="0.25">
      <c r="A137" s="6">
        <v>135</v>
      </c>
      <c r="B137" s="6">
        <v>136</v>
      </c>
      <c r="C137" s="6">
        <v>0.21210000000000001</v>
      </c>
      <c r="D137" s="6">
        <v>0.55000000000000004</v>
      </c>
      <c r="E137" s="6">
        <v>0.22389999999999999</v>
      </c>
      <c r="F137" s="6">
        <v>0</v>
      </c>
      <c r="G137" s="6">
        <v>48</v>
      </c>
      <c r="H137" s="6">
        <v>48</v>
      </c>
    </row>
    <row r="138" spans="1:8" ht="15.75" customHeight="1" x14ac:dyDescent="0.25">
      <c r="A138" s="6">
        <v>136</v>
      </c>
      <c r="B138" s="6">
        <v>137</v>
      </c>
      <c r="C138" s="6">
        <v>0.21210000000000001</v>
      </c>
      <c r="D138" s="6">
        <v>0.51</v>
      </c>
      <c r="E138" s="6">
        <v>0.28360000000000002</v>
      </c>
      <c r="F138" s="6">
        <v>1</v>
      </c>
      <c r="G138" s="6">
        <v>51</v>
      </c>
      <c r="H138" s="6">
        <v>52</v>
      </c>
    </row>
    <row r="139" spans="1:8" ht="15.75" customHeight="1" x14ac:dyDescent="0.25">
      <c r="A139" s="6">
        <v>137</v>
      </c>
      <c r="B139" s="6">
        <v>138</v>
      </c>
      <c r="C139" s="6">
        <v>0.19700000000000001</v>
      </c>
      <c r="D139" s="6">
        <v>0.59</v>
      </c>
      <c r="E139" s="6">
        <v>0.19400000000000001</v>
      </c>
      <c r="F139" s="6">
        <v>4</v>
      </c>
      <c r="G139" s="6">
        <v>19</v>
      </c>
      <c r="H139" s="6">
        <v>23</v>
      </c>
    </row>
    <row r="140" spans="1:8" ht="15.75" customHeight="1" x14ac:dyDescent="0.25">
      <c r="A140" s="6">
        <v>138</v>
      </c>
      <c r="B140" s="6">
        <v>139</v>
      </c>
      <c r="C140" s="6">
        <v>0.19700000000000001</v>
      </c>
      <c r="D140" s="6">
        <v>0.64</v>
      </c>
      <c r="E140" s="6">
        <v>0.19400000000000001</v>
      </c>
      <c r="F140" s="6">
        <v>4</v>
      </c>
      <c r="G140" s="6">
        <v>13</v>
      </c>
      <c r="H140" s="6">
        <v>17</v>
      </c>
    </row>
    <row r="141" spans="1:8" ht="15.75" customHeight="1" x14ac:dyDescent="0.25">
      <c r="A141" s="6">
        <v>139</v>
      </c>
      <c r="B141" s="6">
        <v>140</v>
      </c>
      <c r="C141" s="6">
        <v>0.19700000000000001</v>
      </c>
      <c r="D141" s="6">
        <v>0.69</v>
      </c>
      <c r="E141" s="6">
        <v>0.22389999999999999</v>
      </c>
      <c r="F141" s="6">
        <v>2</v>
      </c>
      <c r="G141" s="6">
        <v>5</v>
      </c>
      <c r="H141" s="6">
        <v>7</v>
      </c>
    </row>
    <row r="142" spans="1:8" ht="15.75" customHeight="1" x14ac:dyDescent="0.25">
      <c r="A142" s="6">
        <v>140</v>
      </c>
      <c r="B142" s="6">
        <v>141</v>
      </c>
      <c r="C142" s="6">
        <v>0.19700000000000001</v>
      </c>
      <c r="D142" s="6">
        <v>0.69</v>
      </c>
      <c r="E142" s="6">
        <v>0.22389999999999999</v>
      </c>
      <c r="F142" s="6">
        <v>0</v>
      </c>
      <c r="G142" s="6">
        <v>1</v>
      </c>
      <c r="H142" s="6">
        <v>1</v>
      </c>
    </row>
    <row r="143" spans="1:8" ht="15.75" customHeight="1" x14ac:dyDescent="0.25">
      <c r="A143" s="6">
        <v>141</v>
      </c>
      <c r="B143" s="6">
        <v>142</v>
      </c>
      <c r="C143" s="6">
        <v>0.21210000000000001</v>
      </c>
      <c r="D143" s="6">
        <v>0.69</v>
      </c>
      <c r="E143" s="6">
        <v>0.1343</v>
      </c>
      <c r="F143" s="6">
        <v>0</v>
      </c>
      <c r="G143" s="6">
        <v>1</v>
      </c>
      <c r="H143" s="6">
        <v>1</v>
      </c>
    </row>
    <row r="144" spans="1:8" ht="15.75" customHeight="1" x14ac:dyDescent="0.25">
      <c r="A144" s="6">
        <v>142</v>
      </c>
      <c r="B144" s="6">
        <v>143</v>
      </c>
      <c r="C144" s="6">
        <v>0.2727</v>
      </c>
      <c r="D144" s="6">
        <v>0.55000000000000004</v>
      </c>
      <c r="E144" s="6">
        <v>0</v>
      </c>
      <c r="F144" s="6">
        <v>0</v>
      </c>
      <c r="G144" s="6">
        <v>5</v>
      </c>
      <c r="H144" s="6">
        <v>5</v>
      </c>
    </row>
    <row r="145" spans="1:8" ht="15.75" customHeight="1" x14ac:dyDescent="0.25">
      <c r="A145" s="6">
        <v>143</v>
      </c>
      <c r="B145" s="6">
        <v>144</v>
      </c>
      <c r="C145" s="6">
        <v>0.2576</v>
      </c>
      <c r="D145" s="6">
        <v>0.69</v>
      </c>
      <c r="E145" s="6">
        <v>0</v>
      </c>
      <c r="F145" s="6">
        <v>8</v>
      </c>
      <c r="G145" s="6">
        <v>26</v>
      </c>
      <c r="H145" s="6">
        <v>34</v>
      </c>
    </row>
    <row r="146" spans="1:8" ht="15.75" customHeight="1" x14ac:dyDescent="0.25">
      <c r="A146" s="6">
        <v>144</v>
      </c>
      <c r="B146" s="6">
        <v>145</v>
      </c>
      <c r="C146" s="6">
        <v>0.21210000000000001</v>
      </c>
      <c r="D146" s="6">
        <v>0.69</v>
      </c>
      <c r="E146" s="6">
        <v>0.1343</v>
      </c>
      <c r="F146" s="6">
        <v>8</v>
      </c>
      <c r="G146" s="6">
        <v>76</v>
      </c>
      <c r="H146" s="6">
        <v>84</v>
      </c>
    </row>
    <row r="147" spans="1:8" ht="15.75" customHeight="1" x14ac:dyDescent="0.25">
      <c r="A147" s="6">
        <v>145</v>
      </c>
      <c r="B147" s="6">
        <v>146</v>
      </c>
      <c r="C147" s="6">
        <v>0.19700000000000001</v>
      </c>
      <c r="D147" s="6">
        <v>0.51</v>
      </c>
      <c r="E147" s="6">
        <v>0.25369999999999998</v>
      </c>
      <c r="F147" s="6">
        <v>20</v>
      </c>
      <c r="G147" s="6">
        <v>190</v>
      </c>
      <c r="H147" s="6">
        <v>210</v>
      </c>
    </row>
    <row r="148" spans="1:8" ht="15.75" customHeight="1" x14ac:dyDescent="0.25">
      <c r="A148" s="6">
        <v>146</v>
      </c>
      <c r="B148" s="6">
        <v>147</v>
      </c>
      <c r="C148" s="6">
        <v>0.18179999999999999</v>
      </c>
      <c r="D148" s="6">
        <v>0.47</v>
      </c>
      <c r="E148" s="6">
        <v>0.29849999999999999</v>
      </c>
      <c r="F148" s="6">
        <v>9</v>
      </c>
      <c r="G148" s="6">
        <v>125</v>
      </c>
      <c r="H148" s="6">
        <v>134</v>
      </c>
    </row>
    <row r="149" spans="1:8" ht="15.75" customHeight="1" x14ac:dyDescent="0.25">
      <c r="A149" s="6">
        <v>147</v>
      </c>
      <c r="B149" s="6">
        <v>148</v>
      </c>
      <c r="C149" s="6">
        <v>0.19700000000000001</v>
      </c>
      <c r="D149" s="6">
        <v>0.37</v>
      </c>
      <c r="E149" s="6">
        <v>0.32840000000000003</v>
      </c>
      <c r="F149" s="6">
        <v>16</v>
      </c>
      <c r="G149" s="6">
        <v>47</v>
      </c>
      <c r="H149" s="6">
        <v>63</v>
      </c>
    </row>
    <row r="150" spans="1:8" ht="15.75" customHeight="1" x14ac:dyDescent="0.25">
      <c r="A150" s="6">
        <v>148</v>
      </c>
      <c r="B150" s="6">
        <v>149</v>
      </c>
      <c r="C150" s="6">
        <v>0.19700000000000001</v>
      </c>
      <c r="D150" s="6">
        <v>0.4</v>
      </c>
      <c r="E150" s="6">
        <v>0.22389999999999999</v>
      </c>
      <c r="F150" s="6">
        <v>19</v>
      </c>
      <c r="G150" s="6">
        <v>48</v>
      </c>
      <c r="H150" s="6">
        <v>67</v>
      </c>
    </row>
    <row r="151" spans="1:8" ht="15.75" customHeight="1" x14ac:dyDescent="0.25">
      <c r="A151" s="6">
        <v>149</v>
      </c>
      <c r="B151" s="6">
        <v>150</v>
      </c>
      <c r="C151" s="6">
        <v>0.19700000000000001</v>
      </c>
      <c r="D151" s="6">
        <v>0.37</v>
      </c>
      <c r="E151" s="6">
        <v>0.25369999999999998</v>
      </c>
      <c r="F151" s="6">
        <v>9</v>
      </c>
      <c r="G151" s="6">
        <v>50</v>
      </c>
      <c r="H151" s="6">
        <v>59</v>
      </c>
    </row>
    <row r="152" spans="1:8" ht="15.75" customHeight="1" x14ac:dyDescent="0.25">
      <c r="A152" s="6">
        <v>150</v>
      </c>
      <c r="B152" s="6">
        <v>151</v>
      </c>
      <c r="C152" s="6">
        <v>0.18179999999999999</v>
      </c>
      <c r="D152" s="6">
        <v>0.37</v>
      </c>
      <c r="E152" s="6">
        <v>0.28360000000000002</v>
      </c>
      <c r="F152" s="6">
        <v>9</v>
      </c>
      <c r="G152" s="6">
        <v>64</v>
      </c>
      <c r="H152" s="6">
        <v>73</v>
      </c>
    </row>
    <row r="153" spans="1:8" ht="15.75" customHeight="1" x14ac:dyDescent="0.25">
      <c r="A153" s="6">
        <v>151</v>
      </c>
      <c r="B153" s="6">
        <v>152</v>
      </c>
      <c r="C153" s="6">
        <v>0.19700000000000001</v>
      </c>
      <c r="D153" s="6">
        <v>0.4</v>
      </c>
      <c r="E153" s="6">
        <v>0.25369999999999998</v>
      </c>
      <c r="F153" s="6">
        <v>7</v>
      </c>
      <c r="G153" s="6">
        <v>43</v>
      </c>
      <c r="H153" s="6">
        <v>50</v>
      </c>
    </row>
    <row r="154" spans="1:8" ht="15.75" customHeight="1" x14ac:dyDescent="0.25">
      <c r="A154" s="6">
        <v>152</v>
      </c>
      <c r="B154" s="6">
        <v>153</v>
      </c>
      <c r="C154" s="6">
        <v>0.21210000000000001</v>
      </c>
      <c r="D154" s="6">
        <v>0.37</v>
      </c>
      <c r="E154" s="6">
        <v>0.16420000000000001</v>
      </c>
      <c r="F154" s="6">
        <v>9</v>
      </c>
      <c r="G154" s="6">
        <v>63</v>
      </c>
      <c r="H154" s="6">
        <v>72</v>
      </c>
    </row>
    <row r="155" spans="1:8" ht="15.75" customHeight="1" x14ac:dyDescent="0.25">
      <c r="A155" s="6">
        <v>153</v>
      </c>
      <c r="B155" s="6">
        <v>154</v>
      </c>
      <c r="C155" s="6">
        <v>0.21210000000000001</v>
      </c>
      <c r="D155" s="6">
        <v>0.37</v>
      </c>
      <c r="E155" s="6">
        <v>0.16420000000000001</v>
      </c>
      <c r="F155" s="6">
        <v>5</v>
      </c>
      <c r="G155" s="6">
        <v>82</v>
      </c>
      <c r="H155" s="6">
        <v>87</v>
      </c>
    </row>
    <row r="156" spans="1:8" ht="15.75" customHeight="1" x14ac:dyDescent="0.25">
      <c r="A156" s="6">
        <v>154</v>
      </c>
      <c r="B156" s="6">
        <v>155</v>
      </c>
      <c r="C156" s="6">
        <v>0.2576</v>
      </c>
      <c r="D156" s="6">
        <v>0.37</v>
      </c>
      <c r="E156" s="6">
        <v>0</v>
      </c>
      <c r="F156" s="6">
        <v>9</v>
      </c>
      <c r="G156" s="6">
        <v>178</v>
      </c>
      <c r="H156" s="6">
        <v>187</v>
      </c>
    </row>
    <row r="157" spans="1:8" ht="15.75" customHeight="1" x14ac:dyDescent="0.25">
      <c r="A157" s="6">
        <v>155</v>
      </c>
      <c r="B157" s="6">
        <v>156</v>
      </c>
      <c r="C157" s="6">
        <v>0.2273</v>
      </c>
      <c r="D157" s="6">
        <v>0.4</v>
      </c>
      <c r="E157" s="6">
        <v>8.9599999999999999E-2</v>
      </c>
      <c r="F157" s="6">
        <v>7</v>
      </c>
      <c r="G157" s="6">
        <v>116</v>
      </c>
      <c r="H157" s="6">
        <v>123</v>
      </c>
    </row>
    <row r="158" spans="1:8" ht="15.75" customHeight="1" x14ac:dyDescent="0.25">
      <c r="A158" s="6">
        <v>156</v>
      </c>
      <c r="B158" s="6">
        <v>157</v>
      </c>
      <c r="C158" s="6">
        <v>0.19700000000000001</v>
      </c>
      <c r="D158" s="6">
        <v>0.55000000000000004</v>
      </c>
      <c r="E158" s="6">
        <v>8.9599999999999999E-2</v>
      </c>
      <c r="F158" s="6">
        <v>3</v>
      </c>
      <c r="G158" s="6">
        <v>92</v>
      </c>
      <c r="H158" s="6">
        <v>95</v>
      </c>
    </row>
    <row r="159" spans="1:8" ht="15.75" customHeight="1" x14ac:dyDescent="0.25">
      <c r="A159" s="6">
        <v>157</v>
      </c>
      <c r="B159" s="6">
        <v>158</v>
      </c>
      <c r="C159" s="6">
        <v>0.21210000000000001</v>
      </c>
      <c r="D159" s="6">
        <v>0.47</v>
      </c>
      <c r="E159" s="6">
        <v>0.1045</v>
      </c>
      <c r="F159" s="6">
        <v>1</v>
      </c>
      <c r="G159" s="6">
        <v>50</v>
      </c>
      <c r="H159" s="6">
        <v>51</v>
      </c>
    </row>
    <row r="160" spans="1:8" ht="15.75" customHeight="1" x14ac:dyDescent="0.25">
      <c r="A160" s="6">
        <v>158</v>
      </c>
      <c r="B160" s="6">
        <v>159</v>
      </c>
      <c r="C160" s="6">
        <v>0.19700000000000001</v>
      </c>
      <c r="D160" s="6">
        <v>0.47</v>
      </c>
      <c r="E160" s="6">
        <v>0.1343</v>
      </c>
      <c r="F160" s="6">
        <v>0</v>
      </c>
      <c r="G160" s="6">
        <v>39</v>
      </c>
      <c r="H160" s="6">
        <v>39</v>
      </c>
    </row>
    <row r="161" spans="1:8" ht="15.75" customHeight="1" x14ac:dyDescent="0.25">
      <c r="A161" s="6">
        <v>159</v>
      </c>
      <c r="B161" s="6">
        <v>160</v>
      </c>
      <c r="C161" s="6">
        <v>0.19700000000000001</v>
      </c>
      <c r="D161" s="6">
        <v>0.43</v>
      </c>
      <c r="E161" s="6">
        <v>0.16420000000000001</v>
      </c>
      <c r="F161" s="6">
        <v>2</v>
      </c>
      <c r="G161" s="6">
        <v>34</v>
      </c>
      <c r="H161" s="6">
        <v>36</v>
      </c>
    </row>
    <row r="162" spans="1:8" ht="15.75" customHeight="1" x14ac:dyDescent="0.25">
      <c r="A162" s="6">
        <v>160</v>
      </c>
      <c r="B162" s="6">
        <v>161</v>
      </c>
      <c r="C162" s="6">
        <v>0.19700000000000001</v>
      </c>
      <c r="D162" s="6">
        <v>0.51</v>
      </c>
      <c r="E162" s="6">
        <v>0.16420000000000001</v>
      </c>
      <c r="F162" s="6">
        <v>1</v>
      </c>
      <c r="G162" s="6">
        <v>14</v>
      </c>
      <c r="H162" s="6">
        <v>15</v>
      </c>
    </row>
    <row r="163" spans="1:8" ht="15.75" customHeight="1" x14ac:dyDescent="0.25">
      <c r="A163" s="6">
        <v>161</v>
      </c>
      <c r="B163" s="6">
        <v>162</v>
      </c>
      <c r="C163" s="6">
        <v>0.19700000000000001</v>
      </c>
      <c r="D163" s="6">
        <v>0.51</v>
      </c>
      <c r="E163" s="6">
        <v>0.16420000000000001</v>
      </c>
      <c r="F163" s="6">
        <v>1</v>
      </c>
      <c r="G163" s="6">
        <v>24</v>
      </c>
      <c r="H163" s="6">
        <v>25</v>
      </c>
    </row>
    <row r="164" spans="1:8" ht="15.75" customHeight="1" x14ac:dyDescent="0.25">
      <c r="A164" s="6">
        <v>162</v>
      </c>
      <c r="B164" s="6">
        <v>163</v>
      </c>
      <c r="C164" s="6">
        <v>0.21210000000000001</v>
      </c>
      <c r="D164" s="6">
        <v>0.55000000000000004</v>
      </c>
      <c r="E164" s="6">
        <v>8.9599999999999999E-2</v>
      </c>
      <c r="F164" s="6">
        <v>1</v>
      </c>
      <c r="G164" s="6">
        <v>15</v>
      </c>
      <c r="H164" s="6">
        <v>16</v>
      </c>
    </row>
    <row r="165" spans="1:8" ht="15.75" customHeight="1" x14ac:dyDescent="0.25">
      <c r="A165" s="6">
        <v>163</v>
      </c>
      <c r="B165" s="6">
        <v>164</v>
      </c>
      <c r="C165" s="6">
        <v>0.2424</v>
      </c>
      <c r="D165" s="6">
        <v>0.55000000000000004</v>
      </c>
      <c r="E165" s="6">
        <v>0</v>
      </c>
      <c r="F165" s="6">
        <v>3</v>
      </c>
      <c r="G165" s="6">
        <v>13</v>
      </c>
      <c r="H165" s="6">
        <v>16</v>
      </c>
    </row>
    <row r="166" spans="1:8" ht="15.75" customHeight="1" x14ac:dyDescent="0.25">
      <c r="A166" s="6">
        <v>164</v>
      </c>
      <c r="B166" s="6">
        <v>165</v>
      </c>
      <c r="C166" s="6">
        <v>0.19700000000000001</v>
      </c>
      <c r="D166" s="6">
        <v>0.55000000000000004</v>
      </c>
      <c r="E166" s="6">
        <v>0.16420000000000001</v>
      </c>
      <c r="F166" s="6">
        <v>0</v>
      </c>
      <c r="G166" s="6">
        <v>7</v>
      </c>
      <c r="H166" s="6">
        <v>7</v>
      </c>
    </row>
    <row r="167" spans="1:8" ht="15.75" customHeight="1" x14ac:dyDescent="0.25">
      <c r="A167" s="6">
        <v>165</v>
      </c>
      <c r="B167" s="6">
        <v>166</v>
      </c>
      <c r="C167" s="6">
        <v>0.19700000000000001</v>
      </c>
      <c r="D167" s="6">
        <v>0.55000000000000004</v>
      </c>
      <c r="E167" s="6">
        <v>0.16420000000000001</v>
      </c>
      <c r="F167" s="6">
        <v>0</v>
      </c>
      <c r="G167" s="6">
        <v>1</v>
      </c>
      <c r="H167" s="6">
        <v>1</v>
      </c>
    </row>
    <row r="168" spans="1:8" ht="15.75" customHeight="1" x14ac:dyDescent="0.25">
      <c r="A168" s="6">
        <v>166</v>
      </c>
      <c r="B168" s="6">
        <v>167</v>
      </c>
      <c r="C168" s="6">
        <v>0.16669999999999999</v>
      </c>
      <c r="D168" s="6">
        <v>0.74</v>
      </c>
      <c r="E168" s="6">
        <v>0.16420000000000001</v>
      </c>
      <c r="F168" s="6">
        <v>0</v>
      </c>
      <c r="G168" s="6">
        <v>5</v>
      </c>
      <c r="H168" s="6">
        <v>5</v>
      </c>
    </row>
    <row r="169" spans="1:8" ht="15.75" customHeight="1" x14ac:dyDescent="0.25">
      <c r="A169" s="6">
        <v>167</v>
      </c>
      <c r="B169" s="6">
        <v>168</v>
      </c>
      <c r="C169" s="6">
        <v>0.16669999999999999</v>
      </c>
      <c r="D169" s="6">
        <v>0.74</v>
      </c>
      <c r="E169" s="6">
        <v>0.16420000000000001</v>
      </c>
      <c r="F169" s="6">
        <v>0</v>
      </c>
      <c r="G169" s="6">
        <v>2</v>
      </c>
      <c r="H169" s="6">
        <v>2</v>
      </c>
    </row>
    <row r="170" spans="1:8" ht="15.75" customHeight="1" x14ac:dyDescent="0.25">
      <c r="A170" s="6">
        <v>168</v>
      </c>
      <c r="B170" s="6">
        <v>169</v>
      </c>
      <c r="C170" s="6">
        <v>0.18179999999999999</v>
      </c>
      <c r="D170" s="6">
        <v>0.74</v>
      </c>
      <c r="E170" s="6">
        <v>0.1045</v>
      </c>
      <c r="F170" s="6">
        <v>1</v>
      </c>
      <c r="G170" s="6">
        <v>8</v>
      </c>
      <c r="H170" s="6">
        <v>9</v>
      </c>
    </row>
    <row r="171" spans="1:8" ht="15.75" customHeight="1" x14ac:dyDescent="0.25">
      <c r="A171" s="6">
        <v>169</v>
      </c>
      <c r="B171" s="6">
        <v>170</v>
      </c>
      <c r="C171" s="6">
        <v>0.18179999999999999</v>
      </c>
      <c r="D171" s="6">
        <v>0.93</v>
      </c>
      <c r="E171" s="6">
        <v>0.1045</v>
      </c>
      <c r="F171" s="6">
        <v>0</v>
      </c>
      <c r="G171" s="6">
        <v>15</v>
      </c>
      <c r="H171" s="6">
        <v>15</v>
      </c>
    </row>
    <row r="172" spans="1:8" ht="15.75" customHeight="1" x14ac:dyDescent="0.25">
      <c r="A172" s="6">
        <v>170</v>
      </c>
      <c r="B172" s="6">
        <v>171</v>
      </c>
      <c r="C172" s="6">
        <v>0.18179999999999999</v>
      </c>
      <c r="D172" s="6">
        <v>0.93</v>
      </c>
      <c r="E172" s="6">
        <v>0.1045</v>
      </c>
      <c r="F172" s="6">
        <v>0</v>
      </c>
      <c r="G172" s="6">
        <v>20</v>
      </c>
      <c r="H172" s="6">
        <v>20</v>
      </c>
    </row>
    <row r="173" spans="1:8" ht="15.75" customHeight="1" x14ac:dyDescent="0.25">
      <c r="A173" s="6">
        <v>171</v>
      </c>
      <c r="B173" s="6">
        <v>172</v>
      </c>
      <c r="C173" s="6">
        <v>0.19700000000000001</v>
      </c>
      <c r="D173" s="6">
        <v>0.8</v>
      </c>
      <c r="E173" s="6">
        <v>0.16420000000000001</v>
      </c>
      <c r="F173" s="6">
        <v>5</v>
      </c>
      <c r="G173" s="6">
        <v>56</v>
      </c>
      <c r="H173" s="6">
        <v>61</v>
      </c>
    </row>
    <row r="174" spans="1:8" ht="15.75" customHeight="1" x14ac:dyDescent="0.25">
      <c r="A174" s="6">
        <v>172</v>
      </c>
      <c r="B174" s="6">
        <v>173</v>
      </c>
      <c r="C174" s="6">
        <v>0.18179999999999999</v>
      </c>
      <c r="D174" s="6">
        <v>0.69</v>
      </c>
      <c r="E174" s="6">
        <v>0.3881</v>
      </c>
      <c r="F174" s="6">
        <v>2</v>
      </c>
      <c r="G174" s="6">
        <v>60</v>
      </c>
      <c r="H174" s="6">
        <v>62</v>
      </c>
    </row>
    <row r="175" spans="1:8" ht="15.75" customHeight="1" x14ac:dyDescent="0.25">
      <c r="A175" s="6">
        <v>173</v>
      </c>
      <c r="B175" s="6">
        <v>174</v>
      </c>
      <c r="C175" s="6">
        <v>0.18179999999999999</v>
      </c>
      <c r="D175" s="6">
        <v>0.59</v>
      </c>
      <c r="E175" s="6">
        <v>0.35820000000000002</v>
      </c>
      <c r="F175" s="6">
        <v>8</v>
      </c>
      <c r="G175" s="6">
        <v>90</v>
      </c>
      <c r="H175" s="6">
        <v>98</v>
      </c>
    </row>
    <row r="176" spans="1:8" ht="15.75" customHeight="1" x14ac:dyDescent="0.25">
      <c r="A176" s="6">
        <v>174</v>
      </c>
      <c r="B176" s="6">
        <v>175</v>
      </c>
      <c r="C176" s="6">
        <v>0.18179999999999999</v>
      </c>
      <c r="D176" s="6">
        <v>0.44</v>
      </c>
      <c r="E176" s="6">
        <v>0.32840000000000003</v>
      </c>
      <c r="F176" s="6">
        <v>7</v>
      </c>
      <c r="G176" s="6">
        <v>95</v>
      </c>
      <c r="H176" s="6">
        <v>102</v>
      </c>
    </row>
    <row r="177" spans="1:8" ht="15.75" customHeight="1" x14ac:dyDescent="0.25">
      <c r="A177" s="6">
        <v>175</v>
      </c>
      <c r="B177" s="6">
        <v>176</v>
      </c>
      <c r="C177" s="6">
        <v>0.16669999999999999</v>
      </c>
      <c r="D177" s="6">
        <v>0.32</v>
      </c>
      <c r="E177" s="6">
        <v>0.49249999999999999</v>
      </c>
      <c r="F177" s="6">
        <v>12</v>
      </c>
      <c r="G177" s="6">
        <v>83</v>
      </c>
      <c r="H177" s="6">
        <v>95</v>
      </c>
    </row>
    <row r="178" spans="1:8" ht="15.75" customHeight="1" x14ac:dyDescent="0.25">
      <c r="A178" s="6">
        <v>176</v>
      </c>
      <c r="B178" s="6">
        <v>177</v>
      </c>
      <c r="C178" s="6">
        <v>0.16669999999999999</v>
      </c>
      <c r="D178" s="6">
        <v>0.32</v>
      </c>
      <c r="E178" s="6">
        <v>0.44779999999999998</v>
      </c>
      <c r="F178" s="6">
        <v>5</v>
      </c>
      <c r="G178" s="6">
        <v>69</v>
      </c>
      <c r="H178" s="6">
        <v>74</v>
      </c>
    </row>
    <row r="179" spans="1:8" ht="15.75" customHeight="1" x14ac:dyDescent="0.25">
      <c r="A179" s="6">
        <v>177</v>
      </c>
      <c r="B179" s="6">
        <v>178</v>
      </c>
      <c r="C179" s="6">
        <v>0.13639999999999999</v>
      </c>
      <c r="D179" s="6">
        <v>0.28999999999999998</v>
      </c>
      <c r="E179" s="6">
        <v>0.44779999999999998</v>
      </c>
      <c r="F179" s="6">
        <v>8</v>
      </c>
      <c r="G179" s="6">
        <v>68</v>
      </c>
      <c r="H179" s="6">
        <v>76</v>
      </c>
    </row>
    <row r="180" spans="1:8" ht="15.75" customHeight="1" x14ac:dyDescent="0.25">
      <c r="A180" s="6">
        <v>178</v>
      </c>
      <c r="B180" s="6">
        <v>179</v>
      </c>
      <c r="C180" s="6">
        <v>0.1212</v>
      </c>
      <c r="D180" s="6">
        <v>0.37</v>
      </c>
      <c r="E180" s="6">
        <v>0.55220000000000002</v>
      </c>
      <c r="F180" s="6">
        <v>5</v>
      </c>
      <c r="G180" s="6">
        <v>64</v>
      </c>
      <c r="H180" s="6">
        <v>69</v>
      </c>
    </row>
    <row r="181" spans="1:8" ht="15.75" customHeight="1" x14ac:dyDescent="0.25">
      <c r="A181" s="6">
        <v>179</v>
      </c>
      <c r="B181" s="6">
        <v>180</v>
      </c>
      <c r="C181" s="6">
        <v>0.1212</v>
      </c>
      <c r="D181" s="6">
        <v>0.39</v>
      </c>
      <c r="E181" s="6">
        <v>0.29849999999999999</v>
      </c>
      <c r="F181" s="6">
        <v>3</v>
      </c>
      <c r="G181" s="6">
        <v>52</v>
      </c>
      <c r="H181" s="6">
        <v>55</v>
      </c>
    </row>
    <row r="182" spans="1:8" ht="15.75" customHeight="1" x14ac:dyDescent="0.25">
      <c r="A182" s="6">
        <v>180</v>
      </c>
      <c r="B182" s="6">
        <v>181</v>
      </c>
      <c r="C182" s="6">
        <v>0.1212</v>
      </c>
      <c r="D182" s="6">
        <v>0.36</v>
      </c>
      <c r="E182" s="6">
        <v>0.25369999999999998</v>
      </c>
      <c r="F182" s="6">
        <v>4</v>
      </c>
      <c r="G182" s="6">
        <v>26</v>
      </c>
      <c r="H182" s="6">
        <v>30</v>
      </c>
    </row>
    <row r="183" spans="1:8" ht="15.75" customHeight="1" x14ac:dyDescent="0.25">
      <c r="A183" s="6">
        <v>181</v>
      </c>
      <c r="B183" s="6">
        <v>182</v>
      </c>
      <c r="C183" s="6">
        <v>0.1212</v>
      </c>
      <c r="D183" s="6">
        <v>0.36</v>
      </c>
      <c r="E183" s="6">
        <v>0.25369999999999998</v>
      </c>
      <c r="F183" s="6">
        <v>0</v>
      </c>
      <c r="G183" s="6">
        <v>28</v>
      </c>
      <c r="H183" s="6">
        <v>28</v>
      </c>
    </row>
    <row r="184" spans="1:8" ht="15.75" customHeight="1" x14ac:dyDescent="0.25">
      <c r="A184" s="6">
        <v>182</v>
      </c>
      <c r="B184" s="6">
        <v>183</v>
      </c>
      <c r="C184" s="6">
        <v>0.1061</v>
      </c>
      <c r="D184" s="6">
        <v>0.39</v>
      </c>
      <c r="E184" s="6">
        <v>0.35820000000000002</v>
      </c>
      <c r="F184" s="6">
        <v>2</v>
      </c>
      <c r="G184" s="6">
        <v>35</v>
      </c>
      <c r="H184" s="6">
        <v>37</v>
      </c>
    </row>
    <row r="185" spans="1:8" ht="15.75" customHeight="1" x14ac:dyDescent="0.25">
      <c r="A185" s="6">
        <v>183</v>
      </c>
      <c r="B185" s="6">
        <v>184</v>
      </c>
      <c r="C185" s="6">
        <v>0.1061</v>
      </c>
      <c r="D185" s="6">
        <v>0.36</v>
      </c>
      <c r="E185" s="6">
        <v>0.3881</v>
      </c>
      <c r="F185" s="6">
        <v>1</v>
      </c>
      <c r="G185" s="6">
        <v>33</v>
      </c>
      <c r="H185" s="6">
        <v>34</v>
      </c>
    </row>
    <row r="186" spans="1:8" ht="15.75" customHeight="1" x14ac:dyDescent="0.25">
      <c r="A186" s="6">
        <v>184</v>
      </c>
      <c r="B186" s="6">
        <v>185</v>
      </c>
      <c r="C186" s="6">
        <v>6.0600000000000001E-2</v>
      </c>
      <c r="D186" s="6">
        <v>0.39</v>
      </c>
      <c r="E186" s="6">
        <v>0.44779999999999998</v>
      </c>
      <c r="F186" s="6">
        <v>0</v>
      </c>
      <c r="G186" s="6">
        <v>22</v>
      </c>
      <c r="H186" s="6">
        <v>22</v>
      </c>
    </row>
    <row r="187" spans="1:8" ht="15.75" customHeight="1" x14ac:dyDescent="0.25">
      <c r="A187" s="6">
        <v>185</v>
      </c>
      <c r="B187" s="6">
        <v>186</v>
      </c>
      <c r="C187" s="6">
        <v>7.5800000000000006E-2</v>
      </c>
      <c r="D187" s="6">
        <v>0.42</v>
      </c>
      <c r="E187" s="6">
        <v>0.3881</v>
      </c>
      <c r="F187" s="6">
        <v>1</v>
      </c>
      <c r="G187" s="6">
        <v>24</v>
      </c>
      <c r="H187" s="6">
        <v>25</v>
      </c>
    </row>
    <row r="188" spans="1:8" ht="15.75" customHeight="1" x14ac:dyDescent="0.25">
      <c r="A188" s="6">
        <v>186</v>
      </c>
      <c r="B188" s="6">
        <v>187</v>
      </c>
      <c r="C188" s="6">
        <v>6.0600000000000001E-2</v>
      </c>
      <c r="D188" s="6">
        <v>0.42</v>
      </c>
      <c r="E188" s="6">
        <v>0.4627</v>
      </c>
      <c r="F188" s="6">
        <v>0</v>
      </c>
      <c r="G188" s="6">
        <v>12</v>
      </c>
      <c r="H188" s="6">
        <v>12</v>
      </c>
    </row>
    <row r="189" spans="1:8" ht="15.75" customHeight="1" x14ac:dyDescent="0.25">
      <c r="A189" s="6">
        <v>187</v>
      </c>
      <c r="B189" s="6">
        <v>188</v>
      </c>
      <c r="C189" s="6">
        <v>6.0600000000000001E-2</v>
      </c>
      <c r="D189" s="6">
        <v>0.46</v>
      </c>
      <c r="E189" s="6">
        <v>0.4627</v>
      </c>
      <c r="F189" s="6">
        <v>0</v>
      </c>
      <c r="G189" s="6">
        <v>11</v>
      </c>
      <c r="H189" s="6">
        <v>11</v>
      </c>
    </row>
    <row r="190" spans="1:8" ht="15.75" customHeight="1" x14ac:dyDescent="0.25">
      <c r="A190" s="6">
        <v>188</v>
      </c>
      <c r="B190" s="6">
        <v>189</v>
      </c>
      <c r="C190" s="6">
        <v>7.5800000000000006E-2</v>
      </c>
      <c r="D190" s="6">
        <v>0.46</v>
      </c>
      <c r="E190" s="6">
        <v>0.41789999999999999</v>
      </c>
      <c r="F190" s="6">
        <v>0</v>
      </c>
      <c r="G190" s="6">
        <v>4</v>
      </c>
      <c r="H190" s="6">
        <v>4</v>
      </c>
    </row>
    <row r="191" spans="1:8" ht="15.75" customHeight="1" x14ac:dyDescent="0.25">
      <c r="A191" s="6">
        <v>189</v>
      </c>
      <c r="B191" s="6">
        <v>190</v>
      </c>
      <c r="C191" s="6">
        <v>9.0899999999999995E-2</v>
      </c>
      <c r="D191" s="6">
        <v>0.53</v>
      </c>
      <c r="E191" s="6">
        <v>0.19400000000000001</v>
      </c>
      <c r="F191" s="6">
        <v>0</v>
      </c>
      <c r="G191" s="6">
        <v>1</v>
      </c>
      <c r="H191" s="6">
        <v>1</v>
      </c>
    </row>
    <row r="192" spans="1:8" ht="15.75" customHeight="1" x14ac:dyDescent="0.25">
      <c r="A192" s="6">
        <v>190</v>
      </c>
      <c r="B192" s="6">
        <v>191</v>
      </c>
      <c r="C192" s="6">
        <v>9.0899999999999995E-2</v>
      </c>
      <c r="D192" s="6">
        <v>0.53</v>
      </c>
      <c r="E192" s="6">
        <v>0.19400000000000001</v>
      </c>
      <c r="F192" s="6">
        <v>0</v>
      </c>
      <c r="G192" s="6">
        <v>1</v>
      </c>
      <c r="H192" s="6">
        <v>1</v>
      </c>
    </row>
    <row r="193" spans="1:8" ht="15.75" customHeight="1" x14ac:dyDescent="0.25">
      <c r="A193" s="6">
        <v>191</v>
      </c>
      <c r="B193" s="6">
        <v>192</v>
      </c>
      <c r="C193" s="6">
        <v>9.0899999999999995E-2</v>
      </c>
      <c r="D193" s="6">
        <v>0.49</v>
      </c>
      <c r="E193" s="6">
        <v>0.28360000000000002</v>
      </c>
      <c r="F193" s="6">
        <v>0</v>
      </c>
      <c r="G193" s="6">
        <v>1</v>
      </c>
      <c r="H193" s="6">
        <v>1</v>
      </c>
    </row>
    <row r="194" spans="1:8" ht="15.75" customHeight="1" x14ac:dyDescent="0.25">
      <c r="A194" s="6">
        <v>192</v>
      </c>
      <c r="B194" s="6">
        <v>193</v>
      </c>
      <c r="C194" s="6">
        <v>9.0899999999999995E-2</v>
      </c>
      <c r="D194" s="6">
        <v>0.53</v>
      </c>
      <c r="E194" s="6">
        <v>0.19400000000000001</v>
      </c>
      <c r="F194" s="6">
        <v>1</v>
      </c>
      <c r="G194" s="6">
        <v>5</v>
      </c>
      <c r="H194" s="6">
        <v>6</v>
      </c>
    </row>
    <row r="195" spans="1:8" ht="15.75" customHeight="1" x14ac:dyDescent="0.25">
      <c r="A195" s="6">
        <v>193</v>
      </c>
      <c r="B195" s="6">
        <v>194</v>
      </c>
      <c r="C195" s="6">
        <v>9.0899999999999995E-2</v>
      </c>
      <c r="D195" s="6">
        <v>0.49</v>
      </c>
      <c r="E195" s="6">
        <v>0.28360000000000002</v>
      </c>
      <c r="F195" s="6">
        <v>0</v>
      </c>
      <c r="G195" s="6">
        <v>10</v>
      </c>
      <c r="H195" s="6">
        <v>10</v>
      </c>
    </row>
    <row r="196" spans="1:8" ht="15.75" customHeight="1" x14ac:dyDescent="0.25">
      <c r="A196" s="6">
        <v>194</v>
      </c>
      <c r="B196" s="6">
        <v>195</v>
      </c>
      <c r="C196" s="6">
        <v>7.5800000000000006E-2</v>
      </c>
      <c r="D196" s="6">
        <v>0.46</v>
      </c>
      <c r="E196" s="6">
        <v>0.52239999999999998</v>
      </c>
      <c r="F196" s="6">
        <v>0</v>
      </c>
      <c r="G196" s="6">
        <v>19</v>
      </c>
      <c r="H196" s="6">
        <v>19</v>
      </c>
    </row>
    <row r="197" spans="1:8" ht="15.75" customHeight="1" x14ac:dyDescent="0.25">
      <c r="A197" s="6">
        <v>195</v>
      </c>
      <c r="B197" s="6">
        <v>196</v>
      </c>
      <c r="C197" s="6">
        <v>0.1061</v>
      </c>
      <c r="D197" s="6">
        <v>0.43</v>
      </c>
      <c r="E197" s="6">
        <v>0.3881</v>
      </c>
      <c r="F197" s="6">
        <v>0</v>
      </c>
      <c r="G197" s="6">
        <v>49</v>
      </c>
      <c r="H197" s="6">
        <v>49</v>
      </c>
    </row>
    <row r="198" spans="1:8" ht="15.75" customHeight="1" x14ac:dyDescent="0.25">
      <c r="A198" s="6">
        <v>196</v>
      </c>
      <c r="B198" s="6">
        <v>197</v>
      </c>
      <c r="C198" s="6">
        <v>0.1212</v>
      </c>
      <c r="D198" s="6">
        <v>0.4</v>
      </c>
      <c r="E198" s="6">
        <v>0.52239999999999998</v>
      </c>
      <c r="F198" s="6">
        <v>2</v>
      </c>
      <c r="G198" s="6">
        <v>47</v>
      </c>
      <c r="H198" s="6">
        <v>49</v>
      </c>
    </row>
    <row r="199" spans="1:8" ht="15.75" customHeight="1" x14ac:dyDescent="0.25">
      <c r="A199" s="6">
        <v>197</v>
      </c>
      <c r="B199" s="6">
        <v>198</v>
      </c>
      <c r="C199" s="6">
        <v>0.13639999999999999</v>
      </c>
      <c r="D199" s="6">
        <v>0.37</v>
      </c>
      <c r="E199" s="6">
        <v>0.44779999999999998</v>
      </c>
      <c r="F199" s="6">
        <v>4</v>
      </c>
      <c r="G199" s="6">
        <v>79</v>
      </c>
      <c r="H199" s="6">
        <v>83</v>
      </c>
    </row>
    <row r="200" spans="1:8" ht="15.75" customHeight="1" x14ac:dyDescent="0.25">
      <c r="A200" s="6">
        <v>198</v>
      </c>
      <c r="B200" s="6">
        <v>199</v>
      </c>
      <c r="C200" s="6">
        <v>0.16669999999999999</v>
      </c>
      <c r="D200" s="6">
        <v>0.34</v>
      </c>
      <c r="E200" s="6">
        <v>0.44779999999999998</v>
      </c>
      <c r="F200" s="6">
        <v>6</v>
      </c>
      <c r="G200" s="6">
        <v>69</v>
      </c>
      <c r="H200" s="6">
        <v>75</v>
      </c>
    </row>
    <row r="201" spans="1:8" ht="15.75" customHeight="1" x14ac:dyDescent="0.25">
      <c r="A201" s="6">
        <v>199</v>
      </c>
      <c r="B201" s="6">
        <v>200</v>
      </c>
      <c r="C201" s="6">
        <v>0.18179999999999999</v>
      </c>
      <c r="D201" s="6">
        <v>0.32</v>
      </c>
      <c r="E201" s="6">
        <v>0.4627</v>
      </c>
      <c r="F201" s="6">
        <v>8</v>
      </c>
      <c r="G201" s="6">
        <v>64</v>
      </c>
      <c r="H201" s="6">
        <v>72</v>
      </c>
    </row>
    <row r="202" spans="1:8" ht="15.75" customHeight="1" x14ac:dyDescent="0.25">
      <c r="A202" s="6">
        <v>200</v>
      </c>
      <c r="B202" s="6">
        <v>201</v>
      </c>
      <c r="C202" s="6">
        <v>0.19700000000000001</v>
      </c>
      <c r="D202" s="6">
        <v>0.35</v>
      </c>
      <c r="E202" s="6">
        <v>0.35820000000000002</v>
      </c>
      <c r="F202" s="6">
        <v>5</v>
      </c>
      <c r="G202" s="6">
        <v>77</v>
      </c>
      <c r="H202" s="6">
        <v>82</v>
      </c>
    </row>
    <row r="203" spans="1:8" ht="15.75" customHeight="1" x14ac:dyDescent="0.25">
      <c r="A203" s="6">
        <v>201</v>
      </c>
      <c r="B203" s="6">
        <v>202</v>
      </c>
      <c r="C203" s="6">
        <v>0.16669999999999999</v>
      </c>
      <c r="D203" s="6">
        <v>0.34</v>
      </c>
      <c r="E203" s="6">
        <v>0.44779999999999998</v>
      </c>
      <c r="F203" s="6">
        <v>13</v>
      </c>
      <c r="G203" s="6">
        <v>79</v>
      </c>
      <c r="H203" s="6">
        <v>92</v>
      </c>
    </row>
    <row r="204" spans="1:8" ht="15.75" customHeight="1" x14ac:dyDescent="0.25">
      <c r="A204" s="6">
        <v>202</v>
      </c>
      <c r="B204" s="6">
        <v>203</v>
      </c>
      <c r="C204" s="6">
        <v>0.1515</v>
      </c>
      <c r="D204" s="6">
        <v>0.37</v>
      </c>
      <c r="E204" s="6">
        <v>0.3881</v>
      </c>
      <c r="F204" s="6">
        <v>3</v>
      </c>
      <c r="G204" s="6">
        <v>59</v>
      </c>
      <c r="H204" s="6">
        <v>62</v>
      </c>
    </row>
    <row r="205" spans="1:8" ht="15.75" customHeight="1" x14ac:dyDescent="0.25">
      <c r="A205" s="6">
        <v>203</v>
      </c>
      <c r="B205" s="6">
        <v>204</v>
      </c>
      <c r="C205" s="6">
        <v>0.13639999999999999</v>
      </c>
      <c r="D205" s="6">
        <v>0.4</v>
      </c>
      <c r="E205" s="6">
        <v>0.32840000000000003</v>
      </c>
      <c r="F205" s="6">
        <v>4</v>
      </c>
      <c r="G205" s="6">
        <v>44</v>
      </c>
      <c r="H205" s="6">
        <v>48</v>
      </c>
    </row>
    <row r="206" spans="1:8" ht="15.75" customHeight="1" x14ac:dyDescent="0.25">
      <c r="A206" s="6">
        <v>204</v>
      </c>
      <c r="B206" s="6">
        <v>205</v>
      </c>
      <c r="C206" s="6">
        <v>0.13639999999999999</v>
      </c>
      <c r="D206" s="6">
        <v>0.43</v>
      </c>
      <c r="E206" s="6">
        <v>0.32840000000000003</v>
      </c>
      <c r="F206" s="6">
        <v>1</v>
      </c>
      <c r="G206" s="6">
        <v>40</v>
      </c>
      <c r="H206" s="6">
        <v>41</v>
      </c>
    </row>
    <row r="207" spans="1:8" ht="15.75" customHeight="1" x14ac:dyDescent="0.25">
      <c r="A207" s="6">
        <v>205</v>
      </c>
      <c r="B207" s="6">
        <v>206</v>
      </c>
      <c r="C207" s="6">
        <v>0.1212</v>
      </c>
      <c r="D207" s="6">
        <v>0.46</v>
      </c>
      <c r="E207" s="6">
        <v>0.25369999999999998</v>
      </c>
      <c r="F207" s="6">
        <v>0</v>
      </c>
      <c r="G207" s="6">
        <v>38</v>
      </c>
      <c r="H207" s="6">
        <v>38</v>
      </c>
    </row>
    <row r="208" spans="1:8" ht="15.75" customHeight="1" x14ac:dyDescent="0.25">
      <c r="A208" s="6">
        <v>206</v>
      </c>
      <c r="B208" s="6">
        <v>207</v>
      </c>
      <c r="C208" s="6">
        <v>0.1061</v>
      </c>
      <c r="D208" s="6">
        <v>0.46</v>
      </c>
      <c r="E208" s="6">
        <v>0.41789999999999999</v>
      </c>
      <c r="F208" s="6">
        <v>1</v>
      </c>
      <c r="G208" s="6">
        <v>19</v>
      </c>
      <c r="H208" s="6">
        <v>20</v>
      </c>
    </row>
    <row r="209" spans="1:8" ht="15.75" customHeight="1" x14ac:dyDescent="0.25">
      <c r="A209" s="6">
        <v>207</v>
      </c>
      <c r="B209" s="6">
        <v>208</v>
      </c>
      <c r="C209" s="6">
        <v>0.1212</v>
      </c>
      <c r="D209" s="6">
        <v>0.46</v>
      </c>
      <c r="E209" s="6">
        <v>0.29849999999999999</v>
      </c>
      <c r="F209" s="6">
        <v>5</v>
      </c>
      <c r="G209" s="6">
        <v>10</v>
      </c>
      <c r="H209" s="6">
        <v>15</v>
      </c>
    </row>
    <row r="210" spans="1:8" ht="15.75" customHeight="1" x14ac:dyDescent="0.25">
      <c r="A210" s="6">
        <v>208</v>
      </c>
      <c r="B210" s="6">
        <v>209</v>
      </c>
      <c r="C210" s="6">
        <v>0.13639999999999999</v>
      </c>
      <c r="D210" s="6">
        <v>0.5</v>
      </c>
      <c r="E210" s="6">
        <v>0.19400000000000001</v>
      </c>
      <c r="F210" s="6">
        <v>0</v>
      </c>
      <c r="G210" s="6">
        <v>6</v>
      </c>
      <c r="H210" s="6">
        <v>6</v>
      </c>
    </row>
    <row r="211" spans="1:8" ht="15.75" customHeight="1" x14ac:dyDescent="0.25">
      <c r="A211" s="6">
        <v>209</v>
      </c>
      <c r="B211" s="6">
        <v>210</v>
      </c>
      <c r="C211" s="6">
        <v>0.1212</v>
      </c>
      <c r="D211" s="6">
        <v>0.5</v>
      </c>
      <c r="E211" s="6">
        <v>0.28360000000000002</v>
      </c>
      <c r="F211" s="6">
        <v>2</v>
      </c>
      <c r="G211" s="6">
        <v>3</v>
      </c>
      <c r="H211" s="6">
        <v>5</v>
      </c>
    </row>
    <row r="212" spans="1:8" ht="15.75" customHeight="1" x14ac:dyDescent="0.25">
      <c r="A212" s="6">
        <v>210</v>
      </c>
      <c r="B212" s="6">
        <v>211</v>
      </c>
      <c r="C212" s="6">
        <v>0.1212</v>
      </c>
      <c r="D212" s="6">
        <v>0.5</v>
      </c>
      <c r="E212" s="6">
        <v>0.28360000000000002</v>
      </c>
      <c r="F212" s="6">
        <v>1</v>
      </c>
      <c r="G212" s="6">
        <v>0</v>
      </c>
      <c r="H212" s="6">
        <v>1</v>
      </c>
    </row>
    <row r="213" spans="1:8" ht="15.75" customHeight="1" x14ac:dyDescent="0.25">
      <c r="A213" s="6">
        <v>211</v>
      </c>
      <c r="B213" s="6">
        <v>212</v>
      </c>
      <c r="C213" s="6">
        <v>0.1212</v>
      </c>
      <c r="D213" s="6">
        <v>0.5</v>
      </c>
      <c r="E213" s="6">
        <v>0.22389999999999999</v>
      </c>
      <c r="F213" s="6">
        <v>0</v>
      </c>
      <c r="G213" s="6">
        <v>3</v>
      </c>
      <c r="H213" s="6">
        <v>3</v>
      </c>
    </row>
    <row r="214" spans="1:8" ht="15.75" customHeight="1" x14ac:dyDescent="0.25">
      <c r="A214" s="6">
        <v>212</v>
      </c>
      <c r="B214" s="6">
        <v>213</v>
      </c>
      <c r="C214" s="6">
        <v>0.1212</v>
      </c>
      <c r="D214" s="6">
        <v>0.5</v>
      </c>
      <c r="E214" s="6">
        <v>0.22389999999999999</v>
      </c>
      <c r="F214" s="6">
        <v>0</v>
      </c>
      <c r="G214" s="6">
        <v>1</v>
      </c>
      <c r="H214" s="6">
        <v>1</v>
      </c>
    </row>
    <row r="215" spans="1:8" ht="15.75" customHeight="1" x14ac:dyDescent="0.25">
      <c r="A215" s="6">
        <v>213</v>
      </c>
      <c r="B215" s="6">
        <v>214</v>
      </c>
      <c r="C215" s="6">
        <v>0.1212</v>
      </c>
      <c r="D215" s="6">
        <v>0.54</v>
      </c>
      <c r="E215" s="6">
        <v>0.1343</v>
      </c>
      <c r="F215" s="6">
        <v>1</v>
      </c>
      <c r="G215" s="6">
        <v>2</v>
      </c>
      <c r="H215" s="6">
        <v>3</v>
      </c>
    </row>
    <row r="216" spans="1:8" ht="15.75" customHeight="1" x14ac:dyDescent="0.25">
      <c r="A216" s="6">
        <v>214</v>
      </c>
      <c r="B216" s="6">
        <v>215</v>
      </c>
      <c r="C216" s="6">
        <v>0.1061</v>
      </c>
      <c r="D216" s="6">
        <v>0.54</v>
      </c>
      <c r="E216" s="6">
        <v>0.25369999999999998</v>
      </c>
      <c r="F216" s="6">
        <v>0</v>
      </c>
      <c r="G216" s="6">
        <v>3</v>
      </c>
      <c r="H216" s="6">
        <v>3</v>
      </c>
    </row>
    <row r="217" spans="1:8" ht="15.75" customHeight="1" x14ac:dyDescent="0.25">
      <c r="A217" s="6">
        <v>215</v>
      </c>
      <c r="B217" s="6">
        <v>216</v>
      </c>
      <c r="C217" s="6">
        <v>0.1212</v>
      </c>
      <c r="D217" s="6">
        <v>0.5</v>
      </c>
      <c r="E217" s="6">
        <v>0.28360000000000002</v>
      </c>
      <c r="F217" s="6">
        <v>0</v>
      </c>
      <c r="G217" s="6">
        <v>31</v>
      </c>
      <c r="H217" s="6">
        <v>31</v>
      </c>
    </row>
    <row r="218" spans="1:8" ht="15.75" customHeight="1" x14ac:dyDescent="0.25">
      <c r="A218" s="6">
        <v>216</v>
      </c>
      <c r="B218" s="6">
        <v>217</v>
      </c>
      <c r="C218" s="6">
        <v>0.1212</v>
      </c>
      <c r="D218" s="6">
        <v>0.5</v>
      </c>
      <c r="E218" s="6">
        <v>0.22389999999999999</v>
      </c>
      <c r="F218" s="6">
        <v>2</v>
      </c>
      <c r="G218" s="6">
        <v>75</v>
      </c>
      <c r="H218" s="6">
        <v>77</v>
      </c>
    </row>
    <row r="219" spans="1:8" ht="15.75" customHeight="1" x14ac:dyDescent="0.25">
      <c r="A219" s="6">
        <v>217</v>
      </c>
      <c r="B219" s="6">
        <v>218</v>
      </c>
      <c r="C219" s="6">
        <v>0.1212</v>
      </c>
      <c r="D219" s="6">
        <v>0.5</v>
      </c>
      <c r="E219" s="6">
        <v>0.28360000000000002</v>
      </c>
      <c r="F219" s="6">
        <v>4</v>
      </c>
      <c r="G219" s="6">
        <v>184</v>
      </c>
      <c r="H219" s="6">
        <v>188</v>
      </c>
    </row>
    <row r="220" spans="1:8" ht="15.75" customHeight="1" x14ac:dyDescent="0.25">
      <c r="A220" s="6">
        <v>218</v>
      </c>
      <c r="B220" s="6">
        <v>219</v>
      </c>
      <c r="C220" s="6">
        <v>0.1212</v>
      </c>
      <c r="D220" s="6">
        <v>0.5</v>
      </c>
      <c r="E220" s="6">
        <v>0.25369999999999998</v>
      </c>
      <c r="F220" s="6">
        <v>2</v>
      </c>
      <c r="G220" s="6">
        <v>92</v>
      </c>
      <c r="H220" s="6">
        <v>94</v>
      </c>
    </row>
    <row r="221" spans="1:8" ht="15.75" customHeight="1" x14ac:dyDescent="0.25">
      <c r="A221" s="6">
        <v>219</v>
      </c>
      <c r="B221" s="6">
        <v>220</v>
      </c>
      <c r="C221" s="6">
        <v>0.1212</v>
      </c>
      <c r="D221" s="6">
        <v>0.5</v>
      </c>
      <c r="E221" s="6">
        <v>0.29849999999999999</v>
      </c>
      <c r="F221" s="6">
        <v>0</v>
      </c>
      <c r="G221" s="6">
        <v>31</v>
      </c>
      <c r="H221" s="6">
        <v>31</v>
      </c>
    </row>
    <row r="222" spans="1:8" ht="15.75" customHeight="1" x14ac:dyDescent="0.25">
      <c r="A222" s="6">
        <v>220</v>
      </c>
      <c r="B222" s="6">
        <v>221</v>
      </c>
      <c r="C222" s="6">
        <v>0.13639999999999999</v>
      </c>
      <c r="D222" s="6">
        <v>0.47</v>
      </c>
      <c r="E222" s="6">
        <v>0.28360000000000002</v>
      </c>
      <c r="F222" s="6">
        <v>2</v>
      </c>
      <c r="G222" s="6">
        <v>28</v>
      </c>
      <c r="H222" s="6">
        <v>30</v>
      </c>
    </row>
    <row r="223" spans="1:8" ht="15.75" customHeight="1" x14ac:dyDescent="0.25">
      <c r="A223" s="6">
        <v>221</v>
      </c>
      <c r="B223" s="6">
        <v>222</v>
      </c>
      <c r="C223" s="6">
        <v>0.18179999999999999</v>
      </c>
      <c r="D223" s="6">
        <v>0.4</v>
      </c>
      <c r="E223" s="6">
        <v>0.28360000000000002</v>
      </c>
      <c r="F223" s="6">
        <v>5</v>
      </c>
      <c r="G223" s="6">
        <v>47</v>
      </c>
      <c r="H223" s="6">
        <v>52</v>
      </c>
    </row>
    <row r="224" spans="1:8" ht="15.75" customHeight="1" x14ac:dyDescent="0.25">
      <c r="A224" s="6">
        <v>222</v>
      </c>
      <c r="B224" s="6">
        <v>223</v>
      </c>
      <c r="C224" s="6">
        <v>0.18179999999999999</v>
      </c>
      <c r="D224" s="6">
        <v>0.4</v>
      </c>
      <c r="E224" s="6">
        <v>0.28360000000000002</v>
      </c>
      <c r="F224" s="6">
        <v>4</v>
      </c>
      <c r="G224" s="6">
        <v>50</v>
      </c>
      <c r="H224" s="6">
        <v>54</v>
      </c>
    </row>
    <row r="225" spans="1:8" ht="15.75" customHeight="1" x14ac:dyDescent="0.25">
      <c r="A225" s="6">
        <v>223</v>
      </c>
      <c r="B225" s="6">
        <v>224</v>
      </c>
      <c r="C225" s="6">
        <v>0.19700000000000001</v>
      </c>
      <c r="D225" s="6">
        <v>0.4</v>
      </c>
      <c r="E225" s="6">
        <v>0.22389999999999999</v>
      </c>
      <c r="F225" s="6">
        <v>0</v>
      </c>
      <c r="G225" s="6">
        <v>47</v>
      </c>
      <c r="H225" s="6">
        <v>47</v>
      </c>
    </row>
    <row r="226" spans="1:8" ht="15.75" customHeight="1" x14ac:dyDescent="0.25">
      <c r="A226" s="6">
        <v>224</v>
      </c>
      <c r="B226" s="6">
        <v>225</v>
      </c>
      <c r="C226" s="6">
        <v>0.19700000000000001</v>
      </c>
      <c r="D226" s="6">
        <v>0.4</v>
      </c>
      <c r="E226" s="6">
        <v>0.22389999999999999</v>
      </c>
      <c r="F226" s="6">
        <v>2</v>
      </c>
      <c r="G226" s="6">
        <v>43</v>
      </c>
      <c r="H226" s="6">
        <v>45</v>
      </c>
    </row>
    <row r="227" spans="1:8" ht="15.75" customHeight="1" x14ac:dyDescent="0.25">
      <c r="A227" s="6">
        <v>225</v>
      </c>
      <c r="B227" s="6">
        <v>226</v>
      </c>
      <c r="C227" s="6">
        <v>0.21210000000000001</v>
      </c>
      <c r="D227" s="6">
        <v>0.4</v>
      </c>
      <c r="E227" s="6">
        <v>0.1343</v>
      </c>
      <c r="F227" s="6">
        <v>4</v>
      </c>
      <c r="G227" s="6">
        <v>70</v>
      </c>
      <c r="H227" s="6">
        <v>74</v>
      </c>
    </row>
    <row r="228" spans="1:8" ht="15.75" customHeight="1" x14ac:dyDescent="0.25">
      <c r="A228" s="6">
        <v>226</v>
      </c>
      <c r="B228" s="6">
        <v>227</v>
      </c>
      <c r="C228" s="6">
        <v>0.2273</v>
      </c>
      <c r="D228" s="6">
        <v>0.4</v>
      </c>
      <c r="E228" s="6">
        <v>0.1045</v>
      </c>
      <c r="F228" s="6">
        <v>4</v>
      </c>
      <c r="G228" s="6">
        <v>174</v>
      </c>
      <c r="H228" s="6">
        <v>178</v>
      </c>
    </row>
    <row r="229" spans="1:8" ht="15.75" customHeight="1" x14ac:dyDescent="0.25">
      <c r="A229" s="6">
        <v>227</v>
      </c>
      <c r="B229" s="6">
        <v>228</v>
      </c>
      <c r="C229" s="6">
        <v>0.19700000000000001</v>
      </c>
      <c r="D229" s="6">
        <v>0.4</v>
      </c>
      <c r="E229" s="6">
        <v>0.22389999999999999</v>
      </c>
      <c r="F229" s="6">
        <v>1</v>
      </c>
      <c r="G229" s="6">
        <v>154</v>
      </c>
      <c r="H229" s="6">
        <v>155</v>
      </c>
    </row>
    <row r="230" spans="1:8" ht="15.75" customHeight="1" x14ac:dyDescent="0.25">
      <c r="A230" s="6">
        <v>228</v>
      </c>
      <c r="B230" s="6">
        <v>229</v>
      </c>
      <c r="C230" s="6">
        <v>0.16669999999999999</v>
      </c>
      <c r="D230" s="6">
        <v>0.47</v>
      </c>
      <c r="E230" s="6">
        <v>0.16420000000000001</v>
      </c>
      <c r="F230" s="6">
        <v>3</v>
      </c>
      <c r="G230" s="6">
        <v>92</v>
      </c>
      <c r="H230" s="6">
        <v>95</v>
      </c>
    </row>
    <row r="231" spans="1:8" ht="15.75" customHeight="1" x14ac:dyDescent="0.25">
      <c r="A231" s="6">
        <v>229</v>
      </c>
      <c r="B231" s="6">
        <v>230</v>
      </c>
      <c r="C231" s="6">
        <v>0.16669999999999999</v>
      </c>
      <c r="D231" s="6">
        <v>0.5</v>
      </c>
      <c r="E231" s="6">
        <v>0.16420000000000001</v>
      </c>
      <c r="F231" s="6">
        <v>1</v>
      </c>
      <c r="G231" s="6">
        <v>73</v>
      </c>
      <c r="H231" s="6">
        <v>74</v>
      </c>
    </row>
    <row r="232" spans="1:8" ht="15.75" customHeight="1" x14ac:dyDescent="0.25">
      <c r="A232" s="6">
        <v>230</v>
      </c>
      <c r="B232" s="6">
        <v>231</v>
      </c>
      <c r="C232" s="6">
        <v>0.13639999999999999</v>
      </c>
      <c r="D232" s="6">
        <v>0.59</v>
      </c>
      <c r="E232" s="6">
        <v>0.19400000000000001</v>
      </c>
      <c r="F232" s="6">
        <v>1</v>
      </c>
      <c r="G232" s="6">
        <v>37</v>
      </c>
      <c r="H232" s="6">
        <v>38</v>
      </c>
    </row>
    <row r="233" spans="1:8" ht="15.75" customHeight="1" x14ac:dyDescent="0.25">
      <c r="A233" s="6">
        <v>231</v>
      </c>
      <c r="B233" s="6">
        <v>232</v>
      </c>
      <c r="C233" s="6">
        <v>0.1515</v>
      </c>
      <c r="D233" s="6">
        <v>0.59</v>
      </c>
      <c r="E233" s="6">
        <v>0.16420000000000001</v>
      </c>
      <c r="F233" s="6">
        <v>2</v>
      </c>
      <c r="G233" s="6">
        <v>22</v>
      </c>
      <c r="H233" s="6">
        <v>24</v>
      </c>
    </row>
    <row r="234" spans="1:8" ht="15.75" customHeight="1" x14ac:dyDescent="0.25">
      <c r="A234" s="6">
        <v>232</v>
      </c>
      <c r="B234" s="6">
        <v>233</v>
      </c>
      <c r="C234" s="6">
        <v>0.1515</v>
      </c>
      <c r="D234" s="6">
        <v>0.59</v>
      </c>
      <c r="E234" s="6">
        <v>0.16420000000000001</v>
      </c>
      <c r="F234" s="6">
        <v>0</v>
      </c>
      <c r="G234" s="6">
        <v>18</v>
      </c>
      <c r="H234" s="6">
        <v>18</v>
      </c>
    </row>
    <row r="235" spans="1:8" ht="15.75" customHeight="1" x14ac:dyDescent="0.25">
      <c r="A235" s="6">
        <v>233</v>
      </c>
      <c r="B235" s="6">
        <v>234</v>
      </c>
      <c r="C235" s="6">
        <v>0.16669999999999999</v>
      </c>
      <c r="D235" s="6">
        <v>0.59</v>
      </c>
      <c r="E235" s="6">
        <v>0.1045</v>
      </c>
      <c r="F235" s="6">
        <v>2</v>
      </c>
      <c r="G235" s="6">
        <v>10</v>
      </c>
      <c r="H235" s="6">
        <v>12</v>
      </c>
    </row>
    <row r="236" spans="1:8" ht="15.75" customHeight="1" x14ac:dyDescent="0.25">
      <c r="A236" s="6">
        <v>234</v>
      </c>
      <c r="B236" s="6">
        <v>235</v>
      </c>
      <c r="C236" s="6">
        <v>0.1515</v>
      </c>
      <c r="D236" s="6">
        <v>0.59</v>
      </c>
      <c r="E236" s="6">
        <v>0.16420000000000001</v>
      </c>
      <c r="F236" s="6">
        <v>0</v>
      </c>
      <c r="G236" s="6">
        <v>3</v>
      </c>
      <c r="H236" s="6">
        <v>3</v>
      </c>
    </row>
    <row r="237" spans="1:8" ht="15.75" customHeight="1" x14ac:dyDescent="0.25">
      <c r="A237" s="6">
        <v>235</v>
      </c>
      <c r="B237" s="6">
        <v>236</v>
      </c>
      <c r="C237" s="6">
        <v>0.1515</v>
      </c>
      <c r="D237" s="6">
        <v>0.55000000000000004</v>
      </c>
      <c r="E237" s="6">
        <v>0.19400000000000001</v>
      </c>
      <c r="F237" s="6">
        <v>0</v>
      </c>
      <c r="G237" s="6">
        <v>3</v>
      </c>
      <c r="H237" s="6">
        <v>3</v>
      </c>
    </row>
    <row r="238" spans="1:8" ht="15.75" customHeight="1" x14ac:dyDescent="0.25">
      <c r="A238" s="6">
        <v>236</v>
      </c>
      <c r="B238" s="6">
        <v>237</v>
      </c>
      <c r="C238" s="6">
        <v>0.18179999999999999</v>
      </c>
      <c r="D238" s="6">
        <v>0.55000000000000004</v>
      </c>
      <c r="E238" s="6">
        <v>0.1343</v>
      </c>
      <c r="F238" s="6">
        <v>0</v>
      </c>
      <c r="G238" s="6">
        <v>6</v>
      </c>
      <c r="H238" s="6">
        <v>6</v>
      </c>
    </row>
    <row r="239" spans="1:8" ht="15.75" customHeight="1" x14ac:dyDescent="0.25">
      <c r="A239" s="6">
        <v>237</v>
      </c>
      <c r="B239" s="6">
        <v>238</v>
      </c>
      <c r="C239" s="6">
        <v>0.18179999999999999</v>
      </c>
      <c r="D239" s="6">
        <v>0.55000000000000004</v>
      </c>
      <c r="E239" s="6">
        <v>0.1343</v>
      </c>
      <c r="F239" s="6">
        <v>0</v>
      </c>
      <c r="G239" s="6">
        <v>27</v>
      </c>
      <c r="H239" s="6">
        <v>27</v>
      </c>
    </row>
    <row r="240" spans="1:8" ht="15.75" customHeight="1" x14ac:dyDescent="0.25">
      <c r="A240" s="6">
        <v>238</v>
      </c>
      <c r="B240" s="6">
        <v>239</v>
      </c>
      <c r="C240" s="6">
        <v>0.2273</v>
      </c>
      <c r="D240" s="6">
        <v>0.55000000000000004</v>
      </c>
      <c r="E240" s="6">
        <v>0</v>
      </c>
      <c r="F240" s="6">
        <v>2</v>
      </c>
      <c r="G240" s="6">
        <v>97</v>
      </c>
      <c r="H240" s="6">
        <v>99</v>
      </c>
    </row>
    <row r="241" spans="1:8" ht="15.75" customHeight="1" x14ac:dyDescent="0.25">
      <c r="A241" s="6">
        <v>239</v>
      </c>
      <c r="B241" s="6">
        <v>240</v>
      </c>
      <c r="C241" s="6">
        <v>0.21210000000000001</v>
      </c>
      <c r="D241" s="6">
        <v>0.51</v>
      </c>
      <c r="E241" s="6">
        <v>8.9599999999999999E-2</v>
      </c>
      <c r="F241" s="6">
        <v>3</v>
      </c>
      <c r="G241" s="6">
        <v>214</v>
      </c>
      <c r="H241" s="6">
        <v>217</v>
      </c>
    </row>
    <row r="242" spans="1:8" ht="15.75" customHeight="1" x14ac:dyDescent="0.25">
      <c r="A242" s="6">
        <v>240</v>
      </c>
      <c r="B242" s="6">
        <v>241</v>
      </c>
      <c r="C242" s="6">
        <v>0.19700000000000001</v>
      </c>
      <c r="D242" s="6">
        <v>0.51</v>
      </c>
      <c r="E242" s="6">
        <v>0.16420000000000001</v>
      </c>
      <c r="F242" s="6">
        <v>3</v>
      </c>
      <c r="G242" s="6">
        <v>127</v>
      </c>
      <c r="H242" s="6">
        <v>130</v>
      </c>
    </row>
    <row r="243" spans="1:8" ht="15.75" customHeight="1" x14ac:dyDescent="0.25">
      <c r="A243" s="6">
        <v>241</v>
      </c>
      <c r="B243" s="6">
        <v>242</v>
      </c>
      <c r="C243" s="6">
        <v>0.21210000000000001</v>
      </c>
      <c r="D243" s="6">
        <v>0.51</v>
      </c>
      <c r="E243" s="6">
        <v>0.16420000000000001</v>
      </c>
      <c r="F243" s="6">
        <v>3</v>
      </c>
      <c r="G243" s="6">
        <v>51</v>
      </c>
      <c r="H243" s="6">
        <v>54</v>
      </c>
    </row>
    <row r="244" spans="1:8" ht="15.75" customHeight="1" x14ac:dyDescent="0.25">
      <c r="A244" s="6">
        <v>242</v>
      </c>
      <c r="B244" s="6">
        <v>243</v>
      </c>
      <c r="C244" s="6">
        <v>0.21210000000000001</v>
      </c>
      <c r="D244" s="6">
        <v>0.47</v>
      </c>
      <c r="E244" s="6">
        <v>0.1343</v>
      </c>
      <c r="F244" s="6">
        <v>4</v>
      </c>
      <c r="G244" s="6">
        <v>31</v>
      </c>
      <c r="H244" s="6">
        <v>35</v>
      </c>
    </row>
    <row r="245" spans="1:8" ht="15.75" customHeight="1" x14ac:dyDescent="0.25">
      <c r="A245" s="6">
        <v>243</v>
      </c>
      <c r="B245" s="6">
        <v>244</v>
      </c>
      <c r="C245" s="6">
        <v>0.2273</v>
      </c>
      <c r="D245" s="6">
        <v>0.51</v>
      </c>
      <c r="E245" s="6">
        <v>0.1045</v>
      </c>
      <c r="F245" s="6">
        <v>2</v>
      </c>
      <c r="G245" s="6">
        <v>55</v>
      </c>
      <c r="H245" s="6">
        <v>57</v>
      </c>
    </row>
    <row r="246" spans="1:8" ht="15.75" customHeight="1" x14ac:dyDescent="0.25">
      <c r="A246" s="6">
        <v>244</v>
      </c>
      <c r="B246" s="6">
        <v>245</v>
      </c>
      <c r="C246" s="6">
        <v>0.2273</v>
      </c>
      <c r="D246" s="6">
        <v>0.59</v>
      </c>
      <c r="E246" s="6">
        <v>8.9599999999999999E-2</v>
      </c>
      <c r="F246" s="6">
        <v>6</v>
      </c>
      <c r="G246" s="6">
        <v>46</v>
      </c>
      <c r="H246" s="6">
        <v>52</v>
      </c>
    </row>
    <row r="247" spans="1:8" ht="15.75" customHeight="1" x14ac:dyDescent="0.25">
      <c r="A247" s="6">
        <v>245</v>
      </c>
      <c r="B247" s="6">
        <v>246</v>
      </c>
      <c r="C247" s="6">
        <v>0.2273</v>
      </c>
      <c r="D247" s="6">
        <v>0.59</v>
      </c>
      <c r="E247" s="6">
        <v>8.9599999999999999E-2</v>
      </c>
      <c r="F247" s="6">
        <v>3</v>
      </c>
      <c r="G247" s="6">
        <v>60</v>
      </c>
      <c r="H247" s="6">
        <v>63</v>
      </c>
    </row>
    <row r="248" spans="1:8" ht="15.75" customHeight="1" x14ac:dyDescent="0.25">
      <c r="A248" s="6">
        <v>246</v>
      </c>
      <c r="B248" s="6">
        <v>247</v>
      </c>
      <c r="C248" s="6">
        <v>0.19700000000000001</v>
      </c>
      <c r="D248" s="6">
        <v>0.8</v>
      </c>
      <c r="E248" s="6">
        <v>8.9599999999999999E-2</v>
      </c>
      <c r="F248" s="6">
        <v>2</v>
      </c>
      <c r="G248" s="6">
        <v>45</v>
      </c>
      <c r="H248" s="6">
        <v>47</v>
      </c>
    </row>
    <row r="249" spans="1:8" ht="15.75" customHeight="1" x14ac:dyDescent="0.25">
      <c r="A249" s="6">
        <v>247</v>
      </c>
      <c r="B249" s="6">
        <v>248</v>
      </c>
      <c r="C249" s="6">
        <v>0.1515</v>
      </c>
      <c r="D249" s="6">
        <v>0.86</v>
      </c>
      <c r="E249" s="6">
        <v>0.22389999999999999</v>
      </c>
      <c r="F249" s="6">
        <v>4</v>
      </c>
      <c r="G249" s="6">
        <v>72</v>
      </c>
      <c r="H249" s="6">
        <v>76</v>
      </c>
    </row>
    <row r="250" spans="1:8" ht="15.75" customHeight="1" x14ac:dyDescent="0.25">
      <c r="A250" s="6">
        <v>248</v>
      </c>
      <c r="B250" s="6">
        <v>249</v>
      </c>
      <c r="C250" s="6">
        <v>0.1515</v>
      </c>
      <c r="D250" s="6">
        <v>0.86</v>
      </c>
      <c r="E250" s="6">
        <v>0.22389999999999999</v>
      </c>
      <c r="F250" s="6">
        <v>6</v>
      </c>
      <c r="G250" s="6">
        <v>130</v>
      </c>
      <c r="H250" s="6">
        <v>136</v>
      </c>
    </row>
    <row r="251" spans="1:8" ht="15.75" customHeight="1" x14ac:dyDescent="0.25">
      <c r="A251" s="6">
        <v>249</v>
      </c>
      <c r="B251" s="6">
        <v>250</v>
      </c>
      <c r="C251" s="6">
        <v>0.18179999999999999</v>
      </c>
      <c r="D251" s="6">
        <v>0.93</v>
      </c>
      <c r="E251" s="6">
        <v>0.1045</v>
      </c>
      <c r="F251" s="6">
        <v>1</v>
      </c>
      <c r="G251" s="6">
        <v>94</v>
      </c>
      <c r="H251" s="6">
        <v>95</v>
      </c>
    </row>
    <row r="252" spans="1:8" ht="15.75" customHeight="1" x14ac:dyDescent="0.25">
      <c r="A252" s="6">
        <v>250</v>
      </c>
      <c r="B252" s="6">
        <v>251</v>
      </c>
      <c r="C252" s="6">
        <v>0.2273</v>
      </c>
      <c r="D252" s="6">
        <v>0.93</v>
      </c>
      <c r="E252" s="6">
        <v>0</v>
      </c>
      <c r="F252" s="6">
        <v>0</v>
      </c>
      <c r="G252" s="6">
        <v>51</v>
      </c>
      <c r="H252" s="6">
        <v>51</v>
      </c>
    </row>
    <row r="253" spans="1:8" ht="15.75" customHeight="1" x14ac:dyDescent="0.25">
      <c r="A253" s="6">
        <v>251</v>
      </c>
      <c r="B253" s="6">
        <v>252</v>
      </c>
      <c r="C253" s="6">
        <v>0.1515</v>
      </c>
      <c r="D253" s="6">
        <v>0.93</v>
      </c>
      <c r="E253" s="6">
        <v>0.19400000000000001</v>
      </c>
      <c r="F253" s="6">
        <v>0</v>
      </c>
      <c r="G253" s="6">
        <v>32</v>
      </c>
      <c r="H253" s="6">
        <v>32</v>
      </c>
    </row>
    <row r="254" spans="1:8" ht="15.75" customHeight="1" x14ac:dyDescent="0.25">
      <c r="A254" s="6">
        <v>252</v>
      </c>
      <c r="B254" s="6">
        <v>253</v>
      </c>
      <c r="C254" s="6">
        <v>0.19700000000000001</v>
      </c>
      <c r="D254" s="6">
        <v>0.86</v>
      </c>
      <c r="E254" s="6">
        <v>8.9599999999999999E-2</v>
      </c>
      <c r="F254" s="6">
        <v>0</v>
      </c>
      <c r="G254" s="6">
        <v>20</v>
      </c>
      <c r="H254" s="6">
        <v>20</v>
      </c>
    </row>
    <row r="255" spans="1:8" ht="15.75" customHeight="1" x14ac:dyDescent="0.25">
      <c r="A255" s="6">
        <v>253</v>
      </c>
      <c r="B255" s="6">
        <v>254</v>
      </c>
      <c r="C255" s="6">
        <v>0.18179999999999999</v>
      </c>
      <c r="D255" s="6">
        <v>0.93</v>
      </c>
      <c r="E255" s="6">
        <v>0.1045</v>
      </c>
      <c r="F255" s="6">
        <v>1</v>
      </c>
      <c r="G255" s="6">
        <v>28</v>
      </c>
      <c r="H255" s="6">
        <v>29</v>
      </c>
    </row>
    <row r="256" spans="1:8" ht="15.75" customHeight="1" x14ac:dyDescent="0.25">
      <c r="A256" s="6">
        <v>254</v>
      </c>
      <c r="B256" s="6">
        <v>255</v>
      </c>
      <c r="C256" s="6">
        <v>0.19700000000000001</v>
      </c>
      <c r="D256" s="6">
        <v>0.93</v>
      </c>
      <c r="E256" s="6">
        <v>8.9599999999999999E-2</v>
      </c>
      <c r="F256" s="6">
        <v>1</v>
      </c>
      <c r="G256" s="6">
        <v>18</v>
      </c>
      <c r="H256" s="6">
        <v>19</v>
      </c>
    </row>
    <row r="257" spans="1:8" ht="15.75" customHeight="1" x14ac:dyDescent="0.25">
      <c r="A257" s="6">
        <v>255</v>
      </c>
      <c r="B257" s="6">
        <v>256</v>
      </c>
      <c r="C257" s="6">
        <v>0.19700000000000001</v>
      </c>
      <c r="D257" s="6">
        <v>0.86</v>
      </c>
      <c r="E257" s="6">
        <v>8.9599999999999999E-2</v>
      </c>
      <c r="F257" s="6">
        <v>0</v>
      </c>
      <c r="G257" s="6">
        <v>7</v>
      </c>
      <c r="H257" s="6">
        <v>7</v>
      </c>
    </row>
    <row r="258" spans="1:8" ht="15.75" customHeight="1" x14ac:dyDescent="0.25">
      <c r="A258" s="6">
        <v>256</v>
      </c>
      <c r="B258" s="6">
        <v>257</v>
      </c>
      <c r="C258" s="6">
        <v>0.18179999999999999</v>
      </c>
      <c r="D258" s="6">
        <v>0.86</v>
      </c>
      <c r="E258" s="6">
        <v>0.1045</v>
      </c>
      <c r="F258" s="6">
        <v>0</v>
      </c>
      <c r="G258" s="6">
        <v>6</v>
      </c>
      <c r="H258" s="6">
        <v>6</v>
      </c>
    </row>
    <row r="259" spans="1:8" ht="15.75" customHeight="1" x14ac:dyDescent="0.25">
      <c r="A259" s="6">
        <v>257</v>
      </c>
      <c r="B259" s="6">
        <v>258</v>
      </c>
      <c r="C259" s="6">
        <v>0.1515</v>
      </c>
      <c r="D259" s="6">
        <v>0.86</v>
      </c>
      <c r="E259" s="6">
        <v>0.1343</v>
      </c>
      <c r="F259" s="6">
        <v>0</v>
      </c>
      <c r="G259" s="6">
        <v>1</v>
      </c>
      <c r="H259" s="6">
        <v>1</v>
      </c>
    </row>
    <row r="260" spans="1:8" ht="15.75" customHeight="1" x14ac:dyDescent="0.25">
      <c r="A260" s="6">
        <v>258</v>
      </c>
      <c r="B260" s="6">
        <v>259</v>
      </c>
      <c r="C260" s="6">
        <v>0.1515</v>
      </c>
      <c r="D260" s="6">
        <v>0.86</v>
      </c>
      <c r="E260" s="6">
        <v>0.16420000000000001</v>
      </c>
      <c r="F260" s="6">
        <v>0</v>
      </c>
      <c r="G260" s="6">
        <v>5</v>
      </c>
      <c r="H260" s="6">
        <v>5</v>
      </c>
    </row>
    <row r="261" spans="1:8" ht="15.75" customHeight="1" x14ac:dyDescent="0.25">
      <c r="A261" s="6">
        <v>259</v>
      </c>
      <c r="B261" s="6">
        <v>260</v>
      </c>
      <c r="C261" s="6">
        <v>0.1515</v>
      </c>
      <c r="D261" s="6">
        <v>0.93</v>
      </c>
      <c r="E261" s="6">
        <v>0.1343</v>
      </c>
      <c r="F261" s="6">
        <v>0</v>
      </c>
      <c r="G261" s="6">
        <v>16</v>
      </c>
      <c r="H261" s="6">
        <v>16</v>
      </c>
    </row>
    <row r="262" spans="1:8" ht="15.75" customHeight="1" x14ac:dyDescent="0.25">
      <c r="A262" s="6">
        <v>260</v>
      </c>
      <c r="B262" s="6">
        <v>261</v>
      </c>
      <c r="C262" s="6">
        <v>0.1515</v>
      </c>
      <c r="D262" s="6">
        <v>0.69</v>
      </c>
      <c r="E262" s="6">
        <v>0.1343</v>
      </c>
      <c r="F262" s="6">
        <v>0</v>
      </c>
      <c r="G262" s="6">
        <v>54</v>
      </c>
      <c r="H262" s="6">
        <v>54</v>
      </c>
    </row>
    <row r="263" spans="1:8" ht="15.75" customHeight="1" x14ac:dyDescent="0.25">
      <c r="A263" s="6">
        <v>261</v>
      </c>
      <c r="B263" s="6">
        <v>262</v>
      </c>
      <c r="C263" s="6">
        <v>0.16669999999999999</v>
      </c>
      <c r="D263" s="6">
        <v>0.59</v>
      </c>
      <c r="E263" s="6">
        <v>0.16420000000000001</v>
      </c>
      <c r="F263" s="6">
        <v>3</v>
      </c>
      <c r="G263" s="6">
        <v>125</v>
      </c>
      <c r="H263" s="6">
        <v>128</v>
      </c>
    </row>
    <row r="264" spans="1:8" ht="15.75" customHeight="1" x14ac:dyDescent="0.25">
      <c r="A264" s="6">
        <v>262</v>
      </c>
      <c r="B264" s="6">
        <v>263</v>
      </c>
      <c r="C264" s="6">
        <v>0.13639999999999999</v>
      </c>
      <c r="D264" s="6">
        <v>0.59</v>
      </c>
      <c r="E264" s="6">
        <v>0.32840000000000003</v>
      </c>
      <c r="F264" s="6">
        <v>3</v>
      </c>
      <c r="G264" s="6">
        <v>78</v>
      </c>
      <c r="H264" s="6">
        <v>81</v>
      </c>
    </row>
    <row r="265" spans="1:8" ht="15.75" customHeight="1" x14ac:dyDescent="0.25">
      <c r="A265" s="6">
        <v>263</v>
      </c>
      <c r="B265" s="6">
        <v>264</v>
      </c>
      <c r="C265" s="6">
        <v>0.18179999999999999</v>
      </c>
      <c r="D265" s="6">
        <v>0.55000000000000004</v>
      </c>
      <c r="E265" s="6">
        <v>0.22389999999999999</v>
      </c>
      <c r="F265" s="6">
        <v>0</v>
      </c>
      <c r="G265" s="6">
        <v>39</v>
      </c>
      <c r="H265" s="6">
        <v>39</v>
      </c>
    </row>
    <row r="266" spans="1:8" ht="15.75" customHeight="1" x14ac:dyDescent="0.25">
      <c r="A266" s="6">
        <v>264</v>
      </c>
      <c r="B266" s="6">
        <v>265</v>
      </c>
      <c r="C266" s="6">
        <v>0.18179999999999999</v>
      </c>
      <c r="D266" s="6">
        <v>0.51</v>
      </c>
      <c r="E266" s="6">
        <v>0.3881</v>
      </c>
      <c r="F266" s="6">
        <v>3</v>
      </c>
      <c r="G266" s="6">
        <v>32</v>
      </c>
      <c r="H266" s="6">
        <v>35</v>
      </c>
    </row>
    <row r="267" spans="1:8" ht="15.75" customHeight="1" x14ac:dyDescent="0.25">
      <c r="A267" s="6">
        <v>265</v>
      </c>
      <c r="B267" s="6">
        <v>266</v>
      </c>
      <c r="C267" s="6">
        <v>0.1515</v>
      </c>
      <c r="D267" s="6">
        <v>0.47</v>
      </c>
      <c r="E267" s="6">
        <v>0.58209999999999995</v>
      </c>
      <c r="F267" s="6">
        <v>3</v>
      </c>
      <c r="G267" s="6">
        <v>52</v>
      </c>
      <c r="H267" s="6">
        <v>55</v>
      </c>
    </row>
    <row r="268" spans="1:8" ht="15.75" customHeight="1" x14ac:dyDescent="0.25">
      <c r="A268" s="6">
        <v>266</v>
      </c>
      <c r="B268" s="6">
        <v>267</v>
      </c>
      <c r="C268" s="6">
        <v>0.19700000000000001</v>
      </c>
      <c r="D268" s="6">
        <v>0.44</v>
      </c>
      <c r="E268" s="6">
        <v>0.35820000000000002</v>
      </c>
      <c r="F268" s="6">
        <v>0</v>
      </c>
      <c r="G268" s="6">
        <v>49</v>
      </c>
      <c r="H268" s="6">
        <v>49</v>
      </c>
    </row>
    <row r="269" spans="1:8" ht="15.75" customHeight="1" x14ac:dyDescent="0.25">
      <c r="A269" s="6">
        <v>267</v>
      </c>
      <c r="B269" s="6">
        <v>268</v>
      </c>
      <c r="C269" s="6">
        <v>0.18179999999999999</v>
      </c>
      <c r="D269" s="6">
        <v>0.47</v>
      </c>
      <c r="E269" s="6">
        <v>0.32840000000000003</v>
      </c>
      <c r="F269" s="6">
        <v>0</v>
      </c>
      <c r="G269" s="6">
        <v>44</v>
      </c>
      <c r="H269" s="6">
        <v>44</v>
      </c>
    </row>
    <row r="270" spans="1:8" ht="15.75" customHeight="1" x14ac:dyDescent="0.25">
      <c r="A270" s="6">
        <v>268</v>
      </c>
      <c r="B270" s="6">
        <v>269</v>
      </c>
      <c r="C270" s="6">
        <v>0.16669999999999999</v>
      </c>
      <c r="D270" s="6">
        <v>0.47</v>
      </c>
      <c r="E270" s="6">
        <v>0.41789999999999999</v>
      </c>
      <c r="F270" s="6">
        <v>1</v>
      </c>
      <c r="G270" s="6">
        <v>48</v>
      </c>
      <c r="H270" s="6">
        <v>49</v>
      </c>
    </row>
    <row r="271" spans="1:8" ht="15.75" customHeight="1" x14ac:dyDescent="0.25">
      <c r="A271" s="6">
        <v>269</v>
      </c>
      <c r="B271" s="6">
        <v>270</v>
      </c>
      <c r="C271" s="6">
        <v>0.19700000000000001</v>
      </c>
      <c r="D271" s="6">
        <v>0.44</v>
      </c>
      <c r="E271" s="6">
        <v>0.32840000000000003</v>
      </c>
      <c r="F271" s="6">
        <v>5</v>
      </c>
      <c r="G271" s="6">
        <v>63</v>
      </c>
      <c r="H271" s="6">
        <v>68</v>
      </c>
    </row>
    <row r="272" spans="1:8" ht="15.75" customHeight="1" x14ac:dyDescent="0.25">
      <c r="A272" s="6">
        <v>270</v>
      </c>
      <c r="B272" s="6">
        <v>271</v>
      </c>
      <c r="C272" s="6">
        <v>0.18179999999999999</v>
      </c>
      <c r="D272" s="6">
        <v>0.47</v>
      </c>
      <c r="E272" s="6">
        <v>0.35820000000000002</v>
      </c>
      <c r="F272" s="6">
        <v>0</v>
      </c>
      <c r="G272" s="6">
        <v>139</v>
      </c>
      <c r="H272" s="6">
        <v>139</v>
      </c>
    </row>
    <row r="273" spans="1:8" ht="15.75" customHeight="1" x14ac:dyDescent="0.25">
      <c r="A273" s="6">
        <v>271</v>
      </c>
      <c r="B273" s="6">
        <v>272</v>
      </c>
      <c r="C273" s="6">
        <v>0.1515</v>
      </c>
      <c r="D273" s="6">
        <v>0.47</v>
      </c>
      <c r="E273" s="6">
        <v>0.52239999999999998</v>
      </c>
      <c r="F273" s="6">
        <v>2</v>
      </c>
      <c r="G273" s="6">
        <v>135</v>
      </c>
      <c r="H273" s="6">
        <v>137</v>
      </c>
    </row>
    <row r="274" spans="1:8" ht="15.75" customHeight="1" x14ac:dyDescent="0.25">
      <c r="A274" s="6">
        <v>272</v>
      </c>
      <c r="B274" s="6">
        <v>273</v>
      </c>
      <c r="C274" s="6">
        <v>0.1515</v>
      </c>
      <c r="D274" s="6">
        <v>0.47</v>
      </c>
      <c r="E274" s="6">
        <v>0.41789999999999999</v>
      </c>
      <c r="F274" s="6">
        <v>1</v>
      </c>
      <c r="G274" s="6">
        <v>82</v>
      </c>
      <c r="H274" s="6">
        <v>83</v>
      </c>
    </row>
    <row r="275" spans="1:8" ht="15.75" customHeight="1" x14ac:dyDescent="0.25">
      <c r="A275" s="6">
        <v>273</v>
      </c>
      <c r="B275" s="6">
        <v>274</v>
      </c>
      <c r="C275" s="6">
        <v>0.13639999999999999</v>
      </c>
      <c r="D275" s="6">
        <v>0.5</v>
      </c>
      <c r="E275" s="6">
        <v>0.32840000000000003</v>
      </c>
      <c r="F275" s="6">
        <v>2</v>
      </c>
      <c r="G275" s="6">
        <v>54</v>
      </c>
      <c r="H275" s="6">
        <v>56</v>
      </c>
    </row>
    <row r="276" spans="1:8" ht="15.75" customHeight="1" x14ac:dyDescent="0.25">
      <c r="A276" s="6">
        <v>274</v>
      </c>
      <c r="B276" s="6">
        <v>275</v>
      </c>
      <c r="C276" s="6">
        <v>0.13639999999999999</v>
      </c>
      <c r="D276" s="6">
        <v>0.55000000000000004</v>
      </c>
      <c r="E276" s="6">
        <v>0.32840000000000003</v>
      </c>
      <c r="F276" s="6">
        <v>0</v>
      </c>
      <c r="G276" s="6">
        <v>57</v>
      </c>
      <c r="H276" s="6">
        <v>57</v>
      </c>
    </row>
    <row r="277" spans="1:8" ht="15.75" customHeight="1" x14ac:dyDescent="0.25">
      <c r="A277" s="6">
        <v>275</v>
      </c>
      <c r="B277" s="6">
        <v>276</v>
      </c>
      <c r="C277" s="6">
        <v>0.1212</v>
      </c>
      <c r="D277" s="6">
        <v>0.55000000000000004</v>
      </c>
      <c r="E277" s="6">
        <v>0.44779999999999998</v>
      </c>
      <c r="F277" s="6">
        <v>1</v>
      </c>
      <c r="G277" s="6">
        <v>32</v>
      </c>
      <c r="H277" s="6">
        <v>33</v>
      </c>
    </row>
    <row r="278" spans="1:8" ht="15.75" customHeight="1" x14ac:dyDescent="0.25">
      <c r="A278" s="6">
        <v>276</v>
      </c>
      <c r="B278" s="6">
        <v>277</v>
      </c>
      <c r="C278" s="6">
        <v>0.1061</v>
      </c>
      <c r="D278" s="6">
        <v>0.59</v>
      </c>
      <c r="E278" s="6">
        <v>0.41789999999999999</v>
      </c>
      <c r="F278" s="6">
        <v>1</v>
      </c>
      <c r="G278" s="6">
        <v>19</v>
      </c>
      <c r="H278" s="6">
        <v>20</v>
      </c>
    </row>
    <row r="279" spans="1:8" ht="15.75" customHeight="1" x14ac:dyDescent="0.25">
      <c r="A279" s="6">
        <v>277</v>
      </c>
      <c r="B279" s="6">
        <v>278</v>
      </c>
      <c r="C279" s="6">
        <v>0.1212</v>
      </c>
      <c r="D279" s="6">
        <v>0.59</v>
      </c>
      <c r="E279" s="6">
        <v>0.28360000000000002</v>
      </c>
      <c r="F279" s="6">
        <v>1</v>
      </c>
      <c r="G279" s="6">
        <v>6</v>
      </c>
      <c r="H279" s="6">
        <v>7</v>
      </c>
    </row>
    <row r="280" spans="1:8" ht="15.75" customHeight="1" x14ac:dyDescent="0.25">
      <c r="A280" s="6">
        <v>278</v>
      </c>
      <c r="B280" s="6">
        <v>279</v>
      </c>
      <c r="C280" s="6">
        <v>0.1212</v>
      </c>
      <c r="D280" s="6">
        <v>0.5</v>
      </c>
      <c r="E280" s="6">
        <v>0.28360000000000002</v>
      </c>
      <c r="F280" s="6">
        <v>0</v>
      </c>
      <c r="G280" s="6">
        <v>2</v>
      </c>
      <c r="H280" s="6">
        <v>2</v>
      </c>
    </row>
    <row r="281" spans="1:8" ht="15.75" customHeight="1" x14ac:dyDescent="0.25">
      <c r="A281" s="6">
        <v>279</v>
      </c>
      <c r="B281" s="6">
        <v>280</v>
      </c>
      <c r="C281" s="6">
        <v>0.1212</v>
      </c>
      <c r="D281" s="6">
        <v>0.5</v>
      </c>
      <c r="E281" s="6">
        <v>0.35820000000000002</v>
      </c>
      <c r="F281" s="6">
        <v>0</v>
      </c>
      <c r="G281" s="6">
        <v>2</v>
      </c>
      <c r="H281" s="6">
        <v>2</v>
      </c>
    </row>
    <row r="282" spans="1:8" ht="15.75" customHeight="1" x14ac:dyDescent="0.25">
      <c r="A282" s="6">
        <v>280</v>
      </c>
      <c r="B282" s="6">
        <v>281</v>
      </c>
      <c r="C282" s="6">
        <v>0.1212</v>
      </c>
      <c r="D282" s="6">
        <v>0.5</v>
      </c>
      <c r="E282" s="6">
        <v>0.32840000000000003</v>
      </c>
      <c r="F282" s="6">
        <v>0</v>
      </c>
      <c r="G282" s="6">
        <v>3</v>
      </c>
      <c r="H282" s="6">
        <v>3</v>
      </c>
    </row>
    <row r="283" spans="1:8" ht="15.75" customHeight="1" x14ac:dyDescent="0.25">
      <c r="A283" s="6">
        <v>281</v>
      </c>
      <c r="B283" s="6">
        <v>282</v>
      </c>
      <c r="C283" s="6">
        <v>0.1212</v>
      </c>
      <c r="D283" s="6">
        <v>0.5</v>
      </c>
      <c r="E283" s="6">
        <v>0.25369999999999998</v>
      </c>
      <c r="F283" s="6">
        <v>0</v>
      </c>
      <c r="G283" s="6">
        <v>4</v>
      </c>
      <c r="H283" s="6">
        <v>4</v>
      </c>
    </row>
    <row r="284" spans="1:8" ht="15.75" customHeight="1" x14ac:dyDescent="0.25">
      <c r="A284" s="6">
        <v>282</v>
      </c>
      <c r="B284" s="6">
        <v>283</v>
      </c>
      <c r="C284" s="6">
        <v>0.1212</v>
      </c>
      <c r="D284" s="6">
        <v>0.5</v>
      </c>
      <c r="E284" s="6">
        <v>0.29849999999999999</v>
      </c>
      <c r="F284" s="6">
        <v>0</v>
      </c>
      <c r="G284" s="6">
        <v>3</v>
      </c>
      <c r="H284" s="6">
        <v>3</v>
      </c>
    </row>
    <row r="285" spans="1:8" ht="15.75" customHeight="1" x14ac:dyDescent="0.25">
      <c r="A285" s="6">
        <v>283</v>
      </c>
      <c r="B285" s="6">
        <v>284</v>
      </c>
      <c r="C285" s="6">
        <v>0.1515</v>
      </c>
      <c r="D285" s="6">
        <v>0.54</v>
      </c>
      <c r="E285" s="6">
        <v>0.1343</v>
      </c>
      <c r="F285" s="6">
        <v>0</v>
      </c>
      <c r="G285" s="6">
        <v>28</v>
      </c>
      <c r="H285" s="6">
        <v>28</v>
      </c>
    </row>
    <row r="286" spans="1:8" ht="15.75" customHeight="1" x14ac:dyDescent="0.25">
      <c r="A286" s="6">
        <v>284</v>
      </c>
      <c r="B286" s="6">
        <v>285</v>
      </c>
      <c r="C286" s="6">
        <v>0.1515</v>
      </c>
      <c r="D286" s="6">
        <v>0.54</v>
      </c>
      <c r="E286" s="6">
        <v>0.1343</v>
      </c>
      <c r="F286" s="6">
        <v>0</v>
      </c>
      <c r="G286" s="6">
        <v>72</v>
      </c>
      <c r="H286" s="6">
        <v>72</v>
      </c>
    </row>
    <row r="287" spans="1:8" ht="15.75" customHeight="1" x14ac:dyDescent="0.25">
      <c r="A287" s="6">
        <v>285</v>
      </c>
      <c r="B287" s="6">
        <v>286</v>
      </c>
      <c r="C287" s="6">
        <v>0.13639999999999999</v>
      </c>
      <c r="D287" s="6">
        <v>0.5</v>
      </c>
      <c r="E287" s="6">
        <v>0.19400000000000001</v>
      </c>
      <c r="F287" s="6">
        <v>5</v>
      </c>
      <c r="G287" s="6">
        <v>197</v>
      </c>
      <c r="H287" s="6">
        <v>202</v>
      </c>
    </row>
    <row r="288" spans="1:8" ht="15.75" customHeight="1" x14ac:dyDescent="0.25">
      <c r="A288" s="6">
        <v>286</v>
      </c>
      <c r="B288" s="6">
        <v>287</v>
      </c>
      <c r="C288" s="6">
        <v>0.1212</v>
      </c>
      <c r="D288" s="6">
        <v>0.5</v>
      </c>
      <c r="E288" s="6">
        <v>0.32840000000000003</v>
      </c>
      <c r="F288" s="6">
        <v>2</v>
      </c>
      <c r="G288" s="6">
        <v>137</v>
      </c>
      <c r="H288" s="6">
        <v>139</v>
      </c>
    </row>
    <row r="289" spans="1:8" ht="15.75" customHeight="1" x14ac:dyDescent="0.25">
      <c r="A289" s="6">
        <v>287</v>
      </c>
      <c r="B289" s="6">
        <v>288</v>
      </c>
      <c r="C289" s="6">
        <v>0.13639999999999999</v>
      </c>
      <c r="D289" s="6">
        <v>0.5</v>
      </c>
      <c r="E289" s="6">
        <v>0.35820000000000002</v>
      </c>
      <c r="F289" s="6">
        <v>2</v>
      </c>
      <c r="G289" s="6">
        <v>36</v>
      </c>
      <c r="H289" s="6">
        <v>38</v>
      </c>
    </row>
    <row r="290" spans="1:8" ht="15.75" customHeight="1" x14ac:dyDescent="0.25">
      <c r="A290" s="6">
        <v>288</v>
      </c>
      <c r="B290" s="6">
        <v>289</v>
      </c>
      <c r="C290" s="6">
        <v>0.16669999999999999</v>
      </c>
      <c r="D290" s="6">
        <v>0.44</v>
      </c>
      <c r="E290" s="6">
        <v>0.44779999999999998</v>
      </c>
      <c r="F290" s="6">
        <v>4</v>
      </c>
      <c r="G290" s="6">
        <v>33</v>
      </c>
      <c r="H290" s="6">
        <v>37</v>
      </c>
    </row>
    <row r="291" spans="1:8" ht="15.75" customHeight="1" x14ac:dyDescent="0.25">
      <c r="A291" s="6">
        <v>289</v>
      </c>
      <c r="B291" s="6">
        <v>290</v>
      </c>
      <c r="C291" s="6">
        <v>0.16669999999999999</v>
      </c>
      <c r="D291" s="6">
        <v>0.44</v>
      </c>
      <c r="E291" s="6">
        <v>0.41789999999999999</v>
      </c>
      <c r="F291" s="6">
        <v>3</v>
      </c>
      <c r="G291" s="6">
        <v>49</v>
      </c>
      <c r="H291" s="6">
        <v>52</v>
      </c>
    </row>
    <row r="292" spans="1:8" ht="15.75" customHeight="1" x14ac:dyDescent="0.25">
      <c r="A292" s="6">
        <v>290</v>
      </c>
      <c r="B292" s="6">
        <v>291</v>
      </c>
      <c r="C292" s="6">
        <v>0.19700000000000001</v>
      </c>
      <c r="D292" s="6">
        <v>0.41</v>
      </c>
      <c r="E292" s="6">
        <v>0.44779999999999998</v>
      </c>
      <c r="F292" s="6">
        <v>2</v>
      </c>
      <c r="G292" s="6">
        <v>81</v>
      </c>
      <c r="H292" s="6">
        <v>83</v>
      </c>
    </row>
    <row r="293" spans="1:8" ht="15.75" customHeight="1" x14ac:dyDescent="0.25">
      <c r="A293" s="6">
        <v>291</v>
      </c>
      <c r="B293" s="6">
        <v>292</v>
      </c>
      <c r="C293" s="6">
        <v>0.19700000000000001</v>
      </c>
      <c r="D293" s="6">
        <v>0.41</v>
      </c>
      <c r="E293" s="6">
        <v>0.3881</v>
      </c>
      <c r="F293" s="6">
        <v>3</v>
      </c>
      <c r="G293" s="6">
        <v>39</v>
      </c>
      <c r="H293" s="6">
        <v>42</v>
      </c>
    </row>
    <row r="294" spans="1:8" ht="15.75" customHeight="1" x14ac:dyDescent="0.25">
      <c r="A294" s="6">
        <v>292</v>
      </c>
      <c r="B294" s="6">
        <v>293</v>
      </c>
      <c r="C294" s="6">
        <v>0.21210000000000001</v>
      </c>
      <c r="D294" s="6">
        <v>0.38</v>
      </c>
      <c r="E294" s="6">
        <v>0.29849999999999999</v>
      </c>
      <c r="F294" s="6">
        <v>5</v>
      </c>
      <c r="G294" s="6">
        <v>55</v>
      </c>
      <c r="H294" s="6">
        <v>60</v>
      </c>
    </row>
    <row r="295" spans="1:8" ht="15.75" customHeight="1" x14ac:dyDescent="0.25">
      <c r="A295" s="6">
        <v>293</v>
      </c>
      <c r="B295" s="6">
        <v>294</v>
      </c>
      <c r="C295" s="6">
        <v>0.21210000000000001</v>
      </c>
      <c r="D295" s="6">
        <v>0.38</v>
      </c>
      <c r="E295" s="6">
        <v>0.35820000000000002</v>
      </c>
      <c r="F295" s="6">
        <v>2</v>
      </c>
      <c r="G295" s="6">
        <v>76</v>
      </c>
      <c r="H295" s="6">
        <v>78</v>
      </c>
    </row>
    <row r="296" spans="1:8" ht="15.75" customHeight="1" x14ac:dyDescent="0.25">
      <c r="A296" s="6">
        <v>294</v>
      </c>
      <c r="B296" s="6">
        <v>295</v>
      </c>
      <c r="C296" s="6">
        <v>0.18179999999999999</v>
      </c>
      <c r="D296" s="6">
        <v>0.4</v>
      </c>
      <c r="E296" s="6">
        <v>0.28360000000000002</v>
      </c>
      <c r="F296" s="6">
        <v>4</v>
      </c>
      <c r="G296" s="6">
        <v>158</v>
      </c>
      <c r="H296" s="6">
        <v>162</v>
      </c>
    </row>
    <row r="297" spans="1:8" ht="15.75" customHeight="1" x14ac:dyDescent="0.25">
      <c r="A297" s="6">
        <v>295</v>
      </c>
      <c r="B297" s="6">
        <v>296</v>
      </c>
      <c r="C297" s="6">
        <v>0.18179999999999999</v>
      </c>
      <c r="D297" s="6">
        <v>0.4</v>
      </c>
      <c r="E297" s="6">
        <v>0.32840000000000003</v>
      </c>
      <c r="F297" s="6">
        <v>3</v>
      </c>
      <c r="G297" s="6">
        <v>141</v>
      </c>
      <c r="H297" s="6">
        <v>144</v>
      </c>
    </row>
    <row r="298" spans="1:8" ht="15.75" customHeight="1" x14ac:dyDescent="0.25">
      <c r="A298" s="6">
        <v>296</v>
      </c>
      <c r="B298" s="6">
        <v>297</v>
      </c>
      <c r="C298" s="6">
        <v>0.1515</v>
      </c>
      <c r="D298" s="6">
        <v>0.47</v>
      </c>
      <c r="E298" s="6">
        <v>0.25369999999999998</v>
      </c>
      <c r="F298" s="6">
        <v>1</v>
      </c>
      <c r="G298" s="6">
        <v>98</v>
      </c>
      <c r="H298" s="6">
        <v>99</v>
      </c>
    </row>
    <row r="299" spans="1:8" ht="15.75" customHeight="1" x14ac:dyDescent="0.25">
      <c r="A299" s="6">
        <v>297</v>
      </c>
      <c r="B299" s="6">
        <v>298</v>
      </c>
      <c r="C299" s="6">
        <v>0.1515</v>
      </c>
      <c r="D299" s="6">
        <v>0.47</v>
      </c>
      <c r="E299" s="6">
        <v>0.22389999999999999</v>
      </c>
      <c r="F299" s="6">
        <v>0</v>
      </c>
      <c r="G299" s="6">
        <v>64</v>
      </c>
      <c r="H299" s="6">
        <v>64</v>
      </c>
    </row>
    <row r="300" spans="1:8" ht="15.75" customHeight="1" x14ac:dyDescent="0.25">
      <c r="A300" s="6">
        <v>298</v>
      </c>
      <c r="B300" s="6">
        <v>299</v>
      </c>
      <c r="C300" s="6">
        <v>0.1212</v>
      </c>
      <c r="D300" s="6">
        <v>0.46</v>
      </c>
      <c r="E300" s="6">
        <v>0.29849999999999999</v>
      </c>
      <c r="F300" s="6">
        <v>0</v>
      </c>
      <c r="G300" s="6">
        <v>40</v>
      </c>
      <c r="H300" s="6">
        <v>40</v>
      </c>
    </row>
    <row r="301" spans="1:8" ht="15.75" customHeight="1" x14ac:dyDescent="0.25">
      <c r="A301" s="6">
        <v>299</v>
      </c>
      <c r="B301" s="6">
        <v>300</v>
      </c>
      <c r="C301" s="6">
        <v>0.1212</v>
      </c>
      <c r="D301" s="6">
        <v>0.46</v>
      </c>
      <c r="E301" s="6">
        <v>0.32840000000000003</v>
      </c>
      <c r="F301" s="6">
        <v>0</v>
      </c>
      <c r="G301" s="6">
        <v>30</v>
      </c>
      <c r="H301" s="6">
        <v>30</v>
      </c>
    </row>
    <row r="302" spans="1:8" ht="15.75" customHeight="1" x14ac:dyDescent="0.25">
      <c r="A302" s="6">
        <v>300</v>
      </c>
      <c r="B302" s="6">
        <v>301</v>
      </c>
      <c r="C302" s="6">
        <v>0.13639999999999999</v>
      </c>
      <c r="D302" s="6">
        <v>0.5</v>
      </c>
      <c r="E302" s="6">
        <v>0.19400000000000001</v>
      </c>
      <c r="F302" s="6">
        <v>1</v>
      </c>
      <c r="G302" s="6">
        <v>14</v>
      </c>
      <c r="H302" s="6">
        <v>15</v>
      </c>
    </row>
    <row r="303" spans="1:8" ht="15.75" customHeight="1" x14ac:dyDescent="0.25">
      <c r="A303" s="6">
        <v>301</v>
      </c>
      <c r="B303" s="6">
        <v>302</v>
      </c>
      <c r="C303" s="6">
        <v>0.13639999999999999</v>
      </c>
      <c r="D303" s="6">
        <v>0.5</v>
      </c>
      <c r="E303" s="6">
        <v>0.19400000000000001</v>
      </c>
      <c r="F303" s="6">
        <v>0</v>
      </c>
      <c r="G303" s="6">
        <v>14</v>
      </c>
      <c r="H303" s="6">
        <v>14</v>
      </c>
    </row>
    <row r="304" spans="1:8" ht="15.75" customHeight="1" x14ac:dyDescent="0.25">
      <c r="A304" s="6">
        <v>302</v>
      </c>
      <c r="B304" s="6">
        <v>303</v>
      </c>
      <c r="C304" s="6">
        <v>0.1212</v>
      </c>
      <c r="D304" s="6">
        <v>0.54</v>
      </c>
      <c r="E304" s="6">
        <v>0.16420000000000001</v>
      </c>
      <c r="F304" s="6">
        <v>0</v>
      </c>
      <c r="G304" s="6">
        <v>5</v>
      </c>
      <c r="H304" s="6">
        <v>5</v>
      </c>
    </row>
    <row r="305" spans="1:8" ht="15.75" customHeight="1" x14ac:dyDescent="0.25">
      <c r="A305" s="6">
        <v>303</v>
      </c>
      <c r="B305" s="6">
        <v>304</v>
      </c>
      <c r="C305" s="6">
        <v>0.1212</v>
      </c>
      <c r="D305" s="6">
        <v>0.54</v>
      </c>
      <c r="E305" s="6">
        <v>0.1343</v>
      </c>
      <c r="F305" s="6">
        <v>0</v>
      </c>
      <c r="G305" s="6">
        <v>1</v>
      </c>
      <c r="H305" s="6">
        <v>1</v>
      </c>
    </row>
    <row r="306" spans="1:8" ht="15.75" customHeight="1" x14ac:dyDescent="0.25">
      <c r="A306" s="6">
        <v>304</v>
      </c>
      <c r="B306" s="6">
        <v>305</v>
      </c>
      <c r="C306" s="6">
        <v>0.13639999999999999</v>
      </c>
      <c r="D306" s="6">
        <v>0.54</v>
      </c>
      <c r="E306" s="6">
        <v>0.1045</v>
      </c>
      <c r="F306" s="6">
        <v>0</v>
      </c>
      <c r="G306" s="6">
        <v>1</v>
      </c>
      <c r="H306" s="6">
        <v>1</v>
      </c>
    </row>
    <row r="307" spans="1:8" ht="15.75" customHeight="1" x14ac:dyDescent="0.25">
      <c r="A307" s="6">
        <v>305</v>
      </c>
      <c r="B307" s="6">
        <v>306</v>
      </c>
      <c r="C307" s="6">
        <v>0.13639999999999999</v>
      </c>
      <c r="D307" s="6">
        <v>0.54</v>
      </c>
      <c r="E307" s="6">
        <v>8.9599999999999999E-2</v>
      </c>
      <c r="F307" s="6">
        <v>0</v>
      </c>
      <c r="G307" s="6">
        <v>8</v>
      </c>
      <c r="H307" s="6">
        <v>8</v>
      </c>
    </row>
    <row r="308" spans="1:8" ht="15.75" customHeight="1" x14ac:dyDescent="0.25">
      <c r="A308" s="6">
        <v>306</v>
      </c>
      <c r="B308" s="6">
        <v>307</v>
      </c>
      <c r="C308" s="6">
        <v>0.18179999999999999</v>
      </c>
      <c r="D308" s="6">
        <v>0.54</v>
      </c>
      <c r="E308" s="6">
        <v>0</v>
      </c>
      <c r="F308" s="6">
        <v>0</v>
      </c>
      <c r="G308" s="6">
        <v>17</v>
      </c>
      <c r="H308" s="6">
        <v>17</v>
      </c>
    </row>
    <row r="309" spans="1:8" ht="15.75" customHeight="1" x14ac:dyDescent="0.25">
      <c r="A309" s="6">
        <v>307</v>
      </c>
      <c r="B309" s="6">
        <v>308</v>
      </c>
      <c r="C309" s="6">
        <v>0.1212</v>
      </c>
      <c r="D309" s="6">
        <v>0.74</v>
      </c>
      <c r="E309" s="6">
        <v>0.16420000000000001</v>
      </c>
      <c r="F309" s="6">
        <v>0</v>
      </c>
      <c r="G309" s="6">
        <v>70</v>
      </c>
      <c r="H309" s="6">
        <v>70</v>
      </c>
    </row>
    <row r="310" spans="1:8" ht="15.75" customHeight="1" x14ac:dyDescent="0.25">
      <c r="A310" s="6">
        <v>308</v>
      </c>
      <c r="B310" s="6">
        <v>309</v>
      </c>
      <c r="C310" s="6">
        <v>0.16669999999999999</v>
      </c>
      <c r="D310" s="6">
        <v>0.68</v>
      </c>
      <c r="E310" s="6">
        <v>0</v>
      </c>
      <c r="F310" s="6">
        <v>2</v>
      </c>
      <c r="G310" s="6">
        <v>156</v>
      </c>
      <c r="H310" s="6">
        <v>158</v>
      </c>
    </row>
    <row r="311" spans="1:8" ht="15.75" customHeight="1" x14ac:dyDescent="0.25">
      <c r="A311" s="6">
        <v>309</v>
      </c>
      <c r="B311" s="6">
        <v>310</v>
      </c>
      <c r="C311" s="6">
        <v>0.1515</v>
      </c>
      <c r="D311" s="6">
        <v>0.69</v>
      </c>
      <c r="E311" s="6">
        <v>0.1343</v>
      </c>
      <c r="F311" s="6">
        <v>0</v>
      </c>
      <c r="G311" s="6">
        <v>117</v>
      </c>
      <c r="H311" s="6">
        <v>117</v>
      </c>
    </row>
    <row r="312" spans="1:8" ht="15.75" customHeight="1" x14ac:dyDescent="0.25">
      <c r="A312" s="6">
        <v>310</v>
      </c>
      <c r="B312" s="6">
        <v>311</v>
      </c>
      <c r="C312" s="6">
        <v>0.18179999999999999</v>
      </c>
      <c r="D312" s="6">
        <v>0.55000000000000004</v>
      </c>
      <c r="E312" s="6">
        <v>0.19400000000000001</v>
      </c>
      <c r="F312" s="6">
        <v>4</v>
      </c>
      <c r="G312" s="6">
        <v>40</v>
      </c>
      <c r="H312" s="6">
        <v>44</v>
      </c>
    </row>
    <row r="313" spans="1:8" ht="15.75" customHeight="1" x14ac:dyDescent="0.25">
      <c r="A313" s="6">
        <v>311</v>
      </c>
      <c r="B313" s="6">
        <v>312</v>
      </c>
      <c r="C313" s="6">
        <v>0.16669999999999999</v>
      </c>
      <c r="D313" s="6">
        <v>0.51</v>
      </c>
      <c r="E313" s="6">
        <v>0.28360000000000002</v>
      </c>
      <c r="F313" s="6">
        <v>6</v>
      </c>
      <c r="G313" s="6">
        <v>47</v>
      </c>
      <c r="H313" s="6">
        <v>53</v>
      </c>
    </row>
    <row r="314" spans="1:8" ht="15.75" customHeight="1" x14ac:dyDescent="0.25">
      <c r="A314" s="6">
        <v>312</v>
      </c>
      <c r="B314" s="6">
        <v>313</v>
      </c>
      <c r="C314" s="6">
        <v>0.19700000000000001</v>
      </c>
      <c r="D314" s="6">
        <v>0.44</v>
      </c>
      <c r="E314" s="6">
        <v>0.25369999999999998</v>
      </c>
      <c r="F314" s="6">
        <v>2</v>
      </c>
      <c r="G314" s="6">
        <v>59</v>
      </c>
      <c r="H314" s="6">
        <v>61</v>
      </c>
    </row>
    <row r="315" spans="1:8" ht="15.75" customHeight="1" x14ac:dyDescent="0.25">
      <c r="A315" s="6">
        <v>313</v>
      </c>
      <c r="B315" s="6">
        <v>314</v>
      </c>
      <c r="C315" s="6">
        <v>0.19700000000000001</v>
      </c>
      <c r="D315" s="6">
        <v>0.37</v>
      </c>
      <c r="E315" s="6">
        <v>0.3881</v>
      </c>
      <c r="F315" s="6">
        <v>4</v>
      </c>
      <c r="G315" s="6">
        <v>73</v>
      </c>
      <c r="H315" s="6">
        <v>77</v>
      </c>
    </row>
    <row r="316" spans="1:8" ht="15.75" customHeight="1" x14ac:dyDescent="0.25">
      <c r="A316" s="6">
        <v>314</v>
      </c>
      <c r="B316" s="6">
        <v>315</v>
      </c>
      <c r="C316" s="6">
        <v>0.21210000000000001</v>
      </c>
      <c r="D316" s="6">
        <v>0.41</v>
      </c>
      <c r="E316" s="6">
        <v>0.28360000000000002</v>
      </c>
      <c r="F316" s="6">
        <v>5</v>
      </c>
      <c r="G316" s="6">
        <v>59</v>
      </c>
      <c r="H316" s="6">
        <v>64</v>
      </c>
    </row>
    <row r="317" spans="1:8" ht="15.75" customHeight="1" x14ac:dyDescent="0.25">
      <c r="A317" s="6">
        <v>315</v>
      </c>
      <c r="B317" s="6">
        <v>316</v>
      </c>
      <c r="C317" s="6">
        <v>0.2424</v>
      </c>
      <c r="D317" s="6">
        <v>0.38</v>
      </c>
      <c r="E317" s="6">
        <v>0.16420000000000001</v>
      </c>
      <c r="F317" s="6">
        <v>9</v>
      </c>
      <c r="G317" s="6">
        <v>59</v>
      </c>
      <c r="H317" s="6">
        <v>68</v>
      </c>
    </row>
    <row r="318" spans="1:8" ht="15.75" customHeight="1" x14ac:dyDescent="0.25">
      <c r="A318" s="6">
        <v>316</v>
      </c>
      <c r="B318" s="6">
        <v>317</v>
      </c>
      <c r="C318" s="6">
        <v>0.2424</v>
      </c>
      <c r="D318" s="6">
        <v>0.41</v>
      </c>
      <c r="E318" s="6">
        <v>0.1045</v>
      </c>
      <c r="F318" s="6">
        <v>3</v>
      </c>
      <c r="G318" s="6">
        <v>87</v>
      </c>
      <c r="H318" s="6">
        <v>90</v>
      </c>
    </row>
    <row r="319" spans="1:8" ht="15.75" customHeight="1" x14ac:dyDescent="0.25">
      <c r="A319" s="6">
        <v>317</v>
      </c>
      <c r="B319" s="6">
        <v>318</v>
      </c>
      <c r="C319" s="6">
        <v>0.2273</v>
      </c>
      <c r="D319" s="6">
        <v>0.41</v>
      </c>
      <c r="E319" s="6">
        <v>0.16420000000000001</v>
      </c>
      <c r="F319" s="6">
        <v>4</v>
      </c>
      <c r="G319" s="6">
        <v>155</v>
      </c>
      <c r="H319" s="6">
        <v>159</v>
      </c>
    </row>
    <row r="320" spans="1:8" ht="15.75" customHeight="1" x14ac:dyDescent="0.25">
      <c r="A320" s="6">
        <v>318</v>
      </c>
      <c r="B320" s="6">
        <v>319</v>
      </c>
      <c r="C320" s="6">
        <v>0.2576</v>
      </c>
      <c r="D320" s="6">
        <v>0.47</v>
      </c>
      <c r="E320" s="6">
        <v>0</v>
      </c>
      <c r="F320" s="6">
        <v>5</v>
      </c>
      <c r="G320" s="6">
        <v>134</v>
      </c>
      <c r="H320" s="6">
        <v>139</v>
      </c>
    </row>
    <row r="321" spans="1:8" ht="15.75" customHeight="1" x14ac:dyDescent="0.25">
      <c r="A321" s="6">
        <v>319</v>
      </c>
      <c r="B321" s="6">
        <v>320</v>
      </c>
      <c r="C321" s="6">
        <v>0.19700000000000001</v>
      </c>
      <c r="D321" s="6">
        <v>0.59</v>
      </c>
      <c r="E321" s="6">
        <v>8.9599999999999999E-2</v>
      </c>
      <c r="F321" s="6">
        <v>3</v>
      </c>
      <c r="G321" s="6">
        <v>89</v>
      </c>
      <c r="H321" s="6">
        <v>92</v>
      </c>
    </row>
    <row r="322" spans="1:8" ht="15.75" customHeight="1" x14ac:dyDescent="0.25">
      <c r="A322" s="6">
        <v>320</v>
      </c>
      <c r="B322" s="6">
        <v>321</v>
      </c>
      <c r="C322" s="6">
        <v>0.2424</v>
      </c>
      <c r="D322" s="6">
        <v>0.59</v>
      </c>
      <c r="E322" s="6">
        <v>0</v>
      </c>
      <c r="F322" s="6">
        <v>0</v>
      </c>
      <c r="G322" s="6">
        <v>68</v>
      </c>
      <c r="H322" s="6">
        <v>68</v>
      </c>
    </row>
    <row r="323" spans="1:8" ht="15.75" customHeight="1" x14ac:dyDescent="0.25">
      <c r="A323" s="6">
        <v>321</v>
      </c>
      <c r="B323" s="6">
        <v>322</v>
      </c>
      <c r="C323" s="6">
        <v>0.2273</v>
      </c>
      <c r="D323" s="6">
        <v>0.69</v>
      </c>
      <c r="E323" s="6">
        <v>0</v>
      </c>
      <c r="F323" s="6">
        <v>4</v>
      </c>
      <c r="G323" s="6">
        <v>48</v>
      </c>
      <c r="H323" s="6">
        <v>52</v>
      </c>
    </row>
    <row r="324" spans="1:8" ht="15.75" customHeight="1" x14ac:dyDescent="0.25">
      <c r="A324" s="6">
        <v>322</v>
      </c>
      <c r="B324" s="6">
        <v>323</v>
      </c>
      <c r="C324" s="6">
        <v>0.2273</v>
      </c>
      <c r="D324" s="6">
        <v>0.69</v>
      </c>
      <c r="E324" s="6">
        <v>0</v>
      </c>
      <c r="F324" s="6">
        <v>2</v>
      </c>
      <c r="G324" s="6">
        <v>34</v>
      </c>
      <c r="H324" s="6">
        <v>36</v>
      </c>
    </row>
    <row r="325" spans="1:8" ht="15.75" customHeight="1" x14ac:dyDescent="0.25">
      <c r="A325" s="6">
        <v>323</v>
      </c>
      <c r="B325" s="6">
        <v>324</v>
      </c>
      <c r="C325" s="6">
        <v>0.2424</v>
      </c>
      <c r="D325" s="6">
        <v>0.55000000000000004</v>
      </c>
      <c r="E325" s="6">
        <v>0</v>
      </c>
      <c r="F325" s="6">
        <v>1</v>
      </c>
      <c r="G325" s="6">
        <v>26</v>
      </c>
      <c r="H325" s="6">
        <v>27</v>
      </c>
    </row>
    <row r="326" spans="1:8" ht="15.75" customHeight="1" x14ac:dyDescent="0.25">
      <c r="A326" s="6">
        <v>324</v>
      </c>
      <c r="B326" s="6">
        <v>325</v>
      </c>
      <c r="C326" s="6">
        <v>0.2424</v>
      </c>
      <c r="D326" s="6">
        <v>0.55000000000000004</v>
      </c>
      <c r="E326" s="6">
        <v>0</v>
      </c>
      <c r="F326" s="6">
        <v>3</v>
      </c>
      <c r="G326" s="6">
        <v>25</v>
      </c>
      <c r="H326" s="6">
        <v>28</v>
      </c>
    </row>
    <row r="327" spans="1:8" ht="15.75" customHeight="1" x14ac:dyDescent="0.25">
      <c r="A327" s="6">
        <v>325</v>
      </c>
      <c r="B327" s="6">
        <v>326</v>
      </c>
      <c r="C327" s="6">
        <v>0.19700000000000001</v>
      </c>
      <c r="D327" s="6">
        <v>0.59</v>
      </c>
      <c r="E327" s="6">
        <v>8.9599999999999999E-2</v>
      </c>
      <c r="F327" s="6">
        <v>2</v>
      </c>
      <c r="G327" s="6">
        <v>18</v>
      </c>
      <c r="H327" s="6">
        <v>20</v>
      </c>
    </row>
    <row r="328" spans="1:8" ht="15.75" customHeight="1" x14ac:dyDescent="0.25">
      <c r="A328" s="6">
        <v>326</v>
      </c>
      <c r="B328" s="6">
        <v>327</v>
      </c>
      <c r="C328" s="6">
        <v>0.19700000000000001</v>
      </c>
      <c r="D328" s="6">
        <v>0.59</v>
      </c>
      <c r="E328" s="6">
        <v>8.9599999999999999E-2</v>
      </c>
      <c r="F328" s="6">
        <v>0</v>
      </c>
      <c r="G328" s="6">
        <v>12</v>
      </c>
      <c r="H328" s="6">
        <v>12</v>
      </c>
    </row>
    <row r="329" spans="1:8" ht="15.75" customHeight="1" x14ac:dyDescent="0.25">
      <c r="A329" s="6">
        <v>327</v>
      </c>
      <c r="B329" s="6">
        <v>328</v>
      </c>
      <c r="C329" s="6">
        <v>0.2273</v>
      </c>
      <c r="D329" s="6">
        <v>0.59</v>
      </c>
      <c r="E329" s="6">
        <v>0</v>
      </c>
      <c r="F329" s="6">
        <v>1</v>
      </c>
      <c r="G329" s="6">
        <v>7</v>
      </c>
      <c r="H329" s="6">
        <v>8</v>
      </c>
    </row>
    <row r="330" spans="1:8" ht="15.75" customHeight="1" x14ac:dyDescent="0.25">
      <c r="A330" s="6">
        <v>328</v>
      </c>
      <c r="B330" s="6">
        <v>329</v>
      </c>
      <c r="C330" s="6">
        <v>0.2273</v>
      </c>
      <c r="D330" s="6">
        <v>0.59</v>
      </c>
      <c r="E330" s="6">
        <v>0</v>
      </c>
      <c r="F330" s="6">
        <v>0</v>
      </c>
      <c r="G330" s="6">
        <v>5</v>
      </c>
      <c r="H330" s="6">
        <v>5</v>
      </c>
    </row>
    <row r="331" spans="1:8" ht="15.75" customHeight="1" x14ac:dyDescent="0.25">
      <c r="A331" s="6">
        <v>329</v>
      </c>
      <c r="B331" s="6">
        <v>330</v>
      </c>
      <c r="C331" s="6">
        <v>0.2273</v>
      </c>
      <c r="D331" s="6">
        <v>0.59</v>
      </c>
      <c r="E331" s="6">
        <v>0</v>
      </c>
      <c r="F331" s="6">
        <v>0</v>
      </c>
      <c r="G331" s="6">
        <v>1</v>
      </c>
      <c r="H331" s="6">
        <v>1</v>
      </c>
    </row>
    <row r="332" spans="1:8" ht="15.75" customHeight="1" x14ac:dyDescent="0.25">
      <c r="A332" s="6">
        <v>330</v>
      </c>
      <c r="B332" s="6">
        <v>331</v>
      </c>
      <c r="C332" s="6">
        <v>0.16669999999999999</v>
      </c>
      <c r="D332" s="6">
        <v>0.63</v>
      </c>
      <c r="E332" s="6">
        <v>0.1045</v>
      </c>
      <c r="F332" s="6">
        <v>1</v>
      </c>
      <c r="G332" s="6">
        <v>2</v>
      </c>
      <c r="H332" s="6">
        <v>3</v>
      </c>
    </row>
    <row r="333" spans="1:8" ht="15.75" customHeight="1" x14ac:dyDescent="0.25">
      <c r="A333" s="6">
        <v>331</v>
      </c>
      <c r="B333" s="6">
        <v>332</v>
      </c>
      <c r="C333" s="6">
        <v>0.21210000000000001</v>
      </c>
      <c r="D333" s="6">
        <v>0.63</v>
      </c>
      <c r="E333" s="6">
        <v>0</v>
      </c>
      <c r="F333" s="6">
        <v>1</v>
      </c>
      <c r="G333" s="6">
        <v>9</v>
      </c>
      <c r="H333" s="6">
        <v>10</v>
      </c>
    </row>
    <row r="334" spans="1:8" ht="15.75" customHeight="1" x14ac:dyDescent="0.25">
      <c r="A334" s="6">
        <v>332</v>
      </c>
      <c r="B334" s="6">
        <v>333</v>
      </c>
      <c r="C334" s="6">
        <v>0.1515</v>
      </c>
      <c r="D334" s="6">
        <v>0.63</v>
      </c>
      <c r="E334" s="6">
        <v>0.1343</v>
      </c>
      <c r="F334" s="6">
        <v>1</v>
      </c>
      <c r="G334" s="6">
        <v>22</v>
      </c>
      <c r="H334" s="6">
        <v>23</v>
      </c>
    </row>
    <row r="335" spans="1:8" ht="15.75" customHeight="1" x14ac:dyDescent="0.25">
      <c r="A335" s="6">
        <v>333</v>
      </c>
      <c r="B335" s="6">
        <v>334</v>
      </c>
      <c r="C335" s="6">
        <v>0.18179999999999999</v>
      </c>
      <c r="D335" s="6">
        <v>0.64</v>
      </c>
      <c r="E335" s="6">
        <v>0.1343</v>
      </c>
      <c r="F335" s="6">
        <v>2</v>
      </c>
      <c r="G335" s="6">
        <v>31</v>
      </c>
      <c r="H335" s="6">
        <v>33</v>
      </c>
    </row>
    <row r="336" spans="1:8" ht="15.75" customHeight="1" x14ac:dyDescent="0.25">
      <c r="A336" s="6">
        <v>334</v>
      </c>
      <c r="B336" s="6">
        <v>335</v>
      </c>
      <c r="C336" s="6">
        <v>0.19700000000000001</v>
      </c>
      <c r="D336" s="6">
        <v>0.59</v>
      </c>
      <c r="E336" s="6">
        <v>0.16420000000000001</v>
      </c>
      <c r="F336" s="6">
        <v>2</v>
      </c>
      <c r="G336" s="6">
        <v>57</v>
      </c>
      <c r="H336" s="6">
        <v>59</v>
      </c>
    </row>
    <row r="337" spans="1:8" ht="15.75" customHeight="1" x14ac:dyDescent="0.25">
      <c r="A337" s="6">
        <v>335</v>
      </c>
      <c r="B337" s="6">
        <v>336</v>
      </c>
      <c r="C337" s="6">
        <v>0.19700000000000001</v>
      </c>
      <c r="D337" s="6">
        <v>0.55000000000000004</v>
      </c>
      <c r="E337" s="6">
        <v>0.22389999999999999</v>
      </c>
      <c r="F337" s="6">
        <v>18</v>
      </c>
      <c r="G337" s="6">
        <v>54</v>
      </c>
      <c r="H337" s="6">
        <v>72</v>
      </c>
    </row>
    <row r="338" spans="1:8" ht="15.75" customHeight="1" x14ac:dyDescent="0.25">
      <c r="A338" s="6">
        <v>336</v>
      </c>
      <c r="B338" s="6">
        <v>337</v>
      </c>
      <c r="C338" s="6">
        <v>0.2273</v>
      </c>
      <c r="D338" s="6">
        <v>0.48</v>
      </c>
      <c r="E338" s="6">
        <v>0.22389999999999999</v>
      </c>
      <c r="F338" s="6">
        <v>15</v>
      </c>
      <c r="G338" s="6">
        <v>74</v>
      </c>
      <c r="H338" s="6">
        <v>89</v>
      </c>
    </row>
    <row r="339" spans="1:8" ht="15.75" customHeight="1" x14ac:dyDescent="0.25">
      <c r="A339" s="6">
        <v>337</v>
      </c>
      <c r="B339" s="6">
        <v>338</v>
      </c>
      <c r="C339" s="6">
        <v>0.2576</v>
      </c>
      <c r="D339" s="6">
        <v>0.38</v>
      </c>
      <c r="E339" s="6">
        <v>0.29849999999999999</v>
      </c>
      <c r="F339" s="6">
        <v>21</v>
      </c>
      <c r="G339" s="6">
        <v>80</v>
      </c>
      <c r="H339" s="6">
        <v>101</v>
      </c>
    </row>
    <row r="340" spans="1:8" ht="15.75" customHeight="1" x14ac:dyDescent="0.25">
      <c r="A340" s="6">
        <v>338</v>
      </c>
      <c r="B340" s="6">
        <v>339</v>
      </c>
      <c r="C340" s="6">
        <v>0.28789999999999999</v>
      </c>
      <c r="D340" s="6">
        <v>0.39</v>
      </c>
      <c r="E340" s="6">
        <v>0.28360000000000002</v>
      </c>
      <c r="F340" s="6">
        <v>26</v>
      </c>
      <c r="G340" s="6">
        <v>92</v>
      </c>
      <c r="H340" s="6">
        <v>118</v>
      </c>
    </row>
    <row r="341" spans="1:8" ht="15.75" customHeight="1" x14ac:dyDescent="0.25">
      <c r="A341" s="6">
        <v>339</v>
      </c>
      <c r="B341" s="6">
        <v>340</v>
      </c>
      <c r="C341" s="6">
        <v>0.31819999999999998</v>
      </c>
      <c r="D341" s="6">
        <v>0.36</v>
      </c>
      <c r="E341" s="6">
        <v>0.19400000000000001</v>
      </c>
      <c r="F341" s="6">
        <v>21</v>
      </c>
      <c r="G341" s="6">
        <v>108</v>
      </c>
      <c r="H341" s="6">
        <v>129</v>
      </c>
    </row>
    <row r="342" spans="1:8" ht="15.75" customHeight="1" x14ac:dyDescent="0.25">
      <c r="A342" s="6">
        <v>340</v>
      </c>
      <c r="B342" s="6">
        <v>341</v>
      </c>
      <c r="C342" s="6">
        <v>0.33329999999999999</v>
      </c>
      <c r="D342" s="6">
        <v>0.34</v>
      </c>
      <c r="E342" s="6">
        <v>0.19400000000000001</v>
      </c>
      <c r="F342" s="6">
        <v>33</v>
      </c>
      <c r="G342" s="6">
        <v>95</v>
      </c>
      <c r="H342" s="6">
        <v>128</v>
      </c>
    </row>
    <row r="343" spans="1:8" ht="15.75" customHeight="1" x14ac:dyDescent="0.25">
      <c r="A343" s="6">
        <v>341</v>
      </c>
      <c r="B343" s="6">
        <v>342</v>
      </c>
      <c r="C343" s="6">
        <v>0.30299999999999999</v>
      </c>
      <c r="D343" s="6">
        <v>0.36</v>
      </c>
      <c r="E343" s="6">
        <v>0.28360000000000002</v>
      </c>
      <c r="F343" s="6">
        <v>29</v>
      </c>
      <c r="G343" s="6">
        <v>54</v>
      </c>
      <c r="H343" s="6">
        <v>83</v>
      </c>
    </row>
    <row r="344" spans="1:8" ht="15.75" customHeight="1" x14ac:dyDescent="0.25">
      <c r="A344" s="6">
        <v>342</v>
      </c>
      <c r="B344" s="6">
        <v>343</v>
      </c>
      <c r="C344" s="6">
        <v>0.28789999999999999</v>
      </c>
      <c r="D344" s="6">
        <v>0.45</v>
      </c>
      <c r="E344" s="6">
        <v>0.25369999999999998</v>
      </c>
      <c r="F344" s="6">
        <v>15</v>
      </c>
      <c r="G344" s="6">
        <v>69</v>
      </c>
      <c r="H344" s="6">
        <v>84</v>
      </c>
    </row>
    <row r="345" spans="1:8" ht="15.75" customHeight="1" x14ac:dyDescent="0.25">
      <c r="A345" s="6">
        <v>343</v>
      </c>
      <c r="B345" s="6">
        <v>344</v>
      </c>
      <c r="C345" s="6">
        <v>0.30299999999999999</v>
      </c>
      <c r="D345" s="6">
        <v>0.39</v>
      </c>
      <c r="E345" s="6">
        <v>0.25369999999999998</v>
      </c>
      <c r="F345" s="6">
        <v>14</v>
      </c>
      <c r="G345" s="6">
        <v>60</v>
      </c>
      <c r="H345" s="6">
        <v>74</v>
      </c>
    </row>
    <row r="346" spans="1:8" ht="15.75" customHeight="1" x14ac:dyDescent="0.25">
      <c r="A346" s="6">
        <v>344</v>
      </c>
      <c r="B346" s="6">
        <v>345</v>
      </c>
      <c r="C346" s="6">
        <v>0.30299999999999999</v>
      </c>
      <c r="D346" s="6">
        <v>0.39</v>
      </c>
      <c r="E346" s="6">
        <v>0.25369999999999998</v>
      </c>
      <c r="F346" s="6">
        <v>6</v>
      </c>
      <c r="G346" s="6">
        <v>35</v>
      </c>
      <c r="H346" s="6">
        <v>41</v>
      </c>
    </row>
    <row r="347" spans="1:8" ht="15.75" customHeight="1" x14ac:dyDescent="0.25">
      <c r="A347" s="6">
        <v>345</v>
      </c>
      <c r="B347" s="6">
        <v>346</v>
      </c>
      <c r="C347" s="6">
        <v>0.30299999999999999</v>
      </c>
      <c r="D347" s="6">
        <v>0.39</v>
      </c>
      <c r="E347" s="6">
        <v>0.22389999999999999</v>
      </c>
      <c r="F347" s="6">
        <v>6</v>
      </c>
      <c r="G347" s="6">
        <v>51</v>
      </c>
      <c r="H347" s="6">
        <v>57</v>
      </c>
    </row>
    <row r="348" spans="1:8" ht="15.75" customHeight="1" x14ac:dyDescent="0.25">
      <c r="A348" s="6">
        <v>346</v>
      </c>
      <c r="B348" s="6">
        <v>347</v>
      </c>
      <c r="C348" s="6">
        <v>0.31819999999999998</v>
      </c>
      <c r="D348" s="6">
        <v>0.42</v>
      </c>
      <c r="E348" s="6">
        <v>0.1045</v>
      </c>
      <c r="F348" s="6">
        <v>0</v>
      </c>
      <c r="G348" s="6">
        <v>26</v>
      </c>
      <c r="H348" s="6">
        <v>26</v>
      </c>
    </row>
    <row r="349" spans="1:8" ht="15.75" customHeight="1" x14ac:dyDescent="0.25">
      <c r="A349" s="6">
        <v>347</v>
      </c>
      <c r="B349" s="6">
        <v>348</v>
      </c>
      <c r="C349" s="6">
        <v>0.28789999999999999</v>
      </c>
      <c r="D349" s="6">
        <v>0.45</v>
      </c>
      <c r="E349" s="6">
        <v>0.28360000000000002</v>
      </c>
      <c r="F349" s="6">
        <v>5</v>
      </c>
      <c r="G349" s="6">
        <v>39</v>
      </c>
      <c r="H349" s="6">
        <v>44</v>
      </c>
    </row>
    <row r="350" spans="1:8" ht="15.75" customHeight="1" x14ac:dyDescent="0.25">
      <c r="A350" s="6">
        <v>348</v>
      </c>
      <c r="B350" s="6">
        <v>349</v>
      </c>
      <c r="C350" s="6">
        <v>0.30299999999999999</v>
      </c>
      <c r="D350" s="6">
        <v>0.56000000000000005</v>
      </c>
      <c r="E350" s="6">
        <v>0</v>
      </c>
      <c r="F350" s="6">
        <v>6</v>
      </c>
      <c r="G350" s="6">
        <v>33</v>
      </c>
      <c r="H350" s="6">
        <v>39</v>
      </c>
    </row>
    <row r="351" spans="1:8" ht="15.75" customHeight="1" x14ac:dyDescent="0.25">
      <c r="A351" s="6">
        <v>349</v>
      </c>
      <c r="B351" s="6">
        <v>350</v>
      </c>
      <c r="C351" s="6">
        <v>0.2727</v>
      </c>
      <c r="D351" s="6">
        <v>0.56000000000000005</v>
      </c>
      <c r="E351" s="6">
        <v>0.1343</v>
      </c>
      <c r="F351" s="6">
        <v>4</v>
      </c>
      <c r="G351" s="6">
        <v>19</v>
      </c>
      <c r="H351" s="6">
        <v>23</v>
      </c>
    </row>
    <row r="352" spans="1:8" ht="15.75" customHeight="1" x14ac:dyDescent="0.25">
      <c r="A352" s="6">
        <v>350</v>
      </c>
      <c r="B352" s="6">
        <v>351</v>
      </c>
      <c r="C352" s="6">
        <v>0.28789999999999999</v>
      </c>
      <c r="D352" s="6">
        <v>0.56000000000000005</v>
      </c>
      <c r="E352" s="6">
        <v>8.9599999999999999E-2</v>
      </c>
      <c r="F352" s="6">
        <v>3</v>
      </c>
      <c r="G352" s="6">
        <v>13</v>
      </c>
      <c r="H352" s="6">
        <v>16</v>
      </c>
    </row>
    <row r="353" spans="1:8" ht="15.75" customHeight="1" x14ac:dyDescent="0.25">
      <c r="A353" s="6">
        <v>351</v>
      </c>
      <c r="B353" s="6">
        <v>352</v>
      </c>
      <c r="C353" s="6">
        <v>0.2727</v>
      </c>
      <c r="D353" s="6">
        <v>0.69</v>
      </c>
      <c r="E353" s="6">
        <v>0</v>
      </c>
      <c r="F353" s="6">
        <v>9</v>
      </c>
      <c r="G353" s="6">
        <v>6</v>
      </c>
      <c r="H353" s="6">
        <v>15</v>
      </c>
    </row>
    <row r="354" spans="1:8" ht="15.75" customHeight="1" x14ac:dyDescent="0.25">
      <c r="A354" s="6">
        <v>352</v>
      </c>
      <c r="B354" s="6">
        <v>353</v>
      </c>
      <c r="C354" s="6">
        <v>0.2576</v>
      </c>
      <c r="D354" s="6">
        <v>0.56000000000000005</v>
      </c>
      <c r="E354" s="6">
        <v>0.16420000000000001</v>
      </c>
      <c r="F354" s="6">
        <v>0</v>
      </c>
      <c r="G354" s="6">
        <v>1</v>
      </c>
      <c r="H354" s="6">
        <v>1</v>
      </c>
    </row>
    <row r="355" spans="1:8" ht="15.75" customHeight="1" x14ac:dyDescent="0.25">
      <c r="A355" s="6">
        <v>353</v>
      </c>
      <c r="B355" s="6">
        <v>354</v>
      </c>
      <c r="C355" s="6">
        <v>0.2576</v>
      </c>
      <c r="D355" s="6">
        <v>0.56000000000000005</v>
      </c>
      <c r="E355" s="6">
        <v>0.16420000000000001</v>
      </c>
      <c r="F355" s="6">
        <v>1</v>
      </c>
      <c r="G355" s="6">
        <v>1</v>
      </c>
      <c r="H355" s="6">
        <v>2</v>
      </c>
    </row>
    <row r="356" spans="1:8" ht="15.75" customHeight="1" x14ac:dyDescent="0.25">
      <c r="A356" s="6">
        <v>354</v>
      </c>
      <c r="B356" s="6">
        <v>355</v>
      </c>
      <c r="C356" s="6">
        <v>0.2576</v>
      </c>
      <c r="D356" s="6">
        <v>0.56000000000000005</v>
      </c>
      <c r="E356" s="6">
        <v>0.16420000000000001</v>
      </c>
      <c r="F356" s="6">
        <v>0</v>
      </c>
      <c r="G356" s="6">
        <v>1</v>
      </c>
      <c r="H356" s="6">
        <v>1</v>
      </c>
    </row>
    <row r="357" spans="1:8" ht="15.75" customHeight="1" x14ac:dyDescent="0.25">
      <c r="A357" s="6">
        <v>355</v>
      </c>
      <c r="B357" s="6">
        <v>356</v>
      </c>
      <c r="C357" s="6">
        <v>0.21210000000000001</v>
      </c>
      <c r="D357" s="6">
        <v>0.56000000000000005</v>
      </c>
      <c r="E357" s="6">
        <v>0.29849999999999999</v>
      </c>
      <c r="F357" s="6">
        <v>0</v>
      </c>
      <c r="G357" s="6">
        <v>3</v>
      </c>
      <c r="H357" s="6">
        <v>3</v>
      </c>
    </row>
    <row r="358" spans="1:8" ht="15.75" customHeight="1" x14ac:dyDescent="0.25">
      <c r="A358" s="6">
        <v>356</v>
      </c>
      <c r="B358" s="6">
        <v>357</v>
      </c>
      <c r="C358" s="6">
        <v>0.21210000000000001</v>
      </c>
      <c r="D358" s="6">
        <v>0.55000000000000004</v>
      </c>
      <c r="E358" s="6">
        <v>0.28360000000000002</v>
      </c>
      <c r="F358" s="6">
        <v>0</v>
      </c>
      <c r="G358" s="6">
        <v>18</v>
      </c>
      <c r="H358" s="6">
        <v>18</v>
      </c>
    </row>
    <row r="359" spans="1:8" ht="15.75" customHeight="1" x14ac:dyDescent="0.25">
      <c r="A359" s="6">
        <v>357</v>
      </c>
      <c r="B359" s="6">
        <v>358</v>
      </c>
      <c r="C359" s="6">
        <v>0.21210000000000001</v>
      </c>
      <c r="D359" s="6">
        <v>0.51</v>
      </c>
      <c r="E359" s="6">
        <v>0.25369999999999998</v>
      </c>
      <c r="F359" s="6">
        <v>3</v>
      </c>
      <c r="G359" s="6">
        <v>29</v>
      </c>
      <c r="H359" s="6">
        <v>32</v>
      </c>
    </row>
    <row r="360" spans="1:8" ht="15.75" customHeight="1" x14ac:dyDescent="0.25">
      <c r="A360" s="6">
        <v>358</v>
      </c>
      <c r="B360" s="6">
        <v>359</v>
      </c>
      <c r="C360" s="6">
        <v>0.21210000000000001</v>
      </c>
      <c r="D360" s="6">
        <v>0.51</v>
      </c>
      <c r="E360" s="6">
        <v>0.28360000000000002</v>
      </c>
      <c r="F360" s="6">
        <v>8</v>
      </c>
      <c r="G360" s="6">
        <v>71</v>
      </c>
      <c r="H360" s="6">
        <v>79</v>
      </c>
    </row>
    <row r="361" spans="1:8" ht="15.75" customHeight="1" x14ac:dyDescent="0.25">
      <c r="A361" s="6">
        <v>359</v>
      </c>
      <c r="B361" s="6">
        <v>360</v>
      </c>
      <c r="C361" s="6">
        <v>0.2273</v>
      </c>
      <c r="D361" s="6">
        <v>0.44</v>
      </c>
      <c r="E361" s="6">
        <v>0.25369999999999998</v>
      </c>
      <c r="F361" s="6">
        <v>23</v>
      </c>
      <c r="G361" s="6">
        <v>70</v>
      </c>
      <c r="H361" s="6">
        <v>93</v>
      </c>
    </row>
    <row r="362" spans="1:8" ht="15.75" customHeight="1" x14ac:dyDescent="0.25">
      <c r="A362" s="6">
        <v>360</v>
      </c>
      <c r="B362" s="6">
        <v>361</v>
      </c>
      <c r="C362" s="6">
        <v>0.21210000000000001</v>
      </c>
      <c r="D362" s="6">
        <v>0.41</v>
      </c>
      <c r="E362" s="6">
        <v>0.28360000000000002</v>
      </c>
      <c r="F362" s="6">
        <v>29</v>
      </c>
      <c r="G362" s="6">
        <v>75</v>
      </c>
      <c r="H362" s="6">
        <v>104</v>
      </c>
    </row>
    <row r="363" spans="1:8" ht="15.75" customHeight="1" x14ac:dyDescent="0.25">
      <c r="A363" s="6">
        <v>361</v>
      </c>
      <c r="B363" s="6">
        <v>362</v>
      </c>
      <c r="C363" s="6">
        <v>0.2273</v>
      </c>
      <c r="D363" s="6">
        <v>0.35</v>
      </c>
      <c r="E363" s="6">
        <v>0.29849999999999999</v>
      </c>
      <c r="F363" s="6">
        <v>23</v>
      </c>
      <c r="G363" s="6">
        <v>95</v>
      </c>
      <c r="H363" s="6">
        <v>118</v>
      </c>
    </row>
    <row r="364" spans="1:8" ht="15.75" customHeight="1" x14ac:dyDescent="0.25">
      <c r="A364" s="6">
        <v>362</v>
      </c>
      <c r="B364" s="6">
        <v>363</v>
      </c>
      <c r="C364" s="6">
        <v>0.2727</v>
      </c>
      <c r="D364" s="6">
        <v>0.36</v>
      </c>
      <c r="E364" s="6">
        <v>0.25369999999999998</v>
      </c>
      <c r="F364" s="6">
        <v>22</v>
      </c>
      <c r="G364" s="6">
        <v>69</v>
      </c>
      <c r="H364" s="6">
        <v>91</v>
      </c>
    </row>
    <row r="365" spans="1:8" ht="15.75" customHeight="1" x14ac:dyDescent="0.25">
      <c r="A365" s="6">
        <v>363</v>
      </c>
      <c r="B365" s="6">
        <v>364</v>
      </c>
      <c r="C365" s="6">
        <v>0.2424</v>
      </c>
      <c r="D365" s="6">
        <v>0.38</v>
      </c>
      <c r="E365" s="6">
        <v>0.25369999999999998</v>
      </c>
      <c r="F365" s="6">
        <v>35</v>
      </c>
      <c r="G365" s="6">
        <v>78</v>
      </c>
      <c r="H365" s="6">
        <v>113</v>
      </c>
    </row>
    <row r="366" spans="1:8" ht="15.75" customHeight="1" x14ac:dyDescent="0.25">
      <c r="A366" s="6">
        <v>364</v>
      </c>
      <c r="B366" s="6">
        <v>365</v>
      </c>
      <c r="C366" s="6">
        <v>0.2273</v>
      </c>
      <c r="D366" s="6">
        <v>0.38</v>
      </c>
      <c r="E366" s="6">
        <v>0.22389999999999999</v>
      </c>
      <c r="F366" s="6">
        <v>22</v>
      </c>
      <c r="G366" s="6">
        <v>77</v>
      </c>
      <c r="H366" s="6">
        <v>99</v>
      </c>
    </row>
    <row r="367" spans="1:8" ht="15.75" customHeight="1" x14ac:dyDescent="0.25">
      <c r="A367" s="6">
        <v>365</v>
      </c>
      <c r="B367" s="6">
        <v>366</v>
      </c>
      <c r="C367" s="6">
        <v>0.21210000000000001</v>
      </c>
      <c r="D367" s="6">
        <v>0.37</v>
      </c>
      <c r="E367" s="6">
        <v>0.25369999999999998</v>
      </c>
      <c r="F367" s="6">
        <v>23</v>
      </c>
      <c r="G367" s="6">
        <v>82</v>
      </c>
      <c r="H367" s="6">
        <v>105</v>
      </c>
    </row>
    <row r="368" spans="1:8" ht="15.75" customHeight="1" x14ac:dyDescent="0.25">
      <c r="A368" s="6">
        <v>366</v>
      </c>
      <c r="B368" s="6">
        <v>367</v>
      </c>
      <c r="C368" s="6">
        <v>0.21210000000000001</v>
      </c>
      <c r="D368" s="6">
        <v>0.4</v>
      </c>
      <c r="E368" s="6">
        <v>0.16420000000000001</v>
      </c>
      <c r="F368" s="6">
        <v>11</v>
      </c>
      <c r="G368" s="6">
        <v>56</v>
      </c>
      <c r="H368" s="6">
        <v>67</v>
      </c>
    </row>
    <row r="369" spans="1:8" ht="15.75" customHeight="1" x14ac:dyDescent="0.25">
      <c r="A369" s="6">
        <v>367</v>
      </c>
      <c r="B369" s="6">
        <v>368</v>
      </c>
      <c r="C369" s="6">
        <v>0.19700000000000001</v>
      </c>
      <c r="D369" s="6">
        <v>0.47</v>
      </c>
      <c r="E369" s="6">
        <v>0.1343</v>
      </c>
      <c r="F369" s="6">
        <v>14</v>
      </c>
      <c r="G369" s="6">
        <v>47</v>
      </c>
      <c r="H369" s="6">
        <v>61</v>
      </c>
    </row>
    <row r="370" spans="1:8" ht="15.75" customHeight="1" x14ac:dyDescent="0.25">
      <c r="A370" s="6">
        <v>368</v>
      </c>
      <c r="B370" s="6">
        <v>369</v>
      </c>
      <c r="C370" s="6">
        <v>0.19700000000000001</v>
      </c>
      <c r="D370" s="6">
        <v>0.47</v>
      </c>
      <c r="E370" s="6">
        <v>0.16420000000000001</v>
      </c>
      <c r="F370" s="6">
        <v>7</v>
      </c>
      <c r="G370" s="6">
        <v>50</v>
      </c>
      <c r="H370" s="6">
        <v>57</v>
      </c>
    </row>
    <row r="371" spans="1:8" ht="15.75" customHeight="1" x14ac:dyDescent="0.25">
      <c r="A371" s="6">
        <v>369</v>
      </c>
      <c r="B371" s="6">
        <v>370</v>
      </c>
      <c r="C371" s="6">
        <v>0.19700000000000001</v>
      </c>
      <c r="D371" s="6">
        <v>0.51</v>
      </c>
      <c r="E371" s="6">
        <v>0.16420000000000001</v>
      </c>
      <c r="F371" s="6">
        <v>6</v>
      </c>
      <c r="G371" s="6">
        <v>22</v>
      </c>
      <c r="H371" s="6">
        <v>28</v>
      </c>
    </row>
    <row r="372" spans="1:8" ht="15.75" customHeight="1" x14ac:dyDescent="0.25">
      <c r="A372" s="6">
        <v>370</v>
      </c>
      <c r="B372" s="6">
        <v>371</v>
      </c>
      <c r="C372" s="6">
        <v>0.21210000000000001</v>
      </c>
      <c r="D372" s="6">
        <v>0.49</v>
      </c>
      <c r="E372" s="6">
        <v>0.1343</v>
      </c>
      <c r="F372" s="6">
        <v>2</v>
      </c>
      <c r="G372" s="6">
        <v>19</v>
      </c>
      <c r="H372" s="6">
        <v>21</v>
      </c>
    </row>
    <row r="373" spans="1:8" ht="15.75" customHeight="1" x14ac:dyDescent="0.25">
      <c r="A373" s="6">
        <v>371</v>
      </c>
      <c r="B373" s="6">
        <v>372</v>
      </c>
      <c r="C373" s="6">
        <v>0.2273</v>
      </c>
      <c r="D373" s="6">
        <v>0.4</v>
      </c>
      <c r="E373" s="6">
        <v>0.1045</v>
      </c>
      <c r="F373" s="6">
        <v>0</v>
      </c>
      <c r="G373" s="6">
        <v>18</v>
      </c>
      <c r="H373" s="6">
        <v>18</v>
      </c>
    </row>
    <row r="374" spans="1:8" ht="15.75" customHeight="1" x14ac:dyDescent="0.25">
      <c r="A374" s="6">
        <v>372</v>
      </c>
      <c r="B374" s="6">
        <v>373</v>
      </c>
      <c r="C374" s="6">
        <v>0.19700000000000001</v>
      </c>
      <c r="D374" s="6">
        <v>0.47</v>
      </c>
      <c r="E374" s="6">
        <v>0.22389999999999999</v>
      </c>
      <c r="F374" s="6">
        <v>1</v>
      </c>
      <c r="G374" s="6">
        <v>16</v>
      </c>
      <c r="H374" s="6">
        <v>17</v>
      </c>
    </row>
    <row r="375" spans="1:8" ht="15.75" customHeight="1" x14ac:dyDescent="0.25">
      <c r="A375" s="6">
        <v>373</v>
      </c>
      <c r="B375" s="6">
        <v>374</v>
      </c>
      <c r="C375" s="6">
        <v>0.19700000000000001</v>
      </c>
      <c r="D375" s="6">
        <v>0.44</v>
      </c>
      <c r="E375" s="6">
        <v>0.19400000000000001</v>
      </c>
      <c r="F375" s="6">
        <v>1</v>
      </c>
      <c r="G375" s="6">
        <v>15</v>
      </c>
      <c r="H375" s="6">
        <v>16</v>
      </c>
    </row>
    <row r="376" spans="1:8" ht="15.75" customHeight="1" x14ac:dyDescent="0.25">
      <c r="A376" s="6">
        <v>374</v>
      </c>
      <c r="B376" s="6">
        <v>375</v>
      </c>
      <c r="C376" s="6">
        <v>0.16669999999999999</v>
      </c>
      <c r="D376" s="6">
        <v>0.43</v>
      </c>
      <c r="E376" s="6">
        <v>0.25369999999999998</v>
      </c>
      <c r="F376" s="6">
        <v>0</v>
      </c>
      <c r="G376" s="6">
        <v>8</v>
      </c>
      <c r="H376" s="6">
        <v>8</v>
      </c>
    </row>
    <row r="377" spans="1:8" ht="15.75" customHeight="1" x14ac:dyDescent="0.25">
      <c r="A377" s="6">
        <v>375</v>
      </c>
      <c r="B377" s="6">
        <v>376</v>
      </c>
      <c r="C377" s="6">
        <v>0.18179999999999999</v>
      </c>
      <c r="D377" s="6">
        <v>0.43</v>
      </c>
      <c r="E377" s="6">
        <v>0.19400000000000001</v>
      </c>
      <c r="F377" s="6">
        <v>0</v>
      </c>
      <c r="G377" s="6">
        <v>2</v>
      </c>
      <c r="H377" s="6">
        <v>2</v>
      </c>
    </row>
    <row r="378" spans="1:8" ht="15.75" customHeight="1" x14ac:dyDescent="0.25">
      <c r="A378" s="6">
        <v>376</v>
      </c>
      <c r="B378" s="6">
        <v>377</v>
      </c>
      <c r="C378" s="6">
        <v>0.19700000000000001</v>
      </c>
      <c r="D378" s="6">
        <v>0.43</v>
      </c>
      <c r="E378" s="6">
        <v>0.1343</v>
      </c>
      <c r="F378" s="6">
        <v>1</v>
      </c>
      <c r="G378" s="6">
        <v>2</v>
      </c>
      <c r="H378" s="6">
        <v>3</v>
      </c>
    </row>
    <row r="379" spans="1:8" ht="15.75" customHeight="1" x14ac:dyDescent="0.25">
      <c r="A379" s="6">
        <v>377</v>
      </c>
      <c r="B379" s="6">
        <v>378</v>
      </c>
      <c r="C379" s="6">
        <v>0.19700000000000001</v>
      </c>
      <c r="D379" s="6">
        <v>0.43</v>
      </c>
      <c r="E379" s="6">
        <v>0.16420000000000001</v>
      </c>
      <c r="F379" s="6">
        <v>0</v>
      </c>
      <c r="G379" s="6">
        <v>1</v>
      </c>
      <c r="H379" s="6">
        <v>1</v>
      </c>
    </row>
    <row r="380" spans="1:8" ht="15.75" customHeight="1" x14ac:dyDescent="0.25">
      <c r="A380" s="6">
        <v>378</v>
      </c>
      <c r="B380" s="6">
        <v>379</v>
      </c>
      <c r="C380" s="6">
        <v>0.18179999999999999</v>
      </c>
      <c r="D380" s="6">
        <v>0.43</v>
      </c>
      <c r="E380" s="6">
        <v>0.19400000000000001</v>
      </c>
      <c r="F380" s="6">
        <v>0</v>
      </c>
      <c r="G380" s="6">
        <v>5</v>
      </c>
      <c r="H380" s="6">
        <v>5</v>
      </c>
    </row>
    <row r="381" spans="1:8" ht="15.75" customHeight="1" x14ac:dyDescent="0.25">
      <c r="A381" s="6">
        <v>379</v>
      </c>
      <c r="B381" s="6">
        <v>380</v>
      </c>
      <c r="C381" s="6">
        <v>0.18179999999999999</v>
      </c>
      <c r="D381" s="6">
        <v>0.5</v>
      </c>
      <c r="E381" s="6">
        <v>0.1343</v>
      </c>
      <c r="F381" s="6">
        <v>4</v>
      </c>
      <c r="G381" s="6">
        <v>9</v>
      </c>
      <c r="H381" s="6">
        <v>13</v>
      </c>
    </row>
    <row r="382" spans="1:8" ht="15.75" customHeight="1" x14ac:dyDescent="0.25">
      <c r="A382" s="6">
        <v>380</v>
      </c>
      <c r="B382" s="6">
        <v>381</v>
      </c>
      <c r="C382" s="6">
        <v>0.1515</v>
      </c>
      <c r="D382" s="6">
        <v>0.47</v>
      </c>
      <c r="E382" s="6">
        <v>0.22389999999999999</v>
      </c>
      <c r="F382" s="6">
        <v>3</v>
      </c>
      <c r="G382" s="6">
        <v>30</v>
      </c>
      <c r="H382" s="6">
        <v>33</v>
      </c>
    </row>
    <row r="383" spans="1:8" ht="15.75" customHeight="1" x14ac:dyDescent="0.25">
      <c r="A383" s="6">
        <v>381</v>
      </c>
      <c r="B383" s="6">
        <v>382</v>
      </c>
      <c r="C383" s="6">
        <v>0.1515</v>
      </c>
      <c r="D383" s="6">
        <v>0.47</v>
      </c>
      <c r="E383" s="6">
        <v>0.22389999999999999</v>
      </c>
      <c r="F383" s="6">
        <v>8</v>
      </c>
      <c r="G383" s="6">
        <v>39</v>
      </c>
      <c r="H383" s="6">
        <v>47</v>
      </c>
    </row>
    <row r="384" spans="1:8" ht="15.75" customHeight="1" x14ac:dyDescent="0.25">
      <c r="A384" s="6">
        <v>382</v>
      </c>
      <c r="B384" s="6">
        <v>383</v>
      </c>
      <c r="C384" s="6">
        <v>0.1515</v>
      </c>
      <c r="D384" s="6">
        <v>0.5</v>
      </c>
      <c r="E384" s="6">
        <v>0.25369999999999998</v>
      </c>
      <c r="F384" s="6">
        <v>7</v>
      </c>
      <c r="G384" s="6">
        <v>50</v>
      </c>
      <c r="H384" s="6">
        <v>57</v>
      </c>
    </row>
    <row r="385" spans="1:8" ht="15.75" customHeight="1" x14ac:dyDescent="0.25">
      <c r="A385" s="6">
        <v>383</v>
      </c>
      <c r="B385" s="6">
        <v>384</v>
      </c>
      <c r="C385" s="6">
        <v>0.1515</v>
      </c>
      <c r="D385" s="6">
        <v>0.55000000000000004</v>
      </c>
      <c r="E385" s="6">
        <v>0.19400000000000001</v>
      </c>
      <c r="F385" s="6">
        <v>9</v>
      </c>
      <c r="G385" s="6">
        <v>55</v>
      </c>
      <c r="H385" s="6">
        <v>64</v>
      </c>
    </row>
    <row r="386" spans="1:8" ht="15.75" customHeight="1" x14ac:dyDescent="0.25">
      <c r="A386" s="6">
        <v>384</v>
      </c>
      <c r="B386" s="6">
        <v>385</v>
      </c>
      <c r="C386" s="6">
        <v>0.19700000000000001</v>
      </c>
      <c r="D386" s="6">
        <v>0.47</v>
      </c>
      <c r="E386" s="6">
        <v>0.1343</v>
      </c>
      <c r="F386" s="6">
        <v>10</v>
      </c>
      <c r="G386" s="6">
        <v>70</v>
      </c>
      <c r="H386" s="6">
        <v>80</v>
      </c>
    </row>
    <row r="387" spans="1:8" ht="15.75" customHeight="1" x14ac:dyDescent="0.25">
      <c r="A387" s="6">
        <v>385</v>
      </c>
      <c r="B387" s="6">
        <v>386</v>
      </c>
      <c r="C387" s="6">
        <v>0.19700000000000001</v>
      </c>
      <c r="D387" s="6">
        <v>0.47</v>
      </c>
      <c r="E387" s="6">
        <v>0.1343</v>
      </c>
      <c r="F387" s="6">
        <v>13</v>
      </c>
      <c r="G387" s="6">
        <v>80</v>
      </c>
      <c r="H387" s="6">
        <v>93</v>
      </c>
    </row>
    <row r="388" spans="1:8" ht="15.75" customHeight="1" x14ac:dyDescent="0.25">
      <c r="A388" s="6">
        <v>386</v>
      </c>
      <c r="B388" s="6">
        <v>387</v>
      </c>
      <c r="C388" s="6">
        <v>0.21210000000000001</v>
      </c>
      <c r="D388" s="6">
        <v>0.43</v>
      </c>
      <c r="E388" s="6">
        <v>0.1045</v>
      </c>
      <c r="F388" s="6">
        <v>12</v>
      </c>
      <c r="G388" s="6">
        <v>74</v>
      </c>
      <c r="H388" s="6">
        <v>86</v>
      </c>
    </row>
    <row r="389" spans="1:8" ht="15.75" customHeight="1" x14ac:dyDescent="0.25">
      <c r="A389" s="6">
        <v>387</v>
      </c>
      <c r="B389" s="6">
        <v>388</v>
      </c>
      <c r="C389" s="6">
        <v>0.21210000000000001</v>
      </c>
      <c r="D389" s="6">
        <v>0.47</v>
      </c>
      <c r="E389" s="6">
        <v>0.16420000000000001</v>
      </c>
      <c r="F389" s="6">
        <v>21</v>
      </c>
      <c r="G389" s="6">
        <v>72</v>
      </c>
      <c r="H389" s="6">
        <v>93</v>
      </c>
    </row>
    <row r="390" spans="1:8" ht="15.75" customHeight="1" x14ac:dyDescent="0.25">
      <c r="A390" s="6">
        <v>388</v>
      </c>
      <c r="B390" s="6">
        <v>389</v>
      </c>
      <c r="C390" s="6">
        <v>0.21210000000000001</v>
      </c>
      <c r="D390" s="6">
        <v>0.47</v>
      </c>
      <c r="E390" s="6">
        <v>0.16420000000000001</v>
      </c>
      <c r="F390" s="6">
        <v>6</v>
      </c>
      <c r="G390" s="6">
        <v>76</v>
      </c>
      <c r="H390" s="6">
        <v>82</v>
      </c>
    </row>
    <row r="391" spans="1:8" ht="15.75" customHeight="1" x14ac:dyDescent="0.25">
      <c r="A391" s="6">
        <v>389</v>
      </c>
      <c r="B391" s="6">
        <v>390</v>
      </c>
      <c r="C391" s="6">
        <v>0.19700000000000001</v>
      </c>
      <c r="D391" s="6">
        <v>0.51</v>
      </c>
      <c r="E391" s="6">
        <v>0.19400000000000001</v>
      </c>
      <c r="F391" s="6">
        <v>4</v>
      </c>
      <c r="G391" s="6">
        <v>67</v>
      </c>
      <c r="H391" s="6">
        <v>71</v>
      </c>
    </row>
    <row r="392" spans="1:8" ht="15.75" customHeight="1" x14ac:dyDescent="0.25">
      <c r="A392" s="6">
        <v>390</v>
      </c>
      <c r="B392" s="6">
        <v>391</v>
      </c>
      <c r="C392" s="6">
        <v>0.16669999999999999</v>
      </c>
      <c r="D392" s="6">
        <v>0.55000000000000004</v>
      </c>
      <c r="E392" s="6">
        <v>0.25369999999999998</v>
      </c>
      <c r="F392" s="6">
        <v>7</v>
      </c>
      <c r="G392" s="6">
        <v>85</v>
      </c>
      <c r="H392" s="6">
        <v>92</v>
      </c>
    </row>
    <row r="393" spans="1:8" ht="15.75" customHeight="1" x14ac:dyDescent="0.25">
      <c r="A393" s="6">
        <v>391</v>
      </c>
      <c r="B393" s="6">
        <v>392</v>
      </c>
      <c r="C393" s="6">
        <v>0.18179999999999999</v>
      </c>
      <c r="D393" s="6">
        <v>0.59</v>
      </c>
      <c r="E393" s="6">
        <v>0.19400000000000001</v>
      </c>
      <c r="F393" s="6">
        <v>2</v>
      </c>
      <c r="G393" s="6">
        <v>58</v>
      </c>
      <c r="H393" s="6">
        <v>60</v>
      </c>
    </row>
    <row r="394" spans="1:8" ht="15.75" customHeight="1" x14ac:dyDescent="0.25">
      <c r="A394" s="6">
        <v>392</v>
      </c>
      <c r="B394" s="6">
        <v>393</v>
      </c>
      <c r="C394" s="6">
        <v>0.1515</v>
      </c>
      <c r="D394" s="6">
        <v>0.8</v>
      </c>
      <c r="E394" s="6">
        <v>0.19400000000000001</v>
      </c>
      <c r="F394" s="6">
        <v>4</v>
      </c>
      <c r="G394" s="6">
        <v>29</v>
      </c>
      <c r="H394" s="6">
        <v>33</v>
      </c>
    </row>
    <row r="395" spans="1:8" ht="15.75" customHeight="1" x14ac:dyDescent="0.25">
      <c r="A395" s="6">
        <v>393</v>
      </c>
      <c r="B395" s="6">
        <v>394</v>
      </c>
      <c r="C395" s="6">
        <v>0.1515</v>
      </c>
      <c r="D395" s="6">
        <v>0.8</v>
      </c>
      <c r="E395" s="6">
        <v>0.19400000000000001</v>
      </c>
      <c r="F395" s="6">
        <v>3</v>
      </c>
      <c r="G395" s="6">
        <v>24</v>
      </c>
      <c r="H395" s="6">
        <v>27</v>
      </c>
    </row>
    <row r="396" spans="1:8" ht="15.75" customHeight="1" x14ac:dyDescent="0.25">
      <c r="A396" s="6">
        <v>394</v>
      </c>
      <c r="B396" s="6">
        <v>395</v>
      </c>
      <c r="C396" s="6">
        <v>0.1212</v>
      </c>
      <c r="D396" s="6">
        <v>0.93</v>
      </c>
      <c r="E396" s="6">
        <v>0.25369999999999998</v>
      </c>
      <c r="F396" s="6">
        <v>0</v>
      </c>
      <c r="G396" s="6">
        <v>13</v>
      </c>
      <c r="H396" s="6">
        <v>13</v>
      </c>
    </row>
    <row r="397" spans="1:8" ht="15.75" customHeight="1" x14ac:dyDescent="0.25">
      <c r="A397" s="6">
        <v>395</v>
      </c>
      <c r="B397" s="6">
        <v>396</v>
      </c>
      <c r="C397" s="6">
        <v>0.13639999999999999</v>
      </c>
      <c r="D397" s="6">
        <v>0.86</v>
      </c>
      <c r="E397" s="6">
        <v>0.28360000000000002</v>
      </c>
      <c r="F397" s="6">
        <v>1</v>
      </c>
      <c r="G397" s="6">
        <v>3</v>
      </c>
      <c r="H397" s="6">
        <v>4</v>
      </c>
    </row>
    <row r="398" spans="1:8" ht="15.75" customHeight="1" x14ac:dyDescent="0.25">
      <c r="A398" s="6">
        <v>396</v>
      </c>
      <c r="B398" s="6">
        <v>397</v>
      </c>
      <c r="C398" s="6">
        <v>0.18179999999999999</v>
      </c>
      <c r="D398" s="6">
        <v>0.86</v>
      </c>
      <c r="E398" s="6">
        <v>0.32840000000000003</v>
      </c>
      <c r="F398" s="6">
        <v>0</v>
      </c>
      <c r="G398" s="6">
        <v>3</v>
      </c>
      <c r="H398" s="6">
        <v>3</v>
      </c>
    </row>
    <row r="399" spans="1:8" ht="15.75" customHeight="1" x14ac:dyDescent="0.25">
      <c r="A399" s="6">
        <v>397</v>
      </c>
      <c r="B399" s="6">
        <v>398</v>
      </c>
      <c r="C399" s="6">
        <v>0.19700000000000001</v>
      </c>
      <c r="D399" s="6">
        <v>0.86</v>
      </c>
      <c r="E399" s="6">
        <v>0.22389999999999999</v>
      </c>
      <c r="F399" s="6">
        <v>0</v>
      </c>
      <c r="G399" s="6">
        <v>22</v>
      </c>
      <c r="H399" s="6">
        <v>22</v>
      </c>
    </row>
    <row r="400" spans="1:8" ht="15.75" customHeight="1" x14ac:dyDescent="0.25">
      <c r="A400" s="6">
        <v>398</v>
      </c>
      <c r="B400" s="6">
        <v>399</v>
      </c>
      <c r="C400" s="6">
        <v>0.2273</v>
      </c>
      <c r="D400" s="6">
        <v>0.8</v>
      </c>
      <c r="E400" s="6">
        <v>0.16420000000000001</v>
      </c>
      <c r="F400" s="6">
        <v>2</v>
      </c>
      <c r="G400" s="6">
        <v>26</v>
      </c>
      <c r="H400" s="6">
        <v>28</v>
      </c>
    </row>
    <row r="401" spans="1:8" ht="15.75" customHeight="1" x14ac:dyDescent="0.25">
      <c r="A401" s="6">
        <v>399</v>
      </c>
      <c r="B401" s="6">
        <v>400</v>
      </c>
      <c r="C401" s="6">
        <v>0.2273</v>
      </c>
      <c r="D401" s="6">
        <v>0.87</v>
      </c>
      <c r="E401" s="6">
        <v>0.16420000000000001</v>
      </c>
      <c r="F401" s="6">
        <v>3</v>
      </c>
      <c r="G401" s="6">
        <v>32</v>
      </c>
      <c r="H401" s="6">
        <v>35</v>
      </c>
    </row>
    <row r="402" spans="1:8" ht="15.75" customHeight="1" x14ac:dyDescent="0.25">
      <c r="A402" s="6">
        <v>400</v>
      </c>
      <c r="B402" s="6">
        <v>401</v>
      </c>
      <c r="C402" s="6">
        <v>0.2273</v>
      </c>
      <c r="D402" s="6">
        <v>0.87</v>
      </c>
      <c r="E402" s="6">
        <v>0.19400000000000001</v>
      </c>
      <c r="F402" s="6">
        <v>0</v>
      </c>
      <c r="G402" s="6">
        <v>61</v>
      </c>
      <c r="H402" s="6">
        <v>61</v>
      </c>
    </row>
    <row r="403" spans="1:8" ht="15.75" customHeight="1" x14ac:dyDescent="0.25">
      <c r="A403" s="6">
        <v>401</v>
      </c>
      <c r="B403" s="6">
        <v>402</v>
      </c>
      <c r="C403" s="6">
        <v>0.2273</v>
      </c>
      <c r="D403" s="6">
        <v>0.82</v>
      </c>
      <c r="E403" s="6">
        <v>0.19400000000000001</v>
      </c>
      <c r="F403" s="6">
        <v>1</v>
      </c>
      <c r="G403" s="6">
        <v>124</v>
      </c>
      <c r="H403" s="6">
        <v>125</v>
      </c>
    </row>
    <row r="404" spans="1:8" ht="15.75" customHeight="1" x14ac:dyDescent="0.25">
      <c r="A404" s="6">
        <v>402</v>
      </c>
      <c r="B404" s="6">
        <v>403</v>
      </c>
      <c r="C404" s="6">
        <v>0.2273</v>
      </c>
      <c r="D404" s="6">
        <v>0.8</v>
      </c>
      <c r="E404" s="6">
        <v>0.16420000000000001</v>
      </c>
      <c r="F404" s="6">
        <v>1</v>
      </c>
      <c r="G404" s="6">
        <v>132</v>
      </c>
      <c r="H404" s="6">
        <v>133</v>
      </c>
    </row>
    <row r="405" spans="1:8" ht="15.75" customHeight="1" x14ac:dyDescent="0.25">
      <c r="A405" s="6">
        <v>403</v>
      </c>
      <c r="B405" s="6">
        <v>404</v>
      </c>
      <c r="C405" s="6">
        <v>0.2273</v>
      </c>
      <c r="D405" s="6">
        <v>0.8</v>
      </c>
      <c r="E405" s="6">
        <v>0.1343</v>
      </c>
      <c r="F405" s="6">
        <v>1</v>
      </c>
      <c r="G405" s="6">
        <v>98</v>
      </c>
      <c r="H405" s="6">
        <v>99</v>
      </c>
    </row>
    <row r="406" spans="1:8" ht="15.75" customHeight="1" x14ac:dyDescent="0.25">
      <c r="A406" s="6">
        <v>404</v>
      </c>
      <c r="B406" s="6">
        <v>405</v>
      </c>
      <c r="C406" s="6">
        <v>0.2727</v>
      </c>
      <c r="D406" s="6">
        <v>0.87</v>
      </c>
      <c r="E406" s="6">
        <v>0</v>
      </c>
      <c r="F406" s="6">
        <v>0</v>
      </c>
      <c r="G406" s="6">
        <v>83</v>
      </c>
      <c r="H406" s="6">
        <v>83</v>
      </c>
    </row>
    <row r="407" spans="1:8" ht="15.75" customHeight="1" x14ac:dyDescent="0.25">
      <c r="A407" s="6">
        <v>405</v>
      </c>
      <c r="B407" s="6">
        <v>406</v>
      </c>
      <c r="C407" s="6">
        <v>0.2424</v>
      </c>
      <c r="D407" s="6">
        <v>0.93</v>
      </c>
      <c r="E407" s="6">
        <v>0.1045</v>
      </c>
      <c r="F407" s="6">
        <v>0</v>
      </c>
      <c r="G407" s="6">
        <v>41</v>
      </c>
      <c r="H407" s="6">
        <v>41</v>
      </c>
    </row>
    <row r="408" spans="1:8" ht="15.75" customHeight="1" x14ac:dyDescent="0.25">
      <c r="A408" s="6">
        <v>406</v>
      </c>
      <c r="B408" s="6">
        <v>407</v>
      </c>
      <c r="C408" s="6">
        <v>0.2576</v>
      </c>
      <c r="D408" s="6">
        <v>0.93</v>
      </c>
      <c r="E408" s="6">
        <v>8.9599999999999999E-2</v>
      </c>
      <c r="F408" s="6">
        <v>0</v>
      </c>
      <c r="G408" s="6">
        <v>33</v>
      </c>
      <c r="H408" s="6">
        <v>33</v>
      </c>
    </row>
    <row r="409" spans="1:8" ht="15.75" customHeight="1" x14ac:dyDescent="0.25">
      <c r="A409" s="6">
        <v>407</v>
      </c>
      <c r="B409" s="6">
        <v>408</v>
      </c>
      <c r="C409" s="6">
        <v>0.2727</v>
      </c>
      <c r="D409" s="6">
        <v>0.93</v>
      </c>
      <c r="E409" s="6">
        <v>0</v>
      </c>
      <c r="F409" s="6">
        <v>1</v>
      </c>
      <c r="G409" s="6">
        <v>19</v>
      </c>
      <c r="H409" s="6">
        <v>20</v>
      </c>
    </row>
    <row r="410" spans="1:8" ht="15.75" customHeight="1" x14ac:dyDescent="0.25">
      <c r="A410" s="6">
        <v>408</v>
      </c>
      <c r="B410" s="6">
        <v>409</v>
      </c>
      <c r="C410" s="6">
        <v>0.2727</v>
      </c>
      <c r="D410" s="6">
        <v>0.93</v>
      </c>
      <c r="E410" s="6">
        <v>0</v>
      </c>
      <c r="F410" s="6">
        <v>0</v>
      </c>
      <c r="G410" s="6">
        <v>3</v>
      </c>
      <c r="H410" s="6">
        <v>3</v>
      </c>
    </row>
    <row r="411" spans="1:8" ht="15.75" customHeight="1" x14ac:dyDescent="0.25">
      <c r="A411" s="6">
        <v>409</v>
      </c>
      <c r="B411" s="6">
        <v>410</v>
      </c>
      <c r="C411" s="6">
        <v>0.2273</v>
      </c>
      <c r="D411" s="6">
        <v>0.93</v>
      </c>
      <c r="E411" s="6">
        <v>0.1343</v>
      </c>
      <c r="F411" s="6">
        <v>1</v>
      </c>
      <c r="G411" s="6">
        <v>6</v>
      </c>
      <c r="H411" s="6">
        <v>7</v>
      </c>
    </row>
    <row r="412" spans="1:8" ht="15.75" customHeight="1" x14ac:dyDescent="0.25">
      <c r="A412" s="6">
        <v>410</v>
      </c>
      <c r="B412" s="6">
        <v>411</v>
      </c>
      <c r="C412" s="6">
        <v>0.2273</v>
      </c>
      <c r="D412" s="6">
        <v>0.93</v>
      </c>
      <c r="E412" s="6">
        <v>0.1343</v>
      </c>
      <c r="F412" s="6">
        <v>0</v>
      </c>
      <c r="G412" s="6">
        <v>3</v>
      </c>
      <c r="H412" s="6">
        <v>3</v>
      </c>
    </row>
    <row r="413" spans="1:8" ht="15.75" customHeight="1" x14ac:dyDescent="0.25">
      <c r="A413" s="6">
        <v>411</v>
      </c>
      <c r="B413" s="6">
        <v>412</v>
      </c>
      <c r="C413" s="6">
        <v>0.2273</v>
      </c>
      <c r="D413" s="6">
        <v>0.93</v>
      </c>
      <c r="E413" s="6">
        <v>0.1343</v>
      </c>
      <c r="F413" s="6">
        <v>1</v>
      </c>
      <c r="G413" s="6">
        <v>1</v>
      </c>
      <c r="H413" s="6">
        <v>2</v>
      </c>
    </row>
    <row r="414" spans="1:8" ht="15.75" customHeight="1" x14ac:dyDescent="0.25">
      <c r="A414" s="6">
        <v>412</v>
      </c>
      <c r="B414" s="6">
        <v>413</v>
      </c>
      <c r="C414" s="6">
        <v>0.2576</v>
      </c>
      <c r="D414" s="6">
        <v>0.93</v>
      </c>
      <c r="E414" s="6">
        <v>8.9599999999999999E-2</v>
      </c>
      <c r="F414" s="6">
        <v>0</v>
      </c>
      <c r="G414" s="6">
        <v>7</v>
      </c>
      <c r="H414" s="6">
        <v>7</v>
      </c>
    </row>
    <row r="415" spans="1:8" ht="15.75" customHeight="1" x14ac:dyDescent="0.25">
      <c r="A415" s="6">
        <v>413</v>
      </c>
      <c r="B415" s="6">
        <v>414</v>
      </c>
      <c r="C415" s="6">
        <v>0.2576</v>
      </c>
      <c r="D415" s="6">
        <v>0.93</v>
      </c>
      <c r="E415" s="6">
        <v>8.9599999999999999E-2</v>
      </c>
      <c r="F415" s="6">
        <v>0</v>
      </c>
      <c r="G415" s="6">
        <v>32</v>
      </c>
      <c r="H415" s="6">
        <v>32</v>
      </c>
    </row>
    <row r="416" spans="1:8" ht="15.75" customHeight="1" x14ac:dyDescent="0.25">
      <c r="A416" s="6">
        <v>414</v>
      </c>
      <c r="B416" s="6">
        <v>415</v>
      </c>
      <c r="C416" s="6">
        <v>0.2576</v>
      </c>
      <c r="D416" s="6">
        <v>0.92</v>
      </c>
      <c r="E416" s="6">
        <v>0.1045</v>
      </c>
      <c r="F416" s="6">
        <v>1</v>
      </c>
      <c r="G416" s="6">
        <v>89</v>
      </c>
      <c r="H416" s="6">
        <v>90</v>
      </c>
    </row>
    <row r="417" spans="1:8" ht="15.75" customHeight="1" x14ac:dyDescent="0.25">
      <c r="A417" s="6">
        <v>415</v>
      </c>
      <c r="B417" s="6">
        <v>416</v>
      </c>
      <c r="C417" s="6">
        <v>0.2576</v>
      </c>
      <c r="D417" s="6">
        <v>0.93</v>
      </c>
      <c r="E417" s="6">
        <v>0.1045</v>
      </c>
      <c r="F417" s="6">
        <v>1</v>
      </c>
      <c r="G417" s="6">
        <v>196</v>
      </c>
      <c r="H417" s="6">
        <v>197</v>
      </c>
    </row>
    <row r="418" spans="1:8" ht="15.75" customHeight="1" x14ac:dyDescent="0.25">
      <c r="A418" s="6">
        <v>416</v>
      </c>
      <c r="B418" s="6">
        <v>417</v>
      </c>
      <c r="C418" s="6">
        <v>0.2576</v>
      </c>
      <c r="D418" s="6">
        <v>0.93</v>
      </c>
      <c r="E418" s="6">
        <v>0.1045</v>
      </c>
      <c r="F418" s="6">
        <v>2</v>
      </c>
      <c r="G418" s="6">
        <v>107</v>
      </c>
      <c r="H418" s="6">
        <v>109</v>
      </c>
    </row>
    <row r="419" spans="1:8" ht="15.75" customHeight="1" x14ac:dyDescent="0.25">
      <c r="A419" s="6">
        <v>417</v>
      </c>
      <c r="B419" s="6">
        <v>418</v>
      </c>
      <c r="C419" s="6">
        <v>0.2727</v>
      </c>
      <c r="D419" s="6">
        <v>0.93</v>
      </c>
      <c r="E419" s="6">
        <v>0.1343</v>
      </c>
      <c r="F419" s="6">
        <v>1</v>
      </c>
      <c r="G419" s="6">
        <v>46</v>
      </c>
      <c r="H419" s="6">
        <v>47</v>
      </c>
    </row>
    <row r="420" spans="1:8" ht="15.75" customHeight="1" x14ac:dyDescent="0.25">
      <c r="A420" s="6">
        <v>418</v>
      </c>
      <c r="B420" s="6">
        <v>419</v>
      </c>
      <c r="C420" s="6">
        <v>0.30299999999999999</v>
      </c>
      <c r="D420" s="6">
        <v>0.87</v>
      </c>
      <c r="E420" s="6">
        <v>8.9599999999999999E-2</v>
      </c>
      <c r="F420" s="6">
        <v>5</v>
      </c>
      <c r="G420" s="6">
        <v>47</v>
      </c>
      <c r="H420" s="6">
        <v>52</v>
      </c>
    </row>
    <row r="421" spans="1:8" ht="15.75" customHeight="1" x14ac:dyDescent="0.25">
      <c r="A421" s="6">
        <v>419</v>
      </c>
      <c r="B421" s="6">
        <v>420</v>
      </c>
      <c r="C421" s="6">
        <v>0.31819999999999998</v>
      </c>
      <c r="D421" s="6">
        <v>0.81</v>
      </c>
      <c r="E421" s="6">
        <v>8.9599999999999999E-2</v>
      </c>
      <c r="F421" s="6">
        <v>5</v>
      </c>
      <c r="G421" s="6">
        <v>65</v>
      </c>
      <c r="H421" s="6">
        <v>70</v>
      </c>
    </row>
    <row r="422" spans="1:8" ht="15.75" customHeight="1" x14ac:dyDescent="0.25">
      <c r="A422" s="6">
        <v>420</v>
      </c>
      <c r="B422" s="6">
        <v>421</v>
      </c>
      <c r="C422" s="6">
        <v>0.40910000000000002</v>
      </c>
      <c r="D422" s="6">
        <v>0.62</v>
      </c>
      <c r="E422" s="6">
        <v>0.28360000000000002</v>
      </c>
      <c r="F422" s="6">
        <v>11</v>
      </c>
      <c r="G422" s="6">
        <v>67</v>
      </c>
      <c r="H422" s="6">
        <v>78</v>
      </c>
    </row>
    <row r="423" spans="1:8" ht="15.75" customHeight="1" x14ac:dyDescent="0.25">
      <c r="A423" s="6">
        <v>421</v>
      </c>
      <c r="B423" s="6">
        <v>422</v>
      </c>
      <c r="C423" s="6">
        <v>0.40910000000000002</v>
      </c>
      <c r="D423" s="6">
        <v>0.57999999999999996</v>
      </c>
      <c r="E423" s="6">
        <v>0.25369999999999998</v>
      </c>
      <c r="F423" s="6">
        <v>7</v>
      </c>
      <c r="G423" s="6">
        <v>68</v>
      </c>
      <c r="H423" s="6">
        <v>75</v>
      </c>
    </row>
    <row r="424" spans="1:8" ht="15.75" customHeight="1" x14ac:dyDescent="0.25">
      <c r="A424" s="6">
        <v>422</v>
      </c>
      <c r="B424" s="6">
        <v>423</v>
      </c>
      <c r="C424" s="6">
        <v>0.40910000000000002</v>
      </c>
      <c r="D424" s="6">
        <v>0.54</v>
      </c>
      <c r="E424" s="6">
        <v>0.28360000000000002</v>
      </c>
      <c r="F424" s="6">
        <v>4</v>
      </c>
      <c r="G424" s="6">
        <v>78</v>
      </c>
      <c r="H424" s="6">
        <v>82</v>
      </c>
    </row>
    <row r="425" spans="1:8" ht="15.75" customHeight="1" x14ac:dyDescent="0.25">
      <c r="A425" s="6">
        <v>423</v>
      </c>
      <c r="B425" s="6">
        <v>424</v>
      </c>
      <c r="C425" s="6">
        <v>0.39389999999999997</v>
      </c>
      <c r="D425" s="6">
        <v>0.57999999999999996</v>
      </c>
      <c r="E425" s="6">
        <v>0.3881</v>
      </c>
      <c r="F425" s="6">
        <v>10</v>
      </c>
      <c r="G425" s="6">
        <v>94</v>
      </c>
      <c r="H425" s="6">
        <v>104</v>
      </c>
    </row>
    <row r="426" spans="1:8" ht="15.75" customHeight="1" x14ac:dyDescent="0.25">
      <c r="A426" s="6">
        <v>424</v>
      </c>
      <c r="B426" s="6">
        <v>425</v>
      </c>
      <c r="C426" s="6">
        <v>0.33329999999999999</v>
      </c>
      <c r="D426" s="6">
        <v>0.56999999999999995</v>
      </c>
      <c r="E426" s="6">
        <v>0.32840000000000003</v>
      </c>
      <c r="F426" s="6">
        <v>7</v>
      </c>
      <c r="G426" s="6">
        <v>190</v>
      </c>
      <c r="H426" s="6">
        <v>197</v>
      </c>
    </row>
    <row r="427" spans="1:8" ht="15.75" customHeight="1" x14ac:dyDescent="0.25">
      <c r="A427" s="6">
        <v>425</v>
      </c>
      <c r="B427" s="6">
        <v>426</v>
      </c>
      <c r="C427" s="6">
        <v>0.31819999999999998</v>
      </c>
      <c r="D427" s="6">
        <v>0.61</v>
      </c>
      <c r="E427" s="6">
        <v>0.28360000000000002</v>
      </c>
      <c r="F427" s="6">
        <v>5</v>
      </c>
      <c r="G427" s="6">
        <v>156</v>
      </c>
      <c r="H427" s="6">
        <v>161</v>
      </c>
    </row>
    <row r="428" spans="1:8" ht="15.75" customHeight="1" x14ac:dyDescent="0.25">
      <c r="A428" s="6">
        <v>426</v>
      </c>
      <c r="B428" s="6">
        <v>427</v>
      </c>
      <c r="C428" s="6">
        <v>0.28789999999999999</v>
      </c>
      <c r="D428" s="6">
        <v>0.56999999999999995</v>
      </c>
      <c r="E428" s="6">
        <v>0.41789999999999999</v>
      </c>
      <c r="F428" s="6">
        <v>4</v>
      </c>
      <c r="G428" s="6">
        <v>108</v>
      </c>
      <c r="H428" s="6">
        <v>112</v>
      </c>
    </row>
    <row r="429" spans="1:8" ht="15.75" customHeight="1" x14ac:dyDescent="0.25">
      <c r="A429" s="6">
        <v>427</v>
      </c>
      <c r="B429" s="6">
        <v>428</v>
      </c>
      <c r="C429" s="6">
        <v>0.30299999999999999</v>
      </c>
      <c r="D429" s="6">
        <v>0.49</v>
      </c>
      <c r="E429" s="6">
        <v>0.29849999999999999</v>
      </c>
      <c r="F429" s="6">
        <v>2</v>
      </c>
      <c r="G429" s="6">
        <v>74</v>
      </c>
      <c r="H429" s="6">
        <v>76</v>
      </c>
    </row>
    <row r="430" spans="1:8" ht="15.75" customHeight="1" x14ac:dyDescent="0.25">
      <c r="A430" s="6">
        <v>428</v>
      </c>
      <c r="B430" s="6">
        <v>429</v>
      </c>
      <c r="C430" s="6">
        <v>0.28789999999999999</v>
      </c>
      <c r="D430" s="6">
        <v>0.49</v>
      </c>
      <c r="E430" s="6">
        <v>0.41789999999999999</v>
      </c>
      <c r="F430" s="6">
        <v>4</v>
      </c>
      <c r="G430" s="6">
        <v>55</v>
      </c>
      <c r="H430" s="6">
        <v>59</v>
      </c>
    </row>
    <row r="431" spans="1:8" ht="15.75" customHeight="1" x14ac:dyDescent="0.25">
      <c r="A431" s="6">
        <v>429</v>
      </c>
      <c r="B431" s="6">
        <v>430</v>
      </c>
      <c r="C431" s="6">
        <v>0.30299999999999999</v>
      </c>
      <c r="D431" s="6">
        <v>0.52</v>
      </c>
      <c r="E431" s="6">
        <v>0.16420000000000001</v>
      </c>
      <c r="F431" s="6">
        <v>6</v>
      </c>
      <c r="G431" s="6">
        <v>53</v>
      </c>
      <c r="H431" s="6">
        <v>59</v>
      </c>
    </row>
    <row r="432" spans="1:8" ht="15.75" customHeight="1" x14ac:dyDescent="0.25">
      <c r="A432" s="6">
        <v>430</v>
      </c>
      <c r="B432" s="6">
        <v>431</v>
      </c>
      <c r="C432" s="6">
        <v>0.2727</v>
      </c>
      <c r="D432" s="6">
        <v>0.52</v>
      </c>
      <c r="E432" s="6">
        <v>0.4627</v>
      </c>
      <c r="F432" s="6">
        <v>1</v>
      </c>
      <c r="G432" s="6">
        <v>27</v>
      </c>
      <c r="H432" s="6">
        <v>28</v>
      </c>
    </row>
    <row r="433" spans="1:8" ht="15.75" customHeight="1" x14ac:dyDescent="0.25">
      <c r="A433" s="6">
        <v>431</v>
      </c>
      <c r="B433" s="6">
        <v>432</v>
      </c>
      <c r="C433" s="6">
        <v>0.2273</v>
      </c>
      <c r="D433" s="6">
        <v>0.56000000000000005</v>
      </c>
      <c r="E433" s="6">
        <v>0.3881</v>
      </c>
      <c r="F433" s="6">
        <v>5</v>
      </c>
      <c r="G433" s="6">
        <v>8</v>
      </c>
      <c r="H433" s="6">
        <v>13</v>
      </c>
    </row>
    <row r="434" spans="1:8" ht="15.75" customHeight="1" x14ac:dyDescent="0.25">
      <c r="A434" s="6">
        <v>432</v>
      </c>
      <c r="B434" s="6">
        <v>433</v>
      </c>
      <c r="C434" s="6">
        <v>0.2727</v>
      </c>
      <c r="D434" s="6">
        <v>0.56000000000000005</v>
      </c>
      <c r="E434" s="6">
        <v>0</v>
      </c>
      <c r="F434" s="6">
        <v>2</v>
      </c>
      <c r="G434" s="6">
        <v>3</v>
      </c>
      <c r="H434" s="6">
        <v>5</v>
      </c>
    </row>
    <row r="435" spans="1:8" ht="15.75" customHeight="1" x14ac:dyDescent="0.25">
      <c r="A435" s="6">
        <v>433</v>
      </c>
      <c r="B435" s="6">
        <v>434</v>
      </c>
      <c r="C435" s="6">
        <v>0.2727</v>
      </c>
      <c r="D435" s="6">
        <v>0.56000000000000005</v>
      </c>
      <c r="E435" s="6">
        <v>0</v>
      </c>
      <c r="F435" s="6">
        <v>0</v>
      </c>
      <c r="G435" s="6">
        <v>2</v>
      </c>
      <c r="H435" s="6">
        <v>2</v>
      </c>
    </row>
    <row r="436" spans="1:8" ht="15.75" customHeight="1" x14ac:dyDescent="0.25">
      <c r="A436" s="6">
        <v>434</v>
      </c>
      <c r="B436" s="6">
        <v>435</v>
      </c>
      <c r="C436" s="6">
        <v>0.2576</v>
      </c>
      <c r="D436" s="6">
        <v>0.56000000000000005</v>
      </c>
      <c r="E436" s="6">
        <v>0.16420000000000001</v>
      </c>
      <c r="F436" s="6">
        <v>0</v>
      </c>
      <c r="G436" s="6">
        <v>1</v>
      </c>
      <c r="H436" s="6">
        <v>1</v>
      </c>
    </row>
    <row r="437" spans="1:8" ht="15.75" customHeight="1" x14ac:dyDescent="0.25">
      <c r="A437" s="6">
        <v>435</v>
      </c>
      <c r="B437" s="6">
        <v>436</v>
      </c>
      <c r="C437" s="6">
        <v>0.2576</v>
      </c>
      <c r="D437" s="6">
        <v>0.56000000000000005</v>
      </c>
      <c r="E437" s="6">
        <v>0.16420000000000001</v>
      </c>
      <c r="F437" s="6">
        <v>0</v>
      </c>
      <c r="G437" s="6">
        <v>1</v>
      </c>
      <c r="H437" s="6">
        <v>1</v>
      </c>
    </row>
    <row r="438" spans="1:8" ht="15.75" customHeight="1" x14ac:dyDescent="0.25">
      <c r="A438" s="6">
        <v>436</v>
      </c>
      <c r="B438" s="6">
        <v>437</v>
      </c>
      <c r="C438" s="6">
        <v>0.2273</v>
      </c>
      <c r="D438" s="6">
        <v>0.6</v>
      </c>
      <c r="E438" s="6">
        <v>0.22389999999999999</v>
      </c>
      <c r="F438" s="6">
        <v>0</v>
      </c>
      <c r="G438" s="6">
        <v>6</v>
      </c>
      <c r="H438" s="6">
        <v>6</v>
      </c>
    </row>
    <row r="439" spans="1:8" ht="15.75" customHeight="1" x14ac:dyDescent="0.25">
      <c r="A439" s="6">
        <v>437</v>
      </c>
      <c r="B439" s="6">
        <v>438</v>
      </c>
      <c r="C439" s="6">
        <v>0.21210000000000001</v>
      </c>
      <c r="D439" s="6">
        <v>0.6</v>
      </c>
      <c r="E439" s="6">
        <v>0.22389999999999999</v>
      </c>
      <c r="F439" s="6">
        <v>0</v>
      </c>
      <c r="G439" s="6">
        <v>35</v>
      </c>
      <c r="H439" s="6">
        <v>35</v>
      </c>
    </row>
    <row r="440" spans="1:8" ht="15.75" customHeight="1" x14ac:dyDescent="0.25">
      <c r="A440" s="6">
        <v>438</v>
      </c>
      <c r="B440" s="6">
        <v>439</v>
      </c>
      <c r="C440" s="6">
        <v>0.21210000000000001</v>
      </c>
      <c r="D440" s="6">
        <v>0.55000000000000004</v>
      </c>
      <c r="E440" s="6">
        <v>0.22389999999999999</v>
      </c>
      <c r="F440" s="6">
        <v>1</v>
      </c>
      <c r="G440" s="6">
        <v>100</v>
      </c>
      <c r="H440" s="6">
        <v>101</v>
      </c>
    </row>
    <row r="441" spans="1:8" ht="15.75" customHeight="1" x14ac:dyDescent="0.25">
      <c r="A441" s="6">
        <v>439</v>
      </c>
      <c r="B441" s="6">
        <v>440</v>
      </c>
      <c r="C441" s="6">
        <v>0.21210000000000001</v>
      </c>
      <c r="D441" s="6">
        <v>0.55000000000000004</v>
      </c>
      <c r="E441" s="6">
        <v>0.28360000000000002</v>
      </c>
      <c r="F441" s="6">
        <v>2</v>
      </c>
      <c r="G441" s="6">
        <v>247</v>
      </c>
      <c r="H441" s="6">
        <v>249</v>
      </c>
    </row>
    <row r="442" spans="1:8" ht="15.75" customHeight="1" x14ac:dyDescent="0.25">
      <c r="A442" s="6">
        <v>440</v>
      </c>
      <c r="B442" s="6">
        <v>441</v>
      </c>
      <c r="C442" s="6">
        <v>0.2273</v>
      </c>
      <c r="D442" s="6">
        <v>0.52</v>
      </c>
      <c r="E442" s="6">
        <v>0.22389999999999999</v>
      </c>
      <c r="F442" s="6">
        <v>3</v>
      </c>
      <c r="G442" s="6">
        <v>140</v>
      </c>
      <c r="H442" s="6">
        <v>143</v>
      </c>
    </row>
    <row r="443" spans="1:8" ht="15.75" customHeight="1" x14ac:dyDescent="0.25">
      <c r="A443" s="6">
        <v>441</v>
      </c>
      <c r="B443" s="6">
        <v>442</v>
      </c>
      <c r="C443" s="6">
        <v>0.2273</v>
      </c>
      <c r="D443" s="6">
        <v>0.48</v>
      </c>
      <c r="E443" s="6">
        <v>0.29849999999999999</v>
      </c>
      <c r="F443" s="6">
        <v>1</v>
      </c>
      <c r="G443" s="6">
        <v>56</v>
      </c>
      <c r="H443" s="6">
        <v>57</v>
      </c>
    </row>
    <row r="444" spans="1:8" ht="15.75" customHeight="1" x14ac:dyDescent="0.25">
      <c r="A444" s="6">
        <v>442</v>
      </c>
      <c r="B444" s="6">
        <v>443</v>
      </c>
      <c r="C444" s="6">
        <v>0.2727</v>
      </c>
      <c r="D444" s="6">
        <v>0.45</v>
      </c>
      <c r="E444" s="6">
        <v>0.16420000000000001</v>
      </c>
      <c r="F444" s="6">
        <v>5</v>
      </c>
      <c r="G444" s="6">
        <v>63</v>
      </c>
      <c r="H444" s="6">
        <v>68</v>
      </c>
    </row>
    <row r="445" spans="1:8" ht="15.75" customHeight="1" x14ac:dyDescent="0.25">
      <c r="A445" s="6">
        <v>443</v>
      </c>
      <c r="B445" s="6">
        <v>444</v>
      </c>
      <c r="C445" s="6">
        <v>0.33329999999999999</v>
      </c>
      <c r="D445" s="6">
        <v>0.42</v>
      </c>
      <c r="E445" s="6">
        <v>0</v>
      </c>
      <c r="F445" s="6">
        <v>7</v>
      </c>
      <c r="G445" s="6">
        <v>77</v>
      </c>
      <c r="H445" s="6">
        <v>84</v>
      </c>
    </row>
    <row r="446" spans="1:8" ht="15.75" customHeight="1" x14ac:dyDescent="0.25">
      <c r="A446" s="6">
        <v>444</v>
      </c>
      <c r="B446" s="6">
        <v>445</v>
      </c>
      <c r="C446" s="6">
        <v>0.28789999999999999</v>
      </c>
      <c r="D446" s="6">
        <v>0.45</v>
      </c>
      <c r="E446" s="6">
        <v>0.1045</v>
      </c>
      <c r="F446" s="6">
        <v>12</v>
      </c>
      <c r="G446" s="6">
        <v>86</v>
      </c>
      <c r="H446" s="6">
        <v>98</v>
      </c>
    </row>
    <row r="447" spans="1:8" ht="15.75" customHeight="1" x14ac:dyDescent="0.25">
      <c r="A447" s="6">
        <v>445</v>
      </c>
      <c r="B447" s="6">
        <v>446</v>
      </c>
      <c r="C447" s="6">
        <v>0.30299999999999999</v>
      </c>
      <c r="D447" s="6">
        <v>0.45</v>
      </c>
      <c r="E447" s="6">
        <v>0.1343</v>
      </c>
      <c r="F447" s="6">
        <v>6</v>
      </c>
      <c r="G447" s="6">
        <v>75</v>
      </c>
      <c r="H447" s="6">
        <v>81</v>
      </c>
    </row>
    <row r="448" spans="1:8" ht="15.75" customHeight="1" x14ac:dyDescent="0.25">
      <c r="A448" s="6">
        <v>446</v>
      </c>
      <c r="B448" s="6">
        <v>447</v>
      </c>
      <c r="C448" s="6">
        <v>0.31819999999999998</v>
      </c>
      <c r="D448" s="6">
        <v>0.45</v>
      </c>
      <c r="E448" s="6">
        <v>0.19400000000000001</v>
      </c>
      <c r="F448" s="6">
        <v>8</v>
      </c>
      <c r="G448" s="6">
        <v>62</v>
      </c>
      <c r="H448" s="6">
        <v>70</v>
      </c>
    </row>
    <row r="449" spans="1:8" ht="15.75" customHeight="1" x14ac:dyDescent="0.25">
      <c r="A449" s="6">
        <v>447</v>
      </c>
      <c r="B449" s="6">
        <v>448</v>
      </c>
      <c r="C449" s="6">
        <v>0.30299999999999999</v>
      </c>
      <c r="D449" s="6">
        <v>0.49</v>
      </c>
      <c r="E449" s="6">
        <v>0.1343</v>
      </c>
      <c r="F449" s="6">
        <v>8</v>
      </c>
      <c r="G449" s="6">
        <v>83</v>
      </c>
      <c r="H449" s="6">
        <v>91</v>
      </c>
    </row>
    <row r="450" spans="1:8" ht="15.75" customHeight="1" x14ac:dyDescent="0.25">
      <c r="A450" s="6">
        <v>448</v>
      </c>
      <c r="B450" s="6">
        <v>449</v>
      </c>
      <c r="C450" s="6">
        <v>0.31819999999999998</v>
      </c>
      <c r="D450" s="6">
        <v>0.49</v>
      </c>
      <c r="E450" s="6">
        <v>0.1045</v>
      </c>
      <c r="F450" s="6">
        <v>8</v>
      </c>
      <c r="G450" s="6">
        <v>207</v>
      </c>
      <c r="H450" s="6">
        <v>215</v>
      </c>
    </row>
    <row r="451" spans="1:8" ht="15.75" customHeight="1" x14ac:dyDescent="0.25">
      <c r="A451" s="6">
        <v>449</v>
      </c>
      <c r="B451" s="6">
        <v>450</v>
      </c>
      <c r="C451" s="6">
        <v>0.2576</v>
      </c>
      <c r="D451" s="6">
        <v>0.56000000000000005</v>
      </c>
      <c r="E451" s="6">
        <v>0.19400000000000001</v>
      </c>
      <c r="F451" s="6">
        <v>1</v>
      </c>
      <c r="G451" s="6">
        <v>184</v>
      </c>
      <c r="H451" s="6">
        <v>185</v>
      </c>
    </row>
    <row r="452" spans="1:8" ht="15.75" customHeight="1" x14ac:dyDescent="0.25">
      <c r="A452" s="6">
        <v>450</v>
      </c>
      <c r="B452" s="6">
        <v>451</v>
      </c>
      <c r="C452" s="6">
        <v>0.2273</v>
      </c>
      <c r="D452" s="6">
        <v>0.56000000000000005</v>
      </c>
      <c r="E452" s="6">
        <v>0.32840000000000003</v>
      </c>
      <c r="F452" s="6">
        <v>6</v>
      </c>
      <c r="G452" s="6">
        <v>146</v>
      </c>
      <c r="H452" s="6">
        <v>152</v>
      </c>
    </row>
    <row r="453" spans="1:8" ht="15.75" customHeight="1" x14ac:dyDescent="0.25">
      <c r="A453" s="6">
        <v>451</v>
      </c>
      <c r="B453" s="6">
        <v>452</v>
      </c>
      <c r="C453" s="6">
        <v>0.2424</v>
      </c>
      <c r="D453" s="6">
        <v>0.6</v>
      </c>
      <c r="E453" s="6">
        <v>0.28360000000000002</v>
      </c>
      <c r="F453" s="6">
        <v>2</v>
      </c>
      <c r="G453" s="6">
        <v>124</v>
      </c>
      <c r="H453" s="6">
        <v>126</v>
      </c>
    </row>
    <row r="454" spans="1:8" ht="15.75" customHeight="1" x14ac:dyDescent="0.25">
      <c r="A454" s="6">
        <v>452</v>
      </c>
      <c r="B454" s="6">
        <v>453</v>
      </c>
      <c r="C454" s="6">
        <v>0.2273</v>
      </c>
      <c r="D454" s="6">
        <v>0.6</v>
      </c>
      <c r="E454" s="6">
        <v>0.25369999999999998</v>
      </c>
      <c r="F454" s="6">
        <v>3</v>
      </c>
      <c r="G454" s="6">
        <v>54</v>
      </c>
      <c r="H454" s="6">
        <v>57</v>
      </c>
    </row>
    <row r="455" spans="1:8" ht="15.75" customHeight="1" x14ac:dyDescent="0.25">
      <c r="A455" s="6">
        <v>453</v>
      </c>
      <c r="B455" s="6">
        <v>454</v>
      </c>
      <c r="C455" s="6">
        <v>0.21210000000000001</v>
      </c>
      <c r="D455" s="6">
        <v>0.65</v>
      </c>
      <c r="E455" s="6">
        <v>0.28360000000000002</v>
      </c>
      <c r="F455" s="6">
        <v>0</v>
      </c>
      <c r="G455" s="6">
        <v>56</v>
      </c>
      <c r="H455" s="6">
        <v>56</v>
      </c>
    </row>
    <row r="456" spans="1:8" ht="15.75" customHeight="1" x14ac:dyDescent="0.25">
      <c r="A456" s="6">
        <v>454</v>
      </c>
      <c r="B456" s="6">
        <v>455</v>
      </c>
      <c r="C456" s="6">
        <v>0.21210000000000001</v>
      </c>
      <c r="D456" s="6">
        <v>0.65</v>
      </c>
      <c r="E456" s="6">
        <v>0.32840000000000003</v>
      </c>
      <c r="F456" s="6">
        <v>3</v>
      </c>
      <c r="G456" s="6">
        <v>28</v>
      </c>
      <c r="H456" s="6">
        <v>31</v>
      </c>
    </row>
    <row r="457" spans="1:8" ht="15.75" customHeight="1" x14ac:dyDescent="0.25">
      <c r="A457" s="6">
        <v>455</v>
      </c>
      <c r="B457" s="6">
        <v>456</v>
      </c>
      <c r="C457" s="6">
        <v>0.2273</v>
      </c>
      <c r="D457" s="6">
        <v>0.7</v>
      </c>
      <c r="E457" s="6">
        <v>0.25369999999999998</v>
      </c>
      <c r="F457" s="6">
        <v>1</v>
      </c>
      <c r="G457" s="6">
        <v>20</v>
      </c>
      <c r="H457" s="6">
        <v>21</v>
      </c>
    </row>
    <row r="458" spans="1:8" ht="15.75" customHeight="1" x14ac:dyDescent="0.25">
      <c r="A458" s="6">
        <v>456</v>
      </c>
      <c r="B458" s="6">
        <v>457</v>
      </c>
      <c r="C458" s="6">
        <v>0.2273</v>
      </c>
      <c r="D458" s="6">
        <v>0.7</v>
      </c>
      <c r="E458" s="6">
        <v>0.25369999999999998</v>
      </c>
      <c r="F458" s="6">
        <v>0</v>
      </c>
      <c r="G458" s="6">
        <v>6</v>
      </c>
      <c r="H458" s="6">
        <v>6</v>
      </c>
    </row>
    <row r="459" spans="1:8" ht="15.75" customHeight="1" x14ac:dyDescent="0.25">
      <c r="A459" s="6">
        <v>457</v>
      </c>
      <c r="B459" s="6">
        <v>458</v>
      </c>
      <c r="C459" s="6">
        <v>0.2424</v>
      </c>
      <c r="D459" s="6">
        <v>0.75</v>
      </c>
      <c r="E459" s="6">
        <v>0.16420000000000001</v>
      </c>
      <c r="F459" s="6">
        <v>0</v>
      </c>
      <c r="G459" s="6">
        <v>2</v>
      </c>
      <c r="H459" s="6">
        <v>2</v>
      </c>
    </row>
    <row r="460" spans="1:8" ht="15.75" customHeight="1" x14ac:dyDescent="0.25">
      <c r="A460" s="6">
        <v>458</v>
      </c>
      <c r="B460" s="6">
        <v>459</v>
      </c>
      <c r="C460" s="6">
        <v>0.21210000000000001</v>
      </c>
      <c r="D460" s="6">
        <v>0.8</v>
      </c>
      <c r="E460" s="6">
        <v>0.29849999999999999</v>
      </c>
      <c r="F460" s="6">
        <v>0</v>
      </c>
      <c r="G460" s="6">
        <v>1</v>
      </c>
      <c r="H460" s="6">
        <v>1</v>
      </c>
    </row>
    <row r="461" spans="1:8" ht="15.75" customHeight="1" x14ac:dyDescent="0.25">
      <c r="A461" s="6">
        <v>459</v>
      </c>
      <c r="B461" s="6">
        <v>460</v>
      </c>
      <c r="C461" s="6">
        <v>0.2576</v>
      </c>
      <c r="D461" s="6">
        <v>0.87</v>
      </c>
      <c r="E461" s="6">
        <v>8.9599999999999999E-2</v>
      </c>
      <c r="F461" s="6">
        <v>0</v>
      </c>
      <c r="G461" s="6">
        <v>1</v>
      </c>
      <c r="H461" s="6">
        <v>1</v>
      </c>
    </row>
    <row r="462" spans="1:8" ht="15.75" customHeight="1" x14ac:dyDescent="0.25">
      <c r="A462" s="6">
        <v>460</v>
      </c>
      <c r="B462" s="6">
        <v>461</v>
      </c>
      <c r="C462" s="6">
        <v>0.19700000000000001</v>
      </c>
      <c r="D462" s="6">
        <v>0.6</v>
      </c>
      <c r="E462" s="6">
        <v>0.41789999999999999</v>
      </c>
      <c r="F462" s="6">
        <v>1</v>
      </c>
      <c r="G462" s="6">
        <v>4</v>
      </c>
      <c r="H462" s="6">
        <v>5</v>
      </c>
    </row>
    <row r="463" spans="1:8" ht="15.75" customHeight="1" x14ac:dyDescent="0.25">
      <c r="A463" s="6">
        <v>461</v>
      </c>
      <c r="B463" s="6">
        <v>462</v>
      </c>
      <c r="C463" s="6">
        <v>0.21210000000000001</v>
      </c>
      <c r="D463" s="6">
        <v>0.55000000000000004</v>
      </c>
      <c r="E463" s="6">
        <v>0.25369999999999998</v>
      </c>
      <c r="F463" s="6">
        <v>0</v>
      </c>
      <c r="G463" s="6">
        <v>27</v>
      </c>
      <c r="H463" s="6">
        <v>27</v>
      </c>
    </row>
    <row r="464" spans="1:8" ht="15.75" customHeight="1" x14ac:dyDescent="0.25">
      <c r="A464" s="6">
        <v>462</v>
      </c>
      <c r="B464" s="6">
        <v>463</v>
      </c>
      <c r="C464" s="6">
        <v>0.18179999999999999</v>
      </c>
      <c r="D464" s="6">
        <v>0.51</v>
      </c>
      <c r="E464" s="6">
        <v>0.28360000000000002</v>
      </c>
      <c r="F464" s="6">
        <v>2</v>
      </c>
      <c r="G464" s="6">
        <v>66</v>
      </c>
      <c r="H464" s="6">
        <v>68</v>
      </c>
    </row>
    <row r="465" spans="1:8" ht="15.75" customHeight="1" x14ac:dyDescent="0.25">
      <c r="A465" s="6">
        <v>463</v>
      </c>
      <c r="B465" s="6">
        <v>464</v>
      </c>
      <c r="C465" s="6">
        <v>0.18179999999999999</v>
      </c>
      <c r="D465" s="6">
        <v>0.47</v>
      </c>
      <c r="E465" s="6">
        <v>0.32840000000000003</v>
      </c>
      <c r="F465" s="6">
        <v>7</v>
      </c>
      <c r="G465" s="6">
        <v>210</v>
      </c>
      <c r="H465" s="6">
        <v>217</v>
      </c>
    </row>
    <row r="466" spans="1:8" ht="15.75" customHeight="1" x14ac:dyDescent="0.25">
      <c r="A466" s="6">
        <v>464</v>
      </c>
      <c r="B466" s="6">
        <v>465</v>
      </c>
      <c r="C466" s="6">
        <v>0.18179999999999999</v>
      </c>
      <c r="D466" s="6">
        <v>0.51</v>
      </c>
      <c r="E466" s="6">
        <v>0.35820000000000002</v>
      </c>
      <c r="F466" s="6">
        <v>7</v>
      </c>
      <c r="G466" s="6">
        <v>159</v>
      </c>
      <c r="H466" s="6">
        <v>166</v>
      </c>
    </row>
    <row r="467" spans="1:8" ht="15.75" customHeight="1" x14ac:dyDescent="0.25">
      <c r="A467" s="6">
        <v>465</v>
      </c>
      <c r="B467" s="6">
        <v>466</v>
      </c>
      <c r="C467" s="6">
        <v>0.16669999999999999</v>
      </c>
      <c r="D467" s="6">
        <v>0.47</v>
      </c>
      <c r="E467" s="6">
        <v>0.4627</v>
      </c>
      <c r="F467" s="6">
        <v>6</v>
      </c>
      <c r="G467" s="6">
        <v>57</v>
      </c>
      <c r="H467" s="6">
        <v>63</v>
      </c>
    </row>
    <row r="468" spans="1:8" ht="15.75" customHeight="1" x14ac:dyDescent="0.25">
      <c r="A468" s="6">
        <v>466</v>
      </c>
      <c r="B468" s="6">
        <v>467</v>
      </c>
      <c r="C468" s="6">
        <v>0.18179999999999999</v>
      </c>
      <c r="D468" s="6">
        <v>0.41</v>
      </c>
      <c r="E468" s="6">
        <v>0.4627</v>
      </c>
      <c r="F468" s="6">
        <v>6</v>
      </c>
      <c r="G468" s="6">
        <v>53</v>
      </c>
      <c r="H468" s="6">
        <v>59</v>
      </c>
    </row>
    <row r="469" spans="1:8" ht="15.75" customHeight="1" x14ac:dyDescent="0.25">
      <c r="A469" s="6">
        <v>467</v>
      </c>
      <c r="B469" s="6">
        <v>468</v>
      </c>
      <c r="C469" s="6">
        <v>0.18179999999999999</v>
      </c>
      <c r="D469" s="6">
        <v>0.27</v>
      </c>
      <c r="E469" s="6">
        <v>0.58209999999999995</v>
      </c>
      <c r="F469" s="6">
        <v>11</v>
      </c>
      <c r="G469" s="6">
        <v>67</v>
      </c>
      <c r="H469" s="6">
        <v>78</v>
      </c>
    </row>
    <row r="470" spans="1:8" ht="15.75" customHeight="1" x14ac:dyDescent="0.25">
      <c r="A470" s="6">
        <v>468</v>
      </c>
      <c r="B470" s="6">
        <v>469</v>
      </c>
      <c r="C470" s="6">
        <v>0.1515</v>
      </c>
      <c r="D470" s="6">
        <v>0.21</v>
      </c>
      <c r="E470" s="6">
        <v>0.58209999999999995</v>
      </c>
      <c r="F470" s="6">
        <v>8</v>
      </c>
      <c r="G470" s="6">
        <v>65</v>
      </c>
      <c r="H470" s="6">
        <v>73</v>
      </c>
    </row>
    <row r="471" spans="1:8" ht="15.75" customHeight="1" x14ac:dyDescent="0.25">
      <c r="A471" s="6">
        <v>469</v>
      </c>
      <c r="B471" s="6">
        <v>470</v>
      </c>
      <c r="C471" s="6">
        <v>0.1515</v>
      </c>
      <c r="D471" s="6">
        <v>0.25</v>
      </c>
      <c r="E471" s="6">
        <v>0.52239999999999998</v>
      </c>
      <c r="F471" s="6">
        <v>6</v>
      </c>
      <c r="G471" s="6">
        <v>56</v>
      </c>
      <c r="H471" s="6">
        <v>62</v>
      </c>
    </row>
    <row r="472" spans="1:8" ht="15.75" customHeight="1" x14ac:dyDescent="0.25">
      <c r="A472" s="6">
        <v>470</v>
      </c>
      <c r="B472" s="6">
        <v>471</v>
      </c>
      <c r="C472" s="6">
        <v>0.1212</v>
      </c>
      <c r="D472" s="6">
        <v>0.26</v>
      </c>
      <c r="E472" s="6">
        <v>0.44779999999999998</v>
      </c>
      <c r="F472" s="6">
        <v>4</v>
      </c>
      <c r="G472" s="6">
        <v>61</v>
      </c>
      <c r="H472" s="6">
        <v>65</v>
      </c>
    </row>
    <row r="473" spans="1:8" ht="15.75" customHeight="1" x14ac:dyDescent="0.25">
      <c r="A473" s="6">
        <v>471</v>
      </c>
      <c r="B473" s="6">
        <v>472</v>
      </c>
      <c r="C473" s="6">
        <v>0.13639999999999999</v>
      </c>
      <c r="D473" s="6">
        <v>0.26</v>
      </c>
      <c r="E473" s="6">
        <v>0.35820000000000002</v>
      </c>
      <c r="F473" s="6">
        <v>0</v>
      </c>
      <c r="G473" s="6">
        <v>97</v>
      </c>
      <c r="H473" s="6">
        <v>97</v>
      </c>
    </row>
    <row r="474" spans="1:8" ht="15.75" customHeight="1" x14ac:dyDescent="0.25">
      <c r="A474" s="6">
        <v>472</v>
      </c>
      <c r="B474" s="6">
        <v>473</v>
      </c>
      <c r="C474" s="6">
        <v>0.1212</v>
      </c>
      <c r="D474" s="6">
        <v>0.28000000000000003</v>
      </c>
      <c r="E474" s="6">
        <v>0.35820000000000002</v>
      </c>
      <c r="F474" s="6">
        <v>10</v>
      </c>
      <c r="G474" s="6">
        <v>151</v>
      </c>
      <c r="H474" s="6">
        <v>161</v>
      </c>
    </row>
    <row r="475" spans="1:8" ht="15.75" customHeight="1" x14ac:dyDescent="0.25">
      <c r="A475" s="6">
        <v>473</v>
      </c>
      <c r="B475" s="6">
        <v>474</v>
      </c>
      <c r="C475" s="6">
        <v>0.1212</v>
      </c>
      <c r="D475" s="6">
        <v>0.3</v>
      </c>
      <c r="E475" s="6">
        <v>0.25369999999999998</v>
      </c>
      <c r="F475" s="6">
        <v>1</v>
      </c>
      <c r="G475" s="6">
        <v>119</v>
      </c>
      <c r="H475" s="6">
        <v>120</v>
      </c>
    </row>
    <row r="476" spans="1:8" ht="15.75" customHeight="1" x14ac:dyDescent="0.25">
      <c r="A476" s="6">
        <v>474</v>
      </c>
      <c r="B476" s="6">
        <v>475</v>
      </c>
      <c r="C476" s="6">
        <v>0.1061</v>
      </c>
      <c r="D476" s="6">
        <v>0.3</v>
      </c>
      <c r="E476" s="6">
        <v>0.32840000000000003</v>
      </c>
      <c r="F476" s="6">
        <v>3</v>
      </c>
      <c r="G476" s="6">
        <v>93</v>
      </c>
      <c r="H476" s="6">
        <v>96</v>
      </c>
    </row>
    <row r="477" spans="1:8" ht="15.75" customHeight="1" x14ac:dyDescent="0.25">
      <c r="A477" s="6">
        <v>475</v>
      </c>
      <c r="B477" s="6">
        <v>476</v>
      </c>
      <c r="C477" s="6">
        <v>7.5800000000000006E-2</v>
      </c>
      <c r="D477" s="6">
        <v>0.33</v>
      </c>
      <c r="E477" s="6">
        <v>0.41789999999999999</v>
      </c>
      <c r="F477" s="6">
        <v>1</v>
      </c>
      <c r="G477" s="6">
        <v>52</v>
      </c>
      <c r="H477" s="6">
        <v>53</v>
      </c>
    </row>
    <row r="478" spans="1:8" ht="15.75" customHeight="1" x14ac:dyDescent="0.25">
      <c r="A478" s="6">
        <v>476</v>
      </c>
      <c r="B478" s="6">
        <v>477</v>
      </c>
      <c r="C478" s="6">
        <v>7.5800000000000006E-2</v>
      </c>
      <c r="D478" s="6">
        <v>0.38</v>
      </c>
      <c r="E478" s="6">
        <v>0.28360000000000002</v>
      </c>
      <c r="F478" s="6">
        <v>0</v>
      </c>
      <c r="G478" s="6">
        <v>41</v>
      </c>
      <c r="H478" s="6">
        <v>41</v>
      </c>
    </row>
    <row r="479" spans="1:8" ht="15.75" customHeight="1" x14ac:dyDescent="0.25">
      <c r="A479" s="6">
        <v>477</v>
      </c>
      <c r="B479" s="6">
        <v>478</v>
      </c>
      <c r="C479" s="6">
        <v>3.0300000000000001E-2</v>
      </c>
      <c r="D479" s="6">
        <v>0.41</v>
      </c>
      <c r="E479" s="6">
        <v>0.3881</v>
      </c>
      <c r="F479" s="6">
        <v>1</v>
      </c>
      <c r="G479" s="6">
        <v>33</v>
      </c>
      <c r="H479" s="6">
        <v>34</v>
      </c>
    </row>
    <row r="480" spans="1:8" ht="15.75" customHeight="1" x14ac:dyDescent="0.25">
      <c r="A480" s="6">
        <v>478</v>
      </c>
      <c r="B480" s="6">
        <v>479</v>
      </c>
      <c r="C480" s="6">
        <v>4.5499999999999999E-2</v>
      </c>
      <c r="D480" s="6">
        <v>0.38</v>
      </c>
      <c r="E480" s="6">
        <v>0.32840000000000003</v>
      </c>
      <c r="F480" s="6">
        <v>0</v>
      </c>
      <c r="G480" s="6">
        <v>27</v>
      </c>
      <c r="H480" s="6">
        <v>27</v>
      </c>
    </row>
    <row r="481" spans="1:8" ht="15.75" customHeight="1" x14ac:dyDescent="0.25">
      <c r="A481" s="6">
        <v>479</v>
      </c>
      <c r="B481" s="6">
        <v>480</v>
      </c>
      <c r="C481" s="6">
        <v>3.0300000000000001E-2</v>
      </c>
      <c r="D481" s="6">
        <v>0.45</v>
      </c>
      <c r="E481" s="6">
        <v>0.25369999999999998</v>
      </c>
      <c r="F481" s="6">
        <v>0</v>
      </c>
      <c r="G481" s="6">
        <v>13</v>
      </c>
      <c r="H481" s="6">
        <v>13</v>
      </c>
    </row>
    <row r="482" spans="1:8" ht="15.75" customHeight="1" x14ac:dyDescent="0.25">
      <c r="A482" s="6">
        <v>480</v>
      </c>
      <c r="B482" s="6">
        <v>481</v>
      </c>
      <c r="C482" s="6">
        <v>0</v>
      </c>
      <c r="D482" s="6">
        <v>0.41</v>
      </c>
      <c r="E482" s="6">
        <v>0.3881</v>
      </c>
      <c r="F482" s="6">
        <v>3</v>
      </c>
      <c r="G482" s="6">
        <v>9</v>
      </c>
      <c r="H482" s="6">
        <v>12</v>
      </c>
    </row>
    <row r="483" spans="1:8" ht="15.75" customHeight="1" x14ac:dyDescent="0.25">
      <c r="A483" s="6">
        <v>481</v>
      </c>
      <c r="B483" s="6">
        <v>482</v>
      </c>
      <c r="C483" s="6">
        <v>3.0300000000000001E-2</v>
      </c>
      <c r="D483" s="6">
        <v>0.41</v>
      </c>
      <c r="E483" s="6">
        <v>0.25369999999999998</v>
      </c>
      <c r="F483" s="6">
        <v>0</v>
      </c>
      <c r="G483" s="6">
        <v>11</v>
      </c>
      <c r="H483" s="6">
        <v>11</v>
      </c>
    </row>
    <row r="484" spans="1:8" ht="15.75" customHeight="1" x14ac:dyDescent="0.25">
      <c r="A484" s="6">
        <v>482</v>
      </c>
      <c r="B484" s="6">
        <v>483</v>
      </c>
      <c r="C484" s="6">
        <v>3.0300000000000001E-2</v>
      </c>
      <c r="D484" s="6">
        <v>0.41</v>
      </c>
      <c r="E484" s="6">
        <v>0.28360000000000002</v>
      </c>
      <c r="F484" s="6">
        <v>1</v>
      </c>
      <c r="G484" s="6">
        <v>6</v>
      </c>
      <c r="H484" s="6">
        <v>7</v>
      </c>
    </row>
    <row r="485" spans="1:8" ht="15.75" customHeight="1" x14ac:dyDescent="0.25">
      <c r="A485" s="6">
        <v>483</v>
      </c>
      <c r="B485" s="6">
        <v>484</v>
      </c>
      <c r="C485" s="6">
        <v>1.52E-2</v>
      </c>
      <c r="D485" s="6">
        <v>0.48</v>
      </c>
      <c r="E485" s="6">
        <v>0.29849999999999999</v>
      </c>
      <c r="F485" s="6">
        <v>0</v>
      </c>
      <c r="G485" s="6">
        <v>3</v>
      </c>
      <c r="H485" s="6">
        <v>3</v>
      </c>
    </row>
    <row r="486" spans="1:8" ht="15.75" customHeight="1" x14ac:dyDescent="0.25">
      <c r="A486" s="6">
        <v>484</v>
      </c>
      <c r="B486" s="6">
        <v>485</v>
      </c>
      <c r="C486" s="6">
        <v>3.0300000000000001E-2</v>
      </c>
      <c r="D486" s="6">
        <v>0.44</v>
      </c>
      <c r="E486" s="6">
        <v>0.22389999999999999</v>
      </c>
      <c r="F486" s="6">
        <v>0</v>
      </c>
      <c r="G486" s="6">
        <v>2</v>
      </c>
      <c r="H486" s="6">
        <v>2</v>
      </c>
    </row>
    <row r="487" spans="1:8" ht="15.75" customHeight="1" x14ac:dyDescent="0.25">
      <c r="A487" s="6">
        <v>485</v>
      </c>
      <c r="B487" s="6">
        <v>486</v>
      </c>
      <c r="C487" s="6">
        <v>1.52E-2</v>
      </c>
      <c r="D487" s="6">
        <v>0.44</v>
      </c>
      <c r="E487" s="6">
        <v>0.28360000000000002</v>
      </c>
      <c r="F487" s="6">
        <v>0</v>
      </c>
      <c r="G487" s="6">
        <v>8</v>
      </c>
      <c r="H487" s="6">
        <v>8</v>
      </c>
    </row>
    <row r="488" spans="1:8" ht="15.75" customHeight="1" x14ac:dyDescent="0.25">
      <c r="A488" s="6">
        <v>486</v>
      </c>
      <c r="B488" s="6">
        <v>487</v>
      </c>
      <c r="C488" s="6">
        <v>0</v>
      </c>
      <c r="D488" s="6">
        <v>0.44</v>
      </c>
      <c r="E488" s="6">
        <v>0.32840000000000003</v>
      </c>
      <c r="F488" s="6">
        <v>1</v>
      </c>
      <c r="G488" s="6">
        <v>26</v>
      </c>
      <c r="H488" s="6">
        <v>27</v>
      </c>
    </row>
    <row r="489" spans="1:8" ht="15.75" customHeight="1" x14ac:dyDescent="0.25">
      <c r="A489" s="6">
        <v>487</v>
      </c>
      <c r="B489" s="6">
        <v>488</v>
      </c>
      <c r="C489" s="6">
        <v>3.0300000000000001E-2</v>
      </c>
      <c r="D489" s="6">
        <v>0.41</v>
      </c>
      <c r="E489" s="6">
        <v>0.25369999999999998</v>
      </c>
      <c r="F489" s="6">
        <v>3</v>
      </c>
      <c r="G489" s="6">
        <v>37</v>
      </c>
      <c r="H489" s="6">
        <v>40</v>
      </c>
    </row>
    <row r="490" spans="1:8" ht="15.75" customHeight="1" x14ac:dyDescent="0.25">
      <c r="A490" s="6">
        <v>488</v>
      </c>
      <c r="B490" s="6">
        <v>489</v>
      </c>
      <c r="C490" s="6">
        <v>6.0600000000000001E-2</v>
      </c>
      <c r="D490" s="6">
        <v>0.41</v>
      </c>
      <c r="E490" s="6">
        <v>0.16420000000000001</v>
      </c>
      <c r="F490" s="6">
        <v>3</v>
      </c>
      <c r="G490" s="6">
        <v>50</v>
      </c>
      <c r="H490" s="6">
        <v>53</v>
      </c>
    </row>
    <row r="491" spans="1:8" ht="15.75" customHeight="1" x14ac:dyDescent="0.25">
      <c r="A491" s="6">
        <v>489</v>
      </c>
      <c r="B491" s="6">
        <v>490</v>
      </c>
      <c r="C491" s="6">
        <v>7.5800000000000006E-2</v>
      </c>
      <c r="D491" s="6">
        <v>0.38</v>
      </c>
      <c r="E491" s="6">
        <v>0.1343</v>
      </c>
      <c r="F491" s="6">
        <v>4</v>
      </c>
      <c r="G491" s="6">
        <v>59</v>
      </c>
      <c r="H491" s="6">
        <v>63</v>
      </c>
    </row>
    <row r="492" spans="1:8" ht="15.75" customHeight="1" x14ac:dyDescent="0.25">
      <c r="A492" s="6">
        <v>490</v>
      </c>
      <c r="B492" s="6">
        <v>491</v>
      </c>
      <c r="C492" s="6">
        <v>0.1061</v>
      </c>
      <c r="D492" s="6">
        <v>0.38</v>
      </c>
      <c r="E492" s="6">
        <v>0.1045</v>
      </c>
      <c r="F492" s="6">
        <v>10</v>
      </c>
      <c r="G492" s="6">
        <v>60</v>
      </c>
      <c r="H492" s="6">
        <v>70</v>
      </c>
    </row>
    <row r="493" spans="1:8" ht="15.75" customHeight="1" x14ac:dyDescent="0.25">
      <c r="A493" s="6">
        <v>491</v>
      </c>
      <c r="B493" s="6">
        <v>492</v>
      </c>
      <c r="C493" s="6">
        <v>0.16669999999999999</v>
      </c>
      <c r="D493" s="6">
        <v>0.35</v>
      </c>
      <c r="E493" s="6">
        <v>0</v>
      </c>
      <c r="F493" s="6">
        <v>12</v>
      </c>
      <c r="G493" s="6">
        <v>72</v>
      </c>
      <c r="H493" s="6">
        <v>84</v>
      </c>
    </row>
    <row r="494" spans="1:8" ht="15.75" customHeight="1" x14ac:dyDescent="0.25">
      <c r="A494" s="6">
        <v>492</v>
      </c>
      <c r="B494" s="6">
        <v>493</v>
      </c>
      <c r="C494" s="6">
        <v>0.13639999999999999</v>
      </c>
      <c r="D494" s="6">
        <v>0.33</v>
      </c>
      <c r="E494" s="6">
        <v>0.1045</v>
      </c>
      <c r="F494" s="6">
        <v>11</v>
      </c>
      <c r="G494" s="6">
        <v>64</v>
      </c>
      <c r="H494" s="6">
        <v>75</v>
      </c>
    </row>
    <row r="495" spans="1:8" ht="15.75" customHeight="1" x14ac:dyDescent="0.25">
      <c r="A495" s="6">
        <v>493</v>
      </c>
      <c r="B495" s="6">
        <v>494</v>
      </c>
      <c r="C495" s="6">
        <v>0.1515</v>
      </c>
      <c r="D495" s="6">
        <v>0.28000000000000003</v>
      </c>
      <c r="E495" s="6">
        <v>0</v>
      </c>
      <c r="F495" s="6">
        <v>10</v>
      </c>
      <c r="G495" s="6">
        <v>93</v>
      </c>
      <c r="H495" s="6">
        <v>103</v>
      </c>
    </row>
    <row r="496" spans="1:8" ht="15.75" customHeight="1" x14ac:dyDescent="0.25">
      <c r="A496" s="6">
        <v>494</v>
      </c>
      <c r="B496" s="6">
        <v>495</v>
      </c>
      <c r="C496" s="6">
        <v>0.13639999999999999</v>
      </c>
      <c r="D496" s="6">
        <v>0.28000000000000003</v>
      </c>
      <c r="E496" s="6">
        <v>0.19400000000000001</v>
      </c>
      <c r="F496" s="6">
        <v>11</v>
      </c>
      <c r="G496" s="6">
        <v>72</v>
      </c>
      <c r="H496" s="6">
        <v>83</v>
      </c>
    </row>
    <row r="497" spans="1:8" ht="15.75" customHeight="1" x14ac:dyDescent="0.25">
      <c r="A497" s="6">
        <v>495</v>
      </c>
      <c r="B497" s="6">
        <v>496</v>
      </c>
      <c r="C497" s="6">
        <v>0.19700000000000001</v>
      </c>
      <c r="D497" s="6">
        <v>0.28000000000000003</v>
      </c>
      <c r="E497" s="6">
        <v>0</v>
      </c>
      <c r="F497" s="6">
        <v>8</v>
      </c>
      <c r="G497" s="6">
        <v>59</v>
      </c>
      <c r="H497" s="6">
        <v>67</v>
      </c>
    </row>
    <row r="498" spans="1:8" ht="15.75" customHeight="1" x14ac:dyDescent="0.25">
      <c r="A498" s="6">
        <v>496</v>
      </c>
      <c r="B498" s="6">
        <v>497</v>
      </c>
      <c r="C498" s="6">
        <v>9.0899999999999995E-2</v>
      </c>
      <c r="D498" s="6">
        <v>0.35</v>
      </c>
      <c r="E498" s="6">
        <v>0.19400000000000001</v>
      </c>
      <c r="F498" s="6">
        <v>0</v>
      </c>
      <c r="G498" s="6">
        <v>54</v>
      </c>
      <c r="H498" s="6">
        <v>54</v>
      </c>
    </row>
    <row r="499" spans="1:8" ht="15.75" customHeight="1" x14ac:dyDescent="0.25">
      <c r="A499" s="6">
        <v>497</v>
      </c>
      <c r="B499" s="6">
        <v>498</v>
      </c>
      <c r="C499" s="6">
        <v>0.1061</v>
      </c>
      <c r="D499" s="6">
        <v>0.35</v>
      </c>
      <c r="E499" s="6">
        <v>0.1343</v>
      </c>
      <c r="F499" s="6">
        <v>6</v>
      </c>
      <c r="G499" s="6">
        <v>53</v>
      </c>
      <c r="H499" s="6">
        <v>59</v>
      </c>
    </row>
    <row r="500" spans="1:8" ht="15.75" customHeight="1" x14ac:dyDescent="0.25">
      <c r="A500" s="6">
        <v>498</v>
      </c>
      <c r="B500" s="6">
        <v>499</v>
      </c>
      <c r="C500" s="6">
        <v>7.5800000000000006E-2</v>
      </c>
      <c r="D500" s="6">
        <v>0.45</v>
      </c>
      <c r="E500" s="6">
        <v>0.16420000000000001</v>
      </c>
      <c r="F500" s="6">
        <v>1</v>
      </c>
      <c r="G500" s="6">
        <v>44</v>
      </c>
      <c r="H500" s="6">
        <v>45</v>
      </c>
    </row>
    <row r="501" spans="1:8" ht="15.75" customHeight="1" x14ac:dyDescent="0.25">
      <c r="A501" s="6">
        <v>499</v>
      </c>
      <c r="B501" s="6">
        <v>500</v>
      </c>
      <c r="C501" s="6">
        <v>0.1061</v>
      </c>
      <c r="D501" s="6">
        <v>0.41</v>
      </c>
      <c r="E501" s="6">
        <v>8.9599999999999999E-2</v>
      </c>
      <c r="F501" s="6">
        <v>0</v>
      </c>
      <c r="G501" s="6">
        <v>39</v>
      </c>
      <c r="H501" s="6">
        <v>39</v>
      </c>
    </row>
    <row r="502" spans="1:8" ht="15.75" customHeight="1" x14ac:dyDescent="0.25">
      <c r="A502" s="6">
        <v>500</v>
      </c>
      <c r="B502" s="6">
        <v>501</v>
      </c>
      <c r="C502" s="6">
        <v>0.1515</v>
      </c>
      <c r="D502" s="6">
        <v>0.49</v>
      </c>
      <c r="E502" s="6">
        <v>0</v>
      </c>
      <c r="F502" s="6">
        <v>7</v>
      </c>
      <c r="G502" s="6">
        <v>23</v>
      </c>
      <c r="H502" s="6">
        <v>30</v>
      </c>
    </row>
    <row r="503" spans="1:8" ht="15.75" customHeight="1" x14ac:dyDescent="0.25">
      <c r="A503" s="6">
        <v>501</v>
      </c>
      <c r="B503" s="6">
        <v>502</v>
      </c>
      <c r="C503" s="6">
        <v>7.5800000000000006E-2</v>
      </c>
      <c r="D503" s="6">
        <v>0.56999999999999995</v>
      </c>
      <c r="E503" s="6">
        <v>0.1045</v>
      </c>
      <c r="F503" s="6">
        <v>2</v>
      </c>
      <c r="G503" s="6">
        <v>31</v>
      </c>
      <c r="H503" s="6">
        <v>33</v>
      </c>
    </row>
    <row r="504" spans="1:8" ht="15.75" customHeight="1" x14ac:dyDescent="0.25">
      <c r="A504" s="6">
        <v>502</v>
      </c>
      <c r="B504" s="6">
        <v>503</v>
      </c>
      <c r="C504" s="6">
        <v>7.5800000000000006E-2</v>
      </c>
      <c r="D504" s="6">
        <v>0.56999999999999995</v>
      </c>
      <c r="E504" s="6">
        <v>0.1045</v>
      </c>
      <c r="F504" s="6">
        <v>2</v>
      </c>
      <c r="G504" s="6">
        <v>20</v>
      </c>
      <c r="H504" s="6">
        <v>22</v>
      </c>
    </row>
    <row r="505" spans="1:8" ht="15.75" customHeight="1" x14ac:dyDescent="0.25">
      <c r="A505" s="6">
        <v>503</v>
      </c>
      <c r="B505" s="6">
        <v>504</v>
      </c>
      <c r="C505" s="6">
        <v>7.5800000000000006E-2</v>
      </c>
      <c r="D505" s="6">
        <v>0.56999999999999995</v>
      </c>
      <c r="E505" s="6">
        <v>0.1045</v>
      </c>
      <c r="F505" s="6">
        <v>1</v>
      </c>
      <c r="G505" s="6">
        <v>12</v>
      </c>
      <c r="H505" s="6">
        <v>13</v>
      </c>
    </row>
    <row r="506" spans="1:8" ht="15.75" customHeight="1" x14ac:dyDescent="0.25">
      <c r="A506" s="6">
        <v>504</v>
      </c>
      <c r="B506" s="6">
        <v>505</v>
      </c>
      <c r="C506" s="6">
        <v>6.0600000000000001E-2</v>
      </c>
      <c r="D506" s="6">
        <v>0.62</v>
      </c>
      <c r="E506" s="6">
        <v>0.1343</v>
      </c>
      <c r="F506" s="6">
        <v>3</v>
      </c>
      <c r="G506" s="6">
        <v>15</v>
      </c>
      <c r="H506" s="6">
        <v>18</v>
      </c>
    </row>
    <row r="507" spans="1:8" ht="15.75" customHeight="1" x14ac:dyDescent="0.25">
      <c r="A507" s="6">
        <v>505</v>
      </c>
      <c r="B507" s="6">
        <v>506</v>
      </c>
      <c r="C507" s="6">
        <v>6.0600000000000001E-2</v>
      </c>
      <c r="D507" s="6">
        <v>0.62</v>
      </c>
      <c r="E507" s="6">
        <v>0.1343</v>
      </c>
      <c r="F507" s="6">
        <v>1</v>
      </c>
      <c r="G507" s="6">
        <v>4</v>
      </c>
      <c r="H507" s="6">
        <v>5</v>
      </c>
    </row>
    <row r="508" spans="1:8" ht="15.75" customHeight="1" x14ac:dyDescent="0.25">
      <c r="A508" s="6">
        <v>506</v>
      </c>
      <c r="B508" s="6">
        <v>507</v>
      </c>
      <c r="C508" s="6">
        <v>7.5800000000000006E-2</v>
      </c>
      <c r="D508" s="6">
        <v>0.56999999999999995</v>
      </c>
      <c r="E508" s="6">
        <v>0.1045</v>
      </c>
      <c r="F508" s="6">
        <v>0</v>
      </c>
      <c r="G508" s="6">
        <v>3</v>
      </c>
      <c r="H508" s="6">
        <v>3</v>
      </c>
    </row>
    <row r="509" spans="1:8" ht="15.75" customHeight="1" x14ac:dyDescent="0.25">
      <c r="A509" s="6">
        <v>507</v>
      </c>
      <c r="B509" s="6">
        <v>508</v>
      </c>
      <c r="C509" s="6">
        <v>7.5800000000000006E-2</v>
      </c>
      <c r="D509" s="6">
        <v>0.56999999999999995</v>
      </c>
      <c r="E509" s="6">
        <v>0.1045</v>
      </c>
      <c r="F509" s="6">
        <v>0</v>
      </c>
      <c r="G509" s="6">
        <v>1</v>
      </c>
      <c r="H509" s="6">
        <v>1</v>
      </c>
    </row>
    <row r="510" spans="1:8" ht="15.75" customHeight="1" x14ac:dyDescent="0.25">
      <c r="A510" s="6">
        <v>508</v>
      </c>
      <c r="B510" s="6">
        <v>509</v>
      </c>
      <c r="C510" s="6">
        <v>0.1061</v>
      </c>
      <c r="D510" s="6">
        <v>0.57999999999999996</v>
      </c>
      <c r="E510" s="6">
        <v>0.16420000000000001</v>
      </c>
      <c r="F510" s="6">
        <v>1</v>
      </c>
      <c r="G510" s="6">
        <v>1</v>
      </c>
      <c r="H510" s="6">
        <v>2</v>
      </c>
    </row>
    <row r="511" spans="1:8" ht="15.75" customHeight="1" x14ac:dyDescent="0.25">
      <c r="A511" s="6">
        <v>509</v>
      </c>
      <c r="B511" s="6">
        <v>510</v>
      </c>
      <c r="C511" s="6">
        <v>7.5800000000000006E-2</v>
      </c>
      <c r="D511" s="6">
        <v>0.62</v>
      </c>
      <c r="E511" s="6">
        <v>0.16420000000000001</v>
      </c>
      <c r="F511" s="6">
        <v>2</v>
      </c>
      <c r="G511" s="6">
        <v>17</v>
      </c>
      <c r="H511" s="6">
        <v>19</v>
      </c>
    </row>
    <row r="512" spans="1:8" ht="15.75" customHeight="1" x14ac:dyDescent="0.25">
      <c r="A512" s="6">
        <v>510</v>
      </c>
      <c r="B512" s="6">
        <v>511</v>
      </c>
      <c r="C512" s="6">
        <v>7.5800000000000006E-2</v>
      </c>
      <c r="D512" s="6">
        <v>0.54</v>
      </c>
      <c r="E512" s="6">
        <v>0.35820000000000002</v>
      </c>
      <c r="F512" s="6">
        <v>3</v>
      </c>
      <c r="G512" s="6">
        <v>25</v>
      </c>
      <c r="H512" s="6">
        <v>28</v>
      </c>
    </row>
    <row r="513" spans="1:8" ht="15.75" customHeight="1" x14ac:dyDescent="0.25">
      <c r="A513" s="6">
        <v>511</v>
      </c>
      <c r="B513" s="6">
        <v>512</v>
      </c>
      <c r="C513" s="6">
        <v>0.1061</v>
      </c>
      <c r="D513" s="6">
        <v>0.46</v>
      </c>
      <c r="E513" s="6">
        <v>0.3881</v>
      </c>
      <c r="F513" s="6">
        <v>7</v>
      </c>
      <c r="G513" s="6">
        <v>51</v>
      </c>
      <c r="H513" s="6">
        <v>58</v>
      </c>
    </row>
    <row r="514" spans="1:8" ht="15.75" customHeight="1" x14ac:dyDescent="0.25">
      <c r="A514" s="6">
        <v>512</v>
      </c>
      <c r="B514" s="6">
        <v>513</v>
      </c>
      <c r="C514" s="6">
        <v>0.13639999999999999</v>
      </c>
      <c r="D514" s="6">
        <v>0.43</v>
      </c>
      <c r="E514" s="6">
        <v>0.22389999999999999</v>
      </c>
      <c r="F514" s="6">
        <v>22</v>
      </c>
      <c r="G514" s="6">
        <v>77</v>
      </c>
      <c r="H514" s="6">
        <v>99</v>
      </c>
    </row>
    <row r="515" spans="1:8" ht="15.75" customHeight="1" x14ac:dyDescent="0.25">
      <c r="A515" s="6">
        <v>513</v>
      </c>
      <c r="B515" s="6">
        <v>514</v>
      </c>
      <c r="C515" s="6">
        <v>0.1212</v>
      </c>
      <c r="D515" s="6">
        <v>0.37</v>
      </c>
      <c r="E515" s="6">
        <v>0.4627</v>
      </c>
      <c r="F515" s="6">
        <v>24</v>
      </c>
      <c r="G515" s="6">
        <v>92</v>
      </c>
      <c r="H515" s="6">
        <v>116</v>
      </c>
    </row>
    <row r="516" spans="1:8" ht="15.75" customHeight="1" x14ac:dyDescent="0.25">
      <c r="A516" s="6">
        <v>514</v>
      </c>
      <c r="B516" s="6">
        <v>515</v>
      </c>
      <c r="C516" s="6">
        <v>0.1061</v>
      </c>
      <c r="D516" s="6">
        <v>0.33</v>
      </c>
      <c r="E516" s="6">
        <v>0.3881</v>
      </c>
      <c r="F516" s="6">
        <v>12</v>
      </c>
      <c r="G516" s="6">
        <v>75</v>
      </c>
      <c r="H516" s="6">
        <v>87</v>
      </c>
    </row>
    <row r="517" spans="1:8" ht="15.75" customHeight="1" x14ac:dyDescent="0.25">
      <c r="A517" s="6">
        <v>515</v>
      </c>
      <c r="B517" s="6">
        <v>516</v>
      </c>
      <c r="C517" s="6">
        <v>0.13639999999999999</v>
      </c>
      <c r="D517" s="6">
        <v>0.28000000000000003</v>
      </c>
      <c r="E517" s="6">
        <v>0.35820000000000002</v>
      </c>
      <c r="F517" s="6">
        <v>17</v>
      </c>
      <c r="G517" s="6">
        <v>93</v>
      </c>
      <c r="H517" s="6">
        <v>110</v>
      </c>
    </row>
    <row r="518" spans="1:8" ht="15.75" customHeight="1" x14ac:dyDescent="0.25">
      <c r="A518" s="6">
        <v>516</v>
      </c>
      <c r="B518" s="6">
        <v>517</v>
      </c>
      <c r="C518" s="6">
        <v>0.13639999999999999</v>
      </c>
      <c r="D518" s="6">
        <v>0.28000000000000003</v>
      </c>
      <c r="E518" s="6">
        <v>0.35820000000000002</v>
      </c>
      <c r="F518" s="6">
        <v>13</v>
      </c>
      <c r="G518" s="6">
        <v>64</v>
      </c>
      <c r="H518" s="6">
        <v>77</v>
      </c>
    </row>
    <row r="519" spans="1:8" ht="15.75" customHeight="1" x14ac:dyDescent="0.25">
      <c r="A519" s="6">
        <v>517</v>
      </c>
      <c r="B519" s="6">
        <v>518</v>
      </c>
      <c r="C519" s="6">
        <v>0.13639999999999999</v>
      </c>
      <c r="D519" s="6">
        <v>0.26</v>
      </c>
      <c r="E519" s="6">
        <v>0.32840000000000003</v>
      </c>
      <c r="F519" s="6">
        <v>9</v>
      </c>
      <c r="G519" s="6">
        <v>56</v>
      </c>
      <c r="H519" s="6">
        <v>65</v>
      </c>
    </row>
    <row r="520" spans="1:8" ht="15.75" customHeight="1" x14ac:dyDescent="0.25">
      <c r="A520" s="6">
        <v>518</v>
      </c>
      <c r="B520" s="6">
        <v>519</v>
      </c>
      <c r="C520" s="6">
        <v>0.1061</v>
      </c>
      <c r="D520" s="6">
        <v>0.26</v>
      </c>
      <c r="E520" s="6">
        <v>0.3881</v>
      </c>
      <c r="F520" s="6">
        <v>5</v>
      </c>
      <c r="G520" s="6">
        <v>50</v>
      </c>
      <c r="H520" s="6">
        <v>55</v>
      </c>
    </row>
    <row r="521" spans="1:8" ht="15.75" customHeight="1" x14ac:dyDescent="0.25">
      <c r="A521" s="6">
        <v>519</v>
      </c>
      <c r="B521" s="6">
        <v>520</v>
      </c>
      <c r="C521" s="6">
        <v>0.1212</v>
      </c>
      <c r="D521" s="6">
        <v>0.3</v>
      </c>
      <c r="E521" s="6">
        <v>0.25369999999999998</v>
      </c>
      <c r="F521" s="6">
        <v>5</v>
      </c>
      <c r="G521" s="6">
        <v>44</v>
      </c>
      <c r="H521" s="6">
        <v>49</v>
      </c>
    </row>
    <row r="522" spans="1:8" ht="15.75" customHeight="1" x14ac:dyDescent="0.25">
      <c r="A522" s="6">
        <v>520</v>
      </c>
      <c r="B522" s="6">
        <v>521</v>
      </c>
      <c r="C522" s="6">
        <v>0.1212</v>
      </c>
      <c r="D522" s="6">
        <v>0.3</v>
      </c>
      <c r="E522" s="6">
        <v>0.28360000000000002</v>
      </c>
      <c r="F522" s="6">
        <v>5</v>
      </c>
      <c r="G522" s="6">
        <v>45</v>
      </c>
      <c r="H522" s="6">
        <v>50</v>
      </c>
    </row>
    <row r="523" spans="1:8" ht="15.75" customHeight="1" x14ac:dyDescent="0.25">
      <c r="A523" s="6">
        <v>521</v>
      </c>
      <c r="B523" s="6">
        <v>522</v>
      </c>
      <c r="C523" s="6">
        <v>0.1061</v>
      </c>
      <c r="D523" s="6">
        <v>0.36</v>
      </c>
      <c r="E523" s="6">
        <v>0.25369999999999998</v>
      </c>
      <c r="F523" s="6">
        <v>4</v>
      </c>
      <c r="G523" s="6">
        <v>31</v>
      </c>
      <c r="H523" s="6">
        <v>35</v>
      </c>
    </row>
    <row r="524" spans="1:8" ht="15.75" customHeight="1" x14ac:dyDescent="0.25">
      <c r="A524" s="6">
        <v>522</v>
      </c>
      <c r="B524" s="6">
        <v>523</v>
      </c>
      <c r="C524" s="6">
        <v>0.1061</v>
      </c>
      <c r="D524" s="6">
        <v>0.36</v>
      </c>
      <c r="E524" s="6">
        <v>0.19400000000000001</v>
      </c>
      <c r="F524" s="6">
        <v>5</v>
      </c>
      <c r="G524" s="6">
        <v>20</v>
      </c>
      <c r="H524" s="6">
        <v>25</v>
      </c>
    </row>
    <row r="525" spans="1:8" ht="15.75" customHeight="1" x14ac:dyDescent="0.25">
      <c r="A525" s="6">
        <v>523</v>
      </c>
      <c r="B525" s="6">
        <v>524</v>
      </c>
      <c r="C525" s="6">
        <v>9.0899999999999995E-2</v>
      </c>
      <c r="D525" s="6">
        <v>0.38</v>
      </c>
      <c r="E525" s="6">
        <v>0.19400000000000001</v>
      </c>
      <c r="F525" s="6">
        <v>5</v>
      </c>
      <c r="G525" s="6">
        <v>23</v>
      </c>
      <c r="H525" s="6">
        <v>28</v>
      </c>
    </row>
    <row r="526" spans="1:8" ht="15.75" customHeight="1" x14ac:dyDescent="0.25">
      <c r="A526" s="6">
        <v>524</v>
      </c>
      <c r="B526" s="6">
        <v>525</v>
      </c>
      <c r="C526" s="6">
        <v>6.0600000000000001E-2</v>
      </c>
      <c r="D526" s="6">
        <v>0.41</v>
      </c>
      <c r="E526" s="6">
        <v>0.22389999999999999</v>
      </c>
      <c r="F526" s="6">
        <v>4</v>
      </c>
      <c r="G526" s="6">
        <v>17</v>
      </c>
      <c r="H526" s="6">
        <v>21</v>
      </c>
    </row>
    <row r="527" spans="1:8" ht="15.75" customHeight="1" x14ac:dyDescent="0.25">
      <c r="A527" s="6">
        <v>525</v>
      </c>
      <c r="B527" s="6">
        <v>526</v>
      </c>
      <c r="C527" s="6">
        <v>6.0600000000000001E-2</v>
      </c>
      <c r="D527" s="6">
        <v>0.41</v>
      </c>
      <c r="E527" s="6">
        <v>0.19400000000000001</v>
      </c>
      <c r="F527" s="6">
        <v>0</v>
      </c>
      <c r="G527" s="6">
        <v>7</v>
      </c>
      <c r="H527" s="6">
        <v>7</v>
      </c>
    </row>
    <row r="528" spans="1:8" ht="15.75" customHeight="1" x14ac:dyDescent="0.25">
      <c r="A528" s="6">
        <v>526</v>
      </c>
      <c r="B528" s="6">
        <v>527</v>
      </c>
      <c r="C528" s="6">
        <v>4.5499999999999999E-2</v>
      </c>
      <c r="D528" s="6">
        <v>0.45</v>
      </c>
      <c r="E528" s="6">
        <v>0.19400000000000001</v>
      </c>
      <c r="F528" s="6">
        <v>0</v>
      </c>
      <c r="G528" s="6">
        <v>1</v>
      </c>
      <c r="H528" s="6">
        <v>1</v>
      </c>
    </row>
    <row r="529" spans="1:8" ht="15.75" customHeight="1" x14ac:dyDescent="0.25">
      <c r="A529" s="6">
        <v>527</v>
      </c>
      <c r="B529" s="6">
        <v>528</v>
      </c>
      <c r="C529" s="6">
        <v>3.0300000000000001E-2</v>
      </c>
      <c r="D529" s="6">
        <v>0.45</v>
      </c>
      <c r="E529" s="6">
        <v>0.25369999999999998</v>
      </c>
      <c r="F529" s="6">
        <v>0</v>
      </c>
      <c r="G529" s="6">
        <v>1</v>
      </c>
      <c r="H529" s="6">
        <v>1</v>
      </c>
    </row>
    <row r="530" spans="1:8" ht="15.75" customHeight="1" x14ac:dyDescent="0.25">
      <c r="A530" s="6">
        <v>528</v>
      </c>
      <c r="B530" s="6">
        <v>529</v>
      </c>
      <c r="C530" s="6">
        <v>6.0600000000000001E-2</v>
      </c>
      <c r="D530" s="6">
        <v>0.48</v>
      </c>
      <c r="E530" s="6">
        <v>0.1343</v>
      </c>
      <c r="F530" s="6">
        <v>0</v>
      </c>
      <c r="G530" s="6">
        <v>1</v>
      </c>
      <c r="H530" s="6">
        <v>1</v>
      </c>
    </row>
    <row r="531" spans="1:8" ht="15.75" customHeight="1" x14ac:dyDescent="0.25">
      <c r="A531" s="6">
        <v>529</v>
      </c>
      <c r="B531" s="6">
        <v>530</v>
      </c>
      <c r="C531" s="6">
        <v>6.0600000000000001E-2</v>
      </c>
      <c r="D531" s="6">
        <v>0.48</v>
      </c>
      <c r="E531" s="6">
        <v>0.1343</v>
      </c>
      <c r="F531" s="6">
        <v>0</v>
      </c>
      <c r="G531" s="6">
        <v>5</v>
      </c>
      <c r="H531" s="6">
        <v>5</v>
      </c>
    </row>
    <row r="532" spans="1:8" ht="15.75" customHeight="1" x14ac:dyDescent="0.25">
      <c r="A532" s="6">
        <v>530</v>
      </c>
      <c r="B532" s="6">
        <v>531</v>
      </c>
      <c r="C532" s="6">
        <v>7.5800000000000006E-2</v>
      </c>
      <c r="D532" s="6">
        <v>0.48</v>
      </c>
      <c r="E532" s="6">
        <v>8.9599999999999999E-2</v>
      </c>
      <c r="F532" s="6">
        <v>0</v>
      </c>
      <c r="G532" s="6">
        <v>15</v>
      </c>
      <c r="H532" s="6">
        <v>15</v>
      </c>
    </row>
    <row r="533" spans="1:8" ht="15.75" customHeight="1" x14ac:dyDescent="0.25">
      <c r="A533" s="6">
        <v>531</v>
      </c>
      <c r="B533" s="6">
        <v>532</v>
      </c>
      <c r="C533" s="6">
        <v>0.1212</v>
      </c>
      <c r="D533" s="6">
        <v>0.48</v>
      </c>
      <c r="E533" s="6">
        <v>0</v>
      </c>
      <c r="F533" s="6">
        <v>5</v>
      </c>
      <c r="G533" s="6">
        <v>79</v>
      </c>
      <c r="H533" s="6">
        <v>84</v>
      </c>
    </row>
    <row r="534" spans="1:8" ht="15.75" customHeight="1" x14ac:dyDescent="0.25">
      <c r="A534" s="6">
        <v>532</v>
      </c>
      <c r="B534" s="6">
        <v>533</v>
      </c>
      <c r="C534" s="6">
        <v>0.13639999999999999</v>
      </c>
      <c r="D534" s="6">
        <v>0.49</v>
      </c>
      <c r="E534" s="6">
        <v>0</v>
      </c>
      <c r="F534" s="6">
        <v>6</v>
      </c>
      <c r="G534" s="6">
        <v>171</v>
      </c>
      <c r="H534" s="6">
        <v>177</v>
      </c>
    </row>
    <row r="535" spans="1:8" ht="15.75" customHeight="1" x14ac:dyDescent="0.25">
      <c r="A535" s="6">
        <v>533</v>
      </c>
      <c r="B535" s="6">
        <v>534</v>
      </c>
      <c r="C535" s="6">
        <v>0.1515</v>
      </c>
      <c r="D535" s="6">
        <v>0.41</v>
      </c>
      <c r="E535" s="6">
        <v>0</v>
      </c>
      <c r="F535" s="6">
        <v>4</v>
      </c>
      <c r="G535" s="6">
        <v>98</v>
      </c>
      <c r="H535" s="6">
        <v>102</v>
      </c>
    </row>
    <row r="536" spans="1:8" ht="15.75" customHeight="1" x14ac:dyDescent="0.25">
      <c r="A536" s="6">
        <v>534</v>
      </c>
      <c r="B536" s="6">
        <v>535</v>
      </c>
      <c r="C536" s="6">
        <v>0.13639999999999999</v>
      </c>
      <c r="D536" s="6">
        <v>0.42</v>
      </c>
      <c r="E536" s="6">
        <v>0</v>
      </c>
      <c r="F536" s="6">
        <v>6</v>
      </c>
      <c r="G536" s="6">
        <v>34</v>
      </c>
      <c r="H536" s="6">
        <v>40</v>
      </c>
    </row>
    <row r="537" spans="1:8" ht="15.75" customHeight="1" x14ac:dyDescent="0.25">
      <c r="A537" s="6">
        <v>535</v>
      </c>
      <c r="B537" s="6">
        <v>536</v>
      </c>
      <c r="C537" s="6">
        <v>0.1212</v>
      </c>
      <c r="D537" s="6">
        <v>0.46</v>
      </c>
      <c r="E537" s="6">
        <v>0.1343</v>
      </c>
      <c r="F537" s="6">
        <v>3</v>
      </c>
      <c r="G537" s="6">
        <v>43</v>
      </c>
      <c r="H537" s="6">
        <v>46</v>
      </c>
    </row>
    <row r="538" spans="1:8" ht="15.75" customHeight="1" x14ac:dyDescent="0.25">
      <c r="A538" s="6">
        <v>536</v>
      </c>
      <c r="B538" s="6">
        <v>537</v>
      </c>
      <c r="C538" s="6">
        <v>0.13639999999999999</v>
      </c>
      <c r="D538" s="6">
        <v>0.42</v>
      </c>
      <c r="E538" s="6">
        <v>0.19400000000000001</v>
      </c>
      <c r="F538" s="6">
        <v>11</v>
      </c>
      <c r="G538" s="6">
        <v>52</v>
      </c>
      <c r="H538" s="6">
        <v>63</v>
      </c>
    </row>
    <row r="539" spans="1:8" ht="15.75" customHeight="1" x14ac:dyDescent="0.25">
      <c r="A539" s="6">
        <v>537</v>
      </c>
      <c r="B539" s="6">
        <v>538</v>
      </c>
      <c r="C539" s="6">
        <v>0.13639999999999999</v>
      </c>
      <c r="D539" s="6">
        <v>0.43</v>
      </c>
      <c r="E539" s="6">
        <v>0.22389999999999999</v>
      </c>
      <c r="F539" s="6">
        <v>6</v>
      </c>
      <c r="G539" s="6">
        <v>54</v>
      </c>
      <c r="H539" s="6">
        <v>60</v>
      </c>
    </row>
    <row r="540" spans="1:8" ht="15.75" customHeight="1" x14ac:dyDescent="0.25">
      <c r="A540" s="6">
        <v>538</v>
      </c>
      <c r="B540" s="6">
        <v>539</v>
      </c>
      <c r="C540" s="6">
        <v>0.13639999999999999</v>
      </c>
      <c r="D540" s="6">
        <v>0.46</v>
      </c>
      <c r="E540" s="6">
        <v>0.22389999999999999</v>
      </c>
      <c r="F540" s="6">
        <v>2</v>
      </c>
      <c r="G540" s="6">
        <v>43</v>
      </c>
      <c r="H540" s="6">
        <v>45</v>
      </c>
    </row>
    <row r="541" spans="1:8" ht="15.75" customHeight="1" x14ac:dyDescent="0.25">
      <c r="A541" s="6">
        <v>539</v>
      </c>
      <c r="B541" s="6">
        <v>540</v>
      </c>
      <c r="C541" s="6">
        <v>0.16669999999999999</v>
      </c>
      <c r="D541" s="6">
        <v>0.4</v>
      </c>
      <c r="E541" s="6">
        <v>0.16420000000000001</v>
      </c>
      <c r="F541" s="6">
        <v>7</v>
      </c>
      <c r="G541" s="6">
        <v>50</v>
      </c>
      <c r="H541" s="6">
        <v>57</v>
      </c>
    </row>
    <row r="542" spans="1:8" ht="15.75" customHeight="1" x14ac:dyDescent="0.25">
      <c r="A542" s="6">
        <v>540</v>
      </c>
      <c r="B542" s="6">
        <v>541</v>
      </c>
      <c r="C542" s="6">
        <v>0.1515</v>
      </c>
      <c r="D542" s="6">
        <v>0.47</v>
      </c>
      <c r="E542" s="6">
        <v>0.25369999999999998</v>
      </c>
      <c r="F542" s="6">
        <v>4</v>
      </c>
      <c r="G542" s="6">
        <v>66</v>
      </c>
      <c r="H542" s="6">
        <v>70</v>
      </c>
    </row>
    <row r="543" spans="1:8" ht="15.75" customHeight="1" x14ac:dyDescent="0.25">
      <c r="A543" s="6">
        <v>541</v>
      </c>
      <c r="B543" s="6">
        <v>542</v>
      </c>
      <c r="C543" s="6">
        <v>0.1212</v>
      </c>
      <c r="D543" s="6">
        <v>0.5</v>
      </c>
      <c r="E543" s="6">
        <v>0.25369999999999998</v>
      </c>
      <c r="F543" s="6">
        <v>6</v>
      </c>
      <c r="G543" s="6">
        <v>178</v>
      </c>
      <c r="H543" s="6">
        <v>184</v>
      </c>
    </row>
    <row r="544" spans="1:8" ht="15.75" customHeight="1" x14ac:dyDescent="0.25">
      <c r="A544" s="6">
        <v>542</v>
      </c>
      <c r="B544" s="6">
        <v>543</v>
      </c>
      <c r="C544" s="6">
        <v>0.13639999999999999</v>
      </c>
      <c r="D544" s="6">
        <v>0.59</v>
      </c>
      <c r="E544" s="6">
        <v>0.19400000000000001</v>
      </c>
      <c r="F544" s="6">
        <v>8</v>
      </c>
      <c r="G544" s="6">
        <v>145</v>
      </c>
      <c r="H544" s="6">
        <v>153</v>
      </c>
    </row>
    <row r="545" spans="1:8" ht="15.75" customHeight="1" x14ac:dyDescent="0.25">
      <c r="A545" s="6">
        <v>543</v>
      </c>
      <c r="B545" s="6">
        <v>544</v>
      </c>
      <c r="C545" s="6">
        <v>0.1515</v>
      </c>
      <c r="D545" s="6">
        <v>0.54</v>
      </c>
      <c r="E545" s="6">
        <v>0.16420000000000001</v>
      </c>
      <c r="F545" s="6">
        <v>5</v>
      </c>
      <c r="G545" s="6">
        <v>101</v>
      </c>
      <c r="H545" s="6">
        <v>106</v>
      </c>
    </row>
    <row r="546" spans="1:8" ht="15.75" customHeight="1" x14ac:dyDescent="0.25">
      <c r="A546" s="6">
        <v>544</v>
      </c>
      <c r="B546" s="6">
        <v>545</v>
      </c>
      <c r="C546" s="6">
        <v>0.13639999999999999</v>
      </c>
      <c r="D546" s="6">
        <v>0.59</v>
      </c>
      <c r="E546" s="6">
        <v>0.19400000000000001</v>
      </c>
      <c r="F546" s="6">
        <v>1</v>
      </c>
      <c r="G546" s="6">
        <v>80</v>
      </c>
      <c r="H546" s="6">
        <v>81</v>
      </c>
    </row>
    <row r="547" spans="1:8" ht="15.75" customHeight="1" x14ac:dyDescent="0.25">
      <c r="A547" s="6">
        <v>545</v>
      </c>
      <c r="B547" s="6">
        <v>546</v>
      </c>
      <c r="C547" s="6">
        <v>0.1515</v>
      </c>
      <c r="D547" s="6">
        <v>0.63</v>
      </c>
      <c r="E547" s="6">
        <v>0.16420000000000001</v>
      </c>
      <c r="F547" s="6">
        <v>6</v>
      </c>
      <c r="G547" s="6">
        <v>53</v>
      </c>
      <c r="H547" s="6">
        <v>59</v>
      </c>
    </row>
    <row r="548" spans="1:8" ht="15.75" customHeight="1" x14ac:dyDescent="0.25">
      <c r="A548" s="6">
        <v>546</v>
      </c>
      <c r="B548" s="6">
        <v>547</v>
      </c>
      <c r="C548" s="6">
        <v>0.13639999999999999</v>
      </c>
      <c r="D548" s="6">
        <v>0.63</v>
      </c>
      <c r="E548" s="6">
        <v>0.22389999999999999</v>
      </c>
      <c r="F548" s="6">
        <v>3</v>
      </c>
      <c r="G548" s="6">
        <v>32</v>
      </c>
      <c r="H548" s="6">
        <v>35</v>
      </c>
    </row>
    <row r="549" spans="1:8" ht="15.75" customHeight="1" x14ac:dyDescent="0.25">
      <c r="A549" s="6">
        <v>547</v>
      </c>
      <c r="B549" s="6">
        <v>548</v>
      </c>
      <c r="C549" s="6">
        <v>0.1515</v>
      </c>
      <c r="D549" s="6">
        <v>0.64</v>
      </c>
      <c r="E549" s="6">
        <v>0.25369999999999998</v>
      </c>
      <c r="F549" s="6">
        <v>3</v>
      </c>
      <c r="G549" s="6">
        <v>21</v>
      </c>
      <c r="H549" s="6">
        <v>24</v>
      </c>
    </row>
    <row r="550" spans="1:8" ht="15.75" customHeight="1" x14ac:dyDescent="0.25">
      <c r="A550" s="6">
        <v>548</v>
      </c>
      <c r="B550" s="6">
        <v>549</v>
      </c>
      <c r="C550" s="6">
        <v>0.13639999999999999</v>
      </c>
      <c r="D550" s="6">
        <v>0.69</v>
      </c>
      <c r="E550" s="6">
        <v>0.28360000000000002</v>
      </c>
      <c r="F550" s="6">
        <v>3</v>
      </c>
      <c r="G550" s="6">
        <v>6</v>
      </c>
      <c r="H550" s="6">
        <v>9</v>
      </c>
    </row>
    <row r="551" spans="1:8" ht="15.75" customHeight="1" x14ac:dyDescent="0.25">
      <c r="A551" s="6">
        <v>549</v>
      </c>
      <c r="B551" s="6">
        <v>550</v>
      </c>
      <c r="C551" s="6">
        <v>0.16669999999999999</v>
      </c>
      <c r="D551" s="6">
        <v>0.69</v>
      </c>
      <c r="E551" s="6">
        <v>0.16420000000000001</v>
      </c>
      <c r="F551" s="6">
        <v>0</v>
      </c>
      <c r="G551" s="6">
        <v>5</v>
      </c>
      <c r="H551" s="6">
        <v>5</v>
      </c>
    </row>
    <row r="552" spans="1:8" ht="15.75" customHeight="1" x14ac:dyDescent="0.25">
      <c r="A552" s="6">
        <v>550</v>
      </c>
      <c r="B552" s="6">
        <v>551</v>
      </c>
      <c r="C552" s="6">
        <v>0.1515</v>
      </c>
      <c r="D552" s="6">
        <v>0.69</v>
      </c>
      <c r="E552" s="6">
        <v>0.22389999999999999</v>
      </c>
      <c r="F552" s="6">
        <v>0</v>
      </c>
      <c r="G552" s="6">
        <v>2</v>
      </c>
      <c r="H552" s="6">
        <v>2</v>
      </c>
    </row>
    <row r="553" spans="1:8" ht="15.75" customHeight="1" x14ac:dyDescent="0.25">
      <c r="A553" s="6">
        <v>551</v>
      </c>
      <c r="B553" s="6">
        <v>552</v>
      </c>
      <c r="C553" s="6">
        <v>0.16669999999999999</v>
      </c>
      <c r="D553" s="6">
        <v>0.74</v>
      </c>
      <c r="E553" s="6">
        <v>0.1045</v>
      </c>
      <c r="F553" s="6">
        <v>0</v>
      </c>
      <c r="G553" s="6">
        <v>1</v>
      </c>
      <c r="H553" s="6">
        <v>1</v>
      </c>
    </row>
    <row r="554" spans="1:8" ht="15.75" customHeight="1" x14ac:dyDescent="0.25">
      <c r="A554" s="6">
        <v>552</v>
      </c>
      <c r="B554" s="6">
        <v>553</v>
      </c>
      <c r="C554" s="6">
        <v>0.13639999999999999</v>
      </c>
      <c r="D554" s="6">
        <v>0.74</v>
      </c>
      <c r="E554" s="6">
        <v>0.22389999999999999</v>
      </c>
      <c r="F554" s="6">
        <v>0</v>
      </c>
      <c r="G554" s="6">
        <v>9</v>
      </c>
      <c r="H554" s="6">
        <v>9</v>
      </c>
    </row>
    <row r="555" spans="1:8" ht="15.75" customHeight="1" x14ac:dyDescent="0.25">
      <c r="A555" s="6">
        <v>553</v>
      </c>
      <c r="B555" s="6">
        <v>554</v>
      </c>
      <c r="C555" s="6">
        <v>0.18179999999999999</v>
      </c>
      <c r="D555" s="6">
        <v>0.74</v>
      </c>
      <c r="E555" s="6">
        <v>0.1045</v>
      </c>
      <c r="F555" s="6">
        <v>1</v>
      </c>
      <c r="G555" s="6">
        <v>35</v>
      </c>
      <c r="H555" s="6">
        <v>36</v>
      </c>
    </row>
    <row r="556" spans="1:8" ht="15.75" customHeight="1" x14ac:dyDescent="0.25">
      <c r="A556" s="6">
        <v>554</v>
      </c>
      <c r="B556" s="6">
        <v>555</v>
      </c>
      <c r="C556" s="6">
        <v>0.1515</v>
      </c>
      <c r="D556" s="6">
        <v>0.74</v>
      </c>
      <c r="E556" s="6">
        <v>0.22389999999999999</v>
      </c>
      <c r="F556" s="6">
        <v>5</v>
      </c>
      <c r="G556" s="6">
        <v>103</v>
      </c>
      <c r="H556" s="6">
        <v>108</v>
      </c>
    </row>
    <row r="557" spans="1:8" ht="15.75" customHeight="1" x14ac:dyDescent="0.25">
      <c r="A557" s="6">
        <v>555</v>
      </c>
      <c r="B557" s="6">
        <v>556</v>
      </c>
      <c r="C557" s="6">
        <v>0.18179999999999999</v>
      </c>
      <c r="D557" s="6">
        <v>0.74</v>
      </c>
      <c r="E557" s="6">
        <v>0.1343</v>
      </c>
      <c r="F557" s="6">
        <v>5</v>
      </c>
      <c r="G557" s="6">
        <v>233</v>
      </c>
      <c r="H557" s="6">
        <v>238</v>
      </c>
    </row>
    <row r="558" spans="1:8" ht="15.75" customHeight="1" x14ac:dyDescent="0.25">
      <c r="A558" s="6">
        <v>556</v>
      </c>
      <c r="B558" s="6">
        <v>557</v>
      </c>
      <c r="C558" s="6">
        <v>0.2273</v>
      </c>
      <c r="D558" s="6">
        <v>0.64</v>
      </c>
      <c r="E558" s="6">
        <v>8.9599999999999999E-2</v>
      </c>
      <c r="F558" s="6">
        <v>10</v>
      </c>
      <c r="G558" s="6">
        <v>134</v>
      </c>
      <c r="H558" s="6">
        <v>144</v>
      </c>
    </row>
    <row r="559" spans="1:8" ht="15.75" customHeight="1" x14ac:dyDescent="0.25">
      <c r="A559" s="6">
        <v>557</v>
      </c>
      <c r="B559" s="6">
        <v>558</v>
      </c>
      <c r="C559" s="6">
        <v>0.2424</v>
      </c>
      <c r="D559" s="6">
        <v>0.6</v>
      </c>
      <c r="E559" s="6">
        <v>0.1045</v>
      </c>
      <c r="F559" s="6">
        <v>6</v>
      </c>
      <c r="G559" s="6">
        <v>49</v>
      </c>
      <c r="H559" s="6">
        <v>55</v>
      </c>
    </row>
    <row r="560" spans="1:8" ht="15.75" customHeight="1" x14ac:dyDescent="0.25">
      <c r="A560" s="6">
        <v>558</v>
      </c>
      <c r="B560" s="6">
        <v>559</v>
      </c>
      <c r="C560" s="6">
        <v>0.2424</v>
      </c>
      <c r="D560" s="6">
        <v>0.6</v>
      </c>
      <c r="E560" s="6">
        <v>0.1343</v>
      </c>
      <c r="F560" s="6">
        <v>6</v>
      </c>
      <c r="G560" s="6">
        <v>55</v>
      </c>
      <c r="H560" s="6">
        <v>61</v>
      </c>
    </row>
    <row r="561" spans="1:8" ht="15.75" customHeight="1" x14ac:dyDescent="0.25">
      <c r="A561" s="6">
        <v>559</v>
      </c>
      <c r="B561" s="6">
        <v>560</v>
      </c>
      <c r="C561" s="6">
        <v>0.28789999999999999</v>
      </c>
      <c r="D561" s="6">
        <v>0.56000000000000005</v>
      </c>
      <c r="E561" s="6">
        <v>8.9599999999999999E-2</v>
      </c>
      <c r="F561" s="6">
        <v>21</v>
      </c>
      <c r="G561" s="6">
        <v>85</v>
      </c>
      <c r="H561" s="6">
        <v>106</v>
      </c>
    </row>
    <row r="562" spans="1:8" ht="15.75" customHeight="1" x14ac:dyDescent="0.25">
      <c r="A562" s="6">
        <v>560</v>
      </c>
      <c r="B562" s="6">
        <v>561</v>
      </c>
      <c r="C562" s="6">
        <v>0.2727</v>
      </c>
      <c r="D562" s="6">
        <v>0.56000000000000005</v>
      </c>
      <c r="E562" s="6">
        <v>0.1343</v>
      </c>
      <c r="F562" s="6">
        <v>21</v>
      </c>
      <c r="G562" s="6">
        <v>72</v>
      </c>
      <c r="H562" s="6">
        <v>93</v>
      </c>
    </row>
    <row r="563" spans="1:8" ht="15.75" customHeight="1" x14ac:dyDescent="0.25">
      <c r="A563" s="6">
        <v>561</v>
      </c>
      <c r="B563" s="6">
        <v>562</v>
      </c>
      <c r="C563" s="6">
        <v>0.33329999999999999</v>
      </c>
      <c r="D563" s="6">
        <v>0.45</v>
      </c>
      <c r="E563" s="6">
        <v>0</v>
      </c>
      <c r="F563" s="6">
        <v>11</v>
      </c>
      <c r="G563" s="6">
        <v>57</v>
      </c>
      <c r="H563" s="6">
        <v>68</v>
      </c>
    </row>
    <row r="564" spans="1:8" ht="15.75" customHeight="1" x14ac:dyDescent="0.25">
      <c r="A564" s="6">
        <v>562</v>
      </c>
      <c r="B564" s="6">
        <v>563</v>
      </c>
      <c r="C564" s="6">
        <v>0.34849999999999998</v>
      </c>
      <c r="D564" s="6">
        <v>0.42</v>
      </c>
      <c r="E564" s="6">
        <v>0</v>
      </c>
      <c r="F564" s="6">
        <v>21</v>
      </c>
      <c r="G564" s="6">
        <v>63</v>
      </c>
      <c r="H564" s="6">
        <v>84</v>
      </c>
    </row>
    <row r="565" spans="1:8" ht="15.75" customHeight="1" x14ac:dyDescent="0.25">
      <c r="A565" s="6">
        <v>563</v>
      </c>
      <c r="B565" s="6">
        <v>564</v>
      </c>
      <c r="C565" s="6">
        <v>0.34849999999999998</v>
      </c>
      <c r="D565" s="6">
        <v>0.42</v>
      </c>
      <c r="E565" s="6">
        <v>0</v>
      </c>
      <c r="F565" s="6">
        <v>14</v>
      </c>
      <c r="G565" s="6">
        <v>102</v>
      </c>
      <c r="H565" s="6">
        <v>116</v>
      </c>
    </row>
    <row r="566" spans="1:8" ht="15.75" customHeight="1" x14ac:dyDescent="0.25">
      <c r="A566" s="6">
        <v>564</v>
      </c>
      <c r="B566" s="6">
        <v>565</v>
      </c>
      <c r="C566" s="6">
        <v>0.33329999999999999</v>
      </c>
      <c r="D566" s="6">
        <v>0.45</v>
      </c>
      <c r="E566" s="6">
        <v>0</v>
      </c>
      <c r="F566" s="6">
        <v>14</v>
      </c>
      <c r="G566" s="6">
        <v>208</v>
      </c>
      <c r="H566" s="6">
        <v>222</v>
      </c>
    </row>
    <row r="567" spans="1:8" ht="15.75" customHeight="1" x14ac:dyDescent="0.25">
      <c r="A567" s="6">
        <v>565</v>
      </c>
      <c r="B567" s="6">
        <v>566</v>
      </c>
      <c r="C567" s="6">
        <v>0.31819999999999998</v>
      </c>
      <c r="D567" s="6">
        <v>0.49</v>
      </c>
      <c r="E567" s="6">
        <v>8.9599999999999999E-2</v>
      </c>
      <c r="F567" s="6">
        <v>7</v>
      </c>
      <c r="G567" s="6">
        <v>218</v>
      </c>
      <c r="H567" s="6">
        <v>225</v>
      </c>
    </row>
    <row r="568" spans="1:8" ht="15.75" customHeight="1" x14ac:dyDescent="0.25">
      <c r="A568" s="6">
        <v>566</v>
      </c>
      <c r="B568" s="6">
        <v>567</v>
      </c>
      <c r="C568" s="6">
        <v>0.2576</v>
      </c>
      <c r="D568" s="6">
        <v>0.65</v>
      </c>
      <c r="E568" s="6">
        <v>0.16420000000000001</v>
      </c>
      <c r="F568" s="6">
        <v>13</v>
      </c>
      <c r="G568" s="6">
        <v>133</v>
      </c>
      <c r="H568" s="6">
        <v>146</v>
      </c>
    </row>
    <row r="569" spans="1:8" ht="15.75" customHeight="1" x14ac:dyDescent="0.25">
      <c r="A569" s="6">
        <v>567</v>
      </c>
      <c r="B569" s="6">
        <v>568</v>
      </c>
      <c r="C569" s="6">
        <v>0.2273</v>
      </c>
      <c r="D569" s="6">
        <v>0.65</v>
      </c>
      <c r="E569" s="6">
        <v>0.19400000000000001</v>
      </c>
      <c r="F569" s="6">
        <v>16</v>
      </c>
      <c r="G569" s="6">
        <v>103</v>
      </c>
      <c r="H569" s="6">
        <v>119</v>
      </c>
    </row>
    <row r="570" spans="1:8" ht="15.75" customHeight="1" x14ac:dyDescent="0.25">
      <c r="A570" s="6">
        <v>568</v>
      </c>
      <c r="B570" s="6">
        <v>569</v>
      </c>
      <c r="C570" s="6">
        <v>0.2273</v>
      </c>
      <c r="D570" s="6">
        <v>0.65</v>
      </c>
      <c r="E570" s="6">
        <v>0.19400000000000001</v>
      </c>
      <c r="F570" s="6">
        <v>5</v>
      </c>
      <c r="G570" s="6">
        <v>40</v>
      </c>
      <c r="H570" s="6">
        <v>45</v>
      </c>
    </row>
    <row r="571" spans="1:8" ht="15.75" customHeight="1" x14ac:dyDescent="0.25">
      <c r="A571" s="6">
        <v>569</v>
      </c>
      <c r="B571" s="6">
        <v>570</v>
      </c>
      <c r="C571" s="6">
        <v>0.2273</v>
      </c>
      <c r="D571" s="6">
        <v>0.64</v>
      </c>
      <c r="E571" s="6">
        <v>0.16420000000000001</v>
      </c>
      <c r="F571" s="6">
        <v>4</v>
      </c>
      <c r="G571" s="6">
        <v>49</v>
      </c>
      <c r="H571" s="6">
        <v>53</v>
      </c>
    </row>
    <row r="572" spans="1:8" ht="15.75" customHeight="1" x14ac:dyDescent="0.25">
      <c r="A572" s="6">
        <v>570</v>
      </c>
      <c r="B572" s="6">
        <v>571</v>
      </c>
      <c r="C572" s="6">
        <v>0.2273</v>
      </c>
      <c r="D572" s="6">
        <v>0.64</v>
      </c>
      <c r="E572" s="6">
        <v>0.16420000000000001</v>
      </c>
      <c r="F572" s="6">
        <v>3</v>
      </c>
      <c r="G572" s="6">
        <v>37</v>
      </c>
      <c r="H572" s="6">
        <v>40</v>
      </c>
    </row>
    <row r="573" spans="1:8" ht="15.75" customHeight="1" x14ac:dyDescent="0.25">
      <c r="A573" s="6">
        <v>571</v>
      </c>
      <c r="B573" s="6">
        <v>572</v>
      </c>
      <c r="C573" s="6">
        <v>0.2273</v>
      </c>
      <c r="D573" s="6">
        <v>0.69</v>
      </c>
      <c r="E573" s="6">
        <v>0.1343</v>
      </c>
      <c r="F573" s="6">
        <v>3</v>
      </c>
      <c r="G573" s="6">
        <v>14</v>
      </c>
      <c r="H573" s="6">
        <v>17</v>
      </c>
    </row>
    <row r="574" spans="1:8" ht="15.75" customHeight="1" x14ac:dyDescent="0.25">
      <c r="A574" s="6">
        <v>572</v>
      </c>
      <c r="B574" s="6">
        <v>573</v>
      </c>
      <c r="C574" s="6">
        <v>0.2424</v>
      </c>
      <c r="D574" s="6">
        <v>0.65</v>
      </c>
      <c r="E574" s="6">
        <v>0.1343</v>
      </c>
      <c r="F574" s="6">
        <v>0</v>
      </c>
      <c r="G574" s="6">
        <v>5</v>
      </c>
      <c r="H574" s="6">
        <v>5</v>
      </c>
    </row>
    <row r="575" spans="1:8" ht="15.75" customHeight="1" x14ac:dyDescent="0.25">
      <c r="A575" s="6">
        <v>573</v>
      </c>
      <c r="B575" s="6">
        <v>574</v>
      </c>
      <c r="C575" s="6">
        <v>0.2273</v>
      </c>
      <c r="D575" s="6">
        <v>0.69</v>
      </c>
      <c r="E575" s="6">
        <v>0.19400000000000001</v>
      </c>
      <c r="F575" s="6">
        <v>3</v>
      </c>
      <c r="G575" s="6">
        <v>7</v>
      </c>
      <c r="H575" s="6">
        <v>10</v>
      </c>
    </row>
    <row r="576" spans="1:8" ht="15.75" customHeight="1" x14ac:dyDescent="0.25">
      <c r="A576" s="6">
        <v>574</v>
      </c>
      <c r="B576" s="6">
        <v>575</v>
      </c>
      <c r="C576" s="6">
        <v>0.18179999999999999</v>
      </c>
      <c r="D576" s="6">
        <v>0.86</v>
      </c>
      <c r="E576" s="6">
        <v>0.28360000000000002</v>
      </c>
      <c r="F576" s="6">
        <v>0</v>
      </c>
      <c r="G576" s="6">
        <v>1</v>
      </c>
      <c r="H576" s="6">
        <v>1</v>
      </c>
    </row>
    <row r="577" spans="1:8" ht="15.75" customHeight="1" x14ac:dyDescent="0.25">
      <c r="A577" s="6">
        <v>575</v>
      </c>
      <c r="B577" s="6">
        <v>576</v>
      </c>
      <c r="C577" s="6">
        <v>0.18179999999999999</v>
      </c>
      <c r="D577" s="6">
        <v>0.86</v>
      </c>
      <c r="E577" s="6">
        <v>0.28360000000000002</v>
      </c>
      <c r="F577" s="6">
        <v>0</v>
      </c>
      <c r="G577" s="6">
        <v>8</v>
      </c>
      <c r="H577" s="6">
        <v>8</v>
      </c>
    </row>
    <row r="578" spans="1:8" ht="15.75" customHeight="1" x14ac:dyDescent="0.25">
      <c r="A578" s="6">
        <v>576</v>
      </c>
      <c r="B578" s="6">
        <v>577</v>
      </c>
      <c r="C578" s="6">
        <v>0.21210000000000001</v>
      </c>
      <c r="D578" s="6">
        <v>0.87</v>
      </c>
      <c r="E578" s="6">
        <v>0.29849999999999999</v>
      </c>
      <c r="F578" s="6">
        <v>1</v>
      </c>
      <c r="G578" s="6">
        <v>29</v>
      </c>
      <c r="H578" s="6">
        <v>30</v>
      </c>
    </row>
    <row r="579" spans="1:8" ht="15.75" customHeight="1" x14ac:dyDescent="0.25">
      <c r="A579" s="6">
        <v>577</v>
      </c>
      <c r="B579" s="6">
        <v>578</v>
      </c>
      <c r="C579" s="6">
        <v>0.21210000000000001</v>
      </c>
      <c r="D579" s="6">
        <v>0.87</v>
      </c>
      <c r="E579" s="6">
        <v>0.29849999999999999</v>
      </c>
      <c r="F579" s="6">
        <v>3</v>
      </c>
      <c r="G579" s="6">
        <v>69</v>
      </c>
      <c r="H579" s="6">
        <v>72</v>
      </c>
    </row>
    <row r="580" spans="1:8" ht="15.75" customHeight="1" x14ac:dyDescent="0.25">
      <c r="A580" s="6">
        <v>578</v>
      </c>
      <c r="B580" s="6">
        <v>579</v>
      </c>
      <c r="C580" s="6">
        <v>0.21210000000000001</v>
      </c>
      <c r="D580" s="6">
        <v>0.87</v>
      </c>
      <c r="E580" s="6">
        <v>0.29849999999999999</v>
      </c>
      <c r="F580" s="6">
        <v>3</v>
      </c>
      <c r="G580" s="6">
        <v>55</v>
      </c>
      <c r="H580" s="6">
        <v>58</v>
      </c>
    </row>
    <row r="581" spans="1:8" ht="15.75" customHeight="1" x14ac:dyDescent="0.25">
      <c r="A581" s="6">
        <v>579</v>
      </c>
      <c r="B581" s="6">
        <v>580</v>
      </c>
      <c r="C581" s="6">
        <v>0.21210000000000001</v>
      </c>
      <c r="D581" s="6">
        <v>0.93</v>
      </c>
      <c r="E581" s="6">
        <v>0.28360000000000002</v>
      </c>
      <c r="F581" s="6">
        <v>2</v>
      </c>
      <c r="G581" s="6">
        <v>26</v>
      </c>
      <c r="H581" s="6">
        <v>28</v>
      </c>
    </row>
    <row r="582" spans="1:8" ht="15.75" customHeight="1" x14ac:dyDescent="0.25">
      <c r="A582" s="6">
        <v>580</v>
      </c>
      <c r="B582" s="6">
        <v>581</v>
      </c>
      <c r="C582" s="6">
        <v>0.19700000000000001</v>
      </c>
      <c r="D582" s="6">
        <v>0.93</v>
      </c>
      <c r="E582" s="6">
        <v>0.32840000000000003</v>
      </c>
      <c r="F582" s="6">
        <v>6</v>
      </c>
      <c r="G582" s="6">
        <v>35</v>
      </c>
      <c r="H582" s="6">
        <v>41</v>
      </c>
    </row>
    <row r="583" spans="1:8" ht="15.75" customHeight="1" x14ac:dyDescent="0.25">
      <c r="A583" s="6">
        <v>581</v>
      </c>
      <c r="B583" s="6">
        <v>582</v>
      </c>
      <c r="C583" s="6">
        <v>0.19700000000000001</v>
      </c>
      <c r="D583" s="6">
        <v>0.93</v>
      </c>
      <c r="E583" s="6">
        <v>0.32840000000000003</v>
      </c>
      <c r="F583" s="6">
        <v>7</v>
      </c>
      <c r="G583" s="6">
        <v>41</v>
      </c>
      <c r="H583" s="6">
        <v>48</v>
      </c>
    </row>
    <row r="584" spans="1:8" ht="15.75" customHeight="1" x14ac:dyDescent="0.25">
      <c r="A584" s="6">
        <v>582</v>
      </c>
      <c r="B584" s="6">
        <v>583</v>
      </c>
      <c r="C584" s="6">
        <v>0.19700000000000001</v>
      </c>
      <c r="D584" s="6">
        <v>0.93</v>
      </c>
      <c r="E584" s="6">
        <v>0.32840000000000003</v>
      </c>
      <c r="F584" s="6">
        <v>4</v>
      </c>
      <c r="G584" s="6">
        <v>43</v>
      </c>
      <c r="H584" s="6">
        <v>47</v>
      </c>
    </row>
    <row r="585" spans="1:8" ht="15.75" customHeight="1" x14ac:dyDescent="0.25">
      <c r="A585" s="6">
        <v>583</v>
      </c>
      <c r="B585" s="6">
        <v>584</v>
      </c>
      <c r="C585" s="6">
        <v>0.19700000000000001</v>
      </c>
      <c r="D585" s="6">
        <v>0.93</v>
      </c>
      <c r="E585" s="6">
        <v>0.35820000000000002</v>
      </c>
      <c r="F585" s="6">
        <v>0</v>
      </c>
      <c r="G585" s="6">
        <v>36</v>
      </c>
      <c r="H585" s="6">
        <v>36</v>
      </c>
    </row>
    <row r="586" spans="1:8" ht="15.75" customHeight="1" x14ac:dyDescent="0.25">
      <c r="A586" s="6">
        <v>584</v>
      </c>
      <c r="B586" s="6">
        <v>585</v>
      </c>
      <c r="C586" s="6">
        <v>0.18179999999999999</v>
      </c>
      <c r="D586" s="6">
        <v>0.93</v>
      </c>
      <c r="E586" s="6">
        <v>0.4627</v>
      </c>
      <c r="F586" s="6">
        <v>1</v>
      </c>
      <c r="G586" s="6">
        <v>42</v>
      </c>
      <c r="H586" s="6">
        <v>43</v>
      </c>
    </row>
    <row r="587" spans="1:8" ht="15.75" customHeight="1" x14ac:dyDescent="0.25">
      <c r="A587" s="6">
        <v>585</v>
      </c>
      <c r="B587" s="6">
        <v>586</v>
      </c>
      <c r="C587" s="6">
        <v>0.19700000000000001</v>
      </c>
      <c r="D587" s="6">
        <v>0.93</v>
      </c>
      <c r="E587" s="6">
        <v>0.32840000000000003</v>
      </c>
      <c r="F587" s="6">
        <v>1</v>
      </c>
      <c r="G587" s="6">
        <v>35</v>
      </c>
      <c r="H587" s="6">
        <v>36</v>
      </c>
    </row>
    <row r="588" spans="1:8" ht="15.75" customHeight="1" x14ac:dyDescent="0.25">
      <c r="A588" s="6">
        <v>586</v>
      </c>
      <c r="B588" s="6">
        <v>587</v>
      </c>
      <c r="C588" s="6">
        <v>0.18179999999999999</v>
      </c>
      <c r="D588" s="6">
        <v>0.93</v>
      </c>
      <c r="E588" s="6">
        <v>0.35820000000000002</v>
      </c>
      <c r="F588" s="6">
        <v>0</v>
      </c>
      <c r="G588" s="6">
        <v>26</v>
      </c>
      <c r="H588" s="6">
        <v>26</v>
      </c>
    </row>
    <row r="589" spans="1:8" ht="15.75" customHeight="1" x14ac:dyDescent="0.25">
      <c r="A589" s="6">
        <v>587</v>
      </c>
      <c r="B589" s="6">
        <v>588</v>
      </c>
      <c r="C589" s="6">
        <v>0.2273</v>
      </c>
      <c r="D589" s="6">
        <v>0.55000000000000004</v>
      </c>
      <c r="E589" s="6">
        <v>0.19400000000000001</v>
      </c>
      <c r="F589" s="6">
        <v>1</v>
      </c>
      <c r="G589" s="6">
        <v>23</v>
      </c>
      <c r="H589" s="6">
        <v>24</v>
      </c>
    </row>
    <row r="590" spans="1:8" ht="15.75" customHeight="1" x14ac:dyDescent="0.25">
      <c r="A590" s="6">
        <v>588</v>
      </c>
      <c r="B590" s="6">
        <v>589</v>
      </c>
      <c r="C590" s="6">
        <v>0.2424</v>
      </c>
      <c r="D590" s="6">
        <v>0.55000000000000004</v>
      </c>
      <c r="E590" s="6">
        <v>0.1045</v>
      </c>
      <c r="F590" s="6">
        <v>2</v>
      </c>
      <c r="G590" s="6">
        <v>82</v>
      </c>
      <c r="H590" s="6">
        <v>84</v>
      </c>
    </row>
    <row r="591" spans="1:8" ht="15.75" customHeight="1" x14ac:dyDescent="0.25">
      <c r="A591" s="6">
        <v>589</v>
      </c>
      <c r="B591" s="6">
        <v>590</v>
      </c>
      <c r="C591" s="6">
        <v>0.2273</v>
      </c>
      <c r="D591" s="6">
        <v>0.69</v>
      </c>
      <c r="E591" s="6">
        <v>8.9599999999999999E-2</v>
      </c>
      <c r="F591" s="6">
        <v>3</v>
      </c>
      <c r="G591" s="6">
        <v>101</v>
      </c>
      <c r="H591" s="6">
        <v>104</v>
      </c>
    </row>
    <row r="592" spans="1:8" ht="15.75" customHeight="1" x14ac:dyDescent="0.25">
      <c r="A592" s="6">
        <v>590</v>
      </c>
      <c r="B592" s="6">
        <v>591</v>
      </c>
      <c r="C592" s="6">
        <v>0.2273</v>
      </c>
      <c r="D592" s="6">
        <v>0.69</v>
      </c>
      <c r="E592" s="6">
        <v>8.9599999999999999E-2</v>
      </c>
      <c r="F592" s="6">
        <v>3</v>
      </c>
      <c r="G592" s="6">
        <v>76</v>
      </c>
      <c r="H592" s="6">
        <v>79</v>
      </c>
    </row>
    <row r="593" spans="1:8" ht="15.75" customHeight="1" x14ac:dyDescent="0.25">
      <c r="A593" s="6">
        <v>591</v>
      </c>
      <c r="B593" s="6">
        <v>592</v>
      </c>
      <c r="C593" s="6">
        <v>0.21210000000000001</v>
      </c>
      <c r="D593" s="6">
        <v>0.74</v>
      </c>
      <c r="E593" s="6">
        <v>8.9599999999999999E-2</v>
      </c>
      <c r="F593" s="6">
        <v>4</v>
      </c>
      <c r="G593" s="6">
        <v>55</v>
      </c>
      <c r="H593" s="6">
        <v>59</v>
      </c>
    </row>
    <row r="594" spans="1:8" ht="15.75" customHeight="1" x14ac:dyDescent="0.25">
      <c r="A594" s="6">
        <v>592</v>
      </c>
      <c r="B594" s="6">
        <v>593</v>
      </c>
      <c r="C594" s="6">
        <v>0.21210000000000001</v>
      </c>
      <c r="D594" s="6">
        <v>0.74</v>
      </c>
      <c r="E594" s="6">
        <v>8.9599999999999999E-2</v>
      </c>
      <c r="F594" s="6">
        <v>2</v>
      </c>
      <c r="G594" s="6">
        <v>36</v>
      </c>
      <c r="H594" s="6">
        <v>38</v>
      </c>
    </row>
    <row r="595" spans="1:8" ht="15.75" customHeight="1" x14ac:dyDescent="0.25">
      <c r="A595" s="6">
        <v>593</v>
      </c>
      <c r="B595" s="6">
        <v>594</v>
      </c>
      <c r="C595" s="6">
        <v>0.21210000000000001</v>
      </c>
      <c r="D595" s="6">
        <v>0.74</v>
      </c>
      <c r="E595" s="6">
        <v>8.9599999999999999E-2</v>
      </c>
      <c r="F595" s="6">
        <v>0</v>
      </c>
      <c r="G595" s="6">
        <v>27</v>
      </c>
      <c r="H595" s="6">
        <v>27</v>
      </c>
    </row>
    <row r="596" spans="1:8" ht="15.75" customHeight="1" x14ac:dyDescent="0.25">
      <c r="A596" s="6">
        <v>594</v>
      </c>
      <c r="B596" s="6">
        <v>595</v>
      </c>
      <c r="C596" s="6">
        <v>0.19700000000000001</v>
      </c>
      <c r="D596" s="6">
        <v>0.8</v>
      </c>
      <c r="E596" s="6">
        <v>0.16420000000000001</v>
      </c>
      <c r="F596" s="6">
        <v>0</v>
      </c>
      <c r="G596" s="6">
        <v>16</v>
      </c>
      <c r="H596" s="6">
        <v>16</v>
      </c>
    </row>
    <row r="597" spans="1:8" ht="15.75" customHeight="1" x14ac:dyDescent="0.25">
      <c r="A597" s="6">
        <v>595</v>
      </c>
      <c r="B597" s="6">
        <v>596</v>
      </c>
      <c r="C597" s="6">
        <v>0.21210000000000001</v>
      </c>
      <c r="D597" s="6">
        <v>0.75</v>
      </c>
      <c r="E597" s="6">
        <v>0.1343</v>
      </c>
      <c r="F597" s="6">
        <v>0</v>
      </c>
      <c r="G597" s="6">
        <v>9</v>
      </c>
      <c r="H597" s="6">
        <v>9</v>
      </c>
    </row>
    <row r="598" spans="1:8" ht="15.75" customHeight="1" x14ac:dyDescent="0.25">
      <c r="A598" s="6">
        <v>596</v>
      </c>
      <c r="B598" s="6">
        <v>597</v>
      </c>
      <c r="C598" s="6">
        <v>0.21210000000000001</v>
      </c>
      <c r="D598" s="6">
        <v>0.75</v>
      </c>
      <c r="E598" s="6">
        <v>0.1343</v>
      </c>
      <c r="F598" s="6">
        <v>1</v>
      </c>
      <c r="G598" s="6">
        <v>2</v>
      </c>
      <c r="H598" s="6">
        <v>3</v>
      </c>
    </row>
    <row r="599" spans="1:8" ht="15.75" customHeight="1" x14ac:dyDescent="0.25">
      <c r="A599" s="6">
        <v>597</v>
      </c>
      <c r="B599" s="6">
        <v>598</v>
      </c>
      <c r="C599" s="6">
        <v>0.21210000000000001</v>
      </c>
      <c r="D599" s="6">
        <v>0.75</v>
      </c>
      <c r="E599" s="6">
        <v>0.16420000000000001</v>
      </c>
      <c r="F599" s="6">
        <v>0</v>
      </c>
      <c r="G599" s="6">
        <v>2</v>
      </c>
      <c r="H599" s="6">
        <v>2</v>
      </c>
    </row>
    <row r="600" spans="1:8" ht="15.75" customHeight="1" x14ac:dyDescent="0.25">
      <c r="A600" s="6">
        <v>598</v>
      </c>
      <c r="B600" s="6">
        <v>599</v>
      </c>
      <c r="C600" s="6">
        <v>0.2273</v>
      </c>
      <c r="D600" s="6">
        <v>0.75</v>
      </c>
      <c r="E600" s="6">
        <v>0.1045</v>
      </c>
      <c r="F600" s="6">
        <v>1</v>
      </c>
      <c r="G600" s="6">
        <v>0</v>
      </c>
      <c r="H600" s="6">
        <v>1</v>
      </c>
    </row>
    <row r="601" spans="1:8" ht="15.75" customHeight="1" x14ac:dyDescent="0.25">
      <c r="A601" s="6">
        <v>599</v>
      </c>
      <c r="B601" s="6">
        <v>600</v>
      </c>
      <c r="C601" s="6">
        <v>0.21210000000000001</v>
      </c>
      <c r="D601" s="6">
        <v>0.8</v>
      </c>
      <c r="E601" s="6">
        <v>0.1045</v>
      </c>
      <c r="F601" s="6">
        <v>0</v>
      </c>
      <c r="G601" s="6">
        <v>4</v>
      </c>
      <c r="H601" s="6">
        <v>4</v>
      </c>
    </row>
    <row r="602" spans="1:8" ht="15.75" customHeight="1" x14ac:dyDescent="0.25">
      <c r="A602" s="6">
        <v>600</v>
      </c>
      <c r="B602" s="6">
        <v>601</v>
      </c>
      <c r="C602" s="6">
        <v>0.19700000000000001</v>
      </c>
      <c r="D602" s="6">
        <v>0.8</v>
      </c>
      <c r="E602" s="6">
        <v>0.1343</v>
      </c>
      <c r="F602" s="6">
        <v>0</v>
      </c>
      <c r="G602" s="6">
        <v>16</v>
      </c>
      <c r="H602" s="6">
        <v>16</v>
      </c>
    </row>
    <row r="603" spans="1:8" ht="15.75" customHeight="1" x14ac:dyDescent="0.25">
      <c r="A603" s="6">
        <v>601</v>
      </c>
      <c r="B603" s="6">
        <v>602</v>
      </c>
      <c r="C603" s="6">
        <v>0.19700000000000001</v>
      </c>
      <c r="D603" s="6">
        <v>0.86</v>
      </c>
      <c r="E603" s="6">
        <v>8.9599999999999999E-2</v>
      </c>
      <c r="F603" s="6">
        <v>2</v>
      </c>
      <c r="G603" s="6">
        <v>58</v>
      </c>
      <c r="H603" s="6">
        <v>60</v>
      </c>
    </row>
    <row r="604" spans="1:8" ht="15.75" customHeight="1" x14ac:dyDescent="0.25">
      <c r="A604" s="6">
        <v>602</v>
      </c>
      <c r="B604" s="6">
        <v>603</v>
      </c>
      <c r="C604" s="6">
        <v>0.19700000000000001</v>
      </c>
      <c r="D604" s="6">
        <v>0.86</v>
      </c>
      <c r="E604" s="6">
        <v>8.9599999999999999E-2</v>
      </c>
      <c r="F604" s="6">
        <v>2</v>
      </c>
      <c r="G604" s="6">
        <v>155</v>
      </c>
      <c r="H604" s="6">
        <v>157</v>
      </c>
    </row>
    <row r="605" spans="1:8" ht="15.75" customHeight="1" x14ac:dyDescent="0.25">
      <c r="A605" s="6">
        <v>603</v>
      </c>
      <c r="B605" s="6">
        <v>604</v>
      </c>
      <c r="C605" s="6">
        <v>0.21210000000000001</v>
      </c>
      <c r="D605" s="6">
        <v>0.86</v>
      </c>
      <c r="E605" s="6">
        <v>8.9599999999999999E-2</v>
      </c>
      <c r="F605" s="6">
        <v>6</v>
      </c>
      <c r="G605" s="6">
        <v>95</v>
      </c>
      <c r="H605" s="6">
        <v>101</v>
      </c>
    </row>
    <row r="606" spans="1:8" ht="15.75" customHeight="1" x14ac:dyDescent="0.25">
      <c r="A606" s="6">
        <v>604</v>
      </c>
      <c r="B606" s="6">
        <v>605</v>
      </c>
      <c r="C606" s="6">
        <v>0.21210000000000001</v>
      </c>
      <c r="D606" s="6">
        <v>0.86</v>
      </c>
      <c r="E606" s="6">
        <v>0.1045</v>
      </c>
      <c r="F606" s="6">
        <v>0</v>
      </c>
      <c r="G606" s="6">
        <v>49</v>
      </c>
      <c r="H606" s="6">
        <v>49</v>
      </c>
    </row>
    <row r="607" spans="1:8" ht="15.75" customHeight="1" x14ac:dyDescent="0.25">
      <c r="A607" s="6">
        <v>605</v>
      </c>
      <c r="B607" s="6">
        <v>606</v>
      </c>
      <c r="C607" s="6">
        <v>0.21210000000000001</v>
      </c>
      <c r="D607" s="6">
        <v>0.93</v>
      </c>
      <c r="E607" s="6">
        <v>0.1045</v>
      </c>
      <c r="F607" s="6">
        <v>0</v>
      </c>
      <c r="G607" s="6">
        <v>30</v>
      </c>
      <c r="H607" s="6">
        <v>30</v>
      </c>
    </row>
    <row r="608" spans="1:8" ht="15.75" customHeight="1" x14ac:dyDescent="0.25">
      <c r="A608" s="6">
        <v>606</v>
      </c>
      <c r="B608" s="6">
        <v>607</v>
      </c>
      <c r="C608" s="6">
        <v>0.21210000000000001</v>
      </c>
      <c r="D608" s="6">
        <v>0.93</v>
      </c>
      <c r="E608" s="6">
        <v>0.1045</v>
      </c>
      <c r="F608" s="6">
        <v>1</v>
      </c>
      <c r="G608" s="6">
        <v>28</v>
      </c>
      <c r="H608" s="6">
        <v>29</v>
      </c>
    </row>
    <row r="609" spans="1:8" ht="15.75" customHeight="1" x14ac:dyDescent="0.25">
      <c r="A609" s="6">
        <v>607</v>
      </c>
      <c r="B609" s="6">
        <v>608</v>
      </c>
      <c r="C609" s="6">
        <v>0.21210000000000001</v>
      </c>
      <c r="D609" s="6">
        <v>0.93</v>
      </c>
      <c r="E609" s="6">
        <v>0.1045</v>
      </c>
      <c r="F609" s="6">
        <v>0</v>
      </c>
      <c r="G609" s="6">
        <v>31</v>
      </c>
      <c r="H609" s="6">
        <v>31</v>
      </c>
    </row>
    <row r="610" spans="1:8" ht="15.75" customHeight="1" x14ac:dyDescent="0.25">
      <c r="A610" s="6">
        <v>608</v>
      </c>
      <c r="B610" s="6">
        <v>609</v>
      </c>
      <c r="C610" s="6">
        <v>0.2727</v>
      </c>
      <c r="D610" s="6">
        <v>0.8</v>
      </c>
      <c r="E610" s="6">
        <v>0</v>
      </c>
      <c r="F610" s="6">
        <v>2</v>
      </c>
      <c r="G610" s="6">
        <v>36</v>
      </c>
      <c r="H610" s="6">
        <v>38</v>
      </c>
    </row>
    <row r="611" spans="1:8" ht="15.75" customHeight="1" x14ac:dyDescent="0.25">
      <c r="A611" s="6">
        <v>609</v>
      </c>
      <c r="B611" s="6">
        <v>610</v>
      </c>
      <c r="C611" s="6">
        <v>0.2576</v>
      </c>
      <c r="D611" s="6">
        <v>0.86</v>
      </c>
      <c r="E611" s="6">
        <v>0</v>
      </c>
      <c r="F611" s="6">
        <v>1</v>
      </c>
      <c r="G611" s="6">
        <v>40</v>
      </c>
      <c r="H611" s="6">
        <v>41</v>
      </c>
    </row>
    <row r="612" spans="1:8" ht="15.75" customHeight="1" x14ac:dyDescent="0.25"/>
    <row r="613" spans="1:8" ht="15.75" customHeight="1" x14ac:dyDescent="0.25"/>
    <row r="614" spans="1:8" ht="15.75" customHeight="1" x14ac:dyDescent="0.25"/>
    <row r="615" spans="1:8" ht="15.75" customHeight="1" x14ac:dyDescent="0.25"/>
    <row r="616" spans="1:8" ht="15.75" customHeight="1" x14ac:dyDescent="0.25"/>
    <row r="617" spans="1:8" ht="15.75" customHeight="1" x14ac:dyDescent="0.25"/>
    <row r="618" spans="1:8" ht="15.75" customHeight="1" x14ac:dyDescent="0.25"/>
    <row r="619" spans="1:8" ht="15.75" customHeight="1" x14ac:dyDescent="0.25"/>
    <row r="620" spans="1:8" ht="15.75" customHeight="1" x14ac:dyDescent="0.25"/>
    <row r="621" spans="1:8" ht="15.75" customHeight="1" x14ac:dyDescent="0.25"/>
    <row r="622" spans="1:8" ht="15.75" customHeight="1" x14ac:dyDescent="0.25"/>
    <row r="623" spans="1:8" ht="15.75" customHeight="1" x14ac:dyDescent="0.25"/>
    <row r="624" spans="1:8"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DDC5C-78CF-4D1A-ADC6-8135E7D52250}">
  <dimension ref="A1:O611"/>
  <sheetViews>
    <sheetView workbookViewId="0">
      <selection activeCell="F24" sqref="F24"/>
    </sheetView>
  </sheetViews>
  <sheetFormatPr defaultRowHeight="13.2" x14ac:dyDescent="0.25"/>
  <cols>
    <col min="1" max="1" width="9" bestFit="1" customWidth="1"/>
    <col min="2" max="2" width="10.33203125" bestFit="1" customWidth="1"/>
    <col min="3" max="3" width="9.44140625" bestFit="1" customWidth="1"/>
    <col min="4" max="4" width="7" bestFit="1" customWidth="1"/>
    <col min="5" max="5" width="7.21875" bestFit="1" customWidth="1"/>
    <col min="6" max="6" width="9.44140625" bestFit="1" customWidth="1"/>
    <col min="7" max="7" width="10.88671875" bestFit="1" customWidth="1"/>
    <col min="8" max="8" width="18.5546875" bestFit="1" customWidth="1"/>
    <col min="9" max="9" width="13.109375" bestFit="1" customWidth="1"/>
    <col min="10" max="10" width="22.6640625" bestFit="1" customWidth="1"/>
    <col min="11" max="11" width="10.6640625" bestFit="1" customWidth="1"/>
    <col min="12" max="12" width="13" bestFit="1" customWidth="1"/>
    <col min="13" max="13" width="14.44140625" bestFit="1" customWidth="1"/>
    <col min="14" max="14" width="18" bestFit="1" customWidth="1"/>
    <col min="15" max="15" width="13.21875" bestFit="1" customWidth="1"/>
  </cols>
  <sheetData>
    <row r="1" spans="1:15" x14ac:dyDescent="0.25">
      <c r="A1" t="s">
        <v>14</v>
      </c>
      <c r="B1" t="s">
        <v>0</v>
      </c>
      <c r="C1" t="s">
        <v>1</v>
      </c>
      <c r="D1" t="s">
        <v>2</v>
      </c>
      <c r="E1" t="s">
        <v>3</v>
      </c>
      <c r="F1" t="s">
        <v>4</v>
      </c>
      <c r="G1" t="s">
        <v>5</v>
      </c>
      <c r="H1" t="s">
        <v>6</v>
      </c>
      <c r="I1" t="s">
        <v>7</v>
      </c>
      <c r="J1" t="s">
        <v>8</v>
      </c>
      <c r="K1" t="s">
        <v>9</v>
      </c>
      <c r="L1" t="s">
        <v>10</v>
      </c>
      <c r="M1" t="s">
        <v>11</v>
      </c>
      <c r="N1" t="s">
        <v>12</v>
      </c>
      <c r="O1" t="s">
        <v>13</v>
      </c>
    </row>
    <row r="2" spans="1:15" x14ac:dyDescent="0.25">
      <c r="A2">
        <v>1</v>
      </c>
      <c r="B2" s="1">
        <v>40544</v>
      </c>
      <c r="C2">
        <v>1</v>
      </c>
      <c r="D2">
        <v>2011</v>
      </c>
      <c r="E2">
        <v>0</v>
      </c>
      <c r="F2" t="b">
        <v>0</v>
      </c>
      <c r="G2">
        <v>6</v>
      </c>
      <c r="H2">
        <v>1</v>
      </c>
      <c r="I2">
        <v>0.24</v>
      </c>
      <c r="J2">
        <v>0.28789999999999999</v>
      </c>
      <c r="K2">
        <v>0.81</v>
      </c>
      <c r="L2">
        <v>0</v>
      </c>
      <c r="M2">
        <v>3</v>
      </c>
      <c r="N2">
        <v>13</v>
      </c>
      <c r="O2">
        <v>16</v>
      </c>
    </row>
    <row r="3" spans="1:15" x14ac:dyDescent="0.25">
      <c r="A3">
        <v>2</v>
      </c>
      <c r="B3" s="1">
        <v>40544</v>
      </c>
      <c r="C3">
        <v>1</v>
      </c>
      <c r="D3">
        <v>2011</v>
      </c>
      <c r="E3">
        <v>1</v>
      </c>
      <c r="F3" t="b">
        <v>0</v>
      </c>
      <c r="G3">
        <v>6</v>
      </c>
      <c r="H3">
        <v>1</v>
      </c>
      <c r="I3">
        <v>0.22</v>
      </c>
      <c r="J3">
        <v>0.2727</v>
      </c>
      <c r="K3">
        <v>0.8</v>
      </c>
      <c r="L3">
        <v>0</v>
      </c>
      <c r="M3">
        <v>8</v>
      </c>
      <c r="N3">
        <v>32</v>
      </c>
      <c r="O3">
        <v>40</v>
      </c>
    </row>
    <row r="4" spans="1:15" x14ac:dyDescent="0.25">
      <c r="A4">
        <v>3</v>
      </c>
      <c r="B4" s="1">
        <v>40544</v>
      </c>
      <c r="C4">
        <v>1</v>
      </c>
      <c r="D4">
        <v>2011</v>
      </c>
      <c r="E4">
        <v>2</v>
      </c>
      <c r="F4" t="b">
        <v>0</v>
      </c>
      <c r="G4">
        <v>6</v>
      </c>
      <c r="H4">
        <v>1</v>
      </c>
      <c r="I4">
        <v>0.22</v>
      </c>
      <c r="J4">
        <v>0.2727</v>
      </c>
      <c r="K4">
        <v>0.8</v>
      </c>
      <c r="L4">
        <v>0</v>
      </c>
      <c r="M4">
        <v>5</v>
      </c>
      <c r="N4">
        <v>27</v>
      </c>
      <c r="O4">
        <v>32</v>
      </c>
    </row>
    <row r="5" spans="1:15" x14ac:dyDescent="0.25">
      <c r="A5">
        <v>4</v>
      </c>
      <c r="B5" s="1">
        <v>40544</v>
      </c>
      <c r="C5">
        <v>1</v>
      </c>
      <c r="D5">
        <v>2011</v>
      </c>
      <c r="E5">
        <v>3</v>
      </c>
      <c r="F5" t="b">
        <v>0</v>
      </c>
      <c r="G5">
        <v>6</v>
      </c>
      <c r="H5">
        <v>1</v>
      </c>
      <c r="I5">
        <v>0.24</v>
      </c>
      <c r="J5">
        <v>0.28789999999999999</v>
      </c>
      <c r="K5">
        <v>0.75</v>
      </c>
      <c r="L5">
        <v>0</v>
      </c>
      <c r="M5">
        <v>3</v>
      </c>
      <c r="N5">
        <v>10</v>
      </c>
      <c r="O5">
        <v>13</v>
      </c>
    </row>
    <row r="6" spans="1:15" x14ac:dyDescent="0.25">
      <c r="A6">
        <v>5</v>
      </c>
      <c r="B6" s="1">
        <v>40544</v>
      </c>
      <c r="C6">
        <v>1</v>
      </c>
      <c r="D6">
        <v>2011</v>
      </c>
      <c r="E6">
        <v>4</v>
      </c>
      <c r="F6" t="b">
        <v>0</v>
      </c>
      <c r="G6">
        <v>6</v>
      </c>
      <c r="H6">
        <v>1</v>
      </c>
      <c r="I6">
        <v>0.24</v>
      </c>
      <c r="J6">
        <v>0.28789999999999999</v>
      </c>
      <c r="K6">
        <v>0.75</v>
      </c>
      <c r="L6">
        <v>0</v>
      </c>
      <c r="M6">
        <v>0</v>
      </c>
      <c r="N6">
        <v>1</v>
      </c>
      <c r="O6">
        <v>1</v>
      </c>
    </row>
    <row r="7" spans="1:15" x14ac:dyDescent="0.25">
      <c r="A7">
        <v>6</v>
      </c>
      <c r="B7" s="1">
        <v>40544</v>
      </c>
      <c r="C7">
        <v>1</v>
      </c>
      <c r="D7">
        <v>2011</v>
      </c>
      <c r="E7">
        <v>5</v>
      </c>
      <c r="F7" t="b">
        <v>0</v>
      </c>
      <c r="G7">
        <v>6</v>
      </c>
      <c r="H7">
        <v>2</v>
      </c>
      <c r="I7">
        <v>0.24</v>
      </c>
      <c r="J7">
        <v>0.2576</v>
      </c>
      <c r="K7">
        <v>0.75</v>
      </c>
      <c r="L7">
        <v>8.9599999999999999E-2</v>
      </c>
      <c r="M7">
        <v>0</v>
      </c>
      <c r="N7">
        <v>1</v>
      </c>
      <c r="O7">
        <v>1</v>
      </c>
    </row>
    <row r="8" spans="1:15" x14ac:dyDescent="0.25">
      <c r="A8">
        <v>7</v>
      </c>
      <c r="B8" s="1">
        <v>40544</v>
      </c>
      <c r="C8">
        <v>1</v>
      </c>
      <c r="D8">
        <v>2011</v>
      </c>
      <c r="E8">
        <v>6</v>
      </c>
      <c r="F8" t="b">
        <v>0</v>
      </c>
      <c r="G8">
        <v>6</v>
      </c>
      <c r="H8">
        <v>1</v>
      </c>
      <c r="I8">
        <v>0.22</v>
      </c>
      <c r="J8">
        <v>0.2727</v>
      </c>
      <c r="K8">
        <v>0.8</v>
      </c>
      <c r="L8">
        <v>0</v>
      </c>
      <c r="M8">
        <v>2</v>
      </c>
      <c r="N8">
        <v>0</v>
      </c>
      <c r="O8">
        <v>2</v>
      </c>
    </row>
    <row r="9" spans="1:15" x14ac:dyDescent="0.25">
      <c r="A9">
        <v>8</v>
      </c>
      <c r="B9" s="1">
        <v>40544</v>
      </c>
      <c r="C9">
        <v>1</v>
      </c>
      <c r="D9">
        <v>2011</v>
      </c>
      <c r="E9">
        <v>7</v>
      </c>
      <c r="F9" t="b">
        <v>0</v>
      </c>
      <c r="G9">
        <v>6</v>
      </c>
      <c r="H9">
        <v>1</v>
      </c>
      <c r="I9">
        <v>0.2</v>
      </c>
      <c r="J9">
        <v>0.2576</v>
      </c>
      <c r="K9">
        <v>0.86</v>
      </c>
      <c r="L9">
        <v>0</v>
      </c>
      <c r="M9">
        <v>1</v>
      </c>
      <c r="N9">
        <v>2</v>
      </c>
      <c r="O9">
        <v>3</v>
      </c>
    </row>
    <row r="10" spans="1:15" x14ac:dyDescent="0.25">
      <c r="A10">
        <v>9</v>
      </c>
      <c r="B10" s="1">
        <v>40544</v>
      </c>
      <c r="C10">
        <v>1</v>
      </c>
      <c r="D10">
        <v>2011</v>
      </c>
      <c r="E10">
        <v>8</v>
      </c>
      <c r="F10" t="b">
        <v>0</v>
      </c>
      <c r="G10">
        <v>6</v>
      </c>
      <c r="H10">
        <v>1</v>
      </c>
      <c r="I10">
        <v>0.24</v>
      </c>
      <c r="K10">
        <v>0.75</v>
      </c>
      <c r="L10">
        <v>0</v>
      </c>
      <c r="M10">
        <v>1</v>
      </c>
      <c r="N10">
        <v>7</v>
      </c>
      <c r="O10">
        <v>8</v>
      </c>
    </row>
    <row r="11" spans="1:15" x14ac:dyDescent="0.25">
      <c r="A11">
        <v>10</v>
      </c>
      <c r="B11" s="1">
        <v>40544</v>
      </c>
      <c r="C11">
        <v>1</v>
      </c>
      <c r="D11">
        <v>2011</v>
      </c>
      <c r="E11">
        <v>9</v>
      </c>
      <c r="F11" t="b">
        <v>0</v>
      </c>
      <c r="G11">
        <v>6</v>
      </c>
      <c r="H11">
        <v>1</v>
      </c>
      <c r="I11">
        <v>0.32</v>
      </c>
      <c r="J11">
        <v>0.34849999999999998</v>
      </c>
      <c r="K11">
        <v>0.76</v>
      </c>
      <c r="L11">
        <v>0</v>
      </c>
      <c r="M11">
        <v>8</v>
      </c>
      <c r="N11">
        <v>6</v>
      </c>
      <c r="O11">
        <v>14</v>
      </c>
    </row>
    <row r="12" spans="1:15" x14ac:dyDescent="0.25">
      <c r="A12">
        <v>11</v>
      </c>
      <c r="B12" s="1">
        <v>40544</v>
      </c>
      <c r="C12">
        <v>1</v>
      </c>
      <c r="D12">
        <v>2011</v>
      </c>
      <c r="E12">
        <v>10</v>
      </c>
      <c r="F12" t="b">
        <v>0</v>
      </c>
      <c r="G12">
        <v>6</v>
      </c>
      <c r="H12">
        <v>1</v>
      </c>
      <c r="I12">
        <v>0.38</v>
      </c>
      <c r="J12">
        <v>0.39389999999999997</v>
      </c>
      <c r="K12">
        <v>0.76</v>
      </c>
      <c r="L12">
        <v>0.25369999999999998</v>
      </c>
      <c r="M12">
        <v>12</v>
      </c>
      <c r="N12">
        <v>24</v>
      </c>
      <c r="O12">
        <v>36</v>
      </c>
    </row>
    <row r="13" spans="1:15" x14ac:dyDescent="0.25">
      <c r="A13">
        <v>12</v>
      </c>
      <c r="B13" s="1">
        <v>40544</v>
      </c>
      <c r="C13">
        <v>1</v>
      </c>
      <c r="D13">
        <v>2011</v>
      </c>
      <c r="E13">
        <v>11</v>
      </c>
      <c r="F13" t="b">
        <v>0</v>
      </c>
      <c r="G13">
        <v>6</v>
      </c>
      <c r="H13">
        <v>1</v>
      </c>
      <c r="I13">
        <v>0.36</v>
      </c>
      <c r="J13">
        <v>0.33329999999999999</v>
      </c>
      <c r="K13">
        <v>0.81</v>
      </c>
      <c r="L13">
        <v>0.28360000000000002</v>
      </c>
      <c r="M13">
        <v>26</v>
      </c>
      <c r="N13">
        <v>30</v>
      </c>
      <c r="O13">
        <v>56</v>
      </c>
    </row>
    <row r="14" spans="1:15" x14ac:dyDescent="0.25">
      <c r="A14">
        <v>13</v>
      </c>
      <c r="B14" s="1">
        <v>40544</v>
      </c>
      <c r="C14">
        <v>1</v>
      </c>
      <c r="D14">
        <v>2011</v>
      </c>
      <c r="E14">
        <v>12</v>
      </c>
      <c r="F14" t="b">
        <v>0</v>
      </c>
      <c r="G14">
        <v>6</v>
      </c>
      <c r="H14">
        <v>1</v>
      </c>
      <c r="I14">
        <v>0.42</v>
      </c>
      <c r="J14">
        <v>0.42420000000000002</v>
      </c>
      <c r="K14">
        <v>0.77</v>
      </c>
      <c r="L14">
        <v>0.28360000000000002</v>
      </c>
      <c r="M14">
        <v>29</v>
      </c>
      <c r="N14">
        <v>55</v>
      </c>
      <c r="O14">
        <v>84</v>
      </c>
    </row>
    <row r="15" spans="1:15" x14ac:dyDescent="0.25">
      <c r="A15">
        <v>14</v>
      </c>
      <c r="B15" s="1">
        <v>40544</v>
      </c>
      <c r="C15">
        <v>1</v>
      </c>
      <c r="D15">
        <v>2011</v>
      </c>
      <c r="E15">
        <v>13</v>
      </c>
      <c r="F15" t="b">
        <v>0</v>
      </c>
      <c r="G15">
        <v>6</v>
      </c>
      <c r="H15">
        <v>2</v>
      </c>
      <c r="I15">
        <v>0.46</v>
      </c>
      <c r="J15">
        <v>0.45450000000000002</v>
      </c>
      <c r="K15">
        <v>0.72</v>
      </c>
      <c r="L15">
        <v>0.29849999999999999</v>
      </c>
      <c r="M15">
        <v>47</v>
      </c>
      <c r="N15">
        <v>47</v>
      </c>
      <c r="O15">
        <v>94</v>
      </c>
    </row>
    <row r="16" spans="1:15" x14ac:dyDescent="0.25">
      <c r="A16">
        <v>15</v>
      </c>
      <c r="B16" s="1">
        <v>40544</v>
      </c>
      <c r="C16">
        <v>1</v>
      </c>
      <c r="D16">
        <v>2011</v>
      </c>
      <c r="E16">
        <v>14</v>
      </c>
      <c r="F16" t="b">
        <v>0</v>
      </c>
      <c r="G16">
        <v>6</v>
      </c>
      <c r="H16">
        <v>2</v>
      </c>
      <c r="I16">
        <v>0.46</v>
      </c>
      <c r="J16">
        <v>0.45450000000000002</v>
      </c>
      <c r="K16">
        <v>0.72</v>
      </c>
      <c r="L16">
        <v>0.28360000000000002</v>
      </c>
      <c r="M16">
        <v>35</v>
      </c>
      <c r="N16">
        <v>71</v>
      </c>
      <c r="O16">
        <v>106</v>
      </c>
    </row>
    <row r="17" spans="1:15" x14ac:dyDescent="0.25">
      <c r="A17">
        <v>16</v>
      </c>
      <c r="B17" s="1">
        <v>40544</v>
      </c>
      <c r="C17">
        <v>1</v>
      </c>
      <c r="D17">
        <v>2011</v>
      </c>
      <c r="E17">
        <v>15</v>
      </c>
      <c r="F17" t="b">
        <v>0</v>
      </c>
      <c r="G17">
        <v>6</v>
      </c>
      <c r="H17">
        <v>2</v>
      </c>
      <c r="I17">
        <v>0.44</v>
      </c>
      <c r="J17">
        <v>0.43940000000000001</v>
      </c>
      <c r="K17">
        <v>0.77</v>
      </c>
      <c r="L17">
        <v>0.29849999999999999</v>
      </c>
      <c r="M17">
        <v>40</v>
      </c>
      <c r="N17">
        <v>70</v>
      </c>
      <c r="O17">
        <v>110</v>
      </c>
    </row>
    <row r="18" spans="1:15" x14ac:dyDescent="0.25">
      <c r="A18">
        <v>17</v>
      </c>
      <c r="B18" s="1">
        <v>40544</v>
      </c>
      <c r="C18">
        <v>1</v>
      </c>
      <c r="D18">
        <v>2011</v>
      </c>
      <c r="E18">
        <v>16</v>
      </c>
      <c r="F18" t="b">
        <v>0</v>
      </c>
      <c r="G18">
        <v>6</v>
      </c>
      <c r="H18">
        <v>2</v>
      </c>
      <c r="I18">
        <v>0.42</v>
      </c>
      <c r="J18">
        <v>0.42420000000000002</v>
      </c>
      <c r="K18">
        <v>0.82</v>
      </c>
      <c r="L18">
        <v>0.29849999999999999</v>
      </c>
      <c r="M18">
        <v>41</v>
      </c>
      <c r="N18">
        <v>52</v>
      </c>
      <c r="O18">
        <v>93</v>
      </c>
    </row>
    <row r="19" spans="1:15" x14ac:dyDescent="0.25">
      <c r="A19">
        <v>18</v>
      </c>
      <c r="B19" s="1">
        <v>40544</v>
      </c>
      <c r="C19">
        <v>1</v>
      </c>
      <c r="D19">
        <v>2011</v>
      </c>
      <c r="E19">
        <v>17</v>
      </c>
      <c r="F19" t="b">
        <v>0</v>
      </c>
      <c r="G19">
        <v>6</v>
      </c>
      <c r="H19">
        <v>2</v>
      </c>
      <c r="I19">
        <v>0.44</v>
      </c>
      <c r="K19">
        <v>0.82</v>
      </c>
      <c r="L19">
        <v>0.28360000000000002</v>
      </c>
      <c r="M19">
        <v>15</v>
      </c>
      <c r="N19">
        <v>52</v>
      </c>
      <c r="O19">
        <v>67</v>
      </c>
    </row>
    <row r="20" spans="1:15" x14ac:dyDescent="0.25">
      <c r="A20">
        <v>19</v>
      </c>
      <c r="B20" s="1">
        <v>40544</v>
      </c>
      <c r="C20">
        <v>1</v>
      </c>
      <c r="D20">
        <v>2011</v>
      </c>
      <c r="E20">
        <v>18</v>
      </c>
      <c r="F20" t="b">
        <v>0</v>
      </c>
      <c r="G20">
        <v>6</v>
      </c>
      <c r="H20">
        <v>3</v>
      </c>
      <c r="I20">
        <v>0.42</v>
      </c>
      <c r="J20">
        <v>0.42420000000000002</v>
      </c>
      <c r="K20">
        <v>0.88</v>
      </c>
      <c r="L20">
        <v>0.25369999999999998</v>
      </c>
      <c r="M20">
        <v>9</v>
      </c>
      <c r="N20">
        <v>26</v>
      </c>
      <c r="O20">
        <v>35</v>
      </c>
    </row>
    <row r="21" spans="1:15" x14ac:dyDescent="0.25">
      <c r="A21">
        <v>20</v>
      </c>
      <c r="B21" s="1">
        <v>40544</v>
      </c>
      <c r="C21">
        <v>1</v>
      </c>
      <c r="D21">
        <v>2011</v>
      </c>
      <c r="E21">
        <v>19</v>
      </c>
      <c r="F21" t="b">
        <v>0</v>
      </c>
      <c r="G21">
        <v>6</v>
      </c>
      <c r="H21">
        <v>3</v>
      </c>
      <c r="I21">
        <v>0.42</v>
      </c>
      <c r="J21">
        <v>0.42420000000000002</v>
      </c>
      <c r="K21">
        <v>0.88</v>
      </c>
      <c r="L21">
        <v>0.25369999999999998</v>
      </c>
      <c r="M21">
        <v>6</v>
      </c>
      <c r="N21">
        <v>31</v>
      </c>
      <c r="O21">
        <v>37</v>
      </c>
    </row>
    <row r="22" spans="1:15" x14ac:dyDescent="0.25">
      <c r="A22">
        <v>21</v>
      </c>
      <c r="B22" s="1">
        <v>40544</v>
      </c>
      <c r="C22">
        <v>1</v>
      </c>
      <c r="D22">
        <v>2011</v>
      </c>
      <c r="E22">
        <v>20</v>
      </c>
      <c r="F22" t="b">
        <v>0</v>
      </c>
      <c r="G22">
        <v>6</v>
      </c>
      <c r="H22">
        <v>2</v>
      </c>
      <c r="I22">
        <v>0.4</v>
      </c>
      <c r="J22">
        <v>0.40910000000000002</v>
      </c>
      <c r="K22">
        <v>0.87</v>
      </c>
      <c r="L22">
        <v>0.25369999999999998</v>
      </c>
      <c r="M22">
        <v>11</v>
      </c>
      <c r="N22">
        <v>25</v>
      </c>
      <c r="O22">
        <v>36</v>
      </c>
    </row>
    <row r="23" spans="1:15" x14ac:dyDescent="0.25">
      <c r="A23">
        <v>22</v>
      </c>
      <c r="B23" s="1">
        <v>40544</v>
      </c>
      <c r="C23">
        <v>1</v>
      </c>
      <c r="D23">
        <v>2011</v>
      </c>
      <c r="E23">
        <v>21</v>
      </c>
      <c r="F23" t="b">
        <v>0</v>
      </c>
      <c r="G23">
        <v>6</v>
      </c>
      <c r="H23">
        <v>2</v>
      </c>
      <c r="I23">
        <v>0.4</v>
      </c>
      <c r="J23">
        <v>0.40910000000000002</v>
      </c>
      <c r="K23">
        <v>0.87</v>
      </c>
      <c r="L23">
        <v>0.19400000000000001</v>
      </c>
      <c r="M23">
        <v>3</v>
      </c>
      <c r="N23">
        <v>31</v>
      </c>
      <c r="O23">
        <v>34</v>
      </c>
    </row>
    <row r="24" spans="1:15" x14ac:dyDescent="0.25">
      <c r="A24">
        <v>23</v>
      </c>
      <c r="B24" s="1">
        <v>40544</v>
      </c>
      <c r="C24">
        <v>1</v>
      </c>
      <c r="D24">
        <v>2011</v>
      </c>
      <c r="E24">
        <v>22</v>
      </c>
      <c r="F24" t="b">
        <v>0</v>
      </c>
      <c r="G24">
        <v>6</v>
      </c>
      <c r="H24">
        <v>2</v>
      </c>
      <c r="I24">
        <v>0.4</v>
      </c>
      <c r="J24">
        <v>0.40910000000000002</v>
      </c>
      <c r="K24">
        <v>0.94</v>
      </c>
      <c r="L24">
        <v>0.22389999999999999</v>
      </c>
      <c r="M24">
        <v>11</v>
      </c>
      <c r="N24">
        <v>17</v>
      </c>
      <c r="O24">
        <v>28</v>
      </c>
    </row>
    <row r="25" spans="1:15" x14ac:dyDescent="0.25">
      <c r="A25">
        <v>24</v>
      </c>
      <c r="B25" s="1">
        <v>40544</v>
      </c>
      <c r="C25">
        <v>1</v>
      </c>
      <c r="D25">
        <v>2011</v>
      </c>
      <c r="E25">
        <v>23</v>
      </c>
      <c r="F25" t="b">
        <v>0</v>
      </c>
      <c r="G25">
        <v>6</v>
      </c>
      <c r="H25">
        <v>2</v>
      </c>
      <c r="I25">
        <v>0.46</v>
      </c>
      <c r="K25">
        <v>0.88</v>
      </c>
      <c r="L25">
        <v>0.29849999999999999</v>
      </c>
      <c r="M25">
        <v>15</v>
      </c>
      <c r="N25">
        <v>24</v>
      </c>
      <c r="O25">
        <v>39</v>
      </c>
    </row>
    <row r="26" spans="1:15" x14ac:dyDescent="0.25">
      <c r="A26">
        <v>25</v>
      </c>
      <c r="B26" s="1">
        <v>40545</v>
      </c>
      <c r="C26">
        <v>1</v>
      </c>
      <c r="D26">
        <v>2011</v>
      </c>
      <c r="E26">
        <v>0</v>
      </c>
      <c r="F26" t="b">
        <v>0</v>
      </c>
      <c r="G26">
        <v>0</v>
      </c>
      <c r="H26">
        <v>2</v>
      </c>
      <c r="I26">
        <v>0.46</v>
      </c>
      <c r="J26">
        <v>0.45450000000000002</v>
      </c>
      <c r="K26">
        <v>0.88</v>
      </c>
      <c r="L26">
        <v>0.29849999999999999</v>
      </c>
      <c r="M26">
        <v>4</v>
      </c>
      <c r="N26">
        <v>13</v>
      </c>
      <c r="O26">
        <v>17</v>
      </c>
    </row>
    <row r="27" spans="1:15" x14ac:dyDescent="0.25">
      <c r="A27">
        <v>26</v>
      </c>
      <c r="B27" s="1">
        <v>40545</v>
      </c>
      <c r="C27">
        <v>1</v>
      </c>
      <c r="D27">
        <v>2011</v>
      </c>
      <c r="E27">
        <v>1</v>
      </c>
      <c r="F27" t="b">
        <v>0</v>
      </c>
      <c r="G27">
        <v>0</v>
      </c>
      <c r="H27">
        <v>2</v>
      </c>
      <c r="I27">
        <v>0.44</v>
      </c>
      <c r="J27">
        <v>0.43940000000000001</v>
      </c>
      <c r="K27">
        <v>0.94</v>
      </c>
      <c r="L27">
        <v>0.25369999999999998</v>
      </c>
      <c r="M27">
        <v>1</v>
      </c>
      <c r="N27">
        <v>16</v>
      </c>
      <c r="O27">
        <v>17</v>
      </c>
    </row>
    <row r="28" spans="1:15" x14ac:dyDescent="0.25">
      <c r="A28">
        <v>27</v>
      </c>
      <c r="B28" s="1">
        <v>40545</v>
      </c>
      <c r="C28">
        <v>1</v>
      </c>
      <c r="D28">
        <v>2011</v>
      </c>
      <c r="E28">
        <v>2</v>
      </c>
      <c r="F28" t="b">
        <v>0</v>
      </c>
      <c r="G28">
        <v>0</v>
      </c>
      <c r="H28">
        <v>2</v>
      </c>
      <c r="I28">
        <v>0.42</v>
      </c>
      <c r="J28">
        <v>0.42420000000000002</v>
      </c>
      <c r="K28">
        <v>1</v>
      </c>
      <c r="L28">
        <v>0.28360000000000002</v>
      </c>
      <c r="M28">
        <v>1</v>
      </c>
      <c r="N28">
        <v>8</v>
      </c>
      <c r="O28">
        <v>9</v>
      </c>
    </row>
    <row r="29" spans="1:15" x14ac:dyDescent="0.25">
      <c r="A29">
        <v>28</v>
      </c>
      <c r="B29" s="1">
        <v>40545</v>
      </c>
      <c r="C29">
        <v>1</v>
      </c>
      <c r="D29">
        <v>2011</v>
      </c>
      <c r="E29">
        <v>3</v>
      </c>
      <c r="F29" t="b">
        <v>0</v>
      </c>
      <c r="G29">
        <v>0</v>
      </c>
      <c r="H29">
        <v>2</v>
      </c>
      <c r="I29">
        <v>0.46</v>
      </c>
      <c r="J29">
        <v>0.45450000000000002</v>
      </c>
      <c r="K29">
        <v>0.94</v>
      </c>
      <c r="L29">
        <v>0.19400000000000001</v>
      </c>
      <c r="M29">
        <v>2</v>
      </c>
      <c r="N29">
        <v>4</v>
      </c>
      <c r="O29">
        <v>6</v>
      </c>
    </row>
    <row r="30" spans="1:15" x14ac:dyDescent="0.25">
      <c r="A30">
        <v>29</v>
      </c>
      <c r="B30" s="1">
        <v>40545</v>
      </c>
      <c r="C30">
        <v>1</v>
      </c>
      <c r="D30">
        <v>2011</v>
      </c>
      <c r="E30">
        <v>4</v>
      </c>
      <c r="F30" t="b">
        <v>0</v>
      </c>
      <c r="G30">
        <v>0</v>
      </c>
      <c r="H30">
        <v>2</v>
      </c>
      <c r="I30">
        <v>0.46</v>
      </c>
      <c r="K30">
        <v>0.94</v>
      </c>
      <c r="L30">
        <v>0.19400000000000001</v>
      </c>
      <c r="M30">
        <v>2</v>
      </c>
      <c r="N30">
        <v>1</v>
      </c>
      <c r="O30">
        <v>3</v>
      </c>
    </row>
    <row r="31" spans="1:15" x14ac:dyDescent="0.25">
      <c r="A31">
        <v>30</v>
      </c>
      <c r="B31" s="1">
        <v>40545</v>
      </c>
      <c r="C31">
        <v>1</v>
      </c>
      <c r="D31">
        <v>2011</v>
      </c>
      <c r="E31">
        <v>6</v>
      </c>
      <c r="F31" t="b">
        <v>0</v>
      </c>
      <c r="G31">
        <v>0</v>
      </c>
      <c r="H31">
        <v>3</v>
      </c>
      <c r="I31">
        <v>0.42</v>
      </c>
      <c r="J31">
        <v>0.42420000000000002</v>
      </c>
      <c r="K31">
        <v>0.77</v>
      </c>
      <c r="L31">
        <v>0.29849999999999999</v>
      </c>
      <c r="M31">
        <v>0</v>
      </c>
      <c r="N31">
        <v>2</v>
      </c>
      <c r="O31">
        <v>2</v>
      </c>
    </row>
    <row r="32" spans="1:15" x14ac:dyDescent="0.25">
      <c r="A32">
        <v>31</v>
      </c>
      <c r="B32" s="1">
        <v>40545</v>
      </c>
      <c r="C32">
        <v>1</v>
      </c>
      <c r="D32">
        <v>2011</v>
      </c>
      <c r="E32">
        <v>7</v>
      </c>
      <c r="F32" t="b">
        <v>0</v>
      </c>
      <c r="G32">
        <v>0</v>
      </c>
      <c r="H32">
        <v>2</v>
      </c>
      <c r="I32">
        <v>0.4</v>
      </c>
      <c r="J32">
        <v>0.40910000000000002</v>
      </c>
      <c r="K32">
        <v>0.76</v>
      </c>
      <c r="L32">
        <v>0.19400000000000001</v>
      </c>
      <c r="M32">
        <v>0</v>
      </c>
      <c r="N32">
        <v>1</v>
      </c>
      <c r="O32">
        <v>1</v>
      </c>
    </row>
    <row r="33" spans="1:15" x14ac:dyDescent="0.25">
      <c r="A33">
        <v>32</v>
      </c>
      <c r="B33" s="1">
        <v>40545</v>
      </c>
      <c r="C33">
        <v>1</v>
      </c>
      <c r="D33">
        <v>2011</v>
      </c>
      <c r="E33">
        <v>8</v>
      </c>
      <c r="F33" t="b">
        <v>0</v>
      </c>
      <c r="G33">
        <v>0</v>
      </c>
      <c r="H33">
        <v>3</v>
      </c>
      <c r="I33">
        <v>0.4</v>
      </c>
      <c r="J33">
        <v>0.40910000000000002</v>
      </c>
      <c r="K33">
        <v>0.71</v>
      </c>
      <c r="L33">
        <v>0.22389999999999999</v>
      </c>
      <c r="M33">
        <v>0</v>
      </c>
      <c r="N33">
        <v>8</v>
      </c>
      <c r="O33">
        <v>8</v>
      </c>
    </row>
    <row r="34" spans="1:15" x14ac:dyDescent="0.25">
      <c r="A34">
        <v>33</v>
      </c>
      <c r="B34" s="1">
        <v>40545</v>
      </c>
      <c r="C34">
        <v>1</v>
      </c>
      <c r="D34">
        <v>2011</v>
      </c>
      <c r="E34">
        <v>9</v>
      </c>
      <c r="F34" t="b">
        <v>0</v>
      </c>
      <c r="G34">
        <v>0</v>
      </c>
      <c r="H34">
        <v>2</v>
      </c>
      <c r="I34">
        <v>0.38</v>
      </c>
      <c r="K34">
        <v>0.76</v>
      </c>
      <c r="L34">
        <v>0.22389999999999999</v>
      </c>
      <c r="M34">
        <v>1</v>
      </c>
      <c r="N34">
        <v>19</v>
      </c>
      <c r="O34">
        <v>20</v>
      </c>
    </row>
    <row r="35" spans="1:15" x14ac:dyDescent="0.25">
      <c r="A35">
        <v>34</v>
      </c>
      <c r="B35" s="1">
        <v>40545</v>
      </c>
      <c r="C35">
        <v>1</v>
      </c>
      <c r="D35">
        <v>2011</v>
      </c>
      <c r="E35">
        <v>10</v>
      </c>
      <c r="F35" t="b">
        <v>0</v>
      </c>
      <c r="G35">
        <v>0</v>
      </c>
      <c r="H35">
        <v>2</v>
      </c>
      <c r="I35">
        <v>0.36</v>
      </c>
      <c r="J35">
        <v>0.34849999999999998</v>
      </c>
      <c r="K35">
        <v>0.81</v>
      </c>
      <c r="L35">
        <v>0.22389999999999999</v>
      </c>
      <c r="M35">
        <v>7</v>
      </c>
      <c r="N35">
        <v>46</v>
      </c>
      <c r="O35">
        <v>53</v>
      </c>
    </row>
    <row r="36" spans="1:15" x14ac:dyDescent="0.25">
      <c r="A36">
        <v>35</v>
      </c>
      <c r="B36" s="1">
        <v>40545</v>
      </c>
      <c r="C36">
        <v>1</v>
      </c>
      <c r="D36">
        <v>2011</v>
      </c>
      <c r="E36">
        <v>11</v>
      </c>
      <c r="F36" t="b">
        <v>0</v>
      </c>
      <c r="G36">
        <v>0</v>
      </c>
      <c r="H36">
        <v>2</v>
      </c>
      <c r="I36">
        <v>0.36</v>
      </c>
      <c r="J36">
        <v>0.33329999999999999</v>
      </c>
      <c r="K36">
        <v>0.71</v>
      </c>
      <c r="L36">
        <v>0.25369999999999998</v>
      </c>
      <c r="M36">
        <v>16</v>
      </c>
      <c r="N36">
        <v>54</v>
      </c>
      <c r="O36">
        <v>70</v>
      </c>
    </row>
    <row r="37" spans="1:15" x14ac:dyDescent="0.25">
      <c r="A37">
        <v>36</v>
      </c>
      <c r="B37" s="1">
        <v>40545</v>
      </c>
      <c r="C37">
        <v>1</v>
      </c>
      <c r="D37">
        <v>2011</v>
      </c>
      <c r="E37">
        <v>12</v>
      </c>
      <c r="F37" t="b">
        <v>0</v>
      </c>
      <c r="G37">
        <v>0</v>
      </c>
      <c r="H37">
        <v>2</v>
      </c>
      <c r="I37">
        <v>0.36</v>
      </c>
      <c r="J37">
        <v>0.33329999999999999</v>
      </c>
      <c r="K37">
        <v>0.66</v>
      </c>
      <c r="L37">
        <v>0.29849999999999999</v>
      </c>
      <c r="M37">
        <v>20</v>
      </c>
      <c r="N37">
        <v>73</v>
      </c>
      <c r="O37">
        <v>93</v>
      </c>
    </row>
    <row r="38" spans="1:15" x14ac:dyDescent="0.25">
      <c r="A38">
        <v>37</v>
      </c>
      <c r="B38" s="1">
        <v>40545</v>
      </c>
      <c r="C38">
        <v>1</v>
      </c>
      <c r="D38">
        <v>2011</v>
      </c>
      <c r="E38">
        <v>13</v>
      </c>
      <c r="F38" t="b">
        <v>0</v>
      </c>
      <c r="G38">
        <v>0</v>
      </c>
      <c r="H38">
        <v>2</v>
      </c>
      <c r="I38">
        <v>0.36</v>
      </c>
      <c r="J38">
        <v>0.34849999999999998</v>
      </c>
      <c r="K38">
        <v>0.66</v>
      </c>
      <c r="L38">
        <v>0.1343</v>
      </c>
      <c r="M38">
        <v>11</v>
      </c>
      <c r="N38">
        <v>64</v>
      </c>
      <c r="O38">
        <v>75</v>
      </c>
    </row>
    <row r="39" spans="1:15" x14ac:dyDescent="0.25">
      <c r="A39">
        <v>38</v>
      </c>
      <c r="B39" s="1">
        <v>40545</v>
      </c>
      <c r="C39">
        <v>1</v>
      </c>
      <c r="D39">
        <v>2011</v>
      </c>
      <c r="E39">
        <v>14</v>
      </c>
      <c r="F39" t="b">
        <v>0</v>
      </c>
      <c r="G39">
        <v>0</v>
      </c>
      <c r="H39">
        <v>3</v>
      </c>
      <c r="I39">
        <v>0.36</v>
      </c>
      <c r="K39">
        <v>0.76</v>
      </c>
      <c r="L39">
        <v>0.19400000000000001</v>
      </c>
      <c r="M39">
        <v>4</v>
      </c>
      <c r="N39">
        <v>55</v>
      </c>
      <c r="O39">
        <v>59</v>
      </c>
    </row>
    <row r="40" spans="1:15" x14ac:dyDescent="0.25">
      <c r="A40">
        <v>39</v>
      </c>
      <c r="B40" s="1">
        <v>40545</v>
      </c>
      <c r="C40">
        <v>1</v>
      </c>
      <c r="D40">
        <v>2011</v>
      </c>
      <c r="E40">
        <v>15</v>
      </c>
      <c r="F40" t="b">
        <v>0</v>
      </c>
      <c r="G40">
        <v>0</v>
      </c>
      <c r="H40">
        <v>3</v>
      </c>
      <c r="I40">
        <v>0.34</v>
      </c>
      <c r="J40">
        <v>0.33329999999999999</v>
      </c>
      <c r="K40">
        <v>0.81</v>
      </c>
      <c r="L40">
        <v>0.16420000000000001</v>
      </c>
      <c r="M40">
        <v>19</v>
      </c>
      <c r="N40">
        <v>55</v>
      </c>
      <c r="O40">
        <v>74</v>
      </c>
    </row>
    <row r="41" spans="1:15" x14ac:dyDescent="0.25">
      <c r="A41">
        <v>40</v>
      </c>
      <c r="B41" s="1">
        <v>40545</v>
      </c>
      <c r="C41">
        <v>1</v>
      </c>
      <c r="D41">
        <v>2011</v>
      </c>
      <c r="E41">
        <v>16</v>
      </c>
      <c r="F41" t="b">
        <v>0</v>
      </c>
      <c r="G41">
        <v>0</v>
      </c>
      <c r="H41">
        <v>3</v>
      </c>
      <c r="I41">
        <v>0.34</v>
      </c>
      <c r="J41">
        <v>0.33329999999999999</v>
      </c>
      <c r="K41">
        <v>0.71</v>
      </c>
      <c r="L41">
        <v>0.16420000000000001</v>
      </c>
      <c r="M41">
        <v>9</v>
      </c>
      <c r="N41">
        <v>67</v>
      </c>
      <c r="O41">
        <v>76</v>
      </c>
    </row>
    <row r="42" spans="1:15" x14ac:dyDescent="0.25">
      <c r="A42">
        <v>41</v>
      </c>
      <c r="B42" s="1">
        <v>40545</v>
      </c>
      <c r="C42">
        <v>1</v>
      </c>
      <c r="D42">
        <v>2011</v>
      </c>
      <c r="E42">
        <v>17</v>
      </c>
      <c r="F42" t="b">
        <v>0</v>
      </c>
      <c r="G42">
        <v>0</v>
      </c>
      <c r="H42">
        <v>1</v>
      </c>
      <c r="I42">
        <v>0.34</v>
      </c>
      <c r="J42">
        <v>0.33329999999999999</v>
      </c>
      <c r="K42">
        <v>0.56999999999999995</v>
      </c>
      <c r="L42">
        <v>0.19400000000000001</v>
      </c>
      <c r="M42">
        <v>7</v>
      </c>
      <c r="N42">
        <v>58</v>
      </c>
      <c r="O42">
        <v>65</v>
      </c>
    </row>
    <row r="43" spans="1:15" x14ac:dyDescent="0.25">
      <c r="A43">
        <v>42</v>
      </c>
      <c r="B43" s="1">
        <v>40545</v>
      </c>
      <c r="C43">
        <v>1</v>
      </c>
      <c r="D43">
        <v>2011</v>
      </c>
      <c r="E43">
        <v>18</v>
      </c>
      <c r="F43" t="b">
        <v>0</v>
      </c>
      <c r="G43">
        <v>0</v>
      </c>
      <c r="H43">
        <v>2</v>
      </c>
      <c r="I43">
        <v>0.36</v>
      </c>
      <c r="J43">
        <v>0.33329999999999999</v>
      </c>
      <c r="K43">
        <v>0.46</v>
      </c>
      <c r="L43">
        <v>0.32840000000000003</v>
      </c>
      <c r="M43">
        <v>10</v>
      </c>
      <c r="N43">
        <v>43</v>
      </c>
      <c r="O43">
        <v>53</v>
      </c>
    </row>
    <row r="44" spans="1:15" x14ac:dyDescent="0.25">
      <c r="A44">
        <v>43</v>
      </c>
      <c r="B44" s="1">
        <v>40545</v>
      </c>
      <c r="C44">
        <v>1</v>
      </c>
      <c r="D44">
        <v>2011</v>
      </c>
      <c r="E44">
        <v>19</v>
      </c>
      <c r="F44" t="b">
        <v>0</v>
      </c>
      <c r="G44">
        <v>0</v>
      </c>
      <c r="H44">
        <v>1</v>
      </c>
      <c r="I44">
        <v>0.32</v>
      </c>
      <c r="J44">
        <v>0.28789999999999999</v>
      </c>
      <c r="K44">
        <v>0.42</v>
      </c>
      <c r="L44">
        <v>0.44779999999999998</v>
      </c>
      <c r="M44">
        <v>1</v>
      </c>
      <c r="N44">
        <v>29</v>
      </c>
      <c r="O44">
        <v>30</v>
      </c>
    </row>
    <row r="45" spans="1:15" x14ac:dyDescent="0.25">
      <c r="A45">
        <v>44</v>
      </c>
      <c r="B45" s="1">
        <v>40545</v>
      </c>
      <c r="C45">
        <v>1</v>
      </c>
      <c r="D45">
        <v>2011</v>
      </c>
      <c r="E45">
        <v>20</v>
      </c>
      <c r="F45" t="b">
        <v>0</v>
      </c>
      <c r="G45">
        <v>0</v>
      </c>
      <c r="H45">
        <v>1</v>
      </c>
      <c r="I45">
        <v>0.3</v>
      </c>
      <c r="K45">
        <v>0.39</v>
      </c>
      <c r="L45">
        <v>0.35820000000000002</v>
      </c>
      <c r="M45">
        <v>5</v>
      </c>
      <c r="N45">
        <v>17</v>
      </c>
      <c r="O45">
        <v>22</v>
      </c>
    </row>
    <row r="46" spans="1:15" x14ac:dyDescent="0.25">
      <c r="A46">
        <v>45</v>
      </c>
      <c r="B46" s="1">
        <v>40545</v>
      </c>
      <c r="C46">
        <v>1</v>
      </c>
      <c r="D46">
        <v>2011</v>
      </c>
      <c r="E46">
        <v>21</v>
      </c>
      <c r="F46" t="b">
        <v>0</v>
      </c>
      <c r="G46">
        <v>0</v>
      </c>
      <c r="H46">
        <v>1</v>
      </c>
      <c r="I46">
        <v>0.26</v>
      </c>
      <c r="J46">
        <v>0.2273</v>
      </c>
      <c r="K46">
        <v>0.44</v>
      </c>
      <c r="L46">
        <v>0.32840000000000003</v>
      </c>
      <c r="M46">
        <v>11</v>
      </c>
      <c r="N46">
        <v>20</v>
      </c>
      <c r="O46">
        <v>31</v>
      </c>
    </row>
    <row r="47" spans="1:15" x14ac:dyDescent="0.25">
      <c r="A47">
        <v>46</v>
      </c>
      <c r="B47" s="1">
        <v>40545</v>
      </c>
      <c r="C47">
        <v>1</v>
      </c>
      <c r="D47">
        <v>2011</v>
      </c>
      <c r="E47">
        <v>22</v>
      </c>
      <c r="F47" t="b">
        <v>0</v>
      </c>
      <c r="G47">
        <v>0</v>
      </c>
      <c r="H47">
        <v>1</v>
      </c>
      <c r="I47">
        <v>0.24</v>
      </c>
      <c r="J47">
        <v>0.21210000000000001</v>
      </c>
      <c r="K47">
        <v>0.44</v>
      </c>
      <c r="L47">
        <v>0.29849999999999999</v>
      </c>
      <c r="M47">
        <v>0</v>
      </c>
      <c r="N47">
        <v>9</v>
      </c>
      <c r="O47">
        <v>9</v>
      </c>
    </row>
    <row r="48" spans="1:15" x14ac:dyDescent="0.25">
      <c r="A48">
        <v>47</v>
      </c>
      <c r="B48" s="1">
        <v>40545</v>
      </c>
      <c r="C48">
        <v>1</v>
      </c>
      <c r="D48">
        <v>2011</v>
      </c>
      <c r="E48">
        <v>23</v>
      </c>
      <c r="F48" t="b">
        <v>0</v>
      </c>
      <c r="G48">
        <v>0</v>
      </c>
      <c r="H48">
        <v>1</v>
      </c>
      <c r="I48">
        <v>0.22</v>
      </c>
      <c r="J48">
        <v>0.2273</v>
      </c>
      <c r="K48">
        <v>0.47</v>
      </c>
      <c r="L48">
        <v>0.16420000000000001</v>
      </c>
      <c r="M48">
        <v>0</v>
      </c>
      <c r="N48">
        <v>8</v>
      </c>
      <c r="O48">
        <v>8</v>
      </c>
    </row>
    <row r="49" spans="1:15" x14ac:dyDescent="0.25">
      <c r="A49">
        <v>48</v>
      </c>
      <c r="B49" s="1">
        <v>40546</v>
      </c>
      <c r="C49">
        <v>1</v>
      </c>
      <c r="D49">
        <v>2011</v>
      </c>
      <c r="E49">
        <v>0</v>
      </c>
      <c r="F49" t="b">
        <v>0</v>
      </c>
      <c r="G49">
        <v>1</v>
      </c>
      <c r="H49">
        <v>1</v>
      </c>
      <c r="I49">
        <v>0.22</v>
      </c>
      <c r="J49">
        <v>0.19700000000000001</v>
      </c>
      <c r="K49">
        <v>0.44</v>
      </c>
      <c r="L49">
        <v>0.35820000000000002</v>
      </c>
      <c r="M49">
        <v>0</v>
      </c>
      <c r="N49">
        <v>5</v>
      </c>
      <c r="O49">
        <v>5</v>
      </c>
    </row>
    <row r="50" spans="1:15" x14ac:dyDescent="0.25">
      <c r="A50">
        <v>49</v>
      </c>
      <c r="B50" s="1">
        <v>40546</v>
      </c>
      <c r="C50">
        <v>1</v>
      </c>
      <c r="D50">
        <v>2011</v>
      </c>
      <c r="E50">
        <v>1</v>
      </c>
      <c r="F50" t="b">
        <v>0</v>
      </c>
      <c r="G50">
        <v>1</v>
      </c>
      <c r="H50">
        <v>1</v>
      </c>
      <c r="I50">
        <v>0.2</v>
      </c>
      <c r="K50">
        <v>0.44</v>
      </c>
      <c r="L50">
        <v>0.41789999999999999</v>
      </c>
      <c r="M50">
        <v>0</v>
      </c>
      <c r="N50">
        <v>2</v>
      </c>
      <c r="O50">
        <v>2</v>
      </c>
    </row>
    <row r="51" spans="1:15" x14ac:dyDescent="0.25">
      <c r="A51">
        <v>50</v>
      </c>
      <c r="B51" s="1">
        <v>40546</v>
      </c>
      <c r="C51">
        <v>1</v>
      </c>
      <c r="D51">
        <v>2011</v>
      </c>
      <c r="E51">
        <v>4</v>
      </c>
      <c r="F51" t="b">
        <v>0</v>
      </c>
      <c r="G51">
        <v>1</v>
      </c>
      <c r="H51">
        <v>1</v>
      </c>
      <c r="I51">
        <v>0.16</v>
      </c>
      <c r="J51">
        <v>0.13639999999999999</v>
      </c>
      <c r="K51">
        <v>0.47</v>
      </c>
      <c r="L51">
        <v>0.3881</v>
      </c>
      <c r="M51">
        <v>0</v>
      </c>
      <c r="N51">
        <v>1</v>
      </c>
      <c r="O51">
        <v>1</v>
      </c>
    </row>
    <row r="52" spans="1:15" x14ac:dyDescent="0.25">
      <c r="A52">
        <v>51</v>
      </c>
      <c r="B52" s="1">
        <v>40546</v>
      </c>
      <c r="C52">
        <v>1</v>
      </c>
      <c r="D52">
        <v>2011</v>
      </c>
      <c r="E52">
        <v>5</v>
      </c>
      <c r="F52" t="b">
        <v>0</v>
      </c>
      <c r="G52">
        <v>1</v>
      </c>
      <c r="H52">
        <v>1</v>
      </c>
      <c r="I52">
        <v>0.16</v>
      </c>
      <c r="J52">
        <v>0.13639999999999999</v>
      </c>
      <c r="K52">
        <v>0.47</v>
      </c>
      <c r="L52">
        <v>0.28360000000000002</v>
      </c>
      <c r="M52">
        <v>0</v>
      </c>
      <c r="N52">
        <v>3</v>
      </c>
      <c r="O52">
        <v>3</v>
      </c>
    </row>
    <row r="53" spans="1:15" x14ac:dyDescent="0.25">
      <c r="A53">
        <v>52</v>
      </c>
      <c r="B53" s="1">
        <v>40546</v>
      </c>
      <c r="C53">
        <v>1</v>
      </c>
      <c r="D53">
        <v>2011</v>
      </c>
      <c r="E53">
        <v>6</v>
      </c>
      <c r="F53" t="b">
        <v>0</v>
      </c>
      <c r="G53">
        <v>1</v>
      </c>
      <c r="H53">
        <v>1</v>
      </c>
      <c r="I53">
        <v>0.14000000000000001</v>
      </c>
      <c r="J53">
        <v>0.1061</v>
      </c>
      <c r="K53">
        <v>0.5</v>
      </c>
      <c r="L53">
        <v>0.3881</v>
      </c>
      <c r="M53">
        <v>0</v>
      </c>
      <c r="N53">
        <v>30</v>
      </c>
      <c r="O53">
        <v>30</v>
      </c>
    </row>
    <row r="54" spans="1:15" x14ac:dyDescent="0.25">
      <c r="A54">
        <v>53</v>
      </c>
      <c r="B54" s="1">
        <v>40546</v>
      </c>
      <c r="C54">
        <v>1</v>
      </c>
      <c r="D54">
        <v>2011</v>
      </c>
      <c r="E54">
        <v>7</v>
      </c>
      <c r="F54" t="b">
        <v>0</v>
      </c>
      <c r="G54">
        <v>1</v>
      </c>
      <c r="H54">
        <v>1</v>
      </c>
      <c r="I54">
        <v>0.14000000000000001</v>
      </c>
      <c r="J54">
        <v>0.13639999999999999</v>
      </c>
      <c r="K54">
        <v>0.5</v>
      </c>
      <c r="L54">
        <v>0.19400000000000001</v>
      </c>
      <c r="M54">
        <v>1</v>
      </c>
      <c r="N54">
        <v>63</v>
      </c>
      <c r="O54">
        <v>64</v>
      </c>
    </row>
    <row r="55" spans="1:15" x14ac:dyDescent="0.25">
      <c r="A55">
        <v>54</v>
      </c>
      <c r="B55" s="1">
        <v>40546</v>
      </c>
      <c r="C55">
        <v>1</v>
      </c>
      <c r="D55">
        <v>2011</v>
      </c>
      <c r="E55">
        <v>8</v>
      </c>
      <c r="F55" t="b">
        <v>0</v>
      </c>
      <c r="G55">
        <v>1</v>
      </c>
      <c r="H55">
        <v>1</v>
      </c>
      <c r="I55">
        <v>0.14000000000000001</v>
      </c>
      <c r="J55">
        <v>0.1212</v>
      </c>
      <c r="K55">
        <v>0.5</v>
      </c>
      <c r="L55">
        <v>0.28360000000000002</v>
      </c>
      <c r="M55">
        <v>1</v>
      </c>
      <c r="N55">
        <v>153</v>
      </c>
      <c r="O55">
        <v>154</v>
      </c>
    </row>
    <row r="56" spans="1:15" x14ac:dyDescent="0.25">
      <c r="A56">
        <v>55</v>
      </c>
      <c r="B56" s="1">
        <v>40546</v>
      </c>
      <c r="C56">
        <v>1</v>
      </c>
      <c r="D56">
        <v>2011</v>
      </c>
      <c r="E56">
        <v>9</v>
      </c>
      <c r="F56" t="b">
        <v>0</v>
      </c>
      <c r="G56">
        <v>1</v>
      </c>
      <c r="H56">
        <v>1</v>
      </c>
      <c r="I56">
        <v>0.16</v>
      </c>
      <c r="J56">
        <v>0.13639999999999999</v>
      </c>
      <c r="K56">
        <v>0.43</v>
      </c>
      <c r="L56">
        <v>0.3881</v>
      </c>
      <c r="M56">
        <v>7</v>
      </c>
      <c r="N56">
        <v>81</v>
      </c>
      <c r="O56">
        <v>88</v>
      </c>
    </row>
    <row r="57" spans="1:15" x14ac:dyDescent="0.25">
      <c r="A57">
        <v>56</v>
      </c>
      <c r="B57" s="1">
        <v>40546</v>
      </c>
      <c r="C57">
        <v>1</v>
      </c>
      <c r="D57">
        <v>2011</v>
      </c>
      <c r="E57">
        <v>10</v>
      </c>
      <c r="F57" t="b">
        <v>0</v>
      </c>
      <c r="G57">
        <v>1</v>
      </c>
      <c r="H57">
        <v>1</v>
      </c>
      <c r="I57">
        <v>0.18</v>
      </c>
      <c r="J57">
        <v>0.16669999999999999</v>
      </c>
      <c r="K57">
        <v>0.43</v>
      </c>
      <c r="L57">
        <v>0.25369999999999998</v>
      </c>
      <c r="M57">
        <v>11</v>
      </c>
      <c r="N57">
        <v>33</v>
      </c>
      <c r="O57">
        <v>44</v>
      </c>
    </row>
    <row r="58" spans="1:15" x14ac:dyDescent="0.25">
      <c r="A58">
        <v>57</v>
      </c>
      <c r="B58" s="1">
        <v>40546</v>
      </c>
      <c r="C58">
        <v>1</v>
      </c>
      <c r="D58">
        <v>2011</v>
      </c>
      <c r="E58">
        <v>11</v>
      </c>
      <c r="F58" t="b">
        <v>0</v>
      </c>
      <c r="G58">
        <v>1</v>
      </c>
      <c r="H58">
        <v>1</v>
      </c>
      <c r="I58">
        <v>0.2</v>
      </c>
      <c r="J58">
        <v>0.18179999999999999</v>
      </c>
      <c r="K58">
        <v>0.4</v>
      </c>
      <c r="L58">
        <v>0.32840000000000003</v>
      </c>
      <c r="M58">
        <v>10</v>
      </c>
      <c r="N58">
        <v>41</v>
      </c>
      <c r="O58">
        <v>51</v>
      </c>
    </row>
    <row r="59" spans="1:15" x14ac:dyDescent="0.25">
      <c r="A59">
        <v>58</v>
      </c>
      <c r="B59" s="1">
        <v>40546</v>
      </c>
      <c r="C59">
        <v>1</v>
      </c>
      <c r="D59">
        <v>2011</v>
      </c>
      <c r="E59">
        <v>12</v>
      </c>
      <c r="F59" t="b">
        <v>0</v>
      </c>
      <c r="G59">
        <v>1</v>
      </c>
      <c r="H59">
        <v>1</v>
      </c>
      <c r="I59">
        <v>0.22</v>
      </c>
      <c r="J59">
        <v>0.21210000000000001</v>
      </c>
      <c r="K59">
        <v>0.35</v>
      </c>
      <c r="L59">
        <v>0.29849999999999999</v>
      </c>
      <c r="M59">
        <v>13</v>
      </c>
      <c r="N59">
        <v>48</v>
      </c>
      <c r="O59">
        <v>61</v>
      </c>
    </row>
    <row r="60" spans="1:15" x14ac:dyDescent="0.25">
      <c r="A60">
        <v>59</v>
      </c>
      <c r="B60" s="1">
        <v>40546</v>
      </c>
      <c r="C60">
        <v>1</v>
      </c>
      <c r="D60">
        <v>2011</v>
      </c>
      <c r="E60">
        <v>13</v>
      </c>
      <c r="F60" t="b">
        <v>0</v>
      </c>
      <c r="G60">
        <v>1</v>
      </c>
      <c r="H60">
        <v>1</v>
      </c>
      <c r="I60">
        <v>0.24</v>
      </c>
      <c r="K60">
        <v>0.35</v>
      </c>
      <c r="L60">
        <v>0.28360000000000002</v>
      </c>
      <c r="M60">
        <v>8</v>
      </c>
      <c r="N60">
        <v>53</v>
      </c>
      <c r="O60">
        <v>61</v>
      </c>
    </row>
    <row r="61" spans="1:15" x14ac:dyDescent="0.25">
      <c r="A61">
        <v>60</v>
      </c>
      <c r="B61" s="1">
        <v>40546</v>
      </c>
      <c r="C61">
        <v>1</v>
      </c>
      <c r="D61">
        <v>2011</v>
      </c>
      <c r="E61">
        <v>14</v>
      </c>
      <c r="F61" t="b">
        <v>0</v>
      </c>
      <c r="G61">
        <v>1</v>
      </c>
      <c r="H61">
        <v>1</v>
      </c>
      <c r="I61">
        <v>0.26</v>
      </c>
      <c r="J61">
        <v>0.2424</v>
      </c>
      <c r="K61">
        <v>0.3</v>
      </c>
      <c r="L61">
        <v>0.28360000000000002</v>
      </c>
      <c r="M61">
        <v>11</v>
      </c>
      <c r="N61">
        <v>66</v>
      </c>
      <c r="O61">
        <v>77</v>
      </c>
    </row>
    <row r="62" spans="1:15" x14ac:dyDescent="0.25">
      <c r="A62">
        <v>61</v>
      </c>
      <c r="B62" s="1">
        <v>40546</v>
      </c>
      <c r="C62">
        <v>1</v>
      </c>
      <c r="D62">
        <v>2011</v>
      </c>
      <c r="E62">
        <v>15</v>
      </c>
      <c r="F62" t="b">
        <v>0</v>
      </c>
      <c r="G62">
        <v>1</v>
      </c>
      <c r="H62">
        <v>1</v>
      </c>
      <c r="I62">
        <v>0.26</v>
      </c>
      <c r="J62">
        <v>0.2424</v>
      </c>
      <c r="K62">
        <v>0.3</v>
      </c>
      <c r="L62">
        <v>0.25369999999999998</v>
      </c>
      <c r="M62">
        <v>14</v>
      </c>
      <c r="N62">
        <v>58</v>
      </c>
      <c r="O62">
        <v>72</v>
      </c>
    </row>
    <row r="63" spans="1:15" x14ac:dyDescent="0.25">
      <c r="A63">
        <v>62</v>
      </c>
      <c r="B63" s="1">
        <v>40546</v>
      </c>
      <c r="C63">
        <v>1</v>
      </c>
      <c r="D63">
        <v>2011</v>
      </c>
      <c r="E63">
        <v>16</v>
      </c>
      <c r="F63" t="b">
        <v>0</v>
      </c>
      <c r="G63">
        <v>1</v>
      </c>
      <c r="H63">
        <v>1</v>
      </c>
      <c r="I63">
        <v>0.26</v>
      </c>
      <c r="J63">
        <v>0.2424</v>
      </c>
      <c r="K63">
        <v>0.3</v>
      </c>
      <c r="L63">
        <v>0.25369999999999998</v>
      </c>
      <c r="M63">
        <v>9</v>
      </c>
      <c r="N63">
        <v>67</v>
      </c>
      <c r="O63">
        <v>76</v>
      </c>
    </row>
    <row r="64" spans="1:15" x14ac:dyDescent="0.25">
      <c r="A64">
        <v>63</v>
      </c>
      <c r="B64" s="1">
        <v>40546</v>
      </c>
      <c r="C64">
        <v>1</v>
      </c>
      <c r="D64">
        <v>2011</v>
      </c>
      <c r="E64">
        <v>17</v>
      </c>
      <c r="F64" t="b">
        <v>0</v>
      </c>
      <c r="G64">
        <v>1</v>
      </c>
      <c r="H64">
        <v>1</v>
      </c>
      <c r="I64">
        <v>0.24</v>
      </c>
      <c r="J64">
        <v>0.2273</v>
      </c>
      <c r="K64">
        <v>0.3</v>
      </c>
      <c r="L64">
        <v>0.22389999999999999</v>
      </c>
      <c r="M64">
        <v>11</v>
      </c>
      <c r="N64">
        <v>146</v>
      </c>
      <c r="O64">
        <v>157</v>
      </c>
    </row>
    <row r="65" spans="1:15" x14ac:dyDescent="0.25">
      <c r="A65">
        <v>64</v>
      </c>
      <c r="B65" s="1">
        <v>40546</v>
      </c>
      <c r="C65">
        <v>1</v>
      </c>
      <c r="D65">
        <v>2011</v>
      </c>
      <c r="E65">
        <v>18</v>
      </c>
      <c r="F65" t="b">
        <v>0</v>
      </c>
      <c r="G65">
        <v>1</v>
      </c>
      <c r="H65">
        <v>1</v>
      </c>
      <c r="I65">
        <v>0.24</v>
      </c>
      <c r="J65">
        <v>0.2576</v>
      </c>
      <c r="K65">
        <v>0.32</v>
      </c>
      <c r="L65">
        <v>0.1045</v>
      </c>
      <c r="M65">
        <v>9</v>
      </c>
      <c r="N65">
        <v>148</v>
      </c>
      <c r="O65">
        <v>157</v>
      </c>
    </row>
    <row r="66" spans="1:15" x14ac:dyDescent="0.25">
      <c r="A66">
        <v>65</v>
      </c>
      <c r="B66" s="1">
        <v>40546</v>
      </c>
      <c r="C66">
        <v>1</v>
      </c>
      <c r="D66">
        <v>2011</v>
      </c>
      <c r="E66">
        <v>19</v>
      </c>
      <c r="F66" t="b">
        <v>0</v>
      </c>
      <c r="G66">
        <v>1</v>
      </c>
      <c r="H66">
        <v>1</v>
      </c>
      <c r="I66">
        <v>0.2</v>
      </c>
      <c r="J66">
        <v>0.2576</v>
      </c>
      <c r="K66">
        <v>0.47</v>
      </c>
      <c r="L66">
        <v>0</v>
      </c>
      <c r="M66">
        <v>8</v>
      </c>
      <c r="N66">
        <v>102</v>
      </c>
      <c r="O66">
        <v>110</v>
      </c>
    </row>
    <row r="67" spans="1:15" x14ac:dyDescent="0.25">
      <c r="A67">
        <v>66</v>
      </c>
      <c r="B67" s="1">
        <v>40546</v>
      </c>
      <c r="C67">
        <v>1</v>
      </c>
      <c r="D67">
        <v>2011</v>
      </c>
      <c r="E67">
        <v>20</v>
      </c>
      <c r="F67" t="b">
        <v>0</v>
      </c>
      <c r="G67">
        <v>1</v>
      </c>
      <c r="H67">
        <v>1</v>
      </c>
      <c r="I67">
        <v>0.2</v>
      </c>
      <c r="K67">
        <v>0.47</v>
      </c>
      <c r="L67">
        <v>0.1045</v>
      </c>
      <c r="M67">
        <v>3</v>
      </c>
      <c r="N67">
        <v>49</v>
      </c>
      <c r="O67">
        <v>52</v>
      </c>
    </row>
    <row r="68" spans="1:15" x14ac:dyDescent="0.25">
      <c r="A68">
        <v>67</v>
      </c>
      <c r="B68" s="1">
        <v>40546</v>
      </c>
      <c r="C68">
        <v>1</v>
      </c>
      <c r="D68">
        <v>2011</v>
      </c>
      <c r="E68">
        <v>21</v>
      </c>
      <c r="F68" t="b">
        <v>0</v>
      </c>
      <c r="G68">
        <v>1</v>
      </c>
      <c r="H68">
        <v>1</v>
      </c>
      <c r="I68">
        <v>0.18</v>
      </c>
      <c r="J68">
        <v>0.19700000000000001</v>
      </c>
      <c r="K68">
        <v>0.64</v>
      </c>
      <c r="L68">
        <v>0.1343</v>
      </c>
      <c r="M68">
        <v>3</v>
      </c>
      <c r="N68">
        <v>49</v>
      </c>
      <c r="O68">
        <v>52</v>
      </c>
    </row>
    <row r="69" spans="1:15" x14ac:dyDescent="0.25">
      <c r="A69">
        <v>68</v>
      </c>
      <c r="B69" s="1">
        <v>40546</v>
      </c>
      <c r="C69">
        <v>1</v>
      </c>
      <c r="D69">
        <v>2011</v>
      </c>
      <c r="E69">
        <v>22</v>
      </c>
      <c r="F69" t="b">
        <v>0</v>
      </c>
      <c r="G69">
        <v>1</v>
      </c>
      <c r="H69">
        <v>1</v>
      </c>
      <c r="I69">
        <v>0.14000000000000001</v>
      </c>
      <c r="J69">
        <v>0.1515</v>
      </c>
      <c r="K69">
        <v>0.69</v>
      </c>
      <c r="L69">
        <v>0.1343</v>
      </c>
      <c r="M69">
        <v>0</v>
      </c>
      <c r="N69">
        <v>20</v>
      </c>
      <c r="O69">
        <v>20</v>
      </c>
    </row>
    <row r="70" spans="1:15" x14ac:dyDescent="0.25">
      <c r="A70">
        <v>69</v>
      </c>
      <c r="B70" s="1">
        <v>40546</v>
      </c>
      <c r="C70">
        <v>1</v>
      </c>
      <c r="D70">
        <v>2011</v>
      </c>
      <c r="E70">
        <v>23</v>
      </c>
      <c r="F70" t="b">
        <v>0</v>
      </c>
      <c r="G70">
        <v>1</v>
      </c>
      <c r="H70">
        <v>1</v>
      </c>
      <c r="I70">
        <v>0.18</v>
      </c>
      <c r="J70">
        <v>0.21210000000000001</v>
      </c>
      <c r="K70">
        <v>0.55000000000000004</v>
      </c>
      <c r="L70">
        <v>0.1045</v>
      </c>
      <c r="M70">
        <v>1</v>
      </c>
      <c r="N70">
        <v>11</v>
      </c>
      <c r="O70">
        <v>12</v>
      </c>
    </row>
    <row r="71" spans="1:15" x14ac:dyDescent="0.25">
      <c r="A71">
        <v>70</v>
      </c>
      <c r="B71" s="1">
        <v>40547</v>
      </c>
      <c r="C71">
        <v>1</v>
      </c>
      <c r="D71">
        <v>2011</v>
      </c>
      <c r="E71">
        <v>0</v>
      </c>
      <c r="F71" t="b">
        <v>0</v>
      </c>
      <c r="G71">
        <v>2</v>
      </c>
      <c r="H71">
        <v>1</v>
      </c>
      <c r="I71">
        <v>0.16</v>
      </c>
      <c r="K71">
        <v>0.55000000000000004</v>
      </c>
      <c r="L71">
        <v>0.1045</v>
      </c>
      <c r="M71">
        <v>0</v>
      </c>
      <c r="N71">
        <v>5</v>
      </c>
      <c r="O71">
        <v>5</v>
      </c>
    </row>
    <row r="72" spans="1:15" x14ac:dyDescent="0.25">
      <c r="A72">
        <v>71</v>
      </c>
      <c r="B72" s="1">
        <v>40547</v>
      </c>
      <c r="C72">
        <v>1</v>
      </c>
      <c r="D72">
        <v>2011</v>
      </c>
      <c r="E72">
        <v>1</v>
      </c>
      <c r="F72" t="b">
        <v>0</v>
      </c>
      <c r="G72">
        <v>2</v>
      </c>
      <c r="H72">
        <v>1</v>
      </c>
      <c r="I72">
        <v>0.16</v>
      </c>
      <c r="J72">
        <v>0.18179999999999999</v>
      </c>
      <c r="K72">
        <v>0.59</v>
      </c>
      <c r="L72">
        <v>0.1045</v>
      </c>
      <c r="M72">
        <v>0</v>
      </c>
      <c r="N72">
        <v>2</v>
      </c>
      <c r="O72">
        <v>2</v>
      </c>
    </row>
    <row r="73" spans="1:15" x14ac:dyDescent="0.25">
      <c r="A73">
        <v>72</v>
      </c>
      <c r="B73" s="1">
        <v>40547</v>
      </c>
      <c r="C73">
        <v>1</v>
      </c>
      <c r="D73">
        <v>2011</v>
      </c>
      <c r="E73">
        <v>2</v>
      </c>
      <c r="F73" t="b">
        <v>0</v>
      </c>
      <c r="G73">
        <v>2</v>
      </c>
      <c r="H73">
        <v>1</v>
      </c>
      <c r="I73">
        <v>0.14000000000000001</v>
      </c>
      <c r="J73">
        <v>0.1515</v>
      </c>
      <c r="K73">
        <v>0.63</v>
      </c>
      <c r="L73">
        <v>0.1343</v>
      </c>
      <c r="M73">
        <v>0</v>
      </c>
      <c r="N73">
        <v>1</v>
      </c>
      <c r="O73">
        <v>1</v>
      </c>
    </row>
    <row r="74" spans="1:15" x14ac:dyDescent="0.25">
      <c r="A74">
        <v>73</v>
      </c>
      <c r="B74" s="1">
        <v>40547</v>
      </c>
      <c r="C74">
        <v>1</v>
      </c>
      <c r="D74">
        <v>2011</v>
      </c>
      <c r="E74">
        <v>4</v>
      </c>
      <c r="F74" t="b">
        <v>0</v>
      </c>
      <c r="G74">
        <v>2</v>
      </c>
      <c r="H74">
        <v>1</v>
      </c>
      <c r="I74">
        <v>0.14000000000000001</v>
      </c>
      <c r="J74">
        <v>0.18179999999999999</v>
      </c>
      <c r="K74">
        <v>0.63</v>
      </c>
      <c r="L74">
        <v>8.9599999999999999E-2</v>
      </c>
      <c r="M74">
        <v>0</v>
      </c>
      <c r="N74">
        <v>2</v>
      </c>
      <c r="O74">
        <v>2</v>
      </c>
    </row>
    <row r="75" spans="1:15" x14ac:dyDescent="0.25">
      <c r="A75">
        <v>74</v>
      </c>
      <c r="B75" s="1">
        <v>40547</v>
      </c>
      <c r="C75">
        <v>1</v>
      </c>
      <c r="D75">
        <v>2011</v>
      </c>
      <c r="E75">
        <v>5</v>
      </c>
      <c r="F75" t="b">
        <v>0</v>
      </c>
      <c r="G75">
        <v>2</v>
      </c>
      <c r="H75">
        <v>1</v>
      </c>
      <c r="I75">
        <v>0.12</v>
      </c>
      <c r="J75">
        <v>0.1515</v>
      </c>
      <c r="K75">
        <v>0.68</v>
      </c>
      <c r="L75">
        <v>0.1045</v>
      </c>
      <c r="M75">
        <v>0</v>
      </c>
      <c r="N75">
        <v>4</v>
      </c>
      <c r="O75">
        <v>4</v>
      </c>
    </row>
    <row r="76" spans="1:15" x14ac:dyDescent="0.25">
      <c r="A76">
        <v>75</v>
      </c>
      <c r="B76" s="1">
        <v>40547</v>
      </c>
      <c r="C76">
        <v>1</v>
      </c>
      <c r="D76">
        <v>2011</v>
      </c>
      <c r="E76">
        <v>6</v>
      </c>
      <c r="F76" t="b">
        <v>0</v>
      </c>
      <c r="G76">
        <v>2</v>
      </c>
      <c r="H76">
        <v>1</v>
      </c>
      <c r="I76">
        <v>0.12</v>
      </c>
      <c r="J76">
        <v>0.1515</v>
      </c>
      <c r="K76">
        <v>0.74</v>
      </c>
      <c r="L76">
        <v>0.1045</v>
      </c>
      <c r="M76">
        <v>0</v>
      </c>
      <c r="N76">
        <v>36</v>
      </c>
      <c r="O76">
        <v>36</v>
      </c>
    </row>
    <row r="77" spans="1:15" x14ac:dyDescent="0.25">
      <c r="A77">
        <v>76</v>
      </c>
      <c r="B77" s="1">
        <v>40547</v>
      </c>
      <c r="C77">
        <v>1</v>
      </c>
      <c r="D77">
        <v>2011</v>
      </c>
      <c r="E77">
        <v>7</v>
      </c>
      <c r="F77" t="b">
        <v>0</v>
      </c>
      <c r="G77">
        <v>2</v>
      </c>
      <c r="H77">
        <v>1</v>
      </c>
      <c r="I77">
        <v>0.12</v>
      </c>
      <c r="J77">
        <v>0.1515</v>
      </c>
      <c r="K77">
        <v>0.74</v>
      </c>
      <c r="L77">
        <v>0.1343</v>
      </c>
      <c r="M77">
        <v>2</v>
      </c>
      <c r="N77">
        <v>92</v>
      </c>
      <c r="O77">
        <v>94</v>
      </c>
    </row>
    <row r="78" spans="1:15" x14ac:dyDescent="0.25">
      <c r="A78">
        <v>77</v>
      </c>
      <c r="B78" s="1">
        <v>40547</v>
      </c>
      <c r="C78">
        <v>1</v>
      </c>
      <c r="D78">
        <v>2011</v>
      </c>
      <c r="E78">
        <v>8</v>
      </c>
      <c r="F78" t="b">
        <v>0</v>
      </c>
      <c r="G78">
        <v>2</v>
      </c>
      <c r="H78">
        <v>1</v>
      </c>
      <c r="I78">
        <v>0.14000000000000001</v>
      </c>
      <c r="J78">
        <v>0.1515</v>
      </c>
      <c r="K78">
        <v>0.69</v>
      </c>
      <c r="L78">
        <v>0.16420000000000001</v>
      </c>
      <c r="M78">
        <v>2</v>
      </c>
      <c r="N78">
        <v>177</v>
      </c>
      <c r="O78">
        <v>179</v>
      </c>
    </row>
    <row r="79" spans="1:15" x14ac:dyDescent="0.25">
      <c r="A79">
        <v>78</v>
      </c>
      <c r="B79" s="1">
        <v>40547</v>
      </c>
      <c r="C79">
        <v>1</v>
      </c>
      <c r="D79">
        <v>2011</v>
      </c>
      <c r="E79">
        <v>9</v>
      </c>
      <c r="F79" t="b">
        <v>0</v>
      </c>
      <c r="G79">
        <v>2</v>
      </c>
      <c r="H79">
        <v>1</v>
      </c>
      <c r="I79">
        <v>0.16</v>
      </c>
      <c r="J79">
        <v>0.1515</v>
      </c>
      <c r="K79">
        <v>0.64</v>
      </c>
      <c r="L79">
        <v>0.22389999999999999</v>
      </c>
      <c r="M79">
        <v>2</v>
      </c>
      <c r="N79">
        <v>98</v>
      </c>
      <c r="O79">
        <v>100</v>
      </c>
    </row>
    <row r="80" spans="1:15" x14ac:dyDescent="0.25">
      <c r="A80">
        <v>79</v>
      </c>
      <c r="B80" s="1">
        <v>40547</v>
      </c>
      <c r="C80">
        <v>1</v>
      </c>
      <c r="D80">
        <v>2011</v>
      </c>
      <c r="E80">
        <v>10</v>
      </c>
      <c r="F80" t="b">
        <v>0</v>
      </c>
      <c r="G80">
        <v>2</v>
      </c>
      <c r="H80">
        <v>2</v>
      </c>
      <c r="I80">
        <v>0.16</v>
      </c>
      <c r="J80">
        <v>0.13639999999999999</v>
      </c>
      <c r="K80">
        <v>0.69</v>
      </c>
      <c r="L80">
        <v>0.32840000000000003</v>
      </c>
      <c r="M80">
        <v>5</v>
      </c>
      <c r="N80">
        <v>37</v>
      </c>
      <c r="O80">
        <v>42</v>
      </c>
    </row>
    <row r="81" spans="1:15" x14ac:dyDescent="0.25">
      <c r="A81">
        <v>80</v>
      </c>
      <c r="B81" s="1">
        <v>40547</v>
      </c>
      <c r="C81">
        <v>1</v>
      </c>
      <c r="D81">
        <v>2011</v>
      </c>
      <c r="E81">
        <v>11</v>
      </c>
      <c r="F81" t="b">
        <v>0</v>
      </c>
      <c r="G81">
        <v>2</v>
      </c>
      <c r="H81">
        <v>1</v>
      </c>
      <c r="I81">
        <v>0.22</v>
      </c>
      <c r="J81">
        <v>0.21210000000000001</v>
      </c>
      <c r="K81">
        <v>0.51</v>
      </c>
      <c r="L81">
        <v>0.29849999999999999</v>
      </c>
      <c r="M81">
        <v>7</v>
      </c>
      <c r="N81">
        <v>50</v>
      </c>
      <c r="O81">
        <v>57</v>
      </c>
    </row>
    <row r="82" spans="1:15" x14ac:dyDescent="0.25">
      <c r="A82">
        <v>81</v>
      </c>
      <c r="B82" s="1">
        <v>40547</v>
      </c>
      <c r="C82">
        <v>1</v>
      </c>
      <c r="D82">
        <v>2011</v>
      </c>
      <c r="E82">
        <v>12</v>
      </c>
      <c r="F82" t="b">
        <v>0</v>
      </c>
      <c r="G82">
        <v>2</v>
      </c>
      <c r="H82">
        <v>1</v>
      </c>
      <c r="I82">
        <v>0.22</v>
      </c>
      <c r="J82">
        <v>0.2273</v>
      </c>
      <c r="K82">
        <v>0.51</v>
      </c>
      <c r="L82">
        <v>0.16420000000000001</v>
      </c>
      <c r="M82">
        <v>12</v>
      </c>
      <c r="N82">
        <v>66</v>
      </c>
      <c r="O82">
        <v>78</v>
      </c>
    </row>
    <row r="83" spans="1:15" x14ac:dyDescent="0.25">
      <c r="A83">
        <v>82</v>
      </c>
      <c r="B83" s="1">
        <v>40547</v>
      </c>
      <c r="C83">
        <v>1</v>
      </c>
      <c r="D83">
        <v>2011</v>
      </c>
      <c r="E83">
        <v>13</v>
      </c>
      <c r="F83" t="b">
        <v>0</v>
      </c>
      <c r="G83">
        <v>2</v>
      </c>
      <c r="H83">
        <v>1</v>
      </c>
      <c r="I83">
        <v>0.24</v>
      </c>
      <c r="J83">
        <v>0.2273</v>
      </c>
      <c r="K83">
        <v>0.56000000000000005</v>
      </c>
      <c r="L83">
        <v>0.19400000000000001</v>
      </c>
      <c r="M83">
        <v>18</v>
      </c>
      <c r="N83">
        <v>79</v>
      </c>
      <c r="O83">
        <v>97</v>
      </c>
    </row>
    <row r="84" spans="1:15" x14ac:dyDescent="0.25">
      <c r="A84">
        <v>83</v>
      </c>
      <c r="B84" s="1">
        <v>40547</v>
      </c>
      <c r="C84">
        <v>1</v>
      </c>
      <c r="D84">
        <v>2011</v>
      </c>
      <c r="E84">
        <v>14</v>
      </c>
      <c r="F84" t="b">
        <v>0</v>
      </c>
      <c r="G84">
        <v>2</v>
      </c>
      <c r="H84">
        <v>1</v>
      </c>
      <c r="I84">
        <v>0.26</v>
      </c>
      <c r="J84">
        <v>0.2576</v>
      </c>
      <c r="K84">
        <v>0.52</v>
      </c>
      <c r="L84">
        <v>0.22389999999999999</v>
      </c>
      <c r="M84">
        <v>9</v>
      </c>
      <c r="N84">
        <v>54</v>
      </c>
      <c r="O84">
        <v>63</v>
      </c>
    </row>
    <row r="85" spans="1:15" x14ac:dyDescent="0.25">
      <c r="A85">
        <v>84</v>
      </c>
      <c r="B85" s="1">
        <v>40547</v>
      </c>
      <c r="C85">
        <v>1</v>
      </c>
      <c r="D85">
        <v>2011</v>
      </c>
      <c r="E85">
        <v>15</v>
      </c>
      <c r="F85" t="b">
        <v>0</v>
      </c>
      <c r="G85">
        <v>2</v>
      </c>
      <c r="H85">
        <v>1</v>
      </c>
      <c r="I85">
        <v>0.28000000000000003</v>
      </c>
      <c r="J85">
        <v>0.2727</v>
      </c>
      <c r="K85">
        <v>0.52</v>
      </c>
      <c r="L85">
        <v>0.25369999999999998</v>
      </c>
      <c r="M85">
        <v>17</v>
      </c>
      <c r="N85">
        <v>48</v>
      </c>
      <c r="O85">
        <v>65</v>
      </c>
    </row>
    <row r="86" spans="1:15" x14ac:dyDescent="0.25">
      <c r="A86">
        <v>85</v>
      </c>
      <c r="B86" s="1">
        <v>40547</v>
      </c>
      <c r="C86">
        <v>1</v>
      </c>
      <c r="D86">
        <v>2011</v>
      </c>
      <c r="E86">
        <v>16</v>
      </c>
      <c r="F86" t="b">
        <v>0</v>
      </c>
      <c r="G86">
        <v>2</v>
      </c>
      <c r="H86">
        <v>1</v>
      </c>
      <c r="I86">
        <v>0.3</v>
      </c>
      <c r="J86">
        <v>0.28789999999999999</v>
      </c>
      <c r="K86">
        <v>0.49</v>
      </c>
      <c r="L86">
        <v>0.25369999999999998</v>
      </c>
      <c r="M86">
        <v>15</v>
      </c>
      <c r="N86">
        <v>68</v>
      </c>
      <c r="O86">
        <v>83</v>
      </c>
    </row>
    <row r="87" spans="1:15" x14ac:dyDescent="0.25">
      <c r="A87">
        <v>86</v>
      </c>
      <c r="B87" s="1">
        <v>40547</v>
      </c>
      <c r="C87">
        <v>1</v>
      </c>
      <c r="D87">
        <v>2011</v>
      </c>
      <c r="E87">
        <v>17</v>
      </c>
      <c r="F87" t="b">
        <v>0</v>
      </c>
      <c r="G87">
        <v>2</v>
      </c>
      <c r="H87">
        <v>1</v>
      </c>
      <c r="I87">
        <v>0.28000000000000003</v>
      </c>
      <c r="J87">
        <v>0.2727</v>
      </c>
      <c r="K87">
        <v>0.48</v>
      </c>
      <c r="L87">
        <v>0.22389999999999999</v>
      </c>
      <c r="M87">
        <v>10</v>
      </c>
      <c r="N87">
        <v>202</v>
      </c>
      <c r="O87">
        <v>212</v>
      </c>
    </row>
    <row r="88" spans="1:15" x14ac:dyDescent="0.25">
      <c r="A88">
        <v>87</v>
      </c>
      <c r="B88" s="1">
        <v>40547</v>
      </c>
      <c r="C88">
        <v>1</v>
      </c>
      <c r="D88">
        <v>2011</v>
      </c>
      <c r="E88">
        <v>18</v>
      </c>
      <c r="F88" t="b">
        <v>0</v>
      </c>
      <c r="G88">
        <v>2</v>
      </c>
      <c r="H88">
        <v>1</v>
      </c>
      <c r="I88">
        <v>0.26</v>
      </c>
      <c r="J88">
        <v>0.2576</v>
      </c>
      <c r="K88">
        <v>0.48</v>
      </c>
      <c r="L88">
        <v>0.19400000000000001</v>
      </c>
      <c r="M88">
        <v>3</v>
      </c>
      <c r="N88">
        <v>179</v>
      </c>
      <c r="O88">
        <v>182</v>
      </c>
    </row>
    <row r="89" spans="1:15" x14ac:dyDescent="0.25">
      <c r="A89">
        <v>88</v>
      </c>
      <c r="B89" s="1">
        <v>40547</v>
      </c>
      <c r="C89">
        <v>1</v>
      </c>
      <c r="D89">
        <v>2011</v>
      </c>
      <c r="E89">
        <v>19</v>
      </c>
      <c r="F89" t="b">
        <v>0</v>
      </c>
      <c r="G89">
        <v>2</v>
      </c>
      <c r="H89">
        <v>1</v>
      </c>
      <c r="I89">
        <v>0.24</v>
      </c>
      <c r="J89">
        <v>0.2576</v>
      </c>
      <c r="K89">
        <v>0.48</v>
      </c>
      <c r="L89">
        <v>0.1045</v>
      </c>
      <c r="M89">
        <v>2</v>
      </c>
      <c r="N89">
        <v>110</v>
      </c>
      <c r="O89">
        <v>112</v>
      </c>
    </row>
    <row r="90" spans="1:15" x14ac:dyDescent="0.25">
      <c r="A90">
        <v>89</v>
      </c>
      <c r="B90" s="1">
        <v>40547</v>
      </c>
      <c r="C90">
        <v>1</v>
      </c>
      <c r="D90">
        <v>2011</v>
      </c>
      <c r="E90">
        <v>20</v>
      </c>
      <c r="F90" t="b">
        <v>0</v>
      </c>
      <c r="G90">
        <v>2</v>
      </c>
      <c r="H90">
        <v>1</v>
      </c>
      <c r="I90">
        <v>0.24</v>
      </c>
      <c r="J90">
        <v>0.2576</v>
      </c>
      <c r="K90">
        <v>0.48</v>
      </c>
      <c r="L90">
        <v>0.1045</v>
      </c>
      <c r="M90">
        <v>1</v>
      </c>
      <c r="N90">
        <v>53</v>
      </c>
      <c r="O90">
        <v>54</v>
      </c>
    </row>
    <row r="91" spans="1:15" x14ac:dyDescent="0.25">
      <c r="A91">
        <v>90</v>
      </c>
      <c r="B91" s="1">
        <v>40547</v>
      </c>
      <c r="C91">
        <v>1</v>
      </c>
      <c r="D91">
        <v>2011</v>
      </c>
      <c r="E91">
        <v>21</v>
      </c>
      <c r="F91" t="b">
        <v>0</v>
      </c>
      <c r="G91">
        <v>2</v>
      </c>
      <c r="H91">
        <v>1</v>
      </c>
      <c r="I91">
        <v>0.22</v>
      </c>
      <c r="J91">
        <v>0.2727</v>
      </c>
      <c r="K91">
        <v>0.64</v>
      </c>
      <c r="L91">
        <v>0</v>
      </c>
      <c r="M91">
        <v>0</v>
      </c>
      <c r="N91">
        <v>48</v>
      </c>
      <c r="O91">
        <v>48</v>
      </c>
    </row>
    <row r="92" spans="1:15" x14ac:dyDescent="0.25">
      <c r="A92">
        <v>91</v>
      </c>
      <c r="B92" s="1">
        <v>40547</v>
      </c>
      <c r="C92">
        <v>1</v>
      </c>
      <c r="D92">
        <v>2011</v>
      </c>
      <c r="E92">
        <v>22</v>
      </c>
      <c r="F92" t="b">
        <v>0</v>
      </c>
      <c r="G92">
        <v>2</v>
      </c>
      <c r="H92">
        <v>1</v>
      </c>
      <c r="I92">
        <v>0.22</v>
      </c>
      <c r="J92">
        <v>0.2576</v>
      </c>
      <c r="K92">
        <v>0.64</v>
      </c>
      <c r="L92">
        <v>8.9599999999999999E-2</v>
      </c>
      <c r="M92">
        <v>1</v>
      </c>
      <c r="N92">
        <v>34</v>
      </c>
      <c r="O92">
        <v>35</v>
      </c>
    </row>
    <row r="93" spans="1:15" x14ac:dyDescent="0.25">
      <c r="A93">
        <v>92</v>
      </c>
      <c r="B93" s="1">
        <v>40547</v>
      </c>
      <c r="C93">
        <v>1</v>
      </c>
      <c r="D93">
        <v>2011</v>
      </c>
      <c r="E93">
        <v>23</v>
      </c>
      <c r="F93" t="b">
        <v>0</v>
      </c>
      <c r="G93">
        <v>2</v>
      </c>
      <c r="H93">
        <v>1</v>
      </c>
      <c r="I93">
        <v>0.2</v>
      </c>
      <c r="J93">
        <v>0.2273</v>
      </c>
      <c r="K93">
        <v>0.69</v>
      </c>
      <c r="L93">
        <v>8.9599999999999999E-2</v>
      </c>
      <c r="M93">
        <v>2</v>
      </c>
      <c r="N93">
        <v>9</v>
      </c>
      <c r="O93">
        <v>11</v>
      </c>
    </row>
    <row r="94" spans="1:15" x14ac:dyDescent="0.25">
      <c r="A94">
        <v>93</v>
      </c>
      <c r="B94" s="1">
        <v>40548</v>
      </c>
      <c r="C94">
        <v>1</v>
      </c>
      <c r="D94">
        <v>2011</v>
      </c>
      <c r="E94">
        <v>0</v>
      </c>
      <c r="F94" t="b">
        <v>0</v>
      </c>
      <c r="G94">
        <v>3</v>
      </c>
      <c r="H94">
        <v>1</v>
      </c>
      <c r="I94">
        <v>0.2</v>
      </c>
      <c r="J94">
        <v>0.2576</v>
      </c>
      <c r="K94">
        <v>0.64</v>
      </c>
      <c r="L94">
        <v>0</v>
      </c>
      <c r="M94">
        <v>0</v>
      </c>
      <c r="N94">
        <v>6</v>
      </c>
      <c r="O94">
        <v>6</v>
      </c>
    </row>
    <row r="95" spans="1:15" x14ac:dyDescent="0.25">
      <c r="A95">
        <v>94</v>
      </c>
      <c r="B95" s="1">
        <v>40548</v>
      </c>
      <c r="C95">
        <v>1</v>
      </c>
      <c r="D95">
        <v>2011</v>
      </c>
      <c r="E95">
        <v>1</v>
      </c>
      <c r="F95" t="b">
        <v>0</v>
      </c>
      <c r="G95">
        <v>3</v>
      </c>
      <c r="H95">
        <v>1</v>
      </c>
      <c r="I95">
        <v>0.16</v>
      </c>
      <c r="J95">
        <v>0.19700000000000001</v>
      </c>
      <c r="K95">
        <v>0.74</v>
      </c>
      <c r="L95">
        <v>8.9599999999999999E-2</v>
      </c>
      <c r="M95">
        <v>0</v>
      </c>
      <c r="N95">
        <v>6</v>
      </c>
      <c r="O95">
        <v>6</v>
      </c>
    </row>
    <row r="96" spans="1:15" x14ac:dyDescent="0.25">
      <c r="A96">
        <v>95</v>
      </c>
      <c r="B96" s="1">
        <v>40548</v>
      </c>
      <c r="C96">
        <v>1</v>
      </c>
      <c r="D96">
        <v>2011</v>
      </c>
      <c r="E96">
        <v>2</v>
      </c>
      <c r="F96" t="b">
        <v>0</v>
      </c>
      <c r="G96">
        <v>3</v>
      </c>
      <c r="H96">
        <v>1</v>
      </c>
      <c r="I96">
        <v>0.16</v>
      </c>
      <c r="J96">
        <v>0.19700000000000001</v>
      </c>
      <c r="K96">
        <v>0.74</v>
      </c>
      <c r="L96">
        <v>8.9599999999999999E-2</v>
      </c>
      <c r="M96">
        <v>0</v>
      </c>
      <c r="N96">
        <v>2</v>
      </c>
      <c r="O96">
        <v>2</v>
      </c>
    </row>
    <row r="97" spans="1:15" x14ac:dyDescent="0.25">
      <c r="A97">
        <v>96</v>
      </c>
      <c r="B97" s="1">
        <v>40548</v>
      </c>
      <c r="C97">
        <v>1</v>
      </c>
      <c r="D97">
        <v>2011</v>
      </c>
      <c r="E97">
        <v>4</v>
      </c>
      <c r="F97" t="b">
        <v>0</v>
      </c>
      <c r="G97">
        <v>3</v>
      </c>
      <c r="H97">
        <v>1</v>
      </c>
      <c r="I97">
        <v>0.24</v>
      </c>
      <c r="J97">
        <v>0.2273</v>
      </c>
      <c r="K97">
        <v>0.48</v>
      </c>
      <c r="L97">
        <v>0.22389999999999999</v>
      </c>
      <c r="M97">
        <v>0</v>
      </c>
      <c r="N97">
        <v>2</v>
      </c>
      <c r="O97">
        <v>2</v>
      </c>
    </row>
    <row r="98" spans="1:15" x14ac:dyDescent="0.25">
      <c r="A98">
        <v>97</v>
      </c>
      <c r="B98" s="1">
        <v>40548</v>
      </c>
      <c r="C98">
        <v>1</v>
      </c>
      <c r="D98">
        <v>2011</v>
      </c>
      <c r="E98">
        <v>5</v>
      </c>
      <c r="F98" t="b">
        <v>0</v>
      </c>
      <c r="G98">
        <v>3</v>
      </c>
      <c r="H98">
        <v>1</v>
      </c>
      <c r="I98">
        <v>0.22</v>
      </c>
      <c r="J98">
        <v>0.2273</v>
      </c>
      <c r="K98">
        <v>0.47</v>
      </c>
      <c r="L98">
        <v>0.16420000000000001</v>
      </c>
      <c r="M98">
        <v>0</v>
      </c>
      <c r="N98">
        <v>3</v>
      </c>
      <c r="O98">
        <v>3</v>
      </c>
    </row>
    <row r="99" spans="1:15" x14ac:dyDescent="0.25">
      <c r="A99">
        <v>98</v>
      </c>
      <c r="B99" s="1">
        <v>40548</v>
      </c>
      <c r="C99">
        <v>1</v>
      </c>
      <c r="D99">
        <v>2011</v>
      </c>
      <c r="E99">
        <v>6</v>
      </c>
      <c r="F99" t="b">
        <v>0</v>
      </c>
      <c r="G99">
        <v>3</v>
      </c>
      <c r="H99">
        <v>1</v>
      </c>
      <c r="I99">
        <v>0.2</v>
      </c>
      <c r="J99">
        <v>0.19700000000000001</v>
      </c>
      <c r="K99">
        <v>0.47</v>
      </c>
      <c r="L99">
        <v>0.22389999999999999</v>
      </c>
      <c r="M99">
        <v>0</v>
      </c>
      <c r="N99">
        <v>33</v>
      </c>
      <c r="O99">
        <v>33</v>
      </c>
    </row>
    <row r="100" spans="1:15" x14ac:dyDescent="0.25">
      <c r="A100">
        <v>99</v>
      </c>
      <c r="B100" s="1">
        <v>40548</v>
      </c>
      <c r="C100">
        <v>1</v>
      </c>
      <c r="D100">
        <v>2011</v>
      </c>
      <c r="E100">
        <v>7</v>
      </c>
      <c r="F100" t="b">
        <v>0</v>
      </c>
      <c r="G100">
        <v>3</v>
      </c>
      <c r="H100">
        <v>1</v>
      </c>
      <c r="I100">
        <v>0.18</v>
      </c>
      <c r="J100">
        <v>0.18179999999999999</v>
      </c>
      <c r="K100">
        <v>0.43</v>
      </c>
      <c r="L100">
        <v>0.19400000000000001</v>
      </c>
      <c r="M100">
        <v>1</v>
      </c>
      <c r="N100">
        <v>87</v>
      </c>
      <c r="O100">
        <v>88</v>
      </c>
    </row>
    <row r="101" spans="1:15" x14ac:dyDescent="0.25">
      <c r="A101">
        <v>100</v>
      </c>
      <c r="B101" s="1">
        <v>40548</v>
      </c>
      <c r="C101">
        <v>1</v>
      </c>
      <c r="D101">
        <v>2011</v>
      </c>
      <c r="E101">
        <v>8</v>
      </c>
      <c r="F101" t="b">
        <v>0</v>
      </c>
      <c r="G101">
        <v>3</v>
      </c>
      <c r="H101">
        <v>1</v>
      </c>
      <c r="I101">
        <v>0.2</v>
      </c>
      <c r="J101">
        <v>0.18179999999999999</v>
      </c>
      <c r="K101">
        <v>0.4</v>
      </c>
      <c r="L101">
        <v>0.29849999999999999</v>
      </c>
      <c r="M101">
        <v>3</v>
      </c>
      <c r="N101">
        <v>192</v>
      </c>
      <c r="O101">
        <v>195</v>
      </c>
    </row>
    <row r="102" spans="1:15" x14ac:dyDescent="0.25">
      <c r="A102">
        <v>101</v>
      </c>
      <c r="B102" s="1">
        <v>40548</v>
      </c>
      <c r="C102">
        <v>1</v>
      </c>
      <c r="D102">
        <v>2011</v>
      </c>
      <c r="E102">
        <v>9</v>
      </c>
      <c r="F102" t="b">
        <v>0</v>
      </c>
      <c r="G102">
        <v>3</v>
      </c>
      <c r="H102">
        <v>1</v>
      </c>
      <c r="I102">
        <v>0.22</v>
      </c>
      <c r="J102">
        <v>0.19700000000000001</v>
      </c>
      <c r="K102">
        <v>0.37</v>
      </c>
      <c r="L102">
        <v>0.32840000000000003</v>
      </c>
      <c r="M102">
        <v>6</v>
      </c>
      <c r="N102">
        <v>109</v>
      </c>
      <c r="O102">
        <v>115</v>
      </c>
    </row>
    <row r="103" spans="1:15" x14ac:dyDescent="0.25">
      <c r="A103">
        <v>102</v>
      </c>
      <c r="B103" s="1">
        <v>40548</v>
      </c>
      <c r="C103">
        <v>1</v>
      </c>
      <c r="D103">
        <v>2011</v>
      </c>
      <c r="E103">
        <v>10</v>
      </c>
      <c r="F103" t="b">
        <v>0</v>
      </c>
      <c r="G103">
        <v>3</v>
      </c>
      <c r="H103">
        <v>1</v>
      </c>
      <c r="I103">
        <v>0.22</v>
      </c>
      <c r="J103">
        <v>0.19700000000000001</v>
      </c>
      <c r="K103">
        <v>0.37</v>
      </c>
      <c r="L103">
        <v>0.32840000000000003</v>
      </c>
      <c r="M103">
        <v>4</v>
      </c>
      <c r="N103">
        <v>53</v>
      </c>
      <c r="O103">
        <v>57</v>
      </c>
    </row>
    <row r="104" spans="1:15" x14ac:dyDescent="0.25">
      <c r="A104">
        <v>103</v>
      </c>
      <c r="B104" s="1">
        <v>40548</v>
      </c>
      <c r="C104">
        <v>1</v>
      </c>
      <c r="D104">
        <v>2011</v>
      </c>
      <c r="E104">
        <v>11</v>
      </c>
      <c r="F104" t="b">
        <v>0</v>
      </c>
      <c r="G104">
        <v>3</v>
      </c>
      <c r="H104">
        <v>1</v>
      </c>
      <c r="I104">
        <v>0.26</v>
      </c>
      <c r="J104">
        <v>0.2273</v>
      </c>
      <c r="K104">
        <v>0.33</v>
      </c>
      <c r="L104">
        <v>0.32840000000000003</v>
      </c>
      <c r="M104">
        <v>12</v>
      </c>
      <c r="N104">
        <v>34</v>
      </c>
      <c r="O104">
        <v>46</v>
      </c>
    </row>
    <row r="105" spans="1:15" x14ac:dyDescent="0.25">
      <c r="A105">
        <v>104</v>
      </c>
      <c r="B105" s="1">
        <v>40548</v>
      </c>
      <c r="C105">
        <v>1</v>
      </c>
      <c r="D105">
        <v>2011</v>
      </c>
      <c r="E105">
        <v>12</v>
      </c>
      <c r="F105" t="b">
        <v>0</v>
      </c>
      <c r="G105">
        <v>3</v>
      </c>
      <c r="H105">
        <v>1</v>
      </c>
      <c r="I105">
        <v>0.26</v>
      </c>
      <c r="J105">
        <v>0.2273</v>
      </c>
      <c r="K105">
        <v>0.33</v>
      </c>
      <c r="L105">
        <v>0.32840000000000003</v>
      </c>
      <c r="M105">
        <v>5</v>
      </c>
      <c r="N105">
        <v>74</v>
      </c>
      <c r="O105">
        <v>79</v>
      </c>
    </row>
    <row r="106" spans="1:15" x14ac:dyDescent="0.25">
      <c r="A106">
        <v>105</v>
      </c>
      <c r="B106" s="1">
        <v>40548</v>
      </c>
      <c r="C106">
        <v>1</v>
      </c>
      <c r="D106">
        <v>2011</v>
      </c>
      <c r="E106">
        <v>13</v>
      </c>
      <c r="F106" t="b">
        <v>0</v>
      </c>
      <c r="G106">
        <v>3</v>
      </c>
      <c r="H106">
        <v>1</v>
      </c>
      <c r="I106">
        <v>0.28000000000000003</v>
      </c>
      <c r="J106">
        <v>0.2576</v>
      </c>
      <c r="K106">
        <v>0.3</v>
      </c>
      <c r="L106">
        <v>0.29849999999999999</v>
      </c>
      <c r="M106">
        <v>6</v>
      </c>
      <c r="N106">
        <v>65</v>
      </c>
      <c r="O106">
        <v>71</v>
      </c>
    </row>
    <row r="107" spans="1:15" x14ac:dyDescent="0.25">
      <c r="A107">
        <v>106</v>
      </c>
      <c r="B107" s="1">
        <v>40548</v>
      </c>
      <c r="C107">
        <v>1</v>
      </c>
      <c r="D107">
        <v>2011</v>
      </c>
      <c r="E107">
        <v>14</v>
      </c>
      <c r="F107" t="b">
        <v>0</v>
      </c>
      <c r="G107">
        <v>3</v>
      </c>
      <c r="H107">
        <v>1</v>
      </c>
      <c r="I107">
        <v>0.3</v>
      </c>
      <c r="J107">
        <v>0.28789999999999999</v>
      </c>
      <c r="K107">
        <v>0.28000000000000003</v>
      </c>
      <c r="L107">
        <v>0.19400000000000001</v>
      </c>
      <c r="M107">
        <v>10</v>
      </c>
      <c r="N107">
        <v>52</v>
      </c>
      <c r="O107">
        <v>62</v>
      </c>
    </row>
    <row r="108" spans="1:15" x14ac:dyDescent="0.25">
      <c r="A108">
        <v>107</v>
      </c>
      <c r="B108" s="1">
        <v>40548</v>
      </c>
      <c r="C108">
        <v>1</v>
      </c>
      <c r="D108">
        <v>2011</v>
      </c>
      <c r="E108">
        <v>15</v>
      </c>
      <c r="F108" t="b">
        <v>0</v>
      </c>
      <c r="G108">
        <v>3</v>
      </c>
      <c r="H108">
        <v>1</v>
      </c>
      <c r="I108">
        <v>0.3</v>
      </c>
      <c r="J108">
        <v>0.28789999999999999</v>
      </c>
      <c r="K108">
        <v>0.28000000000000003</v>
      </c>
      <c r="L108">
        <v>0.19400000000000001</v>
      </c>
      <c r="M108">
        <v>7</v>
      </c>
      <c r="N108">
        <v>55</v>
      </c>
      <c r="O108">
        <v>62</v>
      </c>
    </row>
    <row r="109" spans="1:15" x14ac:dyDescent="0.25">
      <c r="A109">
        <v>108</v>
      </c>
      <c r="B109" s="1">
        <v>40548</v>
      </c>
      <c r="C109">
        <v>1</v>
      </c>
      <c r="D109">
        <v>2011</v>
      </c>
      <c r="E109">
        <v>16</v>
      </c>
      <c r="F109" t="b">
        <v>0</v>
      </c>
      <c r="G109">
        <v>3</v>
      </c>
      <c r="H109">
        <v>1</v>
      </c>
      <c r="I109">
        <v>0.3</v>
      </c>
      <c r="J109">
        <v>0.31819999999999998</v>
      </c>
      <c r="K109">
        <v>0.28000000000000003</v>
      </c>
      <c r="L109">
        <v>8.9599999999999999E-2</v>
      </c>
      <c r="M109">
        <v>4</v>
      </c>
      <c r="N109">
        <v>85</v>
      </c>
      <c r="O109">
        <v>89</v>
      </c>
    </row>
    <row r="110" spans="1:15" x14ac:dyDescent="0.25">
      <c r="A110">
        <v>109</v>
      </c>
      <c r="B110" s="1">
        <v>40548</v>
      </c>
      <c r="C110">
        <v>1</v>
      </c>
      <c r="D110">
        <v>2011</v>
      </c>
      <c r="E110">
        <v>17</v>
      </c>
      <c r="F110" t="b">
        <v>0</v>
      </c>
      <c r="G110">
        <v>3</v>
      </c>
      <c r="H110">
        <v>1</v>
      </c>
      <c r="I110">
        <v>0.24</v>
      </c>
      <c r="J110">
        <v>0.2273</v>
      </c>
      <c r="K110">
        <v>0.38</v>
      </c>
      <c r="L110">
        <v>0.19400000000000001</v>
      </c>
      <c r="M110">
        <v>4</v>
      </c>
      <c r="N110">
        <v>186</v>
      </c>
      <c r="O110">
        <v>190</v>
      </c>
    </row>
    <row r="111" spans="1:15" x14ac:dyDescent="0.25">
      <c r="A111">
        <v>110</v>
      </c>
      <c r="B111" s="1">
        <v>40548</v>
      </c>
      <c r="C111">
        <v>1</v>
      </c>
      <c r="D111">
        <v>2011</v>
      </c>
      <c r="E111">
        <v>18</v>
      </c>
      <c r="F111" t="b">
        <v>0</v>
      </c>
      <c r="G111">
        <v>3</v>
      </c>
      <c r="H111">
        <v>1</v>
      </c>
      <c r="I111">
        <v>0.24</v>
      </c>
      <c r="J111">
        <v>0.2424</v>
      </c>
      <c r="K111">
        <v>0.38</v>
      </c>
      <c r="L111">
        <v>0.1343</v>
      </c>
      <c r="M111">
        <v>3</v>
      </c>
      <c r="N111">
        <v>166</v>
      </c>
      <c r="O111">
        <v>169</v>
      </c>
    </row>
    <row r="112" spans="1:15" x14ac:dyDescent="0.25">
      <c r="A112">
        <v>111</v>
      </c>
      <c r="B112" s="1">
        <v>40548</v>
      </c>
      <c r="C112">
        <v>1</v>
      </c>
      <c r="D112">
        <v>2011</v>
      </c>
      <c r="E112">
        <v>19</v>
      </c>
      <c r="F112" t="b">
        <v>0</v>
      </c>
      <c r="G112">
        <v>3</v>
      </c>
      <c r="H112">
        <v>1</v>
      </c>
      <c r="I112">
        <v>0.24</v>
      </c>
      <c r="J112">
        <v>0.2576</v>
      </c>
      <c r="K112">
        <v>0.38</v>
      </c>
      <c r="L112">
        <v>0.1045</v>
      </c>
      <c r="M112">
        <v>5</v>
      </c>
      <c r="N112">
        <v>127</v>
      </c>
      <c r="O112">
        <v>132</v>
      </c>
    </row>
    <row r="113" spans="1:15" x14ac:dyDescent="0.25">
      <c r="A113">
        <v>112</v>
      </c>
      <c r="B113" s="1">
        <v>40548</v>
      </c>
      <c r="C113">
        <v>1</v>
      </c>
      <c r="D113">
        <v>2011</v>
      </c>
      <c r="E113">
        <v>20</v>
      </c>
      <c r="F113" t="b">
        <v>0</v>
      </c>
      <c r="G113">
        <v>3</v>
      </c>
      <c r="H113">
        <v>1</v>
      </c>
      <c r="I113">
        <v>0.22</v>
      </c>
      <c r="J113">
        <v>0.2273</v>
      </c>
      <c r="K113">
        <v>0.47</v>
      </c>
      <c r="L113">
        <v>0.16420000000000001</v>
      </c>
      <c r="M113">
        <v>7</v>
      </c>
      <c r="N113">
        <v>82</v>
      </c>
      <c r="O113">
        <v>89</v>
      </c>
    </row>
    <row r="114" spans="1:15" x14ac:dyDescent="0.25">
      <c r="A114">
        <v>113</v>
      </c>
      <c r="B114" s="1">
        <v>40548</v>
      </c>
      <c r="C114">
        <v>1</v>
      </c>
      <c r="D114">
        <v>2011</v>
      </c>
      <c r="E114">
        <v>21</v>
      </c>
      <c r="F114" t="b">
        <v>0</v>
      </c>
      <c r="G114">
        <v>3</v>
      </c>
      <c r="H114">
        <v>1</v>
      </c>
      <c r="I114">
        <v>0.2</v>
      </c>
      <c r="J114">
        <v>0.19700000000000001</v>
      </c>
      <c r="K114">
        <v>0.51</v>
      </c>
      <c r="L114">
        <v>0.19400000000000001</v>
      </c>
      <c r="M114">
        <v>3</v>
      </c>
      <c r="N114">
        <v>40</v>
      </c>
      <c r="O114">
        <v>43</v>
      </c>
    </row>
    <row r="115" spans="1:15" x14ac:dyDescent="0.25">
      <c r="A115">
        <v>114</v>
      </c>
      <c r="B115" s="1">
        <v>40548</v>
      </c>
      <c r="C115">
        <v>1</v>
      </c>
      <c r="D115">
        <v>2011</v>
      </c>
      <c r="E115">
        <v>22</v>
      </c>
      <c r="F115" t="b">
        <v>0</v>
      </c>
      <c r="G115">
        <v>3</v>
      </c>
      <c r="H115">
        <v>1</v>
      </c>
      <c r="I115">
        <v>0.18</v>
      </c>
      <c r="J115">
        <v>0.19700000000000001</v>
      </c>
      <c r="K115">
        <v>0.55000000000000004</v>
      </c>
      <c r="L115">
        <v>0.1343</v>
      </c>
      <c r="M115">
        <v>1</v>
      </c>
      <c r="N115">
        <v>41</v>
      </c>
      <c r="O115">
        <v>42</v>
      </c>
    </row>
    <row r="116" spans="1:15" x14ac:dyDescent="0.25">
      <c r="A116">
        <v>115</v>
      </c>
      <c r="B116" s="1">
        <v>40548</v>
      </c>
      <c r="C116">
        <v>1</v>
      </c>
      <c r="D116">
        <v>2011</v>
      </c>
      <c r="E116">
        <v>23</v>
      </c>
      <c r="F116" t="b">
        <v>0</v>
      </c>
      <c r="G116">
        <v>3</v>
      </c>
      <c r="H116">
        <v>1</v>
      </c>
      <c r="I116">
        <v>0.2</v>
      </c>
      <c r="J116">
        <v>0.2576</v>
      </c>
      <c r="K116">
        <v>0.47</v>
      </c>
      <c r="L116">
        <v>0</v>
      </c>
      <c r="M116">
        <v>1</v>
      </c>
      <c r="N116">
        <v>18</v>
      </c>
      <c r="O116">
        <v>19</v>
      </c>
    </row>
    <row r="117" spans="1:15" x14ac:dyDescent="0.25">
      <c r="A117">
        <v>116</v>
      </c>
      <c r="B117" s="1">
        <v>40549</v>
      </c>
      <c r="C117">
        <v>1</v>
      </c>
      <c r="D117">
        <v>2011</v>
      </c>
      <c r="E117">
        <v>0</v>
      </c>
      <c r="F117" t="b">
        <v>0</v>
      </c>
      <c r="G117">
        <v>4</v>
      </c>
      <c r="H117">
        <v>1</v>
      </c>
      <c r="I117">
        <v>0.18</v>
      </c>
      <c r="J117">
        <v>0.2424</v>
      </c>
      <c r="K117">
        <v>0.55000000000000004</v>
      </c>
      <c r="L117">
        <v>0</v>
      </c>
      <c r="M117">
        <v>0</v>
      </c>
      <c r="N117">
        <v>11</v>
      </c>
      <c r="O117">
        <v>11</v>
      </c>
    </row>
    <row r="118" spans="1:15" x14ac:dyDescent="0.25">
      <c r="A118">
        <v>117</v>
      </c>
      <c r="B118" s="1">
        <v>40549</v>
      </c>
      <c r="C118">
        <v>1</v>
      </c>
      <c r="D118">
        <v>2011</v>
      </c>
      <c r="E118">
        <v>1</v>
      </c>
      <c r="F118" t="b">
        <v>0</v>
      </c>
      <c r="G118">
        <v>4</v>
      </c>
      <c r="H118">
        <v>1</v>
      </c>
      <c r="I118">
        <v>0.16</v>
      </c>
      <c r="J118">
        <v>0.2273</v>
      </c>
      <c r="K118">
        <v>0.64</v>
      </c>
      <c r="L118">
        <v>0</v>
      </c>
      <c r="M118">
        <v>0</v>
      </c>
      <c r="N118">
        <v>4</v>
      </c>
      <c r="O118">
        <v>4</v>
      </c>
    </row>
    <row r="119" spans="1:15" x14ac:dyDescent="0.25">
      <c r="A119">
        <v>118</v>
      </c>
      <c r="B119" s="1">
        <v>40549</v>
      </c>
      <c r="C119">
        <v>1</v>
      </c>
      <c r="D119">
        <v>2011</v>
      </c>
      <c r="E119">
        <v>2</v>
      </c>
      <c r="F119" t="b">
        <v>0</v>
      </c>
      <c r="G119">
        <v>4</v>
      </c>
      <c r="H119">
        <v>1</v>
      </c>
      <c r="I119">
        <v>0.16</v>
      </c>
      <c r="J119">
        <v>0.2273</v>
      </c>
      <c r="K119">
        <v>0.64</v>
      </c>
      <c r="L119">
        <v>0</v>
      </c>
      <c r="M119">
        <v>0</v>
      </c>
      <c r="N119">
        <v>2</v>
      </c>
      <c r="O119">
        <v>2</v>
      </c>
    </row>
    <row r="120" spans="1:15" x14ac:dyDescent="0.25">
      <c r="A120">
        <v>119</v>
      </c>
      <c r="B120" s="1">
        <v>40549</v>
      </c>
      <c r="C120">
        <v>1</v>
      </c>
      <c r="D120">
        <v>2011</v>
      </c>
      <c r="E120">
        <v>4</v>
      </c>
      <c r="F120" t="b">
        <v>0</v>
      </c>
      <c r="G120">
        <v>4</v>
      </c>
      <c r="H120">
        <v>2</v>
      </c>
      <c r="I120">
        <v>0.16</v>
      </c>
      <c r="J120">
        <v>0.19700000000000001</v>
      </c>
      <c r="K120">
        <v>0.64</v>
      </c>
      <c r="L120">
        <v>8.9599999999999999E-2</v>
      </c>
      <c r="M120">
        <v>0</v>
      </c>
      <c r="N120">
        <v>1</v>
      </c>
      <c r="O120">
        <v>1</v>
      </c>
    </row>
    <row r="121" spans="1:15" x14ac:dyDescent="0.25">
      <c r="A121">
        <v>120</v>
      </c>
      <c r="B121" s="1">
        <v>40549</v>
      </c>
      <c r="C121">
        <v>1</v>
      </c>
      <c r="D121">
        <v>2011</v>
      </c>
      <c r="E121">
        <v>5</v>
      </c>
      <c r="F121" t="b">
        <v>0</v>
      </c>
      <c r="G121">
        <v>4</v>
      </c>
      <c r="H121">
        <v>2</v>
      </c>
      <c r="I121">
        <v>0.14000000000000001</v>
      </c>
      <c r="J121">
        <v>0.18179999999999999</v>
      </c>
      <c r="K121">
        <v>0.69</v>
      </c>
      <c r="L121">
        <v>8.9599999999999999E-2</v>
      </c>
      <c r="M121">
        <v>0</v>
      </c>
      <c r="N121">
        <v>4</v>
      </c>
      <c r="O121">
        <v>4</v>
      </c>
    </row>
    <row r="122" spans="1:15" x14ac:dyDescent="0.25">
      <c r="A122">
        <v>121</v>
      </c>
      <c r="B122" s="1">
        <v>40549</v>
      </c>
      <c r="C122">
        <v>1</v>
      </c>
      <c r="D122">
        <v>2011</v>
      </c>
      <c r="E122">
        <v>6</v>
      </c>
      <c r="F122" t="b">
        <v>0</v>
      </c>
      <c r="G122">
        <v>4</v>
      </c>
      <c r="H122">
        <v>2</v>
      </c>
      <c r="I122">
        <v>0.14000000000000001</v>
      </c>
      <c r="J122">
        <v>0.16669999999999999</v>
      </c>
      <c r="K122">
        <v>0.63</v>
      </c>
      <c r="L122">
        <v>0.1045</v>
      </c>
      <c r="M122">
        <v>0</v>
      </c>
      <c r="N122">
        <v>36</v>
      </c>
      <c r="O122">
        <v>36</v>
      </c>
    </row>
    <row r="123" spans="1:15" x14ac:dyDescent="0.25">
      <c r="A123">
        <v>122</v>
      </c>
      <c r="B123" s="1">
        <v>40549</v>
      </c>
      <c r="C123">
        <v>1</v>
      </c>
      <c r="D123">
        <v>2011</v>
      </c>
      <c r="E123">
        <v>7</v>
      </c>
      <c r="F123" t="b">
        <v>0</v>
      </c>
      <c r="G123">
        <v>4</v>
      </c>
      <c r="H123">
        <v>2</v>
      </c>
      <c r="I123">
        <v>0.16</v>
      </c>
      <c r="J123">
        <v>0.2273</v>
      </c>
      <c r="K123">
        <v>0.59</v>
      </c>
      <c r="L123">
        <v>0</v>
      </c>
      <c r="M123">
        <v>0</v>
      </c>
      <c r="N123">
        <v>95</v>
      </c>
      <c r="O123">
        <v>95</v>
      </c>
    </row>
    <row r="124" spans="1:15" x14ac:dyDescent="0.25">
      <c r="A124">
        <v>123</v>
      </c>
      <c r="B124" s="1">
        <v>40549</v>
      </c>
      <c r="C124">
        <v>1</v>
      </c>
      <c r="D124">
        <v>2011</v>
      </c>
      <c r="E124">
        <v>8</v>
      </c>
      <c r="F124" t="b">
        <v>0</v>
      </c>
      <c r="G124">
        <v>4</v>
      </c>
      <c r="H124">
        <v>1</v>
      </c>
      <c r="I124">
        <v>0.16</v>
      </c>
      <c r="J124">
        <v>0.2273</v>
      </c>
      <c r="K124">
        <v>0.59</v>
      </c>
      <c r="L124">
        <v>0</v>
      </c>
      <c r="M124">
        <v>3</v>
      </c>
      <c r="N124">
        <v>216</v>
      </c>
      <c r="O124">
        <v>219</v>
      </c>
    </row>
    <row r="125" spans="1:15" x14ac:dyDescent="0.25">
      <c r="A125">
        <v>124</v>
      </c>
      <c r="B125" s="1">
        <v>40549</v>
      </c>
      <c r="C125">
        <v>1</v>
      </c>
      <c r="D125">
        <v>2011</v>
      </c>
      <c r="E125">
        <v>9</v>
      </c>
      <c r="F125" t="b">
        <v>0</v>
      </c>
      <c r="G125">
        <v>4</v>
      </c>
      <c r="H125">
        <v>2</v>
      </c>
      <c r="I125">
        <v>0.18</v>
      </c>
      <c r="J125">
        <v>0.2424</v>
      </c>
      <c r="K125">
        <v>0.51</v>
      </c>
      <c r="L125">
        <v>0</v>
      </c>
      <c r="M125">
        <v>6</v>
      </c>
      <c r="N125">
        <v>116</v>
      </c>
      <c r="O125">
        <v>122</v>
      </c>
    </row>
    <row r="126" spans="1:15" x14ac:dyDescent="0.25">
      <c r="A126">
        <v>125</v>
      </c>
      <c r="B126" s="1">
        <v>40549</v>
      </c>
      <c r="C126">
        <v>1</v>
      </c>
      <c r="D126">
        <v>2011</v>
      </c>
      <c r="E126">
        <v>10</v>
      </c>
      <c r="F126" t="b">
        <v>0</v>
      </c>
      <c r="G126">
        <v>4</v>
      </c>
      <c r="H126">
        <v>1</v>
      </c>
      <c r="I126">
        <v>0.2</v>
      </c>
      <c r="J126">
        <v>0.2576</v>
      </c>
      <c r="K126">
        <v>0.47</v>
      </c>
      <c r="L126">
        <v>0</v>
      </c>
      <c r="M126">
        <v>3</v>
      </c>
      <c r="N126">
        <v>42</v>
      </c>
      <c r="O126">
        <v>45</v>
      </c>
    </row>
    <row r="127" spans="1:15" x14ac:dyDescent="0.25">
      <c r="A127">
        <v>126</v>
      </c>
      <c r="B127" s="1">
        <v>40549</v>
      </c>
      <c r="C127">
        <v>1</v>
      </c>
      <c r="D127">
        <v>2011</v>
      </c>
      <c r="E127">
        <v>11</v>
      </c>
      <c r="F127" t="b">
        <v>0</v>
      </c>
      <c r="G127">
        <v>4</v>
      </c>
      <c r="H127">
        <v>1</v>
      </c>
      <c r="I127">
        <v>0.22</v>
      </c>
      <c r="J127">
        <v>0.2576</v>
      </c>
      <c r="K127">
        <v>0.44</v>
      </c>
      <c r="L127">
        <v>8.9599999999999999E-2</v>
      </c>
      <c r="M127">
        <v>2</v>
      </c>
      <c r="N127">
        <v>57</v>
      </c>
      <c r="O127">
        <v>59</v>
      </c>
    </row>
    <row r="128" spans="1:15" x14ac:dyDescent="0.25">
      <c r="A128">
        <v>127</v>
      </c>
      <c r="B128" s="1">
        <v>40549</v>
      </c>
      <c r="C128">
        <v>1</v>
      </c>
      <c r="D128">
        <v>2011</v>
      </c>
      <c r="E128">
        <v>12</v>
      </c>
      <c r="F128" t="b">
        <v>0</v>
      </c>
      <c r="G128">
        <v>4</v>
      </c>
      <c r="H128">
        <v>1</v>
      </c>
      <c r="I128">
        <v>0.26</v>
      </c>
      <c r="J128">
        <v>0.28789999999999999</v>
      </c>
      <c r="K128">
        <v>0.35</v>
      </c>
      <c r="L128">
        <v>0</v>
      </c>
      <c r="M128">
        <v>6</v>
      </c>
      <c r="N128">
        <v>78</v>
      </c>
      <c r="O128">
        <v>84</v>
      </c>
    </row>
    <row r="129" spans="1:15" x14ac:dyDescent="0.25">
      <c r="A129">
        <v>128</v>
      </c>
      <c r="B129" s="1">
        <v>40549</v>
      </c>
      <c r="C129">
        <v>1</v>
      </c>
      <c r="D129">
        <v>2011</v>
      </c>
      <c r="E129">
        <v>13</v>
      </c>
      <c r="F129" t="b">
        <v>0</v>
      </c>
      <c r="G129">
        <v>4</v>
      </c>
      <c r="H129">
        <v>1</v>
      </c>
      <c r="I129">
        <v>0.26</v>
      </c>
      <c r="J129">
        <v>0.2727</v>
      </c>
      <c r="K129">
        <v>0.35</v>
      </c>
      <c r="L129">
        <v>0.1045</v>
      </c>
      <c r="M129">
        <v>12</v>
      </c>
      <c r="N129">
        <v>55</v>
      </c>
      <c r="O129">
        <v>67</v>
      </c>
    </row>
    <row r="130" spans="1:15" x14ac:dyDescent="0.25">
      <c r="A130">
        <v>129</v>
      </c>
      <c r="B130" s="1">
        <v>40549</v>
      </c>
      <c r="C130">
        <v>1</v>
      </c>
      <c r="D130">
        <v>2011</v>
      </c>
      <c r="E130">
        <v>14</v>
      </c>
      <c r="F130" t="b">
        <v>0</v>
      </c>
      <c r="G130">
        <v>4</v>
      </c>
      <c r="H130">
        <v>1</v>
      </c>
      <c r="I130">
        <v>0.28000000000000003</v>
      </c>
      <c r="J130">
        <v>0.2727</v>
      </c>
      <c r="K130">
        <v>0.36</v>
      </c>
      <c r="L130">
        <v>0.16420000000000001</v>
      </c>
      <c r="M130">
        <v>11</v>
      </c>
      <c r="N130">
        <v>59</v>
      </c>
      <c r="O130">
        <v>70</v>
      </c>
    </row>
    <row r="131" spans="1:15" x14ac:dyDescent="0.25">
      <c r="A131">
        <v>130</v>
      </c>
      <c r="B131" s="1">
        <v>40549</v>
      </c>
      <c r="C131">
        <v>1</v>
      </c>
      <c r="D131">
        <v>2011</v>
      </c>
      <c r="E131">
        <v>15</v>
      </c>
      <c r="F131" t="b">
        <v>0</v>
      </c>
      <c r="G131">
        <v>4</v>
      </c>
      <c r="H131">
        <v>1</v>
      </c>
      <c r="I131">
        <v>0.28000000000000003</v>
      </c>
      <c r="J131">
        <v>0.2727</v>
      </c>
      <c r="K131">
        <v>0.36</v>
      </c>
      <c r="L131">
        <v>0</v>
      </c>
      <c r="M131">
        <v>8</v>
      </c>
      <c r="N131">
        <v>54</v>
      </c>
      <c r="O131">
        <v>62</v>
      </c>
    </row>
    <row r="132" spans="1:15" x14ac:dyDescent="0.25">
      <c r="A132">
        <v>131</v>
      </c>
      <c r="B132" s="1">
        <v>40549</v>
      </c>
      <c r="C132">
        <v>1</v>
      </c>
      <c r="D132">
        <v>2011</v>
      </c>
      <c r="E132">
        <v>16</v>
      </c>
      <c r="F132" t="b">
        <v>0</v>
      </c>
      <c r="G132">
        <v>4</v>
      </c>
      <c r="H132">
        <v>1</v>
      </c>
      <c r="I132">
        <v>0.26</v>
      </c>
      <c r="J132">
        <v>0.2576</v>
      </c>
      <c r="K132">
        <v>0.38</v>
      </c>
      <c r="L132">
        <v>0.16420000000000001</v>
      </c>
      <c r="M132">
        <v>12</v>
      </c>
      <c r="N132">
        <v>74</v>
      </c>
      <c r="O132">
        <v>86</v>
      </c>
    </row>
    <row r="133" spans="1:15" x14ac:dyDescent="0.25">
      <c r="A133">
        <v>132</v>
      </c>
      <c r="B133" s="1">
        <v>40549</v>
      </c>
      <c r="C133">
        <v>1</v>
      </c>
      <c r="D133">
        <v>2011</v>
      </c>
      <c r="E133">
        <v>17</v>
      </c>
      <c r="F133" t="b">
        <v>0</v>
      </c>
      <c r="G133">
        <v>4</v>
      </c>
      <c r="H133">
        <v>1</v>
      </c>
      <c r="I133">
        <v>0.22</v>
      </c>
      <c r="J133">
        <v>0.2273</v>
      </c>
      <c r="K133">
        <v>0.51</v>
      </c>
      <c r="L133">
        <v>0.16420000000000001</v>
      </c>
      <c r="M133">
        <v>9</v>
      </c>
      <c r="N133">
        <v>163</v>
      </c>
      <c r="O133">
        <v>172</v>
      </c>
    </row>
    <row r="134" spans="1:15" x14ac:dyDescent="0.25">
      <c r="A134">
        <v>133</v>
      </c>
      <c r="B134" s="1">
        <v>40549</v>
      </c>
      <c r="C134">
        <v>1</v>
      </c>
      <c r="D134">
        <v>2011</v>
      </c>
      <c r="E134">
        <v>18</v>
      </c>
      <c r="F134" t="b">
        <v>0</v>
      </c>
      <c r="G134">
        <v>4</v>
      </c>
      <c r="H134">
        <v>1</v>
      </c>
      <c r="I134">
        <v>0.22</v>
      </c>
      <c r="J134">
        <v>0.2273</v>
      </c>
      <c r="K134">
        <v>0.51</v>
      </c>
      <c r="L134">
        <v>0.1343</v>
      </c>
      <c r="M134">
        <v>5</v>
      </c>
      <c r="N134">
        <v>158</v>
      </c>
      <c r="O134">
        <v>163</v>
      </c>
    </row>
    <row r="135" spans="1:15" x14ac:dyDescent="0.25">
      <c r="A135">
        <v>134</v>
      </c>
      <c r="B135" s="1">
        <v>40549</v>
      </c>
      <c r="C135">
        <v>1</v>
      </c>
      <c r="D135">
        <v>2011</v>
      </c>
      <c r="E135">
        <v>19</v>
      </c>
      <c r="F135" t="b">
        <v>0</v>
      </c>
      <c r="G135">
        <v>4</v>
      </c>
      <c r="H135">
        <v>1</v>
      </c>
      <c r="I135">
        <v>0.22</v>
      </c>
      <c r="J135">
        <v>0.2576</v>
      </c>
      <c r="K135">
        <v>0.55000000000000004</v>
      </c>
      <c r="L135">
        <v>8.9599999999999999E-2</v>
      </c>
      <c r="M135">
        <v>3</v>
      </c>
      <c r="N135">
        <v>109</v>
      </c>
      <c r="O135">
        <v>112</v>
      </c>
    </row>
    <row r="136" spans="1:15" x14ac:dyDescent="0.25">
      <c r="A136">
        <v>135</v>
      </c>
      <c r="B136" s="1">
        <v>40549</v>
      </c>
      <c r="C136">
        <v>1</v>
      </c>
      <c r="D136">
        <v>2011</v>
      </c>
      <c r="E136">
        <v>20</v>
      </c>
      <c r="F136" t="b">
        <v>0</v>
      </c>
      <c r="G136">
        <v>4</v>
      </c>
      <c r="H136">
        <v>1</v>
      </c>
      <c r="I136">
        <v>0.2</v>
      </c>
      <c r="J136">
        <v>0.21210000000000001</v>
      </c>
      <c r="K136">
        <v>0.51</v>
      </c>
      <c r="L136">
        <v>0.16420000000000001</v>
      </c>
      <c r="M136">
        <v>3</v>
      </c>
      <c r="N136">
        <v>66</v>
      </c>
      <c r="O136">
        <v>69</v>
      </c>
    </row>
    <row r="137" spans="1:15" x14ac:dyDescent="0.25">
      <c r="A137">
        <v>136</v>
      </c>
      <c r="B137" s="1">
        <v>40549</v>
      </c>
      <c r="C137">
        <v>1</v>
      </c>
      <c r="D137">
        <v>2011</v>
      </c>
      <c r="E137">
        <v>21</v>
      </c>
      <c r="F137" t="b">
        <v>0</v>
      </c>
      <c r="G137">
        <v>4</v>
      </c>
      <c r="H137">
        <v>2</v>
      </c>
      <c r="I137">
        <v>0.22</v>
      </c>
      <c r="J137">
        <v>0.21210000000000001</v>
      </c>
      <c r="K137">
        <v>0.55000000000000004</v>
      </c>
      <c r="L137">
        <v>0.22389999999999999</v>
      </c>
      <c r="M137">
        <v>0</v>
      </c>
      <c r="N137">
        <v>48</v>
      </c>
      <c r="O137">
        <v>48</v>
      </c>
    </row>
    <row r="138" spans="1:15" x14ac:dyDescent="0.25">
      <c r="A138">
        <v>137</v>
      </c>
      <c r="B138" s="1">
        <v>40549</v>
      </c>
      <c r="C138">
        <v>1</v>
      </c>
      <c r="D138">
        <v>2011</v>
      </c>
      <c r="E138">
        <v>22</v>
      </c>
      <c r="F138" t="b">
        <v>0</v>
      </c>
      <c r="G138">
        <v>4</v>
      </c>
      <c r="H138">
        <v>2</v>
      </c>
      <c r="I138">
        <v>0.22</v>
      </c>
      <c r="J138">
        <v>0.21210000000000001</v>
      </c>
      <c r="K138">
        <v>0.51</v>
      </c>
      <c r="L138">
        <v>0.28360000000000002</v>
      </c>
      <c r="M138">
        <v>1</v>
      </c>
      <c r="N138">
        <v>51</v>
      </c>
      <c r="O138">
        <v>52</v>
      </c>
    </row>
    <row r="139" spans="1:15" x14ac:dyDescent="0.25">
      <c r="A139">
        <v>138</v>
      </c>
      <c r="B139" s="1">
        <v>40549</v>
      </c>
      <c r="C139">
        <v>1</v>
      </c>
      <c r="D139">
        <v>2011</v>
      </c>
      <c r="E139">
        <v>23</v>
      </c>
      <c r="F139" t="b">
        <v>0</v>
      </c>
      <c r="G139">
        <v>4</v>
      </c>
      <c r="H139">
        <v>2</v>
      </c>
      <c r="I139">
        <v>0.2</v>
      </c>
      <c r="J139">
        <v>0.19700000000000001</v>
      </c>
      <c r="K139">
        <v>0.59</v>
      </c>
      <c r="L139">
        <v>0.19400000000000001</v>
      </c>
      <c r="M139">
        <v>4</v>
      </c>
      <c r="N139">
        <v>19</v>
      </c>
      <c r="O139">
        <v>23</v>
      </c>
    </row>
    <row r="140" spans="1:15" x14ac:dyDescent="0.25">
      <c r="A140">
        <v>139</v>
      </c>
      <c r="B140" s="1">
        <v>40550</v>
      </c>
      <c r="C140">
        <v>1</v>
      </c>
      <c r="D140">
        <v>2011</v>
      </c>
      <c r="E140">
        <v>0</v>
      </c>
      <c r="F140" t="b">
        <v>0</v>
      </c>
      <c r="G140">
        <v>5</v>
      </c>
      <c r="H140">
        <v>2</v>
      </c>
      <c r="I140">
        <v>0.2</v>
      </c>
      <c r="J140">
        <v>0.19700000000000001</v>
      </c>
      <c r="K140">
        <v>0.64</v>
      </c>
      <c r="L140">
        <v>0.19400000000000001</v>
      </c>
      <c r="M140">
        <v>4</v>
      </c>
      <c r="N140">
        <v>13</v>
      </c>
      <c r="O140">
        <v>17</v>
      </c>
    </row>
    <row r="141" spans="1:15" x14ac:dyDescent="0.25">
      <c r="A141">
        <v>140</v>
      </c>
      <c r="B141" s="1">
        <v>40550</v>
      </c>
      <c r="C141">
        <v>1</v>
      </c>
      <c r="D141">
        <v>2011</v>
      </c>
      <c r="E141">
        <v>1</v>
      </c>
      <c r="F141" t="b">
        <v>0</v>
      </c>
      <c r="G141">
        <v>5</v>
      </c>
      <c r="H141">
        <v>2</v>
      </c>
      <c r="I141">
        <v>0.2</v>
      </c>
      <c r="J141">
        <v>0.19700000000000001</v>
      </c>
      <c r="K141">
        <v>0.69</v>
      </c>
      <c r="L141">
        <v>0.22389999999999999</v>
      </c>
      <c r="M141">
        <v>2</v>
      </c>
      <c r="N141">
        <v>5</v>
      </c>
      <c r="O141">
        <v>7</v>
      </c>
    </row>
    <row r="142" spans="1:15" x14ac:dyDescent="0.25">
      <c r="A142">
        <v>141</v>
      </c>
      <c r="B142" s="1">
        <v>40550</v>
      </c>
      <c r="C142">
        <v>1</v>
      </c>
      <c r="D142">
        <v>2011</v>
      </c>
      <c r="E142">
        <v>2</v>
      </c>
      <c r="F142" t="b">
        <v>0</v>
      </c>
      <c r="G142">
        <v>5</v>
      </c>
      <c r="H142">
        <v>2</v>
      </c>
      <c r="I142">
        <v>0.2</v>
      </c>
      <c r="J142">
        <v>0.19700000000000001</v>
      </c>
      <c r="K142">
        <v>0.69</v>
      </c>
      <c r="L142">
        <v>0.22389999999999999</v>
      </c>
      <c r="M142">
        <v>0</v>
      </c>
      <c r="N142">
        <v>1</v>
      </c>
      <c r="O142">
        <v>1</v>
      </c>
    </row>
    <row r="143" spans="1:15" x14ac:dyDescent="0.25">
      <c r="A143">
        <v>142</v>
      </c>
      <c r="B143" s="1">
        <v>40550</v>
      </c>
      <c r="C143">
        <v>1</v>
      </c>
      <c r="D143">
        <v>2011</v>
      </c>
      <c r="E143">
        <v>4</v>
      </c>
      <c r="F143" t="b">
        <v>0</v>
      </c>
      <c r="G143">
        <v>5</v>
      </c>
      <c r="H143">
        <v>2</v>
      </c>
      <c r="I143">
        <v>0.2</v>
      </c>
      <c r="J143">
        <v>0.21210000000000001</v>
      </c>
      <c r="K143">
        <v>0.69</v>
      </c>
      <c r="L143">
        <v>0.1343</v>
      </c>
      <c r="M143">
        <v>0</v>
      </c>
      <c r="N143">
        <v>1</v>
      </c>
      <c r="O143">
        <v>1</v>
      </c>
    </row>
    <row r="144" spans="1:15" x14ac:dyDescent="0.25">
      <c r="A144">
        <v>143</v>
      </c>
      <c r="B144" s="1">
        <v>40550</v>
      </c>
      <c r="C144">
        <v>1</v>
      </c>
      <c r="D144">
        <v>2011</v>
      </c>
      <c r="E144">
        <v>5</v>
      </c>
      <c r="F144" t="b">
        <v>0</v>
      </c>
      <c r="G144">
        <v>5</v>
      </c>
      <c r="H144">
        <v>3</v>
      </c>
      <c r="I144">
        <v>0.22</v>
      </c>
      <c r="J144">
        <v>0.2727</v>
      </c>
      <c r="K144">
        <v>0.55000000000000004</v>
      </c>
      <c r="L144">
        <v>0</v>
      </c>
      <c r="M144">
        <v>0</v>
      </c>
      <c r="N144">
        <v>5</v>
      </c>
      <c r="O144">
        <v>5</v>
      </c>
    </row>
    <row r="145" spans="1:15" x14ac:dyDescent="0.25">
      <c r="A145">
        <v>144</v>
      </c>
      <c r="B145" s="1">
        <v>40550</v>
      </c>
      <c r="C145">
        <v>1</v>
      </c>
      <c r="D145">
        <v>2011</v>
      </c>
      <c r="E145">
        <v>6</v>
      </c>
      <c r="F145" t="b">
        <v>0</v>
      </c>
      <c r="G145">
        <v>5</v>
      </c>
      <c r="H145">
        <v>2</v>
      </c>
      <c r="I145">
        <v>0.2</v>
      </c>
      <c r="J145">
        <v>0.2576</v>
      </c>
      <c r="K145">
        <v>0.69</v>
      </c>
      <c r="L145">
        <v>0</v>
      </c>
      <c r="M145">
        <v>8</v>
      </c>
      <c r="N145">
        <v>26</v>
      </c>
      <c r="O145">
        <v>34</v>
      </c>
    </row>
    <row r="146" spans="1:15" x14ac:dyDescent="0.25">
      <c r="A146">
        <v>145</v>
      </c>
      <c r="B146" s="1">
        <v>40550</v>
      </c>
      <c r="C146">
        <v>1</v>
      </c>
      <c r="D146">
        <v>2011</v>
      </c>
      <c r="E146">
        <v>7</v>
      </c>
      <c r="F146" t="b">
        <v>0</v>
      </c>
      <c r="G146">
        <v>5</v>
      </c>
      <c r="H146">
        <v>1</v>
      </c>
      <c r="I146">
        <v>0.2</v>
      </c>
      <c r="J146">
        <v>0.21210000000000001</v>
      </c>
      <c r="K146">
        <v>0.69</v>
      </c>
      <c r="L146">
        <v>0.1343</v>
      </c>
      <c r="M146">
        <v>8</v>
      </c>
      <c r="N146">
        <v>76</v>
      </c>
      <c r="O146">
        <v>84</v>
      </c>
    </row>
    <row r="147" spans="1:15" x14ac:dyDescent="0.25">
      <c r="A147">
        <v>146</v>
      </c>
      <c r="B147" s="1">
        <v>40550</v>
      </c>
      <c r="C147">
        <v>1</v>
      </c>
      <c r="D147">
        <v>2011</v>
      </c>
      <c r="E147">
        <v>8</v>
      </c>
      <c r="F147" t="b">
        <v>0</v>
      </c>
      <c r="G147">
        <v>5</v>
      </c>
      <c r="H147">
        <v>1</v>
      </c>
      <c r="I147">
        <v>0.2</v>
      </c>
      <c r="J147">
        <v>0.19700000000000001</v>
      </c>
      <c r="K147">
        <v>0.51</v>
      </c>
      <c r="L147">
        <v>0.25369999999999998</v>
      </c>
      <c r="M147">
        <v>20</v>
      </c>
      <c r="N147">
        <v>190</v>
      </c>
      <c r="O147">
        <v>210</v>
      </c>
    </row>
    <row r="148" spans="1:15" x14ac:dyDescent="0.25">
      <c r="A148">
        <v>147</v>
      </c>
      <c r="B148" s="1">
        <v>40550</v>
      </c>
      <c r="C148">
        <v>1</v>
      </c>
      <c r="D148">
        <v>2011</v>
      </c>
      <c r="E148">
        <v>9</v>
      </c>
      <c r="F148" t="b">
        <v>0</v>
      </c>
      <c r="G148">
        <v>5</v>
      </c>
      <c r="H148">
        <v>1</v>
      </c>
      <c r="I148">
        <v>0.2</v>
      </c>
      <c r="J148">
        <v>0.18179999999999999</v>
      </c>
      <c r="K148">
        <v>0.47</v>
      </c>
      <c r="L148">
        <v>0.29849999999999999</v>
      </c>
      <c r="M148">
        <v>9</v>
      </c>
      <c r="N148">
        <v>125</v>
      </c>
      <c r="O148">
        <v>134</v>
      </c>
    </row>
    <row r="149" spans="1:15" x14ac:dyDescent="0.25">
      <c r="A149">
        <v>148</v>
      </c>
      <c r="B149" s="1">
        <v>40550</v>
      </c>
      <c r="C149">
        <v>1</v>
      </c>
      <c r="D149">
        <v>2011</v>
      </c>
      <c r="E149">
        <v>10</v>
      </c>
      <c r="F149" t="b">
        <v>0</v>
      </c>
      <c r="G149">
        <v>5</v>
      </c>
      <c r="H149">
        <v>1</v>
      </c>
      <c r="I149">
        <v>0.22</v>
      </c>
      <c r="J149">
        <v>0.19700000000000001</v>
      </c>
      <c r="K149">
        <v>0.37</v>
      </c>
      <c r="L149">
        <v>0.32840000000000003</v>
      </c>
      <c r="M149">
        <v>16</v>
      </c>
      <c r="N149">
        <v>47</v>
      </c>
      <c r="O149">
        <v>63</v>
      </c>
    </row>
    <row r="150" spans="1:15" x14ac:dyDescent="0.25">
      <c r="A150">
        <v>149</v>
      </c>
      <c r="B150" s="1">
        <v>40550</v>
      </c>
      <c r="C150">
        <v>1</v>
      </c>
      <c r="D150">
        <v>2011</v>
      </c>
      <c r="E150">
        <v>11</v>
      </c>
      <c r="F150" t="b">
        <v>0</v>
      </c>
      <c r="G150">
        <v>5</v>
      </c>
      <c r="H150">
        <v>2</v>
      </c>
      <c r="I150">
        <v>0.2</v>
      </c>
      <c r="J150">
        <v>0.19700000000000001</v>
      </c>
      <c r="K150">
        <v>0.4</v>
      </c>
      <c r="L150">
        <v>0.22389999999999999</v>
      </c>
      <c r="M150">
        <v>19</v>
      </c>
      <c r="N150">
        <v>48</v>
      </c>
      <c r="O150">
        <v>67</v>
      </c>
    </row>
    <row r="151" spans="1:15" x14ac:dyDescent="0.25">
      <c r="A151">
        <v>150</v>
      </c>
      <c r="B151" s="1">
        <v>40550</v>
      </c>
      <c r="C151">
        <v>1</v>
      </c>
      <c r="D151">
        <v>2011</v>
      </c>
      <c r="E151">
        <v>12</v>
      </c>
      <c r="F151" t="b">
        <v>0</v>
      </c>
      <c r="G151">
        <v>5</v>
      </c>
      <c r="H151">
        <v>2</v>
      </c>
      <c r="I151">
        <v>0.2</v>
      </c>
      <c r="J151">
        <v>0.19700000000000001</v>
      </c>
      <c r="K151">
        <v>0.37</v>
      </c>
      <c r="L151">
        <v>0.25369999999999998</v>
      </c>
      <c r="M151">
        <v>9</v>
      </c>
      <c r="N151">
        <v>50</v>
      </c>
      <c r="O151">
        <v>59</v>
      </c>
    </row>
    <row r="152" spans="1:15" x14ac:dyDescent="0.25">
      <c r="A152">
        <v>151</v>
      </c>
      <c r="B152" s="1">
        <v>40550</v>
      </c>
      <c r="C152">
        <v>1</v>
      </c>
      <c r="D152">
        <v>2011</v>
      </c>
      <c r="E152">
        <v>13</v>
      </c>
      <c r="F152" t="b">
        <v>0</v>
      </c>
      <c r="G152">
        <v>5</v>
      </c>
      <c r="H152">
        <v>2</v>
      </c>
      <c r="I152">
        <v>0.2</v>
      </c>
      <c r="J152">
        <v>0.18179999999999999</v>
      </c>
      <c r="K152">
        <v>0.37</v>
      </c>
      <c r="L152">
        <v>0.28360000000000002</v>
      </c>
      <c r="M152">
        <v>9</v>
      </c>
      <c r="N152">
        <v>64</v>
      </c>
      <c r="O152">
        <v>73</v>
      </c>
    </row>
    <row r="153" spans="1:15" x14ac:dyDescent="0.25">
      <c r="A153">
        <v>152</v>
      </c>
      <c r="B153" s="1">
        <v>40550</v>
      </c>
      <c r="C153">
        <v>1</v>
      </c>
      <c r="D153">
        <v>2011</v>
      </c>
      <c r="E153">
        <v>14</v>
      </c>
      <c r="F153" t="b">
        <v>0</v>
      </c>
      <c r="G153">
        <v>5</v>
      </c>
      <c r="H153">
        <v>2</v>
      </c>
      <c r="I153">
        <v>0.2</v>
      </c>
      <c r="J153">
        <v>0.19700000000000001</v>
      </c>
      <c r="K153">
        <v>0.4</v>
      </c>
      <c r="L153">
        <v>0.25369999999999998</v>
      </c>
      <c r="M153">
        <v>7</v>
      </c>
      <c r="N153">
        <v>43</v>
      </c>
      <c r="O153">
        <v>50</v>
      </c>
    </row>
    <row r="154" spans="1:15" x14ac:dyDescent="0.25">
      <c r="A154">
        <v>153</v>
      </c>
      <c r="B154" s="1">
        <v>40550</v>
      </c>
      <c r="C154">
        <v>1</v>
      </c>
      <c r="D154">
        <v>2011</v>
      </c>
      <c r="E154">
        <v>15</v>
      </c>
      <c r="F154" t="b">
        <v>0</v>
      </c>
      <c r="G154">
        <v>5</v>
      </c>
      <c r="H154">
        <v>2</v>
      </c>
      <c r="I154">
        <v>0.2</v>
      </c>
      <c r="J154">
        <v>0.21210000000000001</v>
      </c>
      <c r="K154">
        <v>0.37</v>
      </c>
      <c r="L154">
        <v>0.16420000000000001</v>
      </c>
      <c r="M154">
        <v>9</v>
      </c>
      <c r="N154">
        <v>63</v>
      </c>
      <c r="O154">
        <v>72</v>
      </c>
    </row>
    <row r="155" spans="1:15" x14ac:dyDescent="0.25">
      <c r="A155">
        <v>154</v>
      </c>
      <c r="B155" s="1">
        <v>40550</v>
      </c>
      <c r="C155">
        <v>1</v>
      </c>
      <c r="D155">
        <v>2011</v>
      </c>
      <c r="E155">
        <v>16</v>
      </c>
      <c r="F155" t="b">
        <v>0</v>
      </c>
      <c r="G155">
        <v>5</v>
      </c>
      <c r="H155">
        <v>2</v>
      </c>
      <c r="I155">
        <v>0.2</v>
      </c>
      <c r="J155">
        <v>0.21210000000000001</v>
      </c>
      <c r="K155">
        <v>0.37</v>
      </c>
      <c r="L155">
        <v>0.16420000000000001</v>
      </c>
      <c r="M155">
        <v>5</v>
      </c>
      <c r="N155">
        <v>82</v>
      </c>
      <c r="O155">
        <v>87</v>
      </c>
    </row>
    <row r="156" spans="1:15" x14ac:dyDescent="0.25">
      <c r="A156">
        <v>155</v>
      </c>
      <c r="B156" s="1">
        <v>40550</v>
      </c>
      <c r="C156">
        <v>1</v>
      </c>
      <c r="D156">
        <v>2011</v>
      </c>
      <c r="E156">
        <v>17</v>
      </c>
      <c r="F156" t="b">
        <v>0</v>
      </c>
      <c r="G156">
        <v>5</v>
      </c>
      <c r="H156">
        <v>2</v>
      </c>
      <c r="I156">
        <v>0.2</v>
      </c>
      <c r="J156">
        <v>0.2576</v>
      </c>
      <c r="K156">
        <v>0.37</v>
      </c>
      <c r="L156">
        <v>0</v>
      </c>
      <c r="M156">
        <v>9</v>
      </c>
      <c r="N156">
        <v>178</v>
      </c>
      <c r="O156">
        <v>187</v>
      </c>
    </row>
    <row r="157" spans="1:15" x14ac:dyDescent="0.25">
      <c r="A157">
        <v>156</v>
      </c>
      <c r="B157" s="1">
        <v>40550</v>
      </c>
      <c r="C157">
        <v>1</v>
      </c>
      <c r="D157">
        <v>2011</v>
      </c>
      <c r="E157">
        <v>18</v>
      </c>
      <c r="F157" t="b">
        <v>0</v>
      </c>
      <c r="G157">
        <v>5</v>
      </c>
      <c r="H157">
        <v>1</v>
      </c>
      <c r="I157">
        <v>0.2</v>
      </c>
      <c r="J157">
        <v>0.2273</v>
      </c>
      <c r="K157">
        <v>0.4</v>
      </c>
      <c r="L157">
        <v>8.9599999999999999E-2</v>
      </c>
      <c r="M157">
        <v>7</v>
      </c>
      <c r="N157">
        <v>116</v>
      </c>
      <c r="O157">
        <v>123</v>
      </c>
    </row>
    <row r="158" spans="1:15" x14ac:dyDescent="0.25">
      <c r="A158">
        <v>157</v>
      </c>
      <c r="B158" s="1">
        <v>40550</v>
      </c>
      <c r="C158">
        <v>1</v>
      </c>
      <c r="D158">
        <v>2011</v>
      </c>
      <c r="E158">
        <v>19</v>
      </c>
      <c r="F158" t="b">
        <v>0</v>
      </c>
      <c r="G158">
        <v>5</v>
      </c>
      <c r="H158">
        <v>1</v>
      </c>
      <c r="I158">
        <v>0.16</v>
      </c>
      <c r="J158">
        <v>0.19700000000000001</v>
      </c>
      <c r="K158">
        <v>0.55000000000000004</v>
      </c>
      <c r="L158">
        <v>8.9599999999999999E-2</v>
      </c>
      <c r="M158">
        <v>3</v>
      </c>
      <c r="N158">
        <v>92</v>
      </c>
      <c r="O158">
        <v>95</v>
      </c>
    </row>
    <row r="159" spans="1:15" x14ac:dyDescent="0.25">
      <c r="A159">
        <v>158</v>
      </c>
      <c r="B159" s="1">
        <v>40550</v>
      </c>
      <c r="C159">
        <v>1</v>
      </c>
      <c r="D159">
        <v>2011</v>
      </c>
      <c r="E159">
        <v>20</v>
      </c>
      <c r="F159" t="b">
        <v>0</v>
      </c>
      <c r="G159">
        <v>5</v>
      </c>
      <c r="H159">
        <v>1</v>
      </c>
      <c r="I159">
        <v>0.18</v>
      </c>
      <c r="J159">
        <v>0.21210000000000001</v>
      </c>
      <c r="K159">
        <v>0.47</v>
      </c>
      <c r="L159">
        <v>0.1045</v>
      </c>
      <c r="M159">
        <v>1</v>
      </c>
      <c r="N159">
        <v>50</v>
      </c>
      <c r="O159">
        <v>51</v>
      </c>
    </row>
    <row r="160" spans="1:15" x14ac:dyDescent="0.25">
      <c r="A160">
        <v>159</v>
      </c>
      <c r="B160" s="1">
        <v>40550</v>
      </c>
      <c r="C160">
        <v>1</v>
      </c>
      <c r="D160">
        <v>2011</v>
      </c>
      <c r="E160">
        <v>21</v>
      </c>
      <c r="F160" t="b">
        <v>0</v>
      </c>
      <c r="G160">
        <v>5</v>
      </c>
      <c r="H160">
        <v>1</v>
      </c>
      <c r="I160">
        <v>0.18</v>
      </c>
      <c r="J160">
        <v>0.19700000000000001</v>
      </c>
      <c r="K160">
        <v>0.47</v>
      </c>
      <c r="L160">
        <v>0.1343</v>
      </c>
      <c r="M160">
        <v>0</v>
      </c>
      <c r="N160">
        <v>39</v>
      </c>
      <c r="O160">
        <v>39</v>
      </c>
    </row>
    <row r="161" spans="1:15" x14ac:dyDescent="0.25">
      <c r="A161">
        <v>160</v>
      </c>
      <c r="B161" s="1">
        <v>40550</v>
      </c>
      <c r="C161">
        <v>1</v>
      </c>
      <c r="D161">
        <v>2011</v>
      </c>
      <c r="E161">
        <v>22</v>
      </c>
      <c r="F161" t="b">
        <v>0</v>
      </c>
      <c r="G161">
        <v>5</v>
      </c>
      <c r="H161">
        <v>2</v>
      </c>
      <c r="I161">
        <v>0.18</v>
      </c>
      <c r="J161">
        <v>0.19700000000000001</v>
      </c>
      <c r="K161">
        <v>0.43</v>
      </c>
      <c r="L161">
        <v>0.16420000000000001</v>
      </c>
      <c r="M161">
        <v>2</v>
      </c>
      <c r="N161">
        <v>34</v>
      </c>
      <c r="O161">
        <v>36</v>
      </c>
    </row>
    <row r="162" spans="1:15" x14ac:dyDescent="0.25">
      <c r="A162">
        <v>161</v>
      </c>
      <c r="B162" s="1">
        <v>40550</v>
      </c>
      <c r="C162">
        <v>1</v>
      </c>
      <c r="D162">
        <v>2011</v>
      </c>
      <c r="E162">
        <v>23</v>
      </c>
      <c r="F162" t="b">
        <v>0</v>
      </c>
      <c r="G162">
        <v>5</v>
      </c>
      <c r="H162">
        <v>2</v>
      </c>
      <c r="I162">
        <v>0.18</v>
      </c>
      <c r="J162">
        <v>0.19700000000000001</v>
      </c>
      <c r="K162">
        <v>0.51</v>
      </c>
      <c r="L162">
        <v>0.16420000000000001</v>
      </c>
      <c r="M162">
        <v>1</v>
      </c>
      <c r="N162">
        <v>14</v>
      </c>
      <c r="O162">
        <v>15</v>
      </c>
    </row>
    <row r="163" spans="1:15" x14ac:dyDescent="0.25">
      <c r="A163">
        <v>162</v>
      </c>
      <c r="B163" s="1">
        <v>40551</v>
      </c>
      <c r="C163">
        <v>1</v>
      </c>
      <c r="D163">
        <v>2011</v>
      </c>
      <c r="E163">
        <v>0</v>
      </c>
      <c r="F163" t="b">
        <v>0</v>
      </c>
      <c r="G163">
        <v>6</v>
      </c>
      <c r="H163">
        <v>2</v>
      </c>
      <c r="I163">
        <v>0.18</v>
      </c>
      <c r="J163">
        <v>0.19700000000000001</v>
      </c>
      <c r="K163">
        <v>0.51</v>
      </c>
      <c r="L163">
        <v>0.16420000000000001</v>
      </c>
      <c r="M163">
        <v>1</v>
      </c>
      <c r="N163">
        <v>24</v>
      </c>
      <c r="O163">
        <v>25</v>
      </c>
    </row>
    <row r="164" spans="1:15" x14ac:dyDescent="0.25">
      <c r="A164">
        <v>163</v>
      </c>
      <c r="B164" s="1">
        <v>40551</v>
      </c>
      <c r="C164">
        <v>1</v>
      </c>
      <c r="D164">
        <v>2011</v>
      </c>
      <c r="E164">
        <v>1</v>
      </c>
      <c r="F164" t="b">
        <v>0</v>
      </c>
      <c r="G164">
        <v>6</v>
      </c>
      <c r="H164">
        <v>2</v>
      </c>
      <c r="I164">
        <v>0.18</v>
      </c>
      <c r="J164">
        <v>0.21210000000000001</v>
      </c>
      <c r="K164">
        <v>0.55000000000000004</v>
      </c>
      <c r="L164">
        <v>8.9599999999999999E-2</v>
      </c>
      <c r="M164">
        <v>1</v>
      </c>
      <c r="N164">
        <v>15</v>
      </c>
      <c r="O164">
        <v>16</v>
      </c>
    </row>
    <row r="165" spans="1:15" x14ac:dyDescent="0.25">
      <c r="A165">
        <v>164</v>
      </c>
      <c r="B165" s="1">
        <v>40551</v>
      </c>
      <c r="C165">
        <v>1</v>
      </c>
      <c r="D165">
        <v>2011</v>
      </c>
      <c r="E165">
        <v>2</v>
      </c>
      <c r="F165" t="b">
        <v>0</v>
      </c>
      <c r="G165">
        <v>6</v>
      </c>
      <c r="H165">
        <v>2</v>
      </c>
      <c r="I165">
        <v>0.18</v>
      </c>
      <c r="J165">
        <v>0.2424</v>
      </c>
      <c r="K165">
        <v>0.55000000000000004</v>
      </c>
      <c r="L165">
        <v>0</v>
      </c>
      <c r="M165">
        <v>3</v>
      </c>
      <c r="N165">
        <v>13</v>
      </c>
      <c r="O165">
        <v>16</v>
      </c>
    </row>
    <row r="166" spans="1:15" x14ac:dyDescent="0.25">
      <c r="A166">
        <v>165</v>
      </c>
      <c r="B166" s="1">
        <v>40551</v>
      </c>
      <c r="C166">
        <v>1</v>
      </c>
      <c r="D166">
        <v>2011</v>
      </c>
      <c r="E166">
        <v>3</v>
      </c>
      <c r="F166" t="b">
        <v>0</v>
      </c>
      <c r="G166">
        <v>6</v>
      </c>
      <c r="H166">
        <v>3</v>
      </c>
      <c r="I166">
        <v>0.18</v>
      </c>
      <c r="J166">
        <v>0.19700000000000001</v>
      </c>
      <c r="K166">
        <v>0.55000000000000004</v>
      </c>
      <c r="L166">
        <v>0.16420000000000001</v>
      </c>
      <c r="M166">
        <v>0</v>
      </c>
      <c r="N166">
        <v>7</v>
      </c>
      <c r="O166">
        <v>7</v>
      </c>
    </row>
    <row r="167" spans="1:15" x14ac:dyDescent="0.25">
      <c r="A167">
        <v>166</v>
      </c>
      <c r="B167" s="1">
        <v>40551</v>
      </c>
      <c r="C167">
        <v>1</v>
      </c>
      <c r="D167">
        <v>2011</v>
      </c>
      <c r="E167">
        <v>4</v>
      </c>
      <c r="F167" t="b">
        <v>0</v>
      </c>
      <c r="G167">
        <v>6</v>
      </c>
      <c r="H167">
        <v>3</v>
      </c>
      <c r="I167">
        <v>0.18</v>
      </c>
      <c r="J167">
        <v>0.19700000000000001</v>
      </c>
      <c r="K167">
        <v>0.55000000000000004</v>
      </c>
      <c r="L167">
        <v>0.16420000000000001</v>
      </c>
      <c r="M167">
        <v>0</v>
      </c>
      <c r="N167">
        <v>1</v>
      </c>
      <c r="O167">
        <v>1</v>
      </c>
    </row>
    <row r="168" spans="1:15" x14ac:dyDescent="0.25">
      <c r="A168">
        <v>167</v>
      </c>
      <c r="B168" s="1">
        <v>40551</v>
      </c>
      <c r="C168">
        <v>1</v>
      </c>
      <c r="D168">
        <v>2011</v>
      </c>
      <c r="E168">
        <v>5</v>
      </c>
      <c r="F168" t="b">
        <v>0</v>
      </c>
      <c r="G168">
        <v>6</v>
      </c>
      <c r="H168">
        <v>2</v>
      </c>
      <c r="I168">
        <v>0.16</v>
      </c>
      <c r="J168">
        <v>0.16669999999999999</v>
      </c>
      <c r="K168">
        <v>0.74</v>
      </c>
      <c r="L168">
        <v>0.16420000000000001</v>
      </c>
      <c r="M168">
        <v>0</v>
      </c>
      <c r="N168">
        <v>5</v>
      </c>
      <c r="O168">
        <v>5</v>
      </c>
    </row>
    <row r="169" spans="1:15" x14ac:dyDescent="0.25">
      <c r="A169">
        <v>168</v>
      </c>
      <c r="B169" s="1">
        <v>40551</v>
      </c>
      <c r="C169">
        <v>1</v>
      </c>
      <c r="D169">
        <v>2011</v>
      </c>
      <c r="E169">
        <v>6</v>
      </c>
      <c r="F169" t="b">
        <v>0</v>
      </c>
      <c r="G169">
        <v>6</v>
      </c>
      <c r="H169">
        <v>2</v>
      </c>
      <c r="I169">
        <v>0.16</v>
      </c>
      <c r="J169">
        <v>0.16669999999999999</v>
      </c>
      <c r="K169">
        <v>0.74</v>
      </c>
      <c r="L169">
        <v>0.16420000000000001</v>
      </c>
      <c r="M169">
        <v>0</v>
      </c>
      <c r="N169">
        <v>2</v>
      </c>
      <c r="O169">
        <v>2</v>
      </c>
    </row>
    <row r="170" spans="1:15" x14ac:dyDescent="0.25">
      <c r="A170">
        <v>169</v>
      </c>
      <c r="B170" s="1">
        <v>40551</v>
      </c>
      <c r="C170">
        <v>1</v>
      </c>
      <c r="D170">
        <v>2011</v>
      </c>
      <c r="E170">
        <v>7</v>
      </c>
      <c r="F170" t="b">
        <v>0</v>
      </c>
      <c r="G170">
        <v>6</v>
      </c>
      <c r="H170">
        <v>2</v>
      </c>
      <c r="I170">
        <v>0.16</v>
      </c>
      <c r="J170">
        <v>0.18179999999999999</v>
      </c>
      <c r="K170">
        <v>0.74</v>
      </c>
      <c r="L170">
        <v>0.1045</v>
      </c>
      <c r="M170">
        <v>1</v>
      </c>
      <c r="N170">
        <v>8</v>
      </c>
      <c r="O170">
        <v>9</v>
      </c>
    </row>
    <row r="171" spans="1:15" x14ac:dyDescent="0.25">
      <c r="A171">
        <v>170</v>
      </c>
      <c r="B171" s="1">
        <v>40551</v>
      </c>
      <c r="C171">
        <v>1</v>
      </c>
      <c r="D171">
        <v>2011</v>
      </c>
      <c r="E171">
        <v>8</v>
      </c>
      <c r="F171" t="b">
        <v>0</v>
      </c>
      <c r="G171">
        <v>6</v>
      </c>
      <c r="H171">
        <v>3</v>
      </c>
      <c r="I171">
        <v>0.16</v>
      </c>
      <c r="J171">
        <v>0.18179999999999999</v>
      </c>
      <c r="K171">
        <v>0.93</v>
      </c>
      <c r="L171">
        <v>0.1045</v>
      </c>
      <c r="M171">
        <v>0</v>
      </c>
      <c r="N171">
        <v>15</v>
      </c>
      <c r="O171">
        <v>15</v>
      </c>
    </row>
    <row r="172" spans="1:15" x14ac:dyDescent="0.25">
      <c r="A172">
        <v>171</v>
      </c>
      <c r="B172" s="1">
        <v>40551</v>
      </c>
      <c r="C172">
        <v>1</v>
      </c>
      <c r="D172">
        <v>2011</v>
      </c>
      <c r="E172">
        <v>9</v>
      </c>
      <c r="F172" t="b">
        <v>0</v>
      </c>
      <c r="G172">
        <v>6</v>
      </c>
      <c r="H172">
        <v>3</v>
      </c>
      <c r="I172">
        <v>0.16</v>
      </c>
      <c r="J172">
        <v>0.18179999999999999</v>
      </c>
      <c r="K172">
        <v>0.93</v>
      </c>
      <c r="L172">
        <v>0.1045</v>
      </c>
      <c r="M172">
        <v>0</v>
      </c>
      <c r="N172">
        <v>20</v>
      </c>
      <c r="O172">
        <v>20</v>
      </c>
    </row>
    <row r="173" spans="1:15" x14ac:dyDescent="0.25">
      <c r="A173">
        <v>172</v>
      </c>
      <c r="B173" s="1">
        <v>40551</v>
      </c>
      <c r="C173">
        <v>1</v>
      </c>
      <c r="D173">
        <v>2011</v>
      </c>
      <c r="E173">
        <v>10</v>
      </c>
      <c r="F173" t="b">
        <v>0</v>
      </c>
      <c r="G173">
        <v>6</v>
      </c>
      <c r="H173">
        <v>2</v>
      </c>
      <c r="I173">
        <v>0.18</v>
      </c>
      <c r="J173">
        <v>0.19700000000000001</v>
      </c>
      <c r="K173">
        <v>0.8</v>
      </c>
      <c r="L173">
        <v>0.16420000000000001</v>
      </c>
      <c r="M173">
        <v>5</v>
      </c>
      <c r="N173">
        <v>56</v>
      </c>
      <c r="O173">
        <v>61</v>
      </c>
    </row>
    <row r="174" spans="1:15" x14ac:dyDescent="0.25">
      <c r="A174">
        <v>173</v>
      </c>
      <c r="B174" s="1">
        <v>40551</v>
      </c>
      <c r="C174">
        <v>1</v>
      </c>
      <c r="D174">
        <v>2011</v>
      </c>
      <c r="E174">
        <v>11</v>
      </c>
      <c r="F174" t="b">
        <v>0</v>
      </c>
      <c r="G174">
        <v>6</v>
      </c>
      <c r="H174">
        <v>2</v>
      </c>
      <c r="I174">
        <v>0.2</v>
      </c>
      <c r="J174">
        <v>0.18179999999999999</v>
      </c>
      <c r="K174">
        <v>0.69</v>
      </c>
      <c r="L174">
        <v>0.3881</v>
      </c>
      <c r="M174">
        <v>2</v>
      </c>
      <c r="N174">
        <v>60</v>
      </c>
      <c r="O174">
        <v>62</v>
      </c>
    </row>
    <row r="175" spans="1:15" x14ac:dyDescent="0.25">
      <c r="A175">
        <v>174</v>
      </c>
      <c r="B175" s="1">
        <v>40551</v>
      </c>
      <c r="C175">
        <v>1</v>
      </c>
      <c r="D175">
        <v>2011</v>
      </c>
      <c r="E175">
        <v>12</v>
      </c>
      <c r="F175" t="b">
        <v>0</v>
      </c>
      <c r="G175">
        <v>6</v>
      </c>
      <c r="H175">
        <v>2</v>
      </c>
      <c r="I175">
        <v>0.2</v>
      </c>
      <c r="J175">
        <v>0.18179999999999999</v>
      </c>
      <c r="K175">
        <v>0.59</v>
      </c>
      <c r="L175">
        <v>0.35820000000000002</v>
      </c>
      <c r="M175">
        <v>8</v>
      </c>
      <c r="N175">
        <v>90</v>
      </c>
      <c r="O175">
        <v>98</v>
      </c>
    </row>
    <row r="176" spans="1:15" x14ac:dyDescent="0.25">
      <c r="A176">
        <v>175</v>
      </c>
      <c r="B176" s="1">
        <v>40551</v>
      </c>
      <c r="C176">
        <v>1</v>
      </c>
      <c r="D176">
        <v>2011</v>
      </c>
      <c r="E176">
        <v>13</v>
      </c>
      <c r="F176" t="b">
        <v>0</v>
      </c>
      <c r="G176">
        <v>6</v>
      </c>
      <c r="H176">
        <v>1</v>
      </c>
      <c r="I176">
        <v>0.2</v>
      </c>
      <c r="J176">
        <v>0.18179999999999999</v>
      </c>
      <c r="K176">
        <v>0.44</v>
      </c>
      <c r="L176">
        <v>0.32840000000000003</v>
      </c>
      <c r="M176">
        <v>7</v>
      </c>
      <c r="N176">
        <v>95</v>
      </c>
      <c r="O176">
        <v>102</v>
      </c>
    </row>
    <row r="177" spans="1:15" x14ac:dyDescent="0.25">
      <c r="A177">
        <v>176</v>
      </c>
      <c r="B177" s="1">
        <v>40551</v>
      </c>
      <c r="C177">
        <v>1</v>
      </c>
      <c r="D177">
        <v>2011</v>
      </c>
      <c r="E177">
        <v>14</v>
      </c>
      <c r="F177" t="b">
        <v>0</v>
      </c>
      <c r="G177">
        <v>6</v>
      </c>
      <c r="H177">
        <v>1</v>
      </c>
      <c r="I177">
        <v>0.2</v>
      </c>
      <c r="J177">
        <v>0.16669999999999999</v>
      </c>
      <c r="K177">
        <v>0.32</v>
      </c>
      <c r="L177">
        <v>0.49249999999999999</v>
      </c>
      <c r="M177">
        <v>12</v>
      </c>
      <c r="N177">
        <v>83</v>
      </c>
      <c r="O177">
        <v>95</v>
      </c>
    </row>
    <row r="178" spans="1:15" x14ac:dyDescent="0.25">
      <c r="A178">
        <v>177</v>
      </c>
      <c r="B178" s="1">
        <v>40551</v>
      </c>
      <c r="C178">
        <v>1</v>
      </c>
      <c r="D178">
        <v>2011</v>
      </c>
      <c r="E178">
        <v>15</v>
      </c>
      <c r="F178" t="b">
        <v>0</v>
      </c>
      <c r="G178">
        <v>6</v>
      </c>
      <c r="H178">
        <v>1</v>
      </c>
      <c r="I178">
        <v>0.2</v>
      </c>
      <c r="J178">
        <v>0.16669999999999999</v>
      </c>
      <c r="K178">
        <v>0.32</v>
      </c>
      <c r="L178">
        <v>0.44779999999999998</v>
      </c>
      <c r="M178">
        <v>5</v>
      </c>
      <c r="N178">
        <v>69</v>
      </c>
      <c r="O178">
        <v>74</v>
      </c>
    </row>
    <row r="179" spans="1:15" x14ac:dyDescent="0.25">
      <c r="A179">
        <v>178</v>
      </c>
      <c r="B179" s="1">
        <v>40551</v>
      </c>
      <c r="C179">
        <v>1</v>
      </c>
      <c r="D179">
        <v>2011</v>
      </c>
      <c r="E179">
        <v>16</v>
      </c>
      <c r="F179" t="b">
        <v>0</v>
      </c>
      <c r="G179">
        <v>6</v>
      </c>
      <c r="H179">
        <v>1</v>
      </c>
      <c r="I179">
        <v>0.18</v>
      </c>
      <c r="J179">
        <v>0.13639999999999999</v>
      </c>
      <c r="K179">
        <v>0.28999999999999998</v>
      </c>
      <c r="L179">
        <v>0.44779999999999998</v>
      </c>
      <c r="M179">
        <v>8</v>
      </c>
      <c r="N179">
        <v>68</v>
      </c>
      <c r="O179">
        <v>76</v>
      </c>
    </row>
    <row r="180" spans="1:15" x14ac:dyDescent="0.25">
      <c r="A180">
        <v>179</v>
      </c>
      <c r="B180" s="1">
        <v>40551</v>
      </c>
      <c r="C180">
        <v>1</v>
      </c>
      <c r="D180">
        <v>2011</v>
      </c>
      <c r="E180">
        <v>17</v>
      </c>
      <c r="F180" t="b">
        <v>0</v>
      </c>
      <c r="G180">
        <v>6</v>
      </c>
      <c r="H180">
        <v>1</v>
      </c>
      <c r="I180">
        <v>0.16</v>
      </c>
      <c r="J180">
        <v>0.1212</v>
      </c>
      <c r="K180">
        <v>0.37</v>
      </c>
      <c r="L180">
        <v>0.55220000000000002</v>
      </c>
      <c r="M180">
        <v>5</v>
      </c>
      <c r="N180">
        <v>64</v>
      </c>
      <c r="O180">
        <v>69</v>
      </c>
    </row>
    <row r="181" spans="1:15" x14ac:dyDescent="0.25">
      <c r="A181">
        <v>180</v>
      </c>
      <c r="B181" s="1">
        <v>40551</v>
      </c>
      <c r="C181">
        <v>1</v>
      </c>
      <c r="D181">
        <v>2011</v>
      </c>
      <c r="E181">
        <v>18</v>
      </c>
      <c r="F181" t="b">
        <v>0</v>
      </c>
      <c r="G181">
        <v>6</v>
      </c>
      <c r="H181">
        <v>1</v>
      </c>
      <c r="I181">
        <v>0.14000000000000001</v>
      </c>
      <c r="J181">
        <v>0.1212</v>
      </c>
      <c r="K181">
        <v>0.39</v>
      </c>
      <c r="L181">
        <v>0.29849999999999999</v>
      </c>
      <c r="M181">
        <v>3</v>
      </c>
      <c r="N181">
        <v>52</v>
      </c>
      <c r="O181">
        <v>55</v>
      </c>
    </row>
    <row r="182" spans="1:15" x14ac:dyDescent="0.25">
      <c r="A182">
        <v>181</v>
      </c>
      <c r="B182" s="1">
        <v>40551</v>
      </c>
      <c r="C182">
        <v>1</v>
      </c>
      <c r="D182">
        <v>2011</v>
      </c>
      <c r="E182">
        <v>19</v>
      </c>
      <c r="F182" t="b">
        <v>0</v>
      </c>
      <c r="G182">
        <v>6</v>
      </c>
      <c r="H182">
        <v>1</v>
      </c>
      <c r="I182">
        <v>0.14000000000000001</v>
      </c>
      <c r="J182">
        <v>0.1212</v>
      </c>
      <c r="K182">
        <v>0.36</v>
      </c>
      <c r="L182">
        <v>0.25369999999999998</v>
      </c>
      <c r="M182">
        <v>4</v>
      </c>
      <c r="N182">
        <v>26</v>
      </c>
      <c r="O182">
        <v>30</v>
      </c>
    </row>
    <row r="183" spans="1:15" x14ac:dyDescent="0.25">
      <c r="A183">
        <v>182</v>
      </c>
      <c r="B183" s="1">
        <v>40551</v>
      </c>
      <c r="C183">
        <v>1</v>
      </c>
      <c r="D183">
        <v>2011</v>
      </c>
      <c r="E183">
        <v>20</v>
      </c>
      <c r="F183" t="b">
        <v>0</v>
      </c>
      <c r="G183">
        <v>6</v>
      </c>
      <c r="H183">
        <v>1</v>
      </c>
      <c r="I183">
        <v>0.12</v>
      </c>
      <c r="J183">
        <v>0.1212</v>
      </c>
      <c r="K183">
        <v>0.36</v>
      </c>
      <c r="L183">
        <v>0.25369999999999998</v>
      </c>
      <c r="M183">
        <v>0</v>
      </c>
      <c r="N183">
        <v>28</v>
      </c>
      <c r="O183">
        <v>28</v>
      </c>
    </row>
    <row r="184" spans="1:15" x14ac:dyDescent="0.25">
      <c r="A184">
        <v>183</v>
      </c>
      <c r="B184" s="1">
        <v>40551</v>
      </c>
      <c r="C184">
        <v>1</v>
      </c>
      <c r="D184">
        <v>2011</v>
      </c>
      <c r="E184">
        <v>21</v>
      </c>
      <c r="F184" t="b">
        <v>0</v>
      </c>
      <c r="G184">
        <v>6</v>
      </c>
      <c r="H184">
        <v>1</v>
      </c>
      <c r="I184">
        <v>0.12</v>
      </c>
      <c r="J184">
        <v>0.1061</v>
      </c>
      <c r="K184">
        <v>0.39</v>
      </c>
      <c r="L184">
        <v>0.35820000000000002</v>
      </c>
      <c r="M184">
        <v>2</v>
      </c>
      <c r="N184">
        <v>35</v>
      </c>
      <c r="O184">
        <v>37</v>
      </c>
    </row>
    <row r="185" spans="1:15" x14ac:dyDescent="0.25">
      <c r="A185">
        <v>184</v>
      </c>
      <c r="B185" s="1">
        <v>40551</v>
      </c>
      <c r="C185">
        <v>1</v>
      </c>
      <c r="D185">
        <v>2011</v>
      </c>
      <c r="E185">
        <v>22</v>
      </c>
      <c r="F185" t="b">
        <v>0</v>
      </c>
      <c r="G185">
        <v>6</v>
      </c>
      <c r="H185">
        <v>1</v>
      </c>
      <c r="I185">
        <v>0.12</v>
      </c>
      <c r="J185">
        <v>0.1061</v>
      </c>
      <c r="K185">
        <v>0.36</v>
      </c>
      <c r="L185">
        <v>0.3881</v>
      </c>
      <c r="M185">
        <v>1</v>
      </c>
      <c r="N185">
        <v>33</v>
      </c>
      <c r="O185">
        <v>34</v>
      </c>
    </row>
    <row r="186" spans="1:15" x14ac:dyDescent="0.25">
      <c r="A186">
        <v>185</v>
      </c>
      <c r="B186" s="1">
        <v>40551</v>
      </c>
      <c r="C186">
        <v>1</v>
      </c>
      <c r="D186">
        <v>2011</v>
      </c>
      <c r="E186">
        <v>23</v>
      </c>
      <c r="F186" t="b">
        <v>0</v>
      </c>
      <c r="G186">
        <v>6</v>
      </c>
      <c r="H186">
        <v>1</v>
      </c>
      <c r="I186">
        <v>0.1</v>
      </c>
      <c r="J186">
        <v>6.0600000000000001E-2</v>
      </c>
      <c r="K186">
        <v>0.39</v>
      </c>
      <c r="L186">
        <v>0.44779999999999998</v>
      </c>
      <c r="M186">
        <v>0</v>
      </c>
      <c r="N186">
        <v>22</v>
      </c>
      <c r="O186">
        <v>22</v>
      </c>
    </row>
    <row r="187" spans="1:15" x14ac:dyDescent="0.25">
      <c r="A187">
        <v>186</v>
      </c>
      <c r="B187" s="1">
        <v>40552</v>
      </c>
      <c r="C187">
        <v>1</v>
      </c>
      <c r="D187">
        <v>2011</v>
      </c>
      <c r="E187">
        <v>0</v>
      </c>
      <c r="F187" t="b">
        <v>0</v>
      </c>
      <c r="G187">
        <v>0</v>
      </c>
      <c r="H187">
        <v>1</v>
      </c>
      <c r="I187">
        <v>0.1</v>
      </c>
      <c r="J187">
        <v>7.5800000000000006E-2</v>
      </c>
      <c r="K187">
        <v>0.42</v>
      </c>
      <c r="L187">
        <v>0.3881</v>
      </c>
      <c r="M187">
        <v>1</v>
      </c>
      <c r="N187">
        <v>24</v>
      </c>
      <c r="O187">
        <v>25</v>
      </c>
    </row>
    <row r="188" spans="1:15" x14ac:dyDescent="0.25">
      <c r="A188">
        <v>187</v>
      </c>
      <c r="B188" s="1">
        <v>40552</v>
      </c>
      <c r="C188">
        <v>1</v>
      </c>
      <c r="D188">
        <v>2011</v>
      </c>
      <c r="E188">
        <v>1</v>
      </c>
      <c r="F188" t="b">
        <v>0</v>
      </c>
      <c r="G188">
        <v>0</v>
      </c>
      <c r="H188">
        <v>1</v>
      </c>
      <c r="I188">
        <v>0.1</v>
      </c>
      <c r="J188">
        <v>6.0600000000000001E-2</v>
      </c>
      <c r="K188">
        <v>0.42</v>
      </c>
      <c r="L188">
        <v>0.4627</v>
      </c>
      <c r="M188">
        <v>0</v>
      </c>
      <c r="N188">
        <v>12</v>
      </c>
      <c r="O188">
        <v>12</v>
      </c>
    </row>
    <row r="189" spans="1:15" x14ac:dyDescent="0.25">
      <c r="A189">
        <v>188</v>
      </c>
      <c r="B189" s="1">
        <v>40552</v>
      </c>
      <c r="C189">
        <v>1</v>
      </c>
      <c r="D189">
        <v>2011</v>
      </c>
      <c r="E189">
        <v>2</v>
      </c>
      <c r="F189" t="b">
        <v>0</v>
      </c>
      <c r="G189">
        <v>0</v>
      </c>
      <c r="H189">
        <v>1</v>
      </c>
      <c r="I189">
        <v>0.1</v>
      </c>
      <c r="J189">
        <v>6.0600000000000001E-2</v>
      </c>
      <c r="K189">
        <v>0.46</v>
      </c>
      <c r="L189">
        <v>0.4627</v>
      </c>
      <c r="M189">
        <v>0</v>
      </c>
      <c r="N189">
        <v>11</v>
      </c>
      <c r="O189">
        <v>11</v>
      </c>
    </row>
    <row r="190" spans="1:15" x14ac:dyDescent="0.25">
      <c r="A190">
        <v>189</v>
      </c>
      <c r="B190" s="1">
        <v>40552</v>
      </c>
      <c r="C190">
        <v>1</v>
      </c>
      <c r="D190">
        <v>2011</v>
      </c>
      <c r="E190">
        <v>3</v>
      </c>
      <c r="F190" t="b">
        <v>0</v>
      </c>
      <c r="G190">
        <v>0</v>
      </c>
      <c r="H190">
        <v>1</v>
      </c>
      <c r="I190">
        <v>0.1</v>
      </c>
      <c r="J190">
        <v>7.5800000000000006E-2</v>
      </c>
      <c r="K190">
        <v>0.46</v>
      </c>
      <c r="L190">
        <v>0.41789999999999999</v>
      </c>
      <c r="M190">
        <v>0</v>
      </c>
      <c r="N190">
        <v>4</v>
      </c>
      <c r="O190">
        <v>4</v>
      </c>
    </row>
    <row r="191" spans="1:15" x14ac:dyDescent="0.25">
      <c r="A191">
        <v>190</v>
      </c>
      <c r="B191" s="1">
        <v>40552</v>
      </c>
      <c r="C191">
        <v>1</v>
      </c>
      <c r="D191">
        <v>2011</v>
      </c>
      <c r="E191">
        <v>4</v>
      </c>
      <c r="F191" t="b">
        <v>0</v>
      </c>
      <c r="G191">
        <v>0</v>
      </c>
      <c r="H191">
        <v>1</v>
      </c>
      <c r="I191">
        <v>0.08</v>
      </c>
      <c r="J191">
        <v>9.0899999999999995E-2</v>
      </c>
      <c r="K191">
        <v>0.53</v>
      </c>
      <c r="L191">
        <v>0.19400000000000001</v>
      </c>
      <c r="M191">
        <v>0</v>
      </c>
      <c r="N191">
        <v>1</v>
      </c>
      <c r="O191">
        <v>1</v>
      </c>
    </row>
    <row r="192" spans="1:15" x14ac:dyDescent="0.25">
      <c r="A192">
        <v>191</v>
      </c>
      <c r="B192" s="1">
        <v>40552</v>
      </c>
      <c r="C192">
        <v>1</v>
      </c>
      <c r="D192">
        <v>2011</v>
      </c>
      <c r="E192">
        <v>5</v>
      </c>
      <c r="F192" t="b">
        <v>0</v>
      </c>
      <c r="G192">
        <v>0</v>
      </c>
      <c r="H192">
        <v>1</v>
      </c>
      <c r="I192">
        <v>0.08</v>
      </c>
      <c r="J192">
        <v>9.0899999999999995E-2</v>
      </c>
      <c r="K192">
        <v>0.53</v>
      </c>
      <c r="L192">
        <v>0.19400000000000001</v>
      </c>
      <c r="M192">
        <v>0</v>
      </c>
      <c r="N192">
        <v>1</v>
      </c>
      <c r="O192">
        <v>1</v>
      </c>
    </row>
    <row r="193" spans="1:15" x14ac:dyDescent="0.25">
      <c r="A193">
        <v>192</v>
      </c>
      <c r="B193" s="1">
        <v>40552</v>
      </c>
      <c r="C193">
        <v>1</v>
      </c>
      <c r="D193">
        <v>2011</v>
      </c>
      <c r="E193">
        <v>6</v>
      </c>
      <c r="F193" t="b">
        <v>0</v>
      </c>
      <c r="G193">
        <v>0</v>
      </c>
      <c r="H193">
        <v>1</v>
      </c>
      <c r="I193">
        <v>0.1</v>
      </c>
      <c r="J193">
        <v>9.0899999999999995E-2</v>
      </c>
      <c r="K193">
        <v>0.49</v>
      </c>
      <c r="L193">
        <v>0.28360000000000002</v>
      </c>
      <c r="M193">
        <v>0</v>
      </c>
      <c r="N193">
        <v>1</v>
      </c>
      <c r="O193">
        <v>1</v>
      </c>
    </row>
    <row r="194" spans="1:15" x14ac:dyDescent="0.25">
      <c r="A194">
        <v>193</v>
      </c>
      <c r="B194" s="1">
        <v>40552</v>
      </c>
      <c r="C194">
        <v>1</v>
      </c>
      <c r="D194">
        <v>2011</v>
      </c>
      <c r="E194">
        <v>7</v>
      </c>
      <c r="F194" t="b">
        <v>0</v>
      </c>
      <c r="G194">
        <v>0</v>
      </c>
      <c r="H194">
        <v>1</v>
      </c>
      <c r="I194">
        <v>0.08</v>
      </c>
      <c r="J194">
        <v>9.0899999999999995E-2</v>
      </c>
      <c r="K194">
        <v>0.53</v>
      </c>
      <c r="L194">
        <v>0.19400000000000001</v>
      </c>
      <c r="M194">
        <v>1</v>
      </c>
      <c r="N194">
        <v>5</v>
      </c>
      <c r="O194">
        <v>6</v>
      </c>
    </row>
    <row r="195" spans="1:15" x14ac:dyDescent="0.25">
      <c r="A195">
        <v>194</v>
      </c>
      <c r="B195" s="1">
        <v>40552</v>
      </c>
      <c r="C195">
        <v>1</v>
      </c>
      <c r="D195">
        <v>2011</v>
      </c>
      <c r="E195">
        <v>8</v>
      </c>
      <c r="F195" t="b">
        <v>0</v>
      </c>
      <c r="G195">
        <v>0</v>
      </c>
      <c r="H195">
        <v>1</v>
      </c>
      <c r="I195">
        <v>0.1</v>
      </c>
      <c r="J195">
        <v>9.0899999999999995E-2</v>
      </c>
      <c r="K195">
        <v>0.49</v>
      </c>
      <c r="L195">
        <v>0.28360000000000002</v>
      </c>
      <c r="M195">
        <v>0</v>
      </c>
      <c r="N195">
        <v>10</v>
      </c>
      <c r="O195">
        <v>10</v>
      </c>
    </row>
    <row r="196" spans="1:15" x14ac:dyDescent="0.25">
      <c r="A196">
        <v>195</v>
      </c>
      <c r="B196" s="1">
        <v>40552</v>
      </c>
      <c r="C196">
        <v>1</v>
      </c>
      <c r="D196">
        <v>2011</v>
      </c>
      <c r="E196">
        <v>9</v>
      </c>
      <c r="F196" t="b">
        <v>0</v>
      </c>
      <c r="G196">
        <v>0</v>
      </c>
      <c r="H196">
        <v>1</v>
      </c>
      <c r="I196">
        <v>0.12</v>
      </c>
      <c r="J196">
        <v>7.5800000000000006E-2</v>
      </c>
      <c r="K196">
        <v>0.46</v>
      </c>
      <c r="L196">
        <v>0.52239999999999998</v>
      </c>
      <c r="M196">
        <v>0</v>
      </c>
      <c r="N196">
        <v>19</v>
      </c>
      <c r="O196">
        <v>19</v>
      </c>
    </row>
    <row r="197" spans="1:15" x14ac:dyDescent="0.25">
      <c r="A197">
        <v>196</v>
      </c>
      <c r="B197" s="1">
        <v>40552</v>
      </c>
      <c r="C197">
        <v>1</v>
      </c>
      <c r="D197">
        <v>2011</v>
      </c>
      <c r="E197">
        <v>10</v>
      </c>
      <c r="F197" t="b">
        <v>0</v>
      </c>
      <c r="G197">
        <v>0</v>
      </c>
      <c r="H197">
        <v>1</v>
      </c>
      <c r="I197">
        <v>0.14000000000000001</v>
      </c>
      <c r="J197">
        <v>0.1061</v>
      </c>
      <c r="K197">
        <v>0.43</v>
      </c>
      <c r="L197">
        <v>0.3881</v>
      </c>
      <c r="M197">
        <v>0</v>
      </c>
      <c r="N197">
        <v>49</v>
      </c>
      <c r="O197">
        <v>49</v>
      </c>
    </row>
    <row r="198" spans="1:15" x14ac:dyDescent="0.25">
      <c r="A198">
        <v>197</v>
      </c>
      <c r="B198" s="1">
        <v>40552</v>
      </c>
      <c r="C198">
        <v>1</v>
      </c>
      <c r="D198">
        <v>2011</v>
      </c>
      <c r="E198">
        <v>11</v>
      </c>
      <c r="F198" t="b">
        <v>0</v>
      </c>
      <c r="G198">
        <v>0</v>
      </c>
      <c r="H198">
        <v>1</v>
      </c>
      <c r="I198">
        <v>0.16</v>
      </c>
      <c r="J198">
        <v>0.1212</v>
      </c>
      <c r="K198">
        <v>0.4</v>
      </c>
      <c r="L198">
        <v>0.52239999999999998</v>
      </c>
      <c r="M198">
        <v>2</v>
      </c>
      <c r="N198">
        <v>47</v>
      </c>
      <c r="O198">
        <v>49</v>
      </c>
    </row>
    <row r="199" spans="1:15" x14ac:dyDescent="0.25">
      <c r="A199">
        <v>198</v>
      </c>
      <c r="B199" s="1">
        <v>40552</v>
      </c>
      <c r="C199">
        <v>1</v>
      </c>
      <c r="D199">
        <v>2011</v>
      </c>
      <c r="E199">
        <v>12</v>
      </c>
      <c r="F199" t="b">
        <v>0</v>
      </c>
      <c r="G199">
        <v>0</v>
      </c>
      <c r="H199">
        <v>1</v>
      </c>
      <c r="I199">
        <v>0.18</v>
      </c>
      <c r="J199">
        <v>0.13639999999999999</v>
      </c>
      <c r="K199">
        <v>0.37</v>
      </c>
      <c r="L199">
        <v>0.44779999999999998</v>
      </c>
      <c r="M199">
        <v>4</v>
      </c>
      <c r="N199">
        <v>79</v>
      </c>
      <c r="O199">
        <v>83</v>
      </c>
    </row>
    <row r="200" spans="1:15" x14ac:dyDescent="0.25">
      <c r="A200">
        <v>199</v>
      </c>
      <c r="B200" s="1">
        <v>40552</v>
      </c>
      <c r="C200">
        <v>1</v>
      </c>
      <c r="D200">
        <v>2011</v>
      </c>
      <c r="E200">
        <v>13</v>
      </c>
      <c r="F200" t="b">
        <v>0</v>
      </c>
      <c r="G200">
        <v>0</v>
      </c>
      <c r="H200">
        <v>1</v>
      </c>
      <c r="I200">
        <v>0.2</v>
      </c>
      <c r="J200">
        <v>0.16669999999999999</v>
      </c>
      <c r="K200">
        <v>0.34</v>
      </c>
      <c r="L200">
        <v>0.44779999999999998</v>
      </c>
      <c r="M200">
        <v>6</v>
      </c>
      <c r="N200">
        <v>69</v>
      </c>
      <c r="O200">
        <v>75</v>
      </c>
    </row>
    <row r="201" spans="1:15" x14ac:dyDescent="0.25">
      <c r="A201">
        <v>200</v>
      </c>
      <c r="B201" s="1">
        <v>40552</v>
      </c>
      <c r="C201">
        <v>1</v>
      </c>
      <c r="D201">
        <v>2011</v>
      </c>
      <c r="E201">
        <v>14</v>
      </c>
      <c r="F201" t="b">
        <v>0</v>
      </c>
      <c r="G201">
        <v>0</v>
      </c>
      <c r="H201">
        <v>1</v>
      </c>
      <c r="I201">
        <v>0.22</v>
      </c>
      <c r="J201">
        <v>0.18179999999999999</v>
      </c>
      <c r="K201">
        <v>0.32</v>
      </c>
      <c r="L201">
        <v>0.4627</v>
      </c>
      <c r="M201">
        <v>8</v>
      </c>
      <c r="N201">
        <v>64</v>
      </c>
      <c r="O201">
        <v>72</v>
      </c>
    </row>
    <row r="202" spans="1:15" x14ac:dyDescent="0.25">
      <c r="A202">
        <v>201</v>
      </c>
      <c r="B202" s="1">
        <v>40552</v>
      </c>
      <c r="C202">
        <v>1</v>
      </c>
      <c r="D202">
        <v>2011</v>
      </c>
      <c r="E202">
        <v>15</v>
      </c>
      <c r="F202" t="b">
        <v>0</v>
      </c>
      <c r="G202">
        <v>0</v>
      </c>
      <c r="H202">
        <v>1</v>
      </c>
      <c r="I202">
        <v>0.22</v>
      </c>
      <c r="J202">
        <v>0.19700000000000001</v>
      </c>
      <c r="K202">
        <v>0.35</v>
      </c>
      <c r="L202">
        <v>0.35820000000000002</v>
      </c>
      <c r="M202">
        <v>5</v>
      </c>
      <c r="N202">
        <v>77</v>
      </c>
      <c r="O202">
        <v>82</v>
      </c>
    </row>
    <row r="203" spans="1:15" x14ac:dyDescent="0.25">
      <c r="A203">
        <v>202</v>
      </c>
      <c r="B203" s="1">
        <v>40552</v>
      </c>
      <c r="C203">
        <v>1</v>
      </c>
      <c r="D203">
        <v>2011</v>
      </c>
      <c r="E203">
        <v>16</v>
      </c>
      <c r="F203" t="b">
        <v>0</v>
      </c>
      <c r="G203">
        <v>0</v>
      </c>
      <c r="H203">
        <v>1</v>
      </c>
      <c r="I203">
        <v>0.2</v>
      </c>
      <c r="J203">
        <v>0.16669999999999999</v>
      </c>
      <c r="K203">
        <v>0.34</v>
      </c>
      <c r="L203">
        <v>0.44779999999999998</v>
      </c>
      <c r="M203">
        <v>13</v>
      </c>
      <c r="N203">
        <v>79</v>
      </c>
      <c r="O203">
        <v>92</v>
      </c>
    </row>
    <row r="204" spans="1:15" x14ac:dyDescent="0.25">
      <c r="A204">
        <v>203</v>
      </c>
      <c r="B204" s="1">
        <v>40552</v>
      </c>
      <c r="C204">
        <v>1</v>
      </c>
      <c r="D204">
        <v>2011</v>
      </c>
      <c r="E204">
        <v>17</v>
      </c>
      <c r="F204" t="b">
        <v>0</v>
      </c>
      <c r="G204">
        <v>0</v>
      </c>
      <c r="H204">
        <v>1</v>
      </c>
      <c r="I204">
        <v>0.18</v>
      </c>
      <c r="J204">
        <v>0.1515</v>
      </c>
      <c r="K204">
        <v>0.37</v>
      </c>
      <c r="L204">
        <v>0.3881</v>
      </c>
      <c r="M204">
        <v>3</v>
      </c>
      <c r="N204">
        <v>59</v>
      </c>
      <c r="O204">
        <v>62</v>
      </c>
    </row>
    <row r="205" spans="1:15" x14ac:dyDescent="0.25">
      <c r="A205">
        <v>204</v>
      </c>
      <c r="B205" s="1">
        <v>40552</v>
      </c>
      <c r="C205">
        <v>1</v>
      </c>
      <c r="D205">
        <v>2011</v>
      </c>
      <c r="E205">
        <v>18</v>
      </c>
      <c r="F205" t="b">
        <v>0</v>
      </c>
      <c r="G205">
        <v>0</v>
      </c>
      <c r="H205">
        <v>1</v>
      </c>
      <c r="I205">
        <v>0.16</v>
      </c>
      <c r="J205">
        <v>0.13639999999999999</v>
      </c>
      <c r="K205">
        <v>0.4</v>
      </c>
      <c r="L205">
        <v>0.32840000000000003</v>
      </c>
      <c r="M205">
        <v>4</v>
      </c>
      <c r="N205">
        <v>44</v>
      </c>
      <c r="O205">
        <v>48</v>
      </c>
    </row>
    <row r="206" spans="1:15" x14ac:dyDescent="0.25">
      <c r="A206">
        <v>205</v>
      </c>
      <c r="B206" s="1">
        <v>40552</v>
      </c>
      <c r="C206">
        <v>1</v>
      </c>
      <c r="D206">
        <v>2011</v>
      </c>
      <c r="E206">
        <v>19</v>
      </c>
      <c r="F206" t="b">
        <v>0</v>
      </c>
      <c r="G206">
        <v>0</v>
      </c>
      <c r="H206">
        <v>1</v>
      </c>
      <c r="I206">
        <v>0.16</v>
      </c>
      <c r="J206">
        <v>0.13639999999999999</v>
      </c>
      <c r="K206">
        <v>0.43</v>
      </c>
      <c r="L206">
        <v>0.32840000000000003</v>
      </c>
      <c r="M206">
        <v>1</v>
      </c>
      <c r="N206">
        <v>40</v>
      </c>
      <c r="O206">
        <v>41</v>
      </c>
    </row>
    <row r="207" spans="1:15" x14ac:dyDescent="0.25">
      <c r="A207">
        <v>206</v>
      </c>
      <c r="B207" s="1">
        <v>40552</v>
      </c>
      <c r="C207">
        <v>1</v>
      </c>
      <c r="D207">
        <v>2011</v>
      </c>
      <c r="E207">
        <v>20</v>
      </c>
      <c r="F207" t="b">
        <v>0</v>
      </c>
      <c r="G207">
        <v>0</v>
      </c>
      <c r="H207">
        <v>1</v>
      </c>
      <c r="I207">
        <v>0.14000000000000001</v>
      </c>
      <c r="J207">
        <v>0.1212</v>
      </c>
      <c r="K207">
        <v>0.46</v>
      </c>
      <c r="L207">
        <v>0.25369999999999998</v>
      </c>
      <c r="M207">
        <v>0</v>
      </c>
      <c r="N207">
        <v>38</v>
      </c>
      <c r="O207">
        <v>38</v>
      </c>
    </row>
    <row r="208" spans="1:15" x14ac:dyDescent="0.25">
      <c r="A208">
        <v>207</v>
      </c>
      <c r="B208" s="1">
        <v>40552</v>
      </c>
      <c r="C208">
        <v>1</v>
      </c>
      <c r="D208">
        <v>2011</v>
      </c>
      <c r="E208">
        <v>21</v>
      </c>
      <c r="F208" t="b">
        <v>0</v>
      </c>
      <c r="G208">
        <v>0</v>
      </c>
      <c r="H208">
        <v>1</v>
      </c>
      <c r="I208">
        <v>0.14000000000000001</v>
      </c>
      <c r="J208">
        <v>0.1061</v>
      </c>
      <c r="K208">
        <v>0.46</v>
      </c>
      <c r="L208">
        <v>0.41789999999999999</v>
      </c>
      <c r="M208">
        <v>1</v>
      </c>
      <c r="N208">
        <v>19</v>
      </c>
      <c r="O208">
        <v>20</v>
      </c>
    </row>
    <row r="209" spans="1:15" x14ac:dyDescent="0.25">
      <c r="A209">
        <v>208</v>
      </c>
      <c r="B209" s="1">
        <v>40552</v>
      </c>
      <c r="C209">
        <v>1</v>
      </c>
      <c r="D209">
        <v>2011</v>
      </c>
      <c r="E209">
        <v>22</v>
      </c>
      <c r="F209" t="b">
        <v>0</v>
      </c>
      <c r="G209">
        <v>0</v>
      </c>
      <c r="H209">
        <v>1</v>
      </c>
      <c r="I209">
        <v>0.14000000000000001</v>
      </c>
      <c r="J209">
        <v>0.1212</v>
      </c>
      <c r="K209">
        <v>0.46</v>
      </c>
      <c r="L209">
        <v>0.29849999999999999</v>
      </c>
      <c r="M209">
        <v>5</v>
      </c>
      <c r="N209">
        <v>10</v>
      </c>
      <c r="O209">
        <v>15</v>
      </c>
    </row>
    <row r="210" spans="1:15" x14ac:dyDescent="0.25">
      <c r="A210">
        <v>209</v>
      </c>
      <c r="B210" s="1">
        <v>40552</v>
      </c>
      <c r="C210">
        <v>1</v>
      </c>
      <c r="D210">
        <v>2011</v>
      </c>
      <c r="E210">
        <v>23</v>
      </c>
      <c r="F210" t="b">
        <v>0</v>
      </c>
      <c r="G210">
        <v>0</v>
      </c>
      <c r="H210">
        <v>1</v>
      </c>
      <c r="I210">
        <v>0.12</v>
      </c>
      <c r="J210">
        <v>0.13639999999999999</v>
      </c>
      <c r="K210">
        <v>0.5</v>
      </c>
      <c r="L210">
        <v>0.19400000000000001</v>
      </c>
      <c r="M210">
        <v>0</v>
      </c>
      <c r="N210">
        <v>6</v>
      </c>
      <c r="O210">
        <v>6</v>
      </c>
    </row>
    <row r="211" spans="1:15" x14ac:dyDescent="0.25">
      <c r="A211">
        <v>210</v>
      </c>
      <c r="B211" s="1">
        <v>40553</v>
      </c>
      <c r="C211">
        <v>1</v>
      </c>
      <c r="D211">
        <v>2011</v>
      </c>
      <c r="E211">
        <v>0</v>
      </c>
      <c r="F211" t="b">
        <v>0</v>
      </c>
      <c r="G211">
        <v>1</v>
      </c>
      <c r="H211">
        <v>1</v>
      </c>
      <c r="I211">
        <v>0.12</v>
      </c>
      <c r="J211">
        <v>0.1212</v>
      </c>
      <c r="K211">
        <v>0.5</v>
      </c>
      <c r="L211">
        <v>0.28360000000000002</v>
      </c>
      <c r="M211">
        <v>2</v>
      </c>
      <c r="N211">
        <v>3</v>
      </c>
      <c r="O211">
        <v>5</v>
      </c>
    </row>
    <row r="212" spans="1:15" x14ac:dyDescent="0.25">
      <c r="A212">
        <v>211</v>
      </c>
      <c r="B212" s="1">
        <v>40553</v>
      </c>
      <c r="C212">
        <v>1</v>
      </c>
      <c r="D212">
        <v>2011</v>
      </c>
      <c r="E212">
        <v>1</v>
      </c>
      <c r="F212" t="b">
        <v>0</v>
      </c>
      <c r="G212">
        <v>1</v>
      </c>
      <c r="H212">
        <v>1</v>
      </c>
      <c r="I212">
        <v>0.12</v>
      </c>
      <c r="J212">
        <v>0.1212</v>
      </c>
      <c r="K212">
        <v>0.5</v>
      </c>
      <c r="L212">
        <v>0.28360000000000002</v>
      </c>
      <c r="M212">
        <v>1</v>
      </c>
      <c r="N212">
        <v>0</v>
      </c>
      <c r="O212">
        <v>1</v>
      </c>
    </row>
    <row r="213" spans="1:15" x14ac:dyDescent="0.25">
      <c r="A213">
        <v>212</v>
      </c>
      <c r="B213" s="1">
        <v>40553</v>
      </c>
      <c r="C213">
        <v>1</v>
      </c>
      <c r="D213">
        <v>2011</v>
      </c>
      <c r="E213">
        <v>2</v>
      </c>
      <c r="F213" t="b">
        <v>0</v>
      </c>
      <c r="G213">
        <v>1</v>
      </c>
      <c r="H213">
        <v>1</v>
      </c>
      <c r="I213">
        <v>0.12</v>
      </c>
      <c r="J213">
        <v>0.1212</v>
      </c>
      <c r="K213">
        <v>0.5</v>
      </c>
      <c r="L213">
        <v>0.22389999999999999</v>
      </c>
      <c r="M213">
        <v>0</v>
      </c>
      <c r="N213">
        <v>3</v>
      </c>
      <c r="O213">
        <v>3</v>
      </c>
    </row>
    <row r="214" spans="1:15" x14ac:dyDescent="0.25">
      <c r="A214">
        <v>213</v>
      </c>
      <c r="B214" s="1">
        <v>40553</v>
      </c>
      <c r="C214">
        <v>1</v>
      </c>
      <c r="D214">
        <v>2011</v>
      </c>
      <c r="E214">
        <v>3</v>
      </c>
      <c r="F214" t="b">
        <v>0</v>
      </c>
      <c r="G214">
        <v>1</v>
      </c>
      <c r="H214">
        <v>1</v>
      </c>
      <c r="I214">
        <v>0.12</v>
      </c>
      <c r="J214">
        <v>0.1212</v>
      </c>
      <c r="K214">
        <v>0.5</v>
      </c>
      <c r="L214">
        <v>0.22389999999999999</v>
      </c>
      <c r="M214">
        <v>0</v>
      </c>
      <c r="N214">
        <v>1</v>
      </c>
      <c r="O214">
        <v>1</v>
      </c>
    </row>
    <row r="215" spans="1:15" x14ac:dyDescent="0.25">
      <c r="A215">
        <v>214</v>
      </c>
      <c r="B215" s="1">
        <v>40553</v>
      </c>
      <c r="C215">
        <v>1</v>
      </c>
      <c r="D215">
        <v>2011</v>
      </c>
      <c r="E215">
        <v>4</v>
      </c>
      <c r="F215" t="b">
        <v>0</v>
      </c>
      <c r="G215">
        <v>1</v>
      </c>
      <c r="H215">
        <v>1</v>
      </c>
      <c r="I215">
        <v>0.1</v>
      </c>
      <c r="J215">
        <v>0.1212</v>
      </c>
      <c r="K215">
        <v>0.54</v>
      </c>
      <c r="L215">
        <v>0.1343</v>
      </c>
      <c r="M215">
        <v>1</v>
      </c>
      <c r="N215">
        <v>2</v>
      </c>
      <c r="O215">
        <v>3</v>
      </c>
    </row>
    <row r="216" spans="1:15" x14ac:dyDescent="0.25">
      <c r="A216">
        <v>215</v>
      </c>
      <c r="B216" s="1">
        <v>40553</v>
      </c>
      <c r="C216">
        <v>1</v>
      </c>
      <c r="D216">
        <v>2011</v>
      </c>
      <c r="E216">
        <v>5</v>
      </c>
      <c r="F216" t="b">
        <v>0</v>
      </c>
      <c r="G216">
        <v>1</v>
      </c>
      <c r="H216">
        <v>1</v>
      </c>
      <c r="I216">
        <v>0.1</v>
      </c>
      <c r="J216">
        <v>0.1061</v>
      </c>
      <c r="K216">
        <v>0.54</v>
      </c>
      <c r="L216">
        <v>0.25369999999999998</v>
      </c>
      <c r="M216">
        <v>0</v>
      </c>
      <c r="N216">
        <v>3</v>
      </c>
      <c r="O216">
        <v>3</v>
      </c>
    </row>
    <row r="217" spans="1:15" x14ac:dyDescent="0.25">
      <c r="A217">
        <v>216</v>
      </c>
      <c r="B217" s="1">
        <v>40553</v>
      </c>
      <c r="C217">
        <v>1</v>
      </c>
      <c r="D217">
        <v>2011</v>
      </c>
      <c r="E217">
        <v>6</v>
      </c>
      <c r="F217" t="b">
        <v>0</v>
      </c>
      <c r="G217">
        <v>1</v>
      </c>
      <c r="H217">
        <v>1</v>
      </c>
      <c r="I217">
        <v>0.12</v>
      </c>
      <c r="J217">
        <v>0.1212</v>
      </c>
      <c r="K217">
        <v>0.5</v>
      </c>
      <c r="L217">
        <v>0.28360000000000002</v>
      </c>
      <c r="M217">
        <v>0</v>
      </c>
      <c r="N217">
        <v>31</v>
      </c>
      <c r="O217">
        <v>31</v>
      </c>
    </row>
    <row r="218" spans="1:15" x14ac:dyDescent="0.25">
      <c r="A218">
        <v>217</v>
      </c>
      <c r="B218" s="1">
        <v>40553</v>
      </c>
      <c r="C218">
        <v>1</v>
      </c>
      <c r="D218">
        <v>2011</v>
      </c>
      <c r="E218">
        <v>7</v>
      </c>
      <c r="F218" t="b">
        <v>0</v>
      </c>
      <c r="G218">
        <v>1</v>
      </c>
      <c r="H218">
        <v>1</v>
      </c>
      <c r="I218">
        <v>0.12</v>
      </c>
      <c r="J218">
        <v>0.1212</v>
      </c>
      <c r="K218">
        <v>0.5</v>
      </c>
      <c r="L218">
        <v>0.22389999999999999</v>
      </c>
      <c r="M218">
        <v>2</v>
      </c>
      <c r="N218">
        <v>75</v>
      </c>
      <c r="O218">
        <v>77</v>
      </c>
    </row>
    <row r="219" spans="1:15" x14ac:dyDescent="0.25">
      <c r="A219">
        <v>218</v>
      </c>
      <c r="B219" s="1">
        <v>40553</v>
      </c>
      <c r="C219">
        <v>1</v>
      </c>
      <c r="D219">
        <v>2011</v>
      </c>
      <c r="E219">
        <v>8</v>
      </c>
      <c r="F219" t="b">
        <v>0</v>
      </c>
      <c r="G219">
        <v>1</v>
      </c>
      <c r="H219">
        <v>2</v>
      </c>
      <c r="I219">
        <v>0.12</v>
      </c>
      <c r="J219">
        <v>0.1212</v>
      </c>
      <c r="K219">
        <v>0.5</v>
      </c>
      <c r="L219">
        <v>0.28360000000000002</v>
      </c>
      <c r="M219">
        <v>4</v>
      </c>
      <c r="N219">
        <v>184</v>
      </c>
      <c r="O219">
        <v>188</v>
      </c>
    </row>
    <row r="220" spans="1:15" x14ac:dyDescent="0.25">
      <c r="A220">
        <v>219</v>
      </c>
      <c r="B220" s="1">
        <v>40553</v>
      </c>
      <c r="C220">
        <v>1</v>
      </c>
      <c r="D220">
        <v>2011</v>
      </c>
      <c r="E220">
        <v>9</v>
      </c>
      <c r="F220" t="b">
        <v>0</v>
      </c>
      <c r="G220">
        <v>1</v>
      </c>
      <c r="H220">
        <v>2</v>
      </c>
      <c r="I220">
        <v>0.14000000000000001</v>
      </c>
      <c r="J220">
        <v>0.1212</v>
      </c>
      <c r="K220">
        <v>0.5</v>
      </c>
      <c r="L220">
        <v>0.25369999999999998</v>
      </c>
      <c r="M220">
        <v>2</v>
      </c>
      <c r="N220">
        <v>92</v>
      </c>
      <c r="O220">
        <v>94</v>
      </c>
    </row>
    <row r="221" spans="1:15" x14ac:dyDescent="0.25">
      <c r="A221">
        <v>220</v>
      </c>
      <c r="B221" s="1">
        <v>40553</v>
      </c>
      <c r="C221">
        <v>1</v>
      </c>
      <c r="D221">
        <v>2011</v>
      </c>
      <c r="E221">
        <v>10</v>
      </c>
      <c r="F221" t="b">
        <v>0</v>
      </c>
      <c r="G221">
        <v>1</v>
      </c>
      <c r="H221">
        <v>2</v>
      </c>
      <c r="I221">
        <v>0.14000000000000001</v>
      </c>
      <c r="J221">
        <v>0.1212</v>
      </c>
      <c r="K221">
        <v>0.5</v>
      </c>
      <c r="L221">
        <v>0.29849999999999999</v>
      </c>
      <c r="M221">
        <v>0</v>
      </c>
      <c r="N221">
        <v>31</v>
      </c>
      <c r="O221">
        <v>31</v>
      </c>
    </row>
    <row r="222" spans="1:15" x14ac:dyDescent="0.25">
      <c r="A222">
        <v>221</v>
      </c>
      <c r="B222" s="1">
        <v>40553</v>
      </c>
      <c r="C222">
        <v>1</v>
      </c>
      <c r="D222">
        <v>2011</v>
      </c>
      <c r="E222">
        <v>11</v>
      </c>
      <c r="F222" t="b">
        <v>0</v>
      </c>
      <c r="G222">
        <v>1</v>
      </c>
      <c r="H222">
        <v>2</v>
      </c>
      <c r="I222">
        <v>0.16</v>
      </c>
      <c r="J222">
        <v>0.13639999999999999</v>
      </c>
      <c r="K222">
        <v>0.47</v>
      </c>
      <c r="L222">
        <v>0.28360000000000002</v>
      </c>
      <c r="M222">
        <v>2</v>
      </c>
      <c r="N222">
        <v>28</v>
      </c>
      <c r="O222">
        <v>30</v>
      </c>
    </row>
    <row r="223" spans="1:15" x14ac:dyDescent="0.25">
      <c r="A223">
        <v>222</v>
      </c>
      <c r="B223" s="1">
        <v>40553</v>
      </c>
      <c r="C223">
        <v>1</v>
      </c>
      <c r="D223">
        <v>2011</v>
      </c>
      <c r="E223">
        <v>12</v>
      </c>
      <c r="F223" t="b">
        <v>0</v>
      </c>
      <c r="G223">
        <v>1</v>
      </c>
      <c r="H223">
        <v>2</v>
      </c>
      <c r="I223">
        <v>0.2</v>
      </c>
      <c r="J223">
        <v>0.18179999999999999</v>
      </c>
      <c r="K223">
        <v>0.4</v>
      </c>
      <c r="L223">
        <v>0.28360000000000002</v>
      </c>
      <c r="M223">
        <v>5</v>
      </c>
      <c r="N223">
        <v>47</v>
      </c>
      <c r="O223">
        <v>52</v>
      </c>
    </row>
    <row r="224" spans="1:15" x14ac:dyDescent="0.25">
      <c r="A224">
        <v>223</v>
      </c>
      <c r="B224" s="1">
        <v>40553</v>
      </c>
      <c r="C224">
        <v>1</v>
      </c>
      <c r="D224">
        <v>2011</v>
      </c>
      <c r="E224">
        <v>13</v>
      </c>
      <c r="F224" t="b">
        <v>0</v>
      </c>
      <c r="G224">
        <v>1</v>
      </c>
      <c r="H224">
        <v>2</v>
      </c>
      <c r="I224">
        <v>0.2</v>
      </c>
      <c r="J224">
        <v>0.18179999999999999</v>
      </c>
      <c r="K224">
        <v>0.4</v>
      </c>
      <c r="L224">
        <v>0.28360000000000002</v>
      </c>
      <c r="M224">
        <v>4</v>
      </c>
      <c r="N224">
        <v>50</v>
      </c>
      <c r="O224">
        <v>54</v>
      </c>
    </row>
    <row r="225" spans="1:15" x14ac:dyDescent="0.25">
      <c r="A225">
        <v>224</v>
      </c>
      <c r="B225" s="1">
        <v>40553</v>
      </c>
      <c r="C225">
        <v>1</v>
      </c>
      <c r="D225">
        <v>2011</v>
      </c>
      <c r="E225">
        <v>14</v>
      </c>
      <c r="F225" t="b">
        <v>0</v>
      </c>
      <c r="G225">
        <v>1</v>
      </c>
      <c r="H225">
        <v>2</v>
      </c>
      <c r="I225">
        <v>0.2</v>
      </c>
      <c r="J225">
        <v>0.19700000000000001</v>
      </c>
      <c r="K225">
        <v>0.4</v>
      </c>
      <c r="L225">
        <v>0.22389999999999999</v>
      </c>
      <c r="M225">
        <v>0</v>
      </c>
      <c r="N225">
        <v>47</v>
      </c>
      <c r="O225">
        <v>47</v>
      </c>
    </row>
    <row r="226" spans="1:15" x14ac:dyDescent="0.25">
      <c r="A226">
        <v>225</v>
      </c>
      <c r="B226" s="1">
        <v>40553</v>
      </c>
      <c r="C226">
        <v>1</v>
      </c>
      <c r="D226">
        <v>2011</v>
      </c>
      <c r="E226">
        <v>15</v>
      </c>
      <c r="F226" t="b">
        <v>0</v>
      </c>
      <c r="G226">
        <v>1</v>
      </c>
      <c r="H226">
        <v>2</v>
      </c>
      <c r="I226">
        <v>0.2</v>
      </c>
      <c r="J226">
        <v>0.19700000000000001</v>
      </c>
      <c r="K226">
        <v>0.4</v>
      </c>
      <c r="L226">
        <v>0.22389999999999999</v>
      </c>
      <c r="M226">
        <v>2</v>
      </c>
      <c r="N226">
        <v>43</v>
      </c>
      <c r="O226">
        <v>45</v>
      </c>
    </row>
    <row r="227" spans="1:15" x14ac:dyDescent="0.25">
      <c r="A227">
        <v>226</v>
      </c>
      <c r="B227" s="1">
        <v>40553</v>
      </c>
      <c r="C227">
        <v>1</v>
      </c>
      <c r="D227">
        <v>2011</v>
      </c>
      <c r="E227">
        <v>16</v>
      </c>
      <c r="F227" t="b">
        <v>0</v>
      </c>
      <c r="G227">
        <v>1</v>
      </c>
      <c r="H227">
        <v>1</v>
      </c>
      <c r="I227">
        <v>0.2</v>
      </c>
      <c r="J227">
        <v>0.21210000000000001</v>
      </c>
      <c r="K227">
        <v>0.4</v>
      </c>
      <c r="L227">
        <v>0.1343</v>
      </c>
      <c r="M227">
        <v>4</v>
      </c>
      <c r="N227">
        <v>70</v>
      </c>
      <c r="O227">
        <v>74</v>
      </c>
    </row>
    <row r="228" spans="1:15" x14ac:dyDescent="0.25">
      <c r="A228">
        <v>227</v>
      </c>
      <c r="B228" s="1">
        <v>40553</v>
      </c>
      <c r="C228">
        <v>1</v>
      </c>
      <c r="D228">
        <v>2011</v>
      </c>
      <c r="E228">
        <v>17</v>
      </c>
      <c r="F228" t="b">
        <v>0</v>
      </c>
      <c r="G228">
        <v>1</v>
      </c>
      <c r="H228">
        <v>1</v>
      </c>
      <c r="I228">
        <v>0.2</v>
      </c>
      <c r="J228">
        <v>0.2273</v>
      </c>
      <c r="K228">
        <v>0.4</v>
      </c>
      <c r="L228">
        <v>0.1045</v>
      </c>
      <c r="M228">
        <v>4</v>
      </c>
      <c r="N228">
        <v>174</v>
      </c>
      <c r="O228">
        <v>178</v>
      </c>
    </row>
    <row r="229" spans="1:15" x14ac:dyDescent="0.25">
      <c r="A229">
        <v>228</v>
      </c>
      <c r="B229" s="1">
        <v>40553</v>
      </c>
      <c r="C229">
        <v>1</v>
      </c>
      <c r="D229">
        <v>2011</v>
      </c>
      <c r="E229">
        <v>18</v>
      </c>
      <c r="F229" t="b">
        <v>0</v>
      </c>
      <c r="G229">
        <v>1</v>
      </c>
      <c r="H229">
        <v>1</v>
      </c>
      <c r="I229">
        <v>0.2</v>
      </c>
      <c r="J229">
        <v>0.19700000000000001</v>
      </c>
      <c r="K229">
        <v>0.4</v>
      </c>
      <c r="L229">
        <v>0.22389999999999999</v>
      </c>
      <c r="M229">
        <v>1</v>
      </c>
      <c r="N229">
        <v>154</v>
      </c>
      <c r="O229">
        <v>155</v>
      </c>
    </row>
    <row r="230" spans="1:15" x14ac:dyDescent="0.25">
      <c r="A230">
        <v>229</v>
      </c>
      <c r="B230" s="1">
        <v>40553</v>
      </c>
      <c r="C230">
        <v>1</v>
      </c>
      <c r="D230">
        <v>2011</v>
      </c>
      <c r="E230">
        <v>19</v>
      </c>
      <c r="F230" t="b">
        <v>0</v>
      </c>
      <c r="G230">
        <v>1</v>
      </c>
      <c r="H230">
        <v>1</v>
      </c>
      <c r="I230">
        <v>0.16</v>
      </c>
      <c r="J230">
        <v>0.16669999999999999</v>
      </c>
      <c r="K230">
        <v>0.47</v>
      </c>
      <c r="L230">
        <v>0.16420000000000001</v>
      </c>
      <c r="M230">
        <v>3</v>
      </c>
      <c r="N230">
        <v>92</v>
      </c>
      <c r="O230">
        <v>95</v>
      </c>
    </row>
    <row r="231" spans="1:15" x14ac:dyDescent="0.25">
      <c r="A231">
        <v>230</v>
      </c>
      <c r="B231" s="1">
        <v>40553</v>
      </c>
      <c r="C231">
        <v>1</v>
      </c>
      <c r="D231">
        <v>2011</v>
      </c>
      <c r="E231">
        <v>20</v>
      </c>
      <c r="F231" t="b">
        <v>0</v>
      </c>
      <c r="G231">
        <v>1</v>
      </c>
      <c r="H231">
        <v>1</v>
      </c>
      <c r="I231">
        <v>0.16</v>
      </c>
      <c r="J231">
        <v>0.16669999999999999</v>
      </c>
      <c r="K231">
        <v>0.5</v>
      </c>
      <c r="L231">
        <v>0.16420000000000001</v>
      </c>
      <c r="M231">
        <v>1</v>
      </c>
      <c r="N231">
        <v>73</v>
      </c>
      <c r="O231">
        <v>74</v>
      </c>
    </row>
    <row r="232" spans="1:15" x14ac:dyDescent="0.25">
      <c r="A232">
        <v>231</v>
      </c>
      <c r="B232" s="1">
        <v>40553</v>
      </c>
      <c r="C232">
        <v>1</v>
      </c>
      <c r="D232">
        <v>2011</v>
      </c>
      <c r="E232">
        <v>21</v>
      </c>
      <c r="F232" t="b">
        <v>0</v>
      </c>
      <c r="G232">
        <v>1</v>
      </c>
      <c r="H232">
        <v>1</v>
      </c>
      <c r="I232">
        <v>0.14000000000000001</v>
      </c>
      <c r="J232">
        <v>0.13639999999999999</v>
      </c>
      <c r="K232">
        <v>0.59</v>
      </c>
      <c r="L232">
        <v>0.19400000000000001</v>
      </c>
      <c r="M232">
        <v>1</v>
      </c>
      <c r="N232">
        <v>37</v>
      </c>
      <c r="O232">
        <v>38</v>
      </c>
    </row>
    <row r="233" spans="1:15" x14ac:dyDescent="0.25">
      <c r="A233">
        <v>232</v>
      </c>
      <c r="B233" s="1">
        <v>40553</v>
      </c>
      <c r="C233">
        <v>1</v>
      </c>
      <c r="D233">
        <v>2011</v>
      </c>
      <c r="E233">
        <v>22</v>
      </c>
      <c r="F233" t="b">
        <v>0</v>
      </c>
      <c r="G233">
        <v>1</v>
      </c>
      <c r="H233">
        <v>1</v>
      </c>
      <c r="I233">
        <v>0.14000000000000001</v>
      </c>
      <c r="J233">
        <v>0.1515</v>
      </c>
      <c r="K233">
        <v>0.59</v>
      </c>
      <c r="L233">
        <v>0.16420000000000001</v>
      </c>
      <c r="M233">
        <v>2</v>
      </c>
      <c r="N233">
        <v>22</v>
      </c>
      <c r="O233">
        <v>24</v>
      </c>
    </row>
    <row r="234" spans="1:15" x14ac:dyDescent="0.25">
      <c r="A234">
        <v>233</v>
      </c>
      <c r="B234" s="1">
        <v>40553</v>
      </c>
      <c r="C234">
        <v>1</v>
      </c>
      <c r="D234">
        <v>2011</v>
      </c>
      <c r="E234">
        <v>23</v>
      </c>
      <c r="F234" t="b">
        <v>0</v>
      </c>
      <c r="G234">
        <v>1</v>
      </c>
      <c r="H234">
        <v>1</v>
      </c>
      <c r="I234">
        <v>0.14000000000000001</v>
      </c>
      <c r="J234">
        <v>0.1515</v>
      </c>
      <c r="K234">
        <v>0.59</v>
      </c>
      <c r="L234">
        <v>0.16420000000000001</v>
      </c>
      <c r="M234">
        <v>0</v>
      </c>
      <c r="N234">
        <v>18</v>
      </c>
      <c r="O234">
        <v>18</v>
      </c>
    </row>
    <row r="235" spans="1:15" x14ac:dyDescent="0.25">
      <c r="A235">
        <v>234</v>
      </c>
      <c r="B235" s="1">
        <v>40554</v>
      </c>
      <c r="C235">
        <v>1</v>
      </c>
      <c r="D235">
        <v>2011</v>
      </c>
      <c r="E235">
        <v>0</v>
      </c>
      <c r="F235" t="b">
        <v>0</v>
      </c>
      <c r="G235">
        <v>2</v>
      </c>
      <c r="H235">
        <v>1</v>
      </c>
      <c r="I235">
        <v>0.14000000000000001</v>
      </c>
      <c r="J235">
        <v>0.16669999999999999</v>
      </c>
      <c r="K235">
        <v>0.59</v>
      </c>
      <c r="L235">
        <v>0.1045</v>
      </c>
      <c r="M235">
        <v>2</v>
      </c>
      <c r="N235">
        <v>10</v>
      </c>
      <c r="O235">
        <v>12</v>
      </c>
    </row>
    <row r="236" spans="1:15" x14ac:dyDescent="0.25">
      <c r="A236">
        <v>235</v>
      </c>
      <c r="B236" s="1">
        <v>40554</v>
      </c>
      <c r="C236">
        <v>1</v>
      </c>
      <c r="D236">
        <v>2011</v>
      </c>
      <c r="E236">
        <v>1</v>
      </c>
      <c r="F236" t="b">
        <v>0</v>
      </c>
      <c r="G236">
        <v>2</v>
      </c>
      <c r="H236">
        <v>1</v>
      </c>
      <c r="I236">
        <v>0.14000000000000001</v>
      </c>
      <c r="J236">
        <v>0.1515</v>
      </c>
      <c r="K236">
        <v>0.59</v>
      </c>
      <c r="L236">
        <v>0.16420000000000001</v>
      </c>
      <c r="M236">
        <v>0</v>
      </c>
      <c r="N236">
        <v>3</v>
      </c>
      <c r="O236">
        <v>3</v>
      </c>
    </row>
    <row r="237" spans="1:15" x14ac:dyDescent="0.25">
      <c r="A237">
        <v>236</v>
      </c>
      <c r="B237" s="1">
        <v>40554</v>
      </c>
      <c r="C237">
        <v>1</v>
      </c>
      <c r="D237">
        <v>2011</v>
      </c>
      <c r="E237">
        <v>2</v>
      </c>
      <c r="F237" t="b">
        <v>0</v>
      </c>
      <c r="G237">
        <v>2</v>
      </c>
      <c r="H237">
        <v>2</v>
      </c>
      <c r="I237">
        <v>0.16</v>
      </c>
      <c r="J237">
        <v>0.1515</v>
      </c>
      <c r="K237">
        <v>0.55000000000000004</v>
      </c>
      <c r="L237">
        <v>0.19400000000000001</v>
      </c>
      <c r="M237">
        <v>0</v>
      </c>
      <c r="N237">
        <v>3</v>
      </c>
      <c r="O237">
        <v>3</v>
      </c>
    </row>
    <row r="238" spans="1:15" x14ac:dyDescent="0.25">
      <c r="A238">
        <v>237</v>
      </c>
      <c r="B238" s="1">
        <v>40554</v>
      </c>
      <c r="C238">
        <v>1</v>
      </c>
      <c r="D238">
        <v>2011</v>
      </c>
      <c r="E238">
        <v>5</v>
      </c>
      <c r="F238" t="b">
        <v>0</v>
      </c>
      <c r="G238">
        <v>2</v>
      </c>
      <c r="H238">
        <v>2</v>
      </c>
      <c r="I238">
        <v>0.16</v>
      </c>
      <c r="J238">
        <v>0.18179999999999999</v>
      </c>
      <c r="K238">
        <v>0.55000000000000004</v>
      </c>
      <c r="L238">
        <v>0.1343</v>
      </c>
      <c r="M238">
        <v>0</v>
      </c>
      <c r="N238">
        <v>6</v>
      </c>
      <c r="O238">
        <v>6</v>
      </c>
    </row>
    <row r="239" spans="1:15" x14ac:dyDescent="0.25">
      <c r="A239">
        <v>238</v>
      </c>
      <c r="B239" s="1">
        <v>40554</v>
      </c>
      <c r="C239">
        <v>1</v>
      </c>
      <c r="D239">
        <v>2011</v>
      </c>
      <c r="E239">
        <v>6</v>
      </c>
      <c r="F239" t="b">
        <v>0</v>
      </c>
      <c r="G239">
        <v>2</v>
      </c>
      <c r="H239">
        <v>2</v>
      </c>
      <c r="I239">
        <v>0.16</v>
      </c>
      <c r="J239">
        <v>0.18179999999999999</v>
      </c>
      <c r="K239">
        <v>0.55000000000000004</v>
      </c>
      <c r="L239">
        <v>0.1343</v>
      </c>
      <c r="M239">
        <v>0</v>
      </c>
      <c r="N239">
        <v>27</v>
      </c>
      <c r="O239">
        <v>27</v>
      </c>
    </row>
    <row r="240" spans="1:15" x14ac:dyDescent="0.25">
      <c r="A240">
        <v>239</v>
      </c>
      <c r="B240" s="1">
        <v>40554</v>
      </c>
      <c r="C240">
        <v>1</v>
      </c>
      <c r="D240">
        <v>2011</v>
      </c>
      <c r="E240">
        <v>7</v>
      </c>
      <c r="F240" t="b">
        <v>0</v>
      </c>
      <c r="G240">
        <v>2</v>
      </c>
      <c r="H240">
        <v>2</v>
      </c>
      <c r="I240">
        <v>0.16</v>
      </c>
      <c r="J240">
        <v>0.2273</v>
      </c>
      <c r="K240">
        <v>0.55000000000000004</v>
      </c>
      <c r="L240">
        <v>0</v>
      </c>
      <c r="M240">
        <v>2</v>
      </c>
      <c r="N240">
        <v>97</v>
      </c>
      <c r="O240">
        <v>99</v>
      </c>
    </row>
    <row r="241" spans="1:15" x14ac:dyDescent="0.25">
      <c r="A241">
        <v>240</v>
      </c>
      <c r="B241" s="1">
        <v>40554</v>
      </c>
      <c r="C241">
        <v>1</v>
      </c>
      <c r="D241">
        <v>2011</v>
      </c>
      <c r="E241">
        <v>8</v>
      </c>
      <c r="F241" t="b">
        <v>0</v>
      </c>
      <c r="G241">
        <v>2</v>
      </c>
      <c r="H241">
        <v>2</v>
      </c>
      <c r="I241">
        <v>0.18</v>
      </c>
      <c r="J241">
        <v>0.21210000000000001</v>
      </c>
      <c r="K241">
        <v>0.51</v>
      </c>
      <c r="L241">
        <v>8.9599999999999999E-2</v>
      </c>
      <c r="M241">
        <v>3</v>
      </c>
      <c r="N241">
        <v>214</v>
      </c>
      <c r="O241">
        <v>217</v>
      </c>
    </row>
    <row r="242" spans="1:15" x14ac:dyDescent="0.25">
      <c r="A242">
        <v>241</v>
      </c>
      <c r="B242" s="1">
        <v>40554</v>
      </c>
      <c r="C242">
        <v>1</v>
      </c>
      <c r="D242">
        <v>2011</v>
      </c>
      <c r="E242">
        <v>9</v>
      </c>
      <c r="F242" t="b">
        <v>0</v>
      </c>
      <c r="G242">
        <v>2</v>
      </c>
      <c r="H242">
        <v>2</v>
      </c>
      <c r="I242">
        <v>0.18</v>
      </c>
      <c r="J242">
        <v>0.19700000000000001</v>
      </c>
      <c r="K242">
        <v>0.51</v>
      </c>
      <c r="L242">
        <v>0.16420000000000001</v>
      </c>
      <c r="M242">
        <v>3</v>
      </c>
      <c r="N242">
        <v>127</v>
      </c>
      <c r="O242">
        <v>130</v>
      </c>
    </row>
    <row r="243" spans="1:15" x14ac:dyDescent="0.25">
      <c r="A243">
        <v>242</v>
      </c>
      <c r="B243" s="1">
        <v>40554</v>
      </c>
      <c r="C243">
        <v>1</v>
      </c>
      <c r="D243">
        <v>2011</v>
      </c>
      <c r="E243">
        <v>10</v>
      </c>
      <c r="F243" t="b">
        <v>0</v>
      </c>
      <c r="G243">
        <v>2</v>
      </c>
      <c r="H243">
        <v>2</v>
      </c>
      <c r="I243">
        <v>0.2</v>
      </c>
      <c r="J243">
        <v>0.21210000000000001</v>
      </c>
      <c r="K243">
        <v>0.51</v>
      </c>
      <c r="L243">
        <v>0.16420000000000001</v>
      </c>
      <c r="M243">
        <v>3</v>
      </c>
      <c r="N243">
        <v>51</v>
      </c>
      <c r="O243">
        <v>54</v>
      </c>
    </row>
    <row r="244" spans="1:15" x14ac:dyDescent="0.25">
      <c r="A244">
        <v>243</v>
      </c>
      <c r="B244" s="1">
        <v>40554</v>
      </c>
      <c r="C244">
        <v>1</v>
      </c>
      <c r="D244">
        <v>2011</v>
      </c>
      <c r="E244">
        <v>11</v>
      </c>
      <c r="F244" t="b">
        <v>0</v>
      </c>
      <c r="G244">
        <v>2</v>
      </c>
      <c r="H244">
        <v>2</v>
      </c>
      <c r="I244">
        <v>0.2</v>
      </c>
      <c r="J244">
        <v>0.21210000000000001</v>
      </c>
      <c r="K244">
        <v>0.47</v>
      </c>
      <c r="L244">
        <v>0.1343</v>
      </c>
      <c r="M244">
        <v>4</v>
      </c>
      <c r="N244">
        <v>31</v>
      </c>
      <c r="O244">
        <v>35</v>
      </c>
    </row>
    <row r="245" spans="1:15" x14ac:dyDescent="0.25">
      <c r="A245">
        <v>244</v>
      </c>
      <c r="B245" s="1">
        <v>40554</v>
      </c>
      <c r="C245">
        <v>1</v>
      </c>
      <c r="D245">
        <v>2011</v>
      </c>
      <c r="E245">
        <v>12</v>
      </c>
      <c r="F245" t="b">
        <v>0</v>
      </c>
      <c r="G245">
        <v>2</v>
      </c>
      <c r="H245">
        <v>2</v>
      </c>
      <c r="I245">
        <v>0.2</v>
      </c>
      <c r="J245">
        <v>0.2273</v>
      </c>
      <c r="K245">
        <v>0.51</v>
      </c>
      <c r="L245">
        <v>0.1045</v>
      </c>
      <c r="M245">
        <v>2</v>
      </c>
      <c r="N245">
        <v>55</v>
      </c>
      <c r="O245">
        <v>57</v>
      </c>
    </row>
    <row r="246" spans="1:15" x14ac:dyDescent="0.25">
      <c r="A246">
        <v>245</v>
      </c>
      <c r="B246" s="1">
        <v>40554</v>
      </c>
      <c r="C246">
        <v>1</v>
      </c>
      <c r="D246">
        <v>2011</v>
      </c>
      <c r="E246">
        <v>13</v>
      </c>
      <c r="F246" t="b">
        <v>0</v>
      </c>
      <c r="G246">
        <v>2</v>
      </c>
      <c r="H246">
        <v>2</v>
      </c>
      <c r="I246">
        <v>0.2</v>
      </c>
      <c r="J246">
        <v>0.2273</v>
      </c>
      <c r="K246">
        <v>0.59</v>
      </c>
      <c r="L246">
        <v>8.9599999999999999E-2</v>
      </c>
      <c r="M246">
        <v>6</v>
      </c>
      <c r="N246">
        <v>46</v>
      </c>
      <c r="O246">
        <v>52</v>
      </c>
    </row>
    <row r="247" spans="1:15" x14ac:dyDescent="0.25">
      <c r="A247">
        <v>246</v>
      </c>
      <c r="B247" s="1">
        <v>40554</v>
      </c>
      <c r="C247">
        <v>1</v>
      </c>
      <c r="D247">
        <v>2011</v>
      </c>
      <c r="E247">
        <v>14</v>
      </c>
      <c r="F247" t="b">
        <v>0</v>
      </c>
      <c r="G247">
        <v>2</v>
      </c>
      <c r="H247">
        <v>2</v>
      </c>
      <c r="I247">
        <v>0.2</v>
      </c>
      <c r="J247">
        <v>0.2273</v>
      </c>
      <c r="K247">
        <v>0.59</v>
      </c>
      <c r="L247">
        <v>8.9599999999999999E-2</v>
      </c>
      <c r="M247">
        <v>3</v>
      </c>
      <c r="N247">
        <v>60</v>
      </c>
      <c r="O247">
        <v>63</v>
      </c>
    </row>
    <row r="248" spans="1:15" x14ac:dyDescent="0.25">
      <c r="A248">
        <v>247</v>
      </c>
      <c r="B248" s="1">
        <v>40554</v>
      </c>
      <c r="C248">
        <v>1</v>
      </c>
      <c r="D248">
        <v>2011</v>
      </c>
      <c r="E248">
        <v>15</v>
      </c>
      <c r="F248" t="b">
        <v>0</v>
      </c>
      <c r="G248">
        <v>2</v>
      </c>
      <c r="H248">
        <v>2</v>
      </c>
      <c r="I248">
        <v>0.16</v>
      </c>
      <c r="J248">
        <v>0.19700000000000001</v>
      </c>
      <c r="K248">
        <v>0.8</v>
      </c>
      <c r="L248">
        <v>8.9599999999999999E-2</v>
      </c>
      <c r="M248">
        <v>2</v>
      </c>
      <c r="N248">
        <v>45</v>
      </c>
      <c r="O248">
        <v>47</v>
      </c>
    </row>
    <row r="249" spans="1:15" x14ac:dyDescent="0.25">
      <c r="A249">
        <v>248</v>
      </c>
      <c r="B249" s="1">
        <v>40554</v>
      </c>
      <c r="C249">
        <v>1</v>
      </c>
      <c r="D249">
        <v>2011</v>
      </c>
      <c r="E249">
        <v>16</v>
      </c>
      <c r="F249" t="b">
        <v>0</v>
      </c>
      <c r="G249">
        <v>2</v>
      </c>
      <c r="H249">
        <v>2</v>
      </c>
      <c r="I249">
        <v>0.16</v>
      </c>
      <c r="J249">
        <v>0.1515</v>
      </c>
      <c r="K249">
        <v>0.86</v>
      </c>
      <c r="L249">
        <v>0.22389999999999999</v>
      </c>
      <c r="M249">
        <v>4</v>
      </c>
      <c r="N249">
        <v>72</v>
      </c>
      <c r="O249">
        <v>76</v>
      </c>
    </row>
    <row r="250" spans="1:15" x14ac:dyDescent="0.25">
      <c r="A250">
        <v>249</v>
      </c>
      <c r="B250" s="1">
        <v>40554</v>
      </c>
      <c r="C250">
        <v>1</v>
      </c>
      <c r="D250">
        <v>2011</v>
      </c>
      <c r="E250">
        <v>17</v>
      </c>
      <c r="F250" t="b">
        <v>0</v>
      </c>
      <c r="G250">
        <v>2</v>
      </c>
      <c r="H250">
        <v>2</v>
      </c>
      <c r="I250">
        <v>0.16</v>
      </c>
      <c r="J250">
        <v>0.1515</v>
      </c>
      <c r="K250">
        <v>0.86</v>
      </c>
      <c r="L250">
        <v>0.22389999999999999</v>
      </c>
      <c r="M250">
        <v>6</v>
      </c>
      <c r="N250">
        <v>130</v>
      </c>
      <c r="O250">
        <v>136</v>
      </c>
    </row>
    <row r="251" spans="1:15" x14ac:dyDescent="0.25">
      <c r="A251">
        <v>250</v>
      </c>
      <c r="B251" s="1">
        <v>40554</v>
      </c>
      <c r="C251">
        <v>1</v>
      </c>
      <c r="D251">
        <v>2011</v>
      </c>
      <c r="E251">
        <v>18</v>
      </c>
      <c r="F251" t="b">
        <v>0</v>
      </c>
      <c r="G251">
        <v>2</v>
      </c>
      <c r="H251">
        <v>3</v>
      </c>
      <c r="I251">
        <v>0.16</v>
      </c>
      <c r="J251">
        <v>0.18179999999999999</v>
      </c>
      <c r="K251">
        <v>0.93</v>
      </c>
      <c r="L251">
        <v>0.1045</v>
      </c>
      <c r="M251">
        <v>1</v>
      </c>
      <c r="N251">
        <v>94</v>
      </c>
      <c r="O251">
        <v>95</v>
      </c>
    </row>
    <row r="252" spans="1:15" x14ac:dyDescent="0.25">
      <c r="A252">
        <v>251</v>
      </c>
      <c r="B252" s="1">
        <v>40554</v>
      </c>
      <c r="C252">
        <v>1</v>
      </c>
      <c r="D252">
        <v>2011</v>
      </c>
      <c r="E252">
        <v>19</v>
      </c>
      <c r="F252" t="b">
        <v>0</v>
      </c>
      <c r="G252">
        <v>2</v>
      </c>
      <c r="H252">
        <v>3</v>
      </c>
      <c r="I252">
        <v>0.16</v>
      </c>
      <c r="J252">
        <v>0.2273</v>
      </c>
      <c r="K252">
        <v>0.93</v>
      </c>
      <c r="L252">
        <v>0</v>
      </c>
      <c r="M252">
        <v>0</v>
      </c>
      <c r="N252">
        <v>51</v>
      </c>
      <c r="O252">
        <v>51</v>
      </c>
    </row>
    <row r="253" spans="1:15" x14ac:dyDescent="0.25">
      <c r="A253">
        <v>252</v>
      </c>
      <c r="B253" s="1">
        <v>40554</v>
      </c>
      <c r="C253">
        <v>1</v>
      </c>
      <c r="D253">
        <v>2011</v>
      </c>
      <c r="E253">
        <v>20</v>
      </c>
      <c r="F253" t="b">
        <v>0</v>
      </c>
      <c r="G253">
        <v>2</v>
      </c>
      <c r="H253">
        <v>3</v>
      </c>
      <c r="I253">
        <v>0.16</v>
      </c>
      <c r="J253">
        <v>0.1515</v>
      </c>
      <c r="K253">
        <v>0.93</v>
      </c>
      <c r="L253">
        <v>0.19400000000000001</v>
      </c>
      <c r="M253">
        <v>0</v>
      </c>
      <c r="N253">
        <v>32</v>
      </c>
      <c r="O253">
        <v>32</v>
      </c>
    </row>
    <row r="254" spans="1:15" x14ac:dyDescent="0.25">
      <c r="A254">
        <v>253</v>
      </c>
      <c r="B254" s="1">
        <v>40554</v>
      </c>
      <c r="C254">
        <v>1</v>
      </c>
      <c r="D254">
        <v>2011</v>
      </c>
      <c r="E254">
        <v>21</v>
      </c>
      <c r="F254" t="b">
        <v>0</v>
      </c>
      <c r="G254">
        <v>2</v>
      </c>
      <c r="H254">
        <v>3</v>
      </c>
      <c r="I254">
        <v>0.16</v>
      </c>
      <c r="J254">
        <v>0.19700000000000001</v>
      </c>
      <c r="K254">
        <v>0.86</v>
      </c>
      <c r="L254">
        <v>8.9599999999999999E-2</v>
      </c>
      <c r="M254">
        <v>0</v>
      </c>
      <c r="N254">
        <v>20</v>
      </c>
      <c r="O254">
        <v>20</v>
      </c>
    </row>
    <row r="255" spans="1:15" x14ac:dyDescent="0.25">
      <c r="A255">
        <v>254</v>
      </c>
      <c r="B255" s="1">
        <v>40554</v>
      </c>
      <c r="C255">
        <v>1</v>
      </c>
      <c r="D255">
        <v>2011</v>
      </c>
      <c r="E255">
        <v>22</v>
      </c>
      <c r="F255" t="b">
        <v>0</v>
      </c>
      <c r="G255">
        <v>2</v>
      </c>
      <c r="H255">
        <v>3</v>
      </c>
      <c r="I255">
        <v>0.16</v>
      </c>
      <c r="J255">
        <v>0.18179999999999999</v>
      </c>
      <c r="K255">
        <v>0.93</v>
      </c>
      <c r="L255">
        <v>0.1045</v>
      </c>
      <c r="M255">
        <v>1</v>
      </c>
      <c r="N255">
        <v>28</v>
      </c>
      <c r="O255">
        <v>29</v>
      </c>
    </row>
    <row r="256" spans="1:15" x14ac:dyDescent="0.25">
      <c r="A256">
        <v>255</v>
      </c>
      <c r="B256" s="1">
        <v>40554</v>
      </c>
      <c r="C256">
        <v>1</v>
      </c>
      <c r="D256">
        <v>2011</v>
      </c>
      <c r="E256">
        <v>23</v>
      </c>
      <c r="F256" t="b">
        <v>0</v>
      </c>
      <c r="G256">
        <v>2</v>
      </c>
      <c r="H256">
        <v>3</v>
      </c>
      <c r="I256">
        <v>0.16</v>
      </c>
      <c r="J256">
        <v>0.19700000000000001</v>
      </c>
      <c r="K256">
        <v>0.93</v>
      </c>
      <c r="L256">
        <v>8.9599999999999999E-2</v>
      </c>
      <c r="M256">
        <v>1</v>
      </c>
      <c r="N256">
        <v>18</v>
      </c>
      <c r="O256">
        <v>19</v>
      </c>
    </row>
    <row r="257" spans="1:15" x14ac:dyDescent="0.25">
      <c r="A257">
        <v>256</v>
      </c>
      <c r="B257" s="1">
        <v>40555</v>
      </c>
      <c r="C257">
        <v>1</v>
      </c>
      <c r="D257">
        <v>2011</v>
      </c>
      <c r="E257">
        <v>0</v>
      </c>
      <c r="F257" t="b">
        <v>0</v>
      </c>
      <c r="G257">
        <v>3</v>
      </c>
      <c r="H257">
        <v>2</v>
      </c>
      <c r="I257">
        <v>0.16</v>
      </c>
      <c r="J257">
        <v>0.19700000000000001</v>
      </c>
      <c r="K257">
        <v>0.86</v>
      </c>
      <c r="L257">
        <v>8.9599999999999999E-2</v>
      </c>
      <c r="M257">
        <v>0</v>
      </c>
      <c r="N257">
        <v>7</v>
      </c>
      <c r="O257">
        <v>7</v>
      </c>
    </row>
    <row r="258" spans="1:15" x14ac:dyDescent="0.25">
      <c r="A258">
        <v>257</v>
      </c>
      <c r="B258" s="1">
        <v>40555</v>
      </c>
      <c r="C258">
        <v>1</v>
      </c>
      <c r="D258">
        <v>2011</v>
      </c>
      <c r="E258">
        <v>1</v>
      </c>
      <c r="F258" t="b">
        <v>0</v>
      </c>
      <c r="G258">
        <v>3</v>
      </c>
      <c r="H258">
        <v>2</v>
      </c>
      <c r="I258">
        <v>0.16</v>
      </c>
      <c r="J258">
        <v>0.18179999999999999</v>
      </c>
      <c r="K258">
        <v>0.86</v>
      </c>
      <c r="L258">
        <v>0.1045</v>
      </c>
      <c r="M258">
        <v>0</v>
      </c>
      <c r="N258">
        <v>6</v>
      </c>
      <c r="O258">
        <v>6</v>
      </c>
    </row>
    <row r="259" spans="1:15" x14ac:dyDescent="0.25">
      <c r="A259">
        <v>258</v>
      </c>
      <c r="B259" s="1">
        <v>40555</v>
      </c>
      <c r="C259">
        <v>1</v>
      </c>
      <c r="D259">
        <v>2011</v>
      </c>
      <c r="E259">
        <v>2</v>
      </c>
      <c r="F259" t="b">
        <v>0</v>
      </c>
      <c r="G259">
        <v>3</v>
      </c>
      <c r="H259">
        <v>1</v>
      </c>
      <c r="I259">
        <v>0.14000000000000001</v>
      </c>
      <c r="J259">
        <v>0.1515</v>
      </c>
      <c r="K259">
        <v>0.86</v>
      </c>
      <c r="L259">
        <v>0.1343</v>
      </c>
      <c r="M259">
        <v>0</v>
      </c>
      <c r="N259">
        <v>1</v>
      </c>
      <c r="O259">
        <v>1</v>
      </c>
    </row>
    <row r="260" spans="1:15" x14ac:dyDescent="0.25">
      <c r="A260">
        <v>259</v>
      </c>
      <c r="B260" s="1">
        <v>40555</v>
      </c>
      <c r="C260">
        <v>1</v>
      </c>
      <c r="D260">
        <v>2011</v>
      </c>
      <c r="E260">
        <v>5</v>
      </c>
      <c r="F260" t="b">
        <v>0</v>
      </c>
      <c r="G260">
        <v>3</v>
      </c>
      <c r="H260">
        <v>1</v>
      </c>
      <c r="I260">
        <v>0.14000000000000001</v>
      </c>
      <c r="J260">
        <v>0.1515</v>
      </c>
      <c r="K260">
        <v>0.86</v>
      </c>
      <c r="L260">
        <v>0.16420000000000001</v>
      </c>
      <c r="M260">
        <v>0</v>
      </c>
      <c r="N260">
        <v>5</v>
      </c>
      <c r="O260">
        <v>5</v>
      </c>
    </row>
    <row r="261" spans="1:15" x14ac:dyDescent="0.25">
      <c r="A261">
        <v>260</v>
      </c>
      <c r="B261" s="1">
        <v>40555</v>
      </c>
      <c r="C261">
        <v>1</v>
      </c>
      <c r="D261">
        <v>2011</v>
      </c>
      <c r="E261">
        <v>6</v>
      </c>
      <c r="F261" t="b">
        <v>0</v>
      </c>
      <c r="G261">
        <v>3</v>
      </c>
      <c r="H261">
        <v>1</v>
      </c>
      <c r="I261">
        <v>0.12</v>
      </c>
      <c r="J261">
        <v>0.1515</v>
      </c>
      <c r="K261">
        <v>0.93</v>
      </c>
      <c r="L261">
        <v>0.1343</v>
      </c>
      <c r="M261">
        <v>0</v>
      </c>
      <c r="N261">
        <v>16</v>
      </c>
      <c r="O261">
        <v>16</v>
      </c>
    </row>
    <row r="262" spans="1:15" x14ac:dyDescent="0.25">
      <c r="A262">
        <v>261</v>
      </c>
      <c r="B262" s="1">
        <v>40555</v>
      </c>
      <c r="C262">
        <v>1</v>
      </c>
      <c r="D262">
        <v>2011</v>
      </c>
      <c r="E262">
        <v>7</v>
      </c>
      <c r="F262" t="b">
        <v>0</v>
      </c>
      <c r="G262">
        <v>3</v>
      </c>
      <c r="H262">
        <v>1</v>
      </c>
      <c r="I262">
        <v>0.14000000000000001</v>
      </c>
      <c r="J262">
        <v>0.1515</v>
      </c>
      <c r="K262">
        <v>0.69</v>
      </c>
      <c r="L262">
        <v>0.1343</v>
      </c>
      <c r="M262">
        <v>0</v>
      </c>
      <c r="N262">
        <v>54</v>
      </c>
      <c r="O262">
        <v>54</v>
      </c>
    </row>
    <row r="263" spans="1:15" x14ac:dyDescent="0.25">
      <c r="A263">
        <v>262</v>
      </c>
      <c r="B263" s="1">
        <v>40555</v>
      </c>
      <c r="C263">
        <v>1</v>
      </c>
      <c r="D263">
        <v>2011</v>
      </c>
      <c r="E263">
        <v>8</v>
      </c>
      <c r="F263" t="b">
        <v>0</v>
      </c>
      <c r="G263">
        <v>3</v>
      </c>
      <c r="H263">
        <v>1</v>
      </c>
      <c r="I263">
        <v>0.16</v>
      </c>
      <c r="J263">
        <v>0.16669999999999999</v>
      </c>
      <c r="K263">
        <v>0.59</v>
      </c>
      <c r="L263">
        <v>0.16420000000000001</v>
      </c>
      <c r="M263">
        <v>3</v>
      </c>
      <c r="N263">
        <v>125</v>
      </c>
      <c r="O263">
        <v>128</v>
      </c>
    </row>
    <row r="264" spans="1:15" x14ac:dyDescent="0.25">
      <c r="A264">
        <v>263</v>
      </c>
      <c r="B264" s="1">
        <v>40555</v>
      </c>
      <c r="C264">
        <v>1</v>
      </c>
      <c r="D264">
        <v>2011</v>
      </c>
      <c r="E264">
        <v>9</v>
      </c>
      <c r="F264" t="b">
        <v>0</v>
      </c>
      <c r="G264">
        <v>3</v>
      </c>
      <c r="H264">
        <v>1</v>
      </c>
      <c r="I264">
        <v>0.16</v>
      </c>
      <c r="J264">
        <v>0.13639999999999999</v>
      </c>
      <c r="K264">
        <v>0.59</v>
      </c>
      <c r="L264">
        <v>0.32840000000000003</v>
      </c>
      <c r="M264">
        <v>3</v>
      </c>
      <c r="N264">
        <v>78</v>
      </c>
      <c r="O264">
        <v>81</v>
      </c>
    </row>
    <row r="265" spans="1:15" x14ac:dyDescent="0.25">
      <c r="A265">
        <v>264</v>
      </c>
      <c r="B265" s="1">
        <v>40555</v>
      </c>
      <c r="C265">
        <v>1</v>
      </c>
      <c r="D265">
        <v>2011</v>
      </c>
      <c r="E265">
        <v>10</v>
      </c>
      <c r="F265" t="b">
        <v>0</v>
      </c>
      <c r="G265">
        <v>3</v>
      </c>
      <c r="H265">
        <v>1</v>
      </c>
      <c r="I265">
        <v>0.18</v>
      </c>
      <c r="J265">
        <v>0.18179999999999999</v>
      </c>
      <c r="K265">
        <v>0.55000000000000004</v>
      </c>
      <c r="L265">
        <v>0.22389999999999999</v>
      </c>
      <c r="M265">
        <v>0</v>
      </c>
      <c r="N265">
        <v>39</v>
      </c>
      <c r="O265">
        <v>39</v>
      </c>
    </row>
    <row r="266" spans="1:15" x14ac:dyDescent="0.25">
      <c r="A266">
        <v>265</v>
      </c>
      <c r="B266" s="1">
        <v>40555</v>
      </c>
      <c r="C266">
        <v>1</v>
      </c>
      <c r="D266">
        <v>2011</v>
      </c>
      <c r="E266">
        <v>11</v>
      </c>
      <c r="F266" t="b">
        <v>0</v>
      </c>
      <c r="G266">
        <v>3</v>
      </c>
      <c r="H266">
        <v>1</v>
      </c>
      <c r="I266">
        <v>0.2</v>
      </c>
      <c r="J266">
        <v>0.18179999999999999</v>
      </c>
      <c r="K266">
        <v>0.51</v>
      </c>
      <c r="L266">
        <v>0.3881</v>
      </c>
      <c r="M266">
        <v>3</v>
      </c>
      <c r="N266">
        <v>32</v>
      </c>
      <c r="O266">
        <v>35</v>
      </c>
    </row>
    <row r="267" spans="1:15" x14ac:dyDescent="0.25">
      <c r="A267">
        <v>266</v>
      </c>
      <c r="B267" s="1">
        <v>40555</v>
      </c>
      <c r="C267">
        <v>1</v>
      </c>
      <c r="D267">
        <v>2011</v>
      </c>
      <c r="E267">
        <v>12</v>
      </c>
      <c r="F267" t="b">
        <v>0</v>
      </c>
      <c r="G267">
        <v>3</v>
      </c>
      <c r="H267">
        <v>1</v>
      </c>
      <c r="I267">
        <v>0.2</v>
      </c>
      <c r="J267">
        <v>0.1515</v>
      </c>
      <c r="K267">
        <v>0.47</v>
      </c>
      <c r="L267">
        <v>0.58209999999999995</v>
      </c>
      <c r="M267">
        <v>3</v>
      </c>
      <c r="N267">
        <v>52</v>
      </c>
      <c r="O267">
        <v>55</v>
      </c>
    </row>
    <row r="268" spans="1:15" x14ac:dyDescent="0.25">
      <c r="A268">
        <v>267</v>
      </c>
      <c r="B268" s="1">
        <v>40555</v>
      </c>
      <c r="C268">
        <v>1</v>
      </c>
      <c r="D268">
        <v>2011</v>
      </c>
      <c r="E268">
        <v>13</v>
      </c>
      <c r="F268" t="b">
        <v>0</v>
      </c>
      <c r="G268">
        <v>3</v>
      </c>
      <c r="H268">
        <v>1</v>
      </c>
      <c r="I268">
        <v>0.22</v>
      </c>
      <c r="J268">
        <v>0.19700000000000001</v>
      </c>
      <c r="K268">
        <v>0.44</v>
      </c>
      <c r="L268">
        <v>0.35820000000000002</v>
      </c>
      <c r="M268">
        <v>0</v>
      </c>
      <c r="N268">
        <v>49</v>
      </c>
      <c r="O268">
        <v>49</v>
      </c>
    </row>
    <row r="269" spans="1:15" x14ac:dyDescent="0.25">
      <c r="A269">
        <v>268</v>
      </c>
      <c r="B269" s="1">
        <v>40555</v>
      </c>
      <c r="C269">
        <v>1</v>
      </c>
      <c r="D269">
        <v>2011</v>
      </c>
      <c r="E269">
        <v>14</v>
      </c>
      <c r="F269" t="b">
        <v>0</v>
      </c>
      <c r="G269">
        <v>3</v>
      </c>
      <c r="H269">
        <v>1</v>
      </c>
      <c r="I269">
        <v>0.2</v>
      </c>
      <c r="J269">
        <v>0.18179999999999999</v>
      </c>
      <c r="K269">
        <v>0.47</v>
      </c>
      <c r="L269">
        <v>0.32840000000000003</v>
      </c>
      <c r="M269">
        <v>0</v>
      </c>
      <c r="N269">
        <v>44</v>
      </c>
      <c r="O269">
        <v>44</v>
      </c>
    </row>
    <row r="270" spans="1:15" x14ac:dyDescent="0.25">
      <c r="A270">
        <v>269</v>
      </c>
      <c r="B270" s="1">
        <v>40555</v>
      </c>
      <c r="C270">
        <v>1</v>
      </c>
      <c r="D270">
        <v>2011</v>
      </c>
      <c r="E270">
        <v>15</v>
      </c>
      <c r="F270" t="b">
        <v>0</v>
      </c>
      <c r="G270">
        <v>3</v>
      </c>
      <c r="H270">
        <v>1</v>
      </c>
      <c r="I270">
        <v>0.2</v>
      </c>
      <c r="J270">
        <v>0.16669999999999999</v>
      </c>
      <c r="K270">
        <v>0.47</v>
      </c>
      <c r="L270">
        <v>0.41789999999999999</v>
      </c>
      <c r="M270">
        <v>1</v>
      </c>
      <c r="N270">
        <v>48</v>
      </c>
      <c r="O270">
        <v>49</v>
      </c>
    </row>
    <row r="271" spans="1:15" x14ac:dyDescent="0.25">
      <c r="A271">
        <v>270</v>
      </c>
      <c r="B271" s="1">
        <v>40555</v>
      </c>
      <c r="C271">
        <v>1</v>
      </c>
      <c r="D271">
        <v>2011</v>
      </c>
      <c r="E271">
        <v>16</v>
      </c>
      <c r="F271" t="b">
        <v>0</v>
      </c>
      <c r="G271">
        <v>3</v>
      </c>
      <c r="H271">
        <v>1</v>
      </c>
      <c r="I271">
        <v>0.22</v>
      </c>
      <c r="J271">
        <v>0.19700000000000001</v>
      </c>
      <c r="K271">
        <v>0.44</v>
      </c>
      <c r="L271">
        <v>0.32840000000000003</v>
      </c>
      <c r="M271">
        <v>5</v>
      </c>
      <c r="N271">
        <v>63</v>
      </c>
      <c r="O271">
        <v>68</v>
      </c>
    </row>
    <row r="272" spans="1:15" x14ac:dyDescent="0.25">
      <c r="A272">
        <v>271</v>
      </c>
      <c r="B272" s="1">
        <v>40555</v>
      </c>
      <c r="C272">
        <v>1</v>
      </c>
      <c r="D272">
        <v>2011</v>
      </c>
      <c r="E272">
        <v>17</v>
      </c>
      <c r="F272" t="b">
        <v>0</v>
      </c>
      <c r="G272">
        <v>3</v>
      </c>
      <c r="H272">
        <v>1</v>
      </c>
      <c r="I272">
        <v>0.2</v>
      </c>
      <c r="J272">
        <v>0.18179999999999999</v>
      </c>
      <c r="K272">
        <v>0.47</v>
      </c>
      <c r="L272">
        <v>0.35820000000000002</v>
      </c>
      <c r="M272">
        <v>0</v>
      </c>
      <c r="N272">
        <v>139</v>
      </c>
      <c r="O272">
        <v>139</v>
      </c>
    </row>
    <row r="273" spans="1:15" x14ac:dyDescent="0.25">
      <c r="A273">
        <v>272</v>
      </c>
      <c r="B273" s="1">
        <v>40555</v>
      </c>
      <c r="C273">
        <v>1</v>
      </c>
      <c r="D273">
        <v>2011</v>
      </c>
      <c r="E273">
        <v>18</v>
      </c>
      <c r="F273" t="b">
        <v>0</v>
      </c>
      <c r="G273">
        <v>3</v>
      </c>
      <c r="H273">
        <v>1</v>
      </c>
      <c r="I273">
        <v>0.2</v>
      </c>
      <c r="J273">
        <v>0.1515</v>
      </c>
      <c r="K273">
        <v>0.47</v>
      </c>
      <c r="L273">
        <v>0.52239999999999998</v>
      </c>
      <c r="M273">
        <v>2</v>
      </c>
      <c r="N273">
        <v>135</v>
      </c>
      <c r="O273">
        <v>137</v>
      </c>
    </row>
    <row r="274" spans="1:15" x14ac:dyDescent="0.25">
      <c r="A274">
        <v>273</v>
      </c>
      <c r="B274" s="1">
        <v>40555</v>
      </c>
      <c r="C274">
        <v>1</v>
      </c>
      <c r="D274">
        <v>2011</v>
      </c>
      <c r="E274">
        <v>19</v>
      </c>
      <c r="F274" t="b">
        <v>0</v>
      </c>
      <c r="G274">
        <v>3</v>
      </c>
      <c r="H274">
        <v>1</v>
      </c>
      <c r="I274">
        <v>0.18</v>
      </c>
      <c r="J274">
        <v>0.1515</v>
      </c>
      <c r="K274">
        <v>0.47</v>
      </c>
      <c r="L274">
        <v>0.41789999999999999</v>
      </c>
      <c r="M274">
        <v>1</v>
      </c>
      <c r="N274">
        <v>82</v>
      </c>
      <c r="O274">
        <v>83</v>
      </c>
    </row>
    <row r="275" spans="1:15" x14ac:dyDescent="0.25">
      <c r="A275">
        <v>274</v>
      </c>
      <c r="B275" s="1">
        <v>40555</v>
      </c>
      <c r="C275">
        <v>1</v>
      </c>
      <c r="D275">
        <v>2011</v>
      </c>
      <c r="E275">
        <v>20</v>
      </c>
      <c r="F275" t="b">
        <v>0</v>
      </c>
      <c r="G275">
        <v>3</v>
      </c>
      <c r="H275">
        <v>1</v>
      </c>
      <c r="I275">
        <v>0.16</v>
      </c>
      <c r="J275">
        <v>0.13639999999999999</v>
      </c>
      <c r="K275">
        <v>0.5</v>
      </c>
      <c r="L275">
        <v>0.32840000000000003</v>
      </c>
      <c r="M275">
        <v>2</v>
      </c>
      <c r="N275">
        <v>54</v>
      </c>
      <c r="O275">
        <v>56</v>
      </c>
    </row>
    <row r="276" spans="1:15" x14ac:dyDescent="0.25">
      <c r="A276">
        <v>275</v>
      </c>
      <c r="B276" s="1">
        <v>40555</v>
      </c>
      <c r="C276">
        <v>1</v>
      </c>
      <c r="D276">
        <v>2011</v>
      </c>
      <c r="E276">
        <v>21</v>
      </c>
      <c r="F276" t="b">
        <v>0</v>
      </c>
      <c r="G276">
        <v>3</v>
      </c>
      <c r="H276">
        <v>1</v>
      </c>
      <c r="I276">
        <v>0.16</v>
      </c>
      <c r="J276">
        <v>0.13639999999999999</v>
      </c>
      <c r="K276">
        <v>0.55000000000000004</v>
      </c>
      <c r="L276">
        <v>0.32840000000000003</v>
      </c>
      <c r="M276">
        <v>0</v>
      </c>
      <c r="N276">
        <v>57</v>
      </c>
      <c r="O276">
        <v>57</v>
      </c>
    </row>
    <row r="277" spans="1:15" x14ac:dyDescent="0.25">
      <c r="A277">
        <v>276</v>
      </c>
      <c r="B277" s="1">
        <v>40555</v>
      </c>
      <c r="C277">
        <v>1</v>
      </c>
      <c r="D277">
        <v>2011</v>
      </c>
      <c r="E277">
        <v>22</v>
      </c>
      <c r="F277" t="b">
        <v>0</v>
      </c>
      <c r="G277">
        <v>3</v>
      </c>
      <c r="H277">
        <v>1</v>
      </c>
      <c r="I277">
        <v>0.16</v>
      </c>
      <c r="J277">
        <v>0.1212</v>
      </c>
      <c r="K277">
        <v>0.55000000000000004</v>
      </c>
      <c r="L277">
        <v>0.44779999999999998</v>
      </c>
      <c r="M277">
        <v>1</v>
      </c>
      <c r="N277">
        <v>32</v>
      </c>
      <c r="O277">
        <v>33</v>
      </c>
    </row>
    <row r="278" spans="1:15" x14ac:dyDescent="0.25">
      <c r="A278">
        <v>277</v>
      </c>
      <c r="B278" s="1">
        <v>40555</v>
      </c>
      <c r="C278">
        <v>1</v>
      </c>
      <c r="D278">
        <v>2011</v>
      </c>
      <c r="E278">
        <v>23</v>
      </c>
      <c r="F278" t="b">
        <v>0</v>
      </c>
      <c r="G278">
        <v>3</v>
      </c>
      <c r="H278">
        <v>1</v>
      </c>
      <c r="I278">
        <v>0.14000000000000001</v>
      </c>
      <c r="J278">
        <v>0.1061</v>
      </c>
      <c r="K278">
        <v>0.59</v>
      </c>
      <c r="L278">
        <v>0.41789999999999999</v>
      </c>
      <c r="M278">
        <v>1</v>
      </c>
      <c r="N278">
        <v>19</v>
      </c>
      <c r="O278">
        <v>20</v>
      </c>
    </row>
    <row r="279" spans="1:15" x14ac:dyDescent="0.25">
      <c r="A279">
        <v>278</v>
      </c>
      <c r="B279" s="1">
        <v>40556</v>
      </c>
      <c r="C279">
        <v>1</v>
      </c>
      <c r="D279">
        <v>2011</v>
      </c>
      <c r="E279">
        <v>0</v>
      </c>
      <c r="F279" t="b">
        <v>0</v>
      </c>
      <c r="G279">
        <v>4</v>
      </c>
      <c r="H279">
        <v>1</v>
      </c>
      <c r="I279">
        <v>0.14000000000000001</v>
      </c>
      <c r="J279">
        <v>0.1212</v>
      </c>
      <c r="K279">
        <v>0.59</v>
      </c>
      <c r="L279">
        <v>0.28360000000000002</v>
      </c>
      <c r="M279">
        <v>1</v>
      </c>
      <c r="N279">
        <v>6</v>
      </c>
      <c r="O279">
        <v>7</v>
      </c>
    </row>
    <row r="280" spans="1:15" x14ac:dyDescent="0.25">
      <c r="A280">
        <v>279</v>
      </c>
      <c r="B280" s="1">
        <v>40556</v>
      </c>
      <c r="C280">
        <v>1</v>
      </c>
      <c r="D280">
        <v>2011</v>
      </c>
      <c r="E280">
        <v>1</v>
      </c>
      <c r="F280" t="b">
        <v>0</v>
      </c>
      <c r="G280">
        <v>4</v>
      </c>
      <c r="H280">
        <v>1</v>
      </c>
      <c r="I280">
        <v>0.14000000000000001</v>
      </c>
      <c r="J280">
        <v>0.1212</v>
      </c>
      <c r="K280">
        <v>0.5</v>
      </c>
      <c r="L280">
        <v>0.28360000000000002</v>
      </c>
      <c r="M280">
        <v>0</v>
      </c>
      <c r="N280">
        <v>2</v>
      </c>
      <c r="O280">
        <v>2</v>
      </c>
    </row>
    <row r="281" spans="1:15" x14ac:dyDescent="0.25">
      <c r="A281">
        <v>280</v>
      </c>
      <c r="B281" s="1">
        <v>40556</v>
      </c>
      <c r="C281">
        <v>1</v>
      </c>
      <c r="D281">
        <v>2011</v>
      </c>
      <c r="E281">
        <v>2</v>
      </c>
      <c r="F281" t="b">
        <v>0</v>
      </c>
      <c r="G281">
        <v>4</v>
      </c>
      <c r="H281">
        <v>1</v>
      </c>
      <c r="I281">
        <v>0.14000000000000001</v>
      </c>
      <c r="J281">
        <v>0.1212</v>
      </c>
      <c r="K281">
        <v>0.5</v>
      </c>
      <c r="L281">
        <v>0.35820000000000002</v>
      </c>
      <c r="M281">
        <v>0</v>
      </c>
      <c r="N281">
        <v>2</v>
      </c>
      <c r="O281">
        <v>2</v>
      </c>
    </row>
    <row r="282" spans="1:15" x14ac:dyDescent="0.25">
      <c r="A282">
        <v>281</v>
      </c>
      <c r="B282" s="1">
        <v>40556</v>
      </c>
      <c r="C282">
        <v>1</v>
      </c>
      <c r="D282">
        <v>2011</v>
      </c>
      <c r="E282">
        <v>3</v>
      </c>
      <c r="F282" t="b">
        <v>0</v>
      </c>
      <c r="G282">
        <v>4</v>
      </c>
      <c r="H282">
        <v>1</v>
      </c>
      <c r="I282">
        <v>0.14000000000000001</v>
      </c>
      <c r="J282">
        <v>0.1212</v>
      </c>
      <c r="K282">
        <v>0.5</v>
      </c>
      <c r="L282">
        <v>0.32840000000000003</v>
      </c>
      <c r="M282">
        <v>0</v>
      </c>
      <c r="N282">
        <v>3</v>
      </c>
      <c r="O282">
        <v>3</v>
      </c>
    </row>
    <row r="283" spans="1:15" x14ac:dyDescent="0.25">
      <c r="A283">
        <v>282</v>
      </c>
      <c r="B283" s="1">
        <v>40556</v>
      </c>
      <c r="C283">
        <v>1</v>
      </c>
      <c r="D283">
        <v>2011</v>
      </c>
      <c r="E283">
        <v>4</v>
      </c>
      <c r="F283" t="b">
        <v>0</v>
      </c>
      <c r="G283">
        <v>4</v>
      </c>
      <c r="H283">
        <v>1</v>
      </c>
      <c r="I283">
        <v>0.14000000000000001</v>
      </c>
      <c r="J283">
        <v>0.1212</v>
      </c>
      <c r="K283">
        <v>0.5</v>
      </c>
      <c r="L283">
        <v>0.25369999999999998</v>
      </c>
      <c r="M283">
        <v>0</v>
      </c>
      <c r="N283">
        <v>4</v>
      </c>
      <c r="O283">
        <v>4</v>
      </c>
    </row>
    <row r="284" spans="1:15" x14ac:dyDescent="0.25">
      <c r="A284">
        <v>283</v>
      </c>
      <c r="B284" s="1">
        <v>40556</v>
      </c>
      <c r="C284">
        <v>1</v>
      </c>
      <c r="D284">
        <v>2011</v>
      </c>
      <c r="E284">
        <v>5</v>
      </c>
      <c r="F284" t="b">
        <v>0</v>
      </c>
      <c r="G284">
        <v>4</v>
      </c>
      <c r="H284">
        <v>1</v>
      </c>
      <c r="I284">
        <v>0.14000000000000001</v>
      </c>
      <c r="J284">
        <v>0.1212</v>
      </c>
      <c r="K284">
        <v>0.5</v>
      </c>
      <c r="L284">
        <v>0.29849999999999999</v>
      </c>
      <c r="M284">
        <v>0</v>
      </c>
      <c r="N284">
        <v>3</v>
      </c>
      <c r="O284">
        <v>3</v>
      </c>
    </row>
    <row r="285" spans="1:15" x14ac:dyDescent="0.25">
      <c r="A285">
        <v>284</v>
      </c>
      <c r="B285" s="1">
        <v>40556</v>
      </c>
      <c r="C285">
        <v>1</v>
      </c>
      <c r="D285">
        <v>2011</v>
      </c>
      <c r="E285">
        <v>6</v>
      </c>
      <c r="F285" t="b">
        <v>0</v>
      </c>
      <c r="G285">
        <v>4</v>
      </c>
      <c r="H285">
        <v>1</v>
      </c>
      <c r="I285">
        <v>0.12</v>
      </c>
      <c r="J285">
        <v>0.1515</v>
      </c>
      <c r="K285">
        <v>0.54</v>
      </c>
      <c r="L285">
        <v>0.1343</v>
      </c>
      <c r="M285">
        <v>0</v>
      </c>
      <c r="N285">
        <v>28</v>
      </c>
      <c r="O285">
        <v>28</v>
      </c>
    </row>
    <row r="286" spans="1:15" x14ac:dyDescent="0.25">
      <c r="A286">
        <v>285</v>
      </c>
      <c r="B286" s="1">
        <v>40556</v>
      </c>
      <c r="C286">
        <v>1</v>
      </c>
      <c r="D286">
        <v>2011</v>
      </c>
      <c r="E286">
        <v>7</v>
      </c>
      <c r="F286" t="b">
        <v>0</v>
      </c>
      <c r="G286">
        <v>4</v>
      </c>
      <c r="H286">
        <v>1</v>
      </c>
      <c r="I286">
        <v>0.12</v>
      </c>
      <c r="J286">
        <v>0.1515</v>
      </c>
      <c r="K286">
        <v>0.54</v>
      </c>
      <c r="L286">
        <v>0.1343</v>
      </c>
      <c r="M286">
        <v>0</v>
      </c>
      <c r="N286">
        <v>72</v>
      </c>
      <c r="O286">
        <v>72</v>
      </c>
    </row>
    <row r="287" spans="1:15" x14ac:dyDescent="0.25">
      <c r="A287">
        <v>286</v>
      </c>
      <c r="B287" s="1">
        <v>40556</v>
      </c>
      <c r="C287">
        <v>1</v>
      </c>
      <c r="D287">
        <v>2011</v>
      </c>
      <c r="E287">
        <v>8</v>
      </c>
      <c r="F287" t="b">
        <v>0</v>
      </c>
      <c r="G287">
        <v>4</v>
      </c>
      <c r="H287">
        <v>1</v>
      </c>
      <c r="I287">
        <v>0.14000000000000001</v>
      </c>
      <c r="J287">
        <v>0.13639999999999999</v>
      </c>
      <c r="K287">
        <v>0.5</v>
      </c>
      <c r="L287">
        <v>0.19400000000000001</v>
      </c>
      <c r="M287">
        <v>5</v>
      </c>
      <c r="N287">
        <v>197</v>
      </c>
      <c r="O287">
        <v>202</v>
      </c>
    </row>
    <row r="288" spans="1:15" x14ac:dyDescent="0.25">
      <c r="A288">
        <v>287</v>
      </c>
      <c r="B288" s="1">
        <v>40556</v>
      </c>
      <c r="C288">
        <v>1</v>
      </c>
      <c r="D288">
        <v>2011</v>
      </c>
      <c r="E288">
        <v>9</v>
      </c>
      <c r="F288" t="b">
        <v>0</v>
      </c>
      <c r="G288">
        <v>4</v>
      </c>
      <c r="H288">
        <v>1</v>
      </c>
      <c r="I288">
        <v>0.14000000000000001</v>
      </c>
      <c r="J288">
        <v>0.1212</v>
      </c>
      <c r="K288">
        <v>0.5</v>
      </c>
      <c r="L288">
        <v>0.32840000000000003</v>
      </c>
      <c r="M288">
        <v>2</v>
      </c>
      <c r="N288">
        <v>137</v>
      </c>
      <c r="O288">
        <v>139</v>
      </c>
    </row>
    <row r="289" spans="1:15" x14ac:dyDescent="0.25">
      <c r="A289">
        <v>288</v>
      </c>
      <c r="B289" s="1">
        <v>40556</v>
      </c>
      <c r="C289">
        <v>1</v>
      </c>
      <c r="D289">
        <v>2011</v>
      </c>
      <c r="E289">
        <v>10</v>
      </c>
      <c r="F289" t="b">
        <v>0</v>
      </c>
      <c r="G289">
        <v>4</v>
      </c>
      <c r="H289">
        <v>2</v>
      </c>
      <c r="I289">
        <v>0.16</v>
      </c>
      <c r="J289">
        <v>0.13639999999999999</v>
      </c>
      <c r="K289">
        <v>0.5</v>
      </c>
      <c r="L289">
        <v>0.35820000000000002</v>
      </c>
      <c r="M289">
        <v>2</v>
      </c>
      <c r="N289">
        <v>36</v>
      </c>
      <c r="O289">
        <v>38</v>
      </c>
    </row>
    <row r="290" spans="1:15" x14ac:dyDescent="0.25">
      <c r="A290">
        <v>289</v>
      </c>
      <c r="B290" s="1">
        <v>40556</v>
      </c>
      <c r="C290">
        <v>1</v>
      </c>
      <c r="D290">
        <v>2011</v>
      </c>
      <c r="E290">
        <v>11</v>
      </c>
      <c r="F290" t="b">
        <v>0</v>
      </c>
      <c r="G290">
        <v>4</v>
      </c>
      <c r="H290">
        <v>2</v>
      </c>
      <c r="I290">
        <v>0.2</v>
      </c>
      <c r="J290">
        <v>0.16669999999999999</v>
      </c>
      <c r="K290">
        <v>0.44</v>
      </c>
      <c r="L290">
        <v>0.44779999999999998</v>
      </c>
      <c r="M290">
        <v>4</v>
      </c>
      <c r="N290">
        <v>33</v>
      </c>
      <c r="O290">
        <v>37</v>
      </c>
    </row>
    <row r="291" spans="1:15" x14ac:dyDescent="0.25">
      <c r="A291">
        <v>290</v>
      </c>
      <c r="B291" s="1">
        <v>40556</v>
      </c>
      <c r="C291">
        <v>1</v>
      </c>
      <c r="D291">
        <v>2011</v>
      </c>
      <c r="E291">
        <v>12</v>
      </c>
      <c r="F291" t="b">
        <v>0</v>
      </c>
      <c r="G291">
        <v>4</v>
      </c>
      <c r="H291">
        <v>1</v>
      </c>
      <c r="I291">
        <v>0.2</v>
      </c>
      <c r="J291">
        <v>0.16669999999999999</v>
      </c>
      <c r="K291">
        <v>0.44</v>
      </c>
      <c r="L291">
        <v>0.41789999999999999</v>
      </c>
      <c r="M291">
        <v>3</v>
      </c>
      <c r="N291">
        <v>49</v>
      </c>
      <c r="O291">
        <v>52</v>
      </c>
    </row>
    <row r="292" spans="1:15" x14ac:dyDescent="0.25">
      <c r="A292">
        <v>291</v>
      </c>
      <c r="B292" s="1">
        <v>40556</v>
      </c>
      <c r="C292">
        <v>1</v>
      </c>
      <c r="D292">
        <v>2011</v>
      </c>
      <c r="E292">
        <v>13</v>
      </c>
      <c r="F292" t="b">
        <v>0</v>
      </c>
      <c r="G292">
        <v>4</v>
      </c>
      <c r="H292">
        <v>1</v>
      </c>
      <c r="I292">
        <v>0.22</v>
      </c>
      <c r="J292">
        <v>0.19700000000000001</v>
      </c>
      <c r="K292">
        <v>0.41</v>
      </c>
      <c r="L292">
        <v>0.44779999999999998</v>
      </c>
      <c r="M292">
        <v>2</v>
      </c>
      <c r="N292">
        <v>81</v>
      </c>
      <c r="O292">
        <v>83</v>
      </c>
    </row>
    <row r="293" spans="1:15" x14ac:dyDescent="0.25">
      <c r="A293">
        <v>292</v>
      </c>
      <c r="B293" s="1">
        <v>40556</v>
      </c>
      <c r="C293">
        <v>1</v>
      </c>
      <c r="D293">
        <v>2011</v>
      </c>
      <c r="E293">
        <v>14</v>
      </c>
      <c r="F293" t="b">
        <v>0</v>
      </c>
      <c r="G293">
        <v>4</v>
      </c>
      <c r="H293">
        <v>1</v>
      </c>
      <c r="I293">
        <v>0.22</v>
      </c>
      <c r="J293">
        <v>0.19700000000000001</v>
      </c>
      <c r="K293">
        <v>0.41</v>
      </c>
      <c r="L293">
        <v>0.3881</v>
      </c>
      <c r="M293">
        <v>3</v>
      </c>
      <c r="N293">
        <v>39</v>
      </c>
      <c r="O293">
        <v>42</v>
      </c>
    </row>
    <row r="294" spans="1:15" x14ac:dyDescent="0.25">
      <c r="A294">
        <v>293</v>
      </c>
      <c r="B294" s="1">
        <v>40556</v>
      </c>
      <c r="C294">
        <v>1</v>
      </c>
      <c r="D294">
        <v>2011</v>
      </c>
      <c r="E294">
        <v>15</v>
      </c>
      <c r="F294" t="b">
        <v>0</v>
      </c>
      <c r="G294">
        <v>4</v>
      </c>
      <c r="H294">
        <v>1</v>
      </c>
      <c r="I294">
        <v>0.24</v>
      </c>
      <c r="J294">
        <v>0.21210000000000001</v>
      </c>
      <c r="K294">
        <v>0.38</v>
      </c>
      <c r="L294">
        <v>0.29849999999999999</v>
      </c>
      <c r="M294">
        <v>5</v>
      </c>
      <c r="N294">
        <v>55</v>
      </c>
      <c r="O294">
        <v>60</v>
      </c>
    </row>
    <row r="295" spans="1:15" x14ac:dyDescent="0.25">
      <c r="A295">
        <v>294</v>
      </c>
      <c r="B295" s="1">
        <v>40556</v>
      </c>
      <c r="C295">
        <v>1</v>
      </c>
      <c r="D295">
        <v>2011</v>
      </c>
      <c r="E295">
        <v>16</v>
      </c>
      <c r="F295" t="b">
        <v>0</v>
      </c>
      <c r="G295">
        <v>4</v>
      </c>
      <c r="H295">
        <v>1</v>
      </c>
      <c r="I295">
        <v>0.24</v>
      </c>
      <c r="J295">
        <v>0.21210000000000001</v>
      </c>
      <c r="K295">
        <v>0.38</v>
      </c>
      <c r="L295">
        <v>0.35820000000000002</v>
      </c>
      <c r="M295">
        <v>2</v>
      </c>
      <c r="N295">
        <v>76</v>
      </c>
      <c r="O295">
        <v>78</v>
      </c>
    </row>
    <row r="296" spans="1:15" x14ac:dyDescent="0.25">
      <c r="A296">
        <v>295</v>
      </c>
      <c r="B296" s="1">
        <v>40556</v>
      </c>
      <c r="C296">
        <v>1</v>
      </c>
      <c r="D296">
        <v>2011</v>
      </c>
      <c r="E296">
        <v>17</v>
      </c>
      <c r="F296" t="b">
        <v>0</v>
      </c>
      <c r="G296">
        <v>4</v>
      </c>
      <c r="H296">
        <v>1</v>
      </c>
      <c r="I296">
        <v>0.2</v>
      </c>
      <c r="J296">
        <v>0.18179999999999999</v>
      </c>
      <c r="K296">
        <v>0.4</v>
      </c>
      <c r="L296">
        <v>0.28360000000000002</v>
      </c>
      <c r="M296">
        <v>4</v>
      </c>
      <c r="N296">
        <v>158</v>
      </c>
      <c r="O296">
        <v>162</v>
      </c>
    </row>
    <row r="297" spans="1:15" x14ac:dyDescent="0.25">
      <c r="A297">
        <v>296</v>
      </c>
      <c r="B297" s="1">
        <v>40556</v>
      </c>
      <c r="C297">
        <v>1</v>
      </c>
      <c r="D297">
        <v>2011</v>
      </c>
      <c r="E297">
        <v>18</v>
      </c>
      <c r="F297" t="b">
        <v>0</v>
      </c>
      <c r="G297">
        <v>4</v>
      </c>
      <c r="H297">
        <v>1</v>
      </c>
      <c r="I297">
        <v>0.2</v>
      </c>
      <c r="J297">
        <v>0.18179999999999999</v>
      </c>
      <c r="K297">
        <v>0.4</v>
      </c>
      <c r="L297">
        <v>0.32840000000000003</v>
      </c>
      <c r="M297">
        <v>3</v>
      </c>
      <c r="N297">
        <v>141</v>
      </c>
      <c r="O297">
        <v>144</v>
      </c>
    </row>
    <row r="298" spans="1:15" x14ac:dyDescent="0.25">
      <c r="A298">
        <v>297</v>
      </c>
      <c r="B298" s="1">
        <v>40556</v>
      </c>
      <c r="C298">
        <v>1</v>
      </c>
      <c r="D298">
        <v>2011</v>
      </c>
      <c r="E298">
        <v>19</v>
      </c>
      <c r="F298" t="b">
        <v>0</v>
      </c>
      <c r="G298">
        <v>4</v>
      </c>
      <c r="H298">
        <v>1</v>
      </c>
      <c r="I298">
        <v>0.16</v>
      </c>
      <c r="J298">
        <v>0.1515</v>
      </c>
      <c r="K298">
        <v>0.47</v>
      </c>
      <c r="L298">
        <v>0.25369999999999998</v>
      </c>
      <c r="M298">
        <v>1</v>
      </c>
      <c r="N298">
        <v>98</v>
      </c>
      <c r="O298">
        <v>99</v>
      </c>
    </row>
    <row r="299" spans="1:15" x14ac:dyDescent="0.25">
      <c r="A299">
        <v>298</v>
      </c>
      <c r="B299" s="1">
        <v>40556</v>
      </c>
      <c r="C299">
        <v>1</v>
      </c>
      <c r="D299">
        <v>2011</v>
      </c>
      <c r="E299">
        <v>20</v>
      </c>
      <c r="F299" t="b">
        <v>0</v>
      </c>
      <c r="G299">
        <v>4</v>
      </c>
      <c r="H299">
        <v>1</v>
      </c>
      <c r="I299">
        <v>0.16</v>
      </c>
      <c r="J299">
        <v>0.1515</v>
      </c>
      <c r="K299">
        <v>0.47</v>
      </c>
      <c r="L299">
        <v>0.22389999999999999</v>
      </c>
      <c r="M299">
        <v>0</v>
      </c>
      <c r="N299">
        <v>64</v>
      </c>
      <c r="O299">
        <v>64</v>
      </c>
    </row>
    <row r="300" spans="1:15" x14ac:dyDescent="0.25">
      <c r="A300">
        <v>299</v>
      </c>
      <c r="B300" s="1">
        <v>40556</v>
      </c>
      <c r="C300">
        <v>1</v>
      </c>
      <c r="D300">
        <v>2011</v>
      </c>
      <c r="E300">
        <v>21</v>
      </c>
      <c r="F300" t="b">
        <v>0</v>
      </c>
      <c r="G300">
        <v>4</v>
      </c>
      <c r="H300">
        <v>1</v>
      </c>
      <c r="I300">
        <v>0.14000000000000001</v>
      </c>
      <c r="J300">
        <v>0.1212</v>
      </c>
      <c r="K300">
        <v>0.46</v>
      </c>
      <c r="L300">
        <v>0.29849999999999999</v>
      </c>
      <c r="M300">
        <v>0</v>
      </c>
      <c r="N300">
        <v>40</v>
      </c>
      <c r="O300">
        <v>40</v>
      </c>
    </row>
    <row r="301" spans="1:15" x14ac:dyDescent="0.25">
      <c r="A301">
        <v>300</v>
      </c>
      <c r="B301" s="1">
        <v>40556</v>
      </c>
      <c r="C301">
        <v>1</v>
      </c>
      <c r="D301">
        <v>2011</v>
      </c>
      <c r="E301">
        <v>22</v>
      </c>
      <c r="F301" t="b">
        <v>0</v>
      </c>
      <c r="G301">
        <v>4</v>
      </c>
      <c r="H301">
        <v>1</v>
      </c>
      <c r="I301">
        <v>0.14000000000000001</v>
      </c>
      <c r="J301">
        <v>0.1212</v>
      </c>
      <c r="K301">
        <v>0.46</v>
      </c>
      <c r="L301">
        <v>0.32840000000000003</v>
      </c>
      <c r="M301">
        <v>0</v>
      </c>
      <c r="N301">
        <v>30</v>
      </c>
      <c r="O301">
        <v>30</v>
      </c>
    </row>
    <row r="302" spans="1:15" x14ac:dyDescent="0.25">
      <c r="A302">
        <v>301</v>
      </c>
      <c r="B302" s="1">
        <v>40556</v>
      </c>
      <c r="C302">
        <v>1</v>
      </c>
      <c r="D302">
        <v>2011</v>
      </c>
      <c r="E302">
        <v>23</v>
      </c>
      <c r="F302" t="b">
        <v>0</v>
      </c>
      <c r="G302">
        <v>4</v>
      </c>
      <c r="H302">
        <v>1</v>
      </c>
      <c r="I302">
        <v>0.12</v>
      </c>
      <c r="J302">
        <v>0.13639999999999999</v>
      </c>
      <c r="K302">
        <v>0.5</v>
      </c>
      <c r="L302">
        <v>0.19400000000000001</v>
      </c>
      <c r="M302">
        <v>1</v>
      </c>
      <c r="N302">
        <v>14</v>
      </c>
      <c r="O302">
        <v>15</v>
      </c>
    </row>
    <row r="303" spans="1:15" x14ac:dyDescent="0.25">
      <c r="A303">
        <v>302</v>
      </c>
      <c r="B303" s="1">
        <v>40557</v>
      </c>
      <c r="C303">
        <v>1</v>
      </c>
      <c r="D303">
        <v>2011</v>
      </c>
      <c r="E303">
        <v>0</v>
      </c>
      <c r="F303" t="b">
        <v>0</v>
      </c>
      <c r="G303">
        <v>5</v>
      </c>
      <c r="H303">
        <v>1</v>
      </c>
      <c r="I303">
        <v>0.12</v>
      </c>
      <c r="J303">
        <v>0.13639999999999999</v>
      </c>
      <c r="K303">
        <v>0.5</v>
      </c>
      <c r="L303">
        <v>0.19400000000000001</v>
      </c>
      <c r="M303">
        <v>0</v>
      </c>
      <c r="N303">
        <v>14</v>
      </c>
      <c r="O303">
        <v>14</v>
      </c>
    </row>
    <row r="304" spans="1:15" x14ac:dyDescent="0.25">
      <c r="A304">
        <v>303</v>
      </c>
      <c r="B304" s="1">
        <v>40557</v>
      </c>
      <c r="C304">
        <v>1</v>
      </c>
      <c r="D304">
        <v>2011</v>
      </c>
      <c r="E304">
        <v>1</v>
      </c>
      <c r="F304" t="b">
        <v>0</v>
      </c>
      <c r="G304">
        <v>5</v>
      </c>
      <c r="H304">
        <v>1</v>
      </c>
      <c r="I304">
        <v>0.1</v>
      </c>
      <c r="J304">
        <v>0.1212</v>
      </c>
      <c r="K304">
        <v>0.54</v>
      </c>
      <c r="L304">
        <v>0.16420000000000001</v>
      </c>
      <c r="M304">
        <v>0</v>
      </c>
      <c r="N304">
        <v>5</v>
      </c>
      <c r="O304">
        <v>5</v>
      </c>
    </row>
    <row r="305" spans="1:15" x14ac:dyDescent="0.25">
      <c r="A305">
        <v>304</v>
      </c>
      <c r="B305" s="1">
        <v>40557</v>
      </c>
      <c r="C305">
        <v>1</v>
      </c>
      <c r="D305">
        <v>2011</v>
      </c>
      <c r="E305">
        <v>2</v>
      </c>
      <c r="F305" t="b">
        <v>0</v>
      </c>
      <c r="G305">
        <v>5</v>
      </c>
      <c r="H305">
        <v>1</v>
      </c>
      <c r="I305">
        <v>0.1</v>
      </c>
      <c r="J305">
        <v>0.1212</v>
      </c>
      <c r="K305">
        <v>0.54</v>
      </c>
      <c r="L305">
        <v>0.1343</v>
      </c>
      <c r="M305">
        <v>0</v>
      </c>
      <c r="N305">
        <v>1</v>
      </c>
      <c r="O305">
        <v>1</v>
      </c>
    </row>
    <row r="306" spans="1:15" x14ac:dyDescent="0.25">
      <c r="A306">
        <v>305</v>
      </c>
      <c r="B306" s="1">
        <v>40557</v>
      </c>
      <c r="C306">
        <v>1</v>
      </c>
      <c r="D306">
        <v>2011</v>
      </c>
      <c r="E306">
        <v>3</v>
      </c>
      <c r="F306" t="b">
        <v>0</v>
      </c>
      <c r="G306">
        <v>5</v>
      </c>
      <c r="H306">
        <v>1</v>
      </c>
      <c r="I306">
        <v>0.1</v>
      </c>
      <c r="J306">
        <v>0.13639999999999999</v>
      </c>
      <c r="K306">
        <v>0.54</v>
      </c>
      <c r="L306">
        <v>0.1045</v>
      </c>
      <c r="M306">
        <v>0</v>
      </c>
      <c r="N306">
        <v>1</v>
      </c>
      <c r="O306">
        <v>1</v>
      </c>
    </row>
    <row r="307" spans="1:15" x14ac:dyDescent="0.25">
      <c r="A307">
        <v>306</v>
      </c>
      <c r="B307" s="1">
        <v>40557</v>
      </c>
      <c r="C307">
        <v>1</v>
      </c>
      <c r="D307">
        <v>2011</v>
      </c>
      <c r="E307">
        <v>5</v>
      </c>
      <c r="F307" t="b">
        <v>0</v>
      </c>
      <c r="G307">
        <v>5</v>
      </c>
      <c r="H307">
        <v>1</v>
      </c>
      <c r="I307">
        <v>0.1</v>
      </c>
      <c r="J307">
        <v>0.13639999999999999</v>
      </c>
      <c r="K307">
        <v>0.54</v>
      </c>
      <c r="L307">
        <v>8.9599999999999999E-2</v>
      </c>
      <c r="M307">
        <v>0</v>
      </c>
      <c r="N307">
        <v>8</v>
      </c>
      <c r="O307">
        <v>8</v>
      </c>
    </row>
    <row r="308" spans="1:15" x14ac:dyDescent="0.25">
      <c r="A308">
        <v>307</v>
      </c>
      <c r="B308" s="1">
        <v>40557</v>
      </c>
      <c r="C308">
        <v>1</v>
      </c>
      <c r="D308">
        <v>2011</v>
      </c>
      <c r="E308">
        <v>6</v>
      </c>
      <c r="F308" t="b">
        <v>0</v>
      </c>
      <c r="G308">
        <v>5</v>
      </c>
      <c r="H308">
        <v>1</v>
      </c>
      <c r="I308">
        <v>0.1</v>
      </c>
      <c r="J308">
        <v>0.18179999999999999</v>
      </c>
      <c r="K308">
        <v>0.54</v>
      </c>
      <c r="L308">
        <v>0</v>
      </c>
      <c r="M308">
        <v>0</v>
      </c>
      <c r="N308">
        <v>17</v>
      </c>
      <c r="O308">
        <v>17</v>
      </c>
    </row>
    <row r="309" spans="1:15" x14ac:dyDescent="0.25">
      <c r="A309">
        <v>308</v>
      </c>
      <c r="B309" s="1">
        <v>40557</v>
      </c>
      <c r="C309">
        <v>1</v>
      </c>
      <c r="D309">
        <v>2011</v>
      </c>
      <c r="E309">
        <v>7</v>
      </c>
      <c r="F309" t="b">
        <v>0</v>
      </c>
      <c r="G309">
        <v>5</v>
      </c>
      <c r="H309">
        <v>1</v>
      </c>
      <c r="I309">
        <v>0.1</v>
      </c>
      <c r="J309">
        <v>0.1212</v>
      </c>
      <c r="K309">
        <v>0.74</v>
      </c>
      <c r="L309">
        <v>0.16420000000000001</v>
      </c>
      <c r="M309">
        <v>0</v>
      </c>
      <c r="N309">
        <v>70</v>
      </c>
      <c r="O309">
        <v>70</v>
      </c>
    </row>
    <row r="310" spans="1:15" x14ac:dyDescent="0.25">
      <c r="A310">
        <v>309</v>
      </c>
      <c r="B310" s="1">
        <v>40557</v>
      </c>
      <c r="C310">
        <v>1</v>
      </c>
      <c r="D310">
        <v>2011</v>
      </c>
      <c r="E310">
        <v>8</v>
      </c>
      <c r="F310" t="b">
        <v>0</v>
      </c>
      <c r="G310">
        <v>5</v>
      </c>
      <c r="H310">
        <v>1</v>
      </c>
      <c r="I310">
        <v>0.12</v>
      </c>
      <c r="J310">
        <v>0.16669999999999999</v>
      </c>
      <c r="K310">
        <v>0.68</v>
      </c>
      <c r="L310">
        <v>0</v>
      </c>
      <c r="M310">
        <v>2</v>
      </c>
      <c r="N310">
        <v>156</v>
      </c>
      <c r="O310">
        <v>158</v>
      </c>
    </row>
    <row r="311" spans="1:15" x14ac:dyDescent="0.25">
      <c r="A311">
        <v>310</v>
      </c>
      <c r="B311" s="1">
        <v>40557</v>
      </c>
      <c r="C311">
        <v>1</v>
      </c>
      <c r="D311">
        <v>2011</v>
      </c>
      <c r="E311">
        <v>9</v>
      </c>
      <c r="F311" t="b">
        <v>0</v>
      </c>
      <c r="G311">
        <v>5</v>
      </c>
      <c r="H311">
        <v>1</v>
      </c>
      <c r="I311">
        <v>0.14000000000000001</v>
      </c>
      <c r="J311">
        <v>0.1515</v>
      </c>
      <c r="K311">
        <v>0.69</v>
      </c>
      <c r="L311">
        <v>0.1343</v>
      </c>
      <c r="M311">
        <v>0</v>
      </c>
      <c r="N311">
        <v>117</v>
      </c>
      <c r="O311">
        <v>117</v>
      </c>
    </row>
    <row r="312" spans="1:15" x14ac:dyDescent="0.25">
      <c r="A312">
        <v>311</v>
      </c>
      <c r="B312" s="1">
        <v>40557</v>
      </c>
      <c r="C312">
        <v>1</v>
      </c>
      <c r="D312">
        <v>2011</v>
      </c>
      <c r="E312">
        <v>10</v>
      </c>
      <c r="F312" t="b">
        <v>0</v>
      </c>
      <c r="G312">
        <v>5</v>
      </c>
      <c r="H312">
        <v>1</v>
      </c>
      <c r="I312">
        <v>0.18</v>
      </c>
      <c r="J312">
        <v>0.18179999999999999</v>
      </c>
      <c r="K312">
        <v>0.55000000000000004</v>
      </c>
      <c r="L312">
        <v>0.19400000000000001</v>
      </c>
      <c r="M312">
        <v>4</v>
      </c>
      <c r="N312">
        <v>40</v>
      </c>
      <c r="O312">
        <v>44</v>
      </c>
    </row>
    <row r="313" spans="1:15" x14ac:dyDescent="0.25">
      <c r="A313">
        <v>312</v>
      </c>
      <c r="B313" s="1">
        <v>40557</v>
      </c>
      <c r="C313">
        <v>1</v>
      </c>
      <c r="D313">
        <v>2011</v>
      </c>
      <c r="E313">
        <v>11</v>
      </c>
      <c r="F313" t="b">
        <v>0</v>
      </c>
      <c r="G313">
        <v>5</v>
      </c>
      <c r="H313">
        <v>1</v>
      </c>
      <c r="I313">
        <v>0.18</v>
      </c>
      <c r="J313">
        <v>0.16669999999999999</v>
      </c>
      <c r="K313">
        <v>0.51</v>
      </c>
      <c r="L313">
        <v>0.28360000000000002</v>
      </c>
      <c r="M313">
        <v>6</v>
      </c>
      <c r="N313">
        <v>47</v>
      </c>
      <c r="O313">
        <v>53</v>
      </c>
    </row>
    <row r="314" spans="1:15" x14ac:dyDescent="0.25">
      <c r="A314">
        <v>313</v>
      </c>
      <c r="B314" s="1">
        <v>40557</v>
      </c>
      <c r="C314">
        <v>1</v>
      </c>
      <c r="D314">
        <v>2011</v>
      </c>
      <c r="E314">
        <v>12</v>
      </c>
      <c r="F314" t="b">
        <v>0</v>
      </c>
      <c r="G314">
        <v>5</v>
      </c>
      <c r="H314">
        <v>1</v>
      </c>
      <c r="I314">
        <v>0.2</v>
      </c>
      <c r="J314">
        <v>0.19700000000000001</v>
      </c>
      <c r="K314">
        <v>0.44</v>
      </c>
      <c r="L314">
        <v>0.25369999999999998</v>
      </c>
      <c r="M314">
        <v>2</v>
      </c>
      <c r="N314">
        <v>59</v>
      </c>
      <c r="O314">
        <v>61</v>
      </c>
    </row>
    <row r="315" spans="1:15" x14ac:dyDescent="0.25">
      <c r="A315">
        <v>314</v>
      </c>
      <c r="B315" s="1">
        <v>40557</v>
      </c>
      <c r="C315">
        <v>1</v>
      </c>
      <c r="D315">
        <v>2011</v>
      </c>
      <c r="E315">
        <v>13</v>
      </c>
      <c r="F315" t="b">
        <v>0</v>
      </c>
      <c r="G315">
        <v>5</v>
      </c>
      <c r="H315">
        <v>1</v>
      </c>
      <c r="I315">
        <v>0.22</v>
      </c>
      <c r="J315">
        <v>0.19700000000000001</v>
      </c>
      <c r="K315">
        <v>0.37</v>
      </c>
      <c r="L315">
        <v>0.3881</v>
      </c>
      <c r="M315">
        <v>4</v>
      </c>
      <c r="N315">
        <v>73</v>
      </c>
      <c r="O315">
        <v>77</v>
      </c>
    </row>
    <row r="316" spans="1:15" x14ac:dyDescent="0.25">
      <c r="A316">
        <v>315</v>
      </c>
      <c r="B316" s="1">
        <v>40557</v>
      </c>
      <c r="C316">
        <v>1</v>
      </c>
      <c r="D316">
        <v>2011</v>
      </c>
      <c r="E316">
        <v>14</v>
      </c>
      <c r="F316" t="b">
        <v>0</v>
      </c>
      <c r="G316">
        <v>5</v>
      </c>
      <c r="H316">
        <v>1</v>
      </c>
      <c r="I316">
        <v>0.22</v>
      </c>
      <c r="J316">
        <v>0.21210000000000001</v>
      </c>
      <c r="K316">
        <v>0.41</v>
      </c>
      <c r="L316">
        <v>0.28360000000000002</v>
      </c>
      <c r="M316">
        <v>5</v>
      </c>
      <c r="N316">
        <v>59</v>
      </c>
      <c r="O316">
        <v>64</v>
      </c>
    </row>
    <row r="317" spans="1:15" x14ac:dyDescent="0.25">
      <c r="A317">
        <v>316</v>
      </c>
      <c r="B317" s="1">
        <v>40557</v>
      </c>
      <c r="C317">
        <v>1</v>
      </c>
      <c r="D317">
        <v>2011</v>
      </c>
      <c r="E317">
        <v>15</v>
      </c>
      <c r="F317" t="b">
        <v>0</v>
      </c>
      <c r="G317">
        <v>5</v>
      </c>
      <c r="H317">
        <v>1</v>
      </c>
      <c r="I317">
        <v>0.24</v>
      </c>
      <c r="J317">
        <v>0.2424</v>
      </c>
      <c r="K317">
        <v>0.38</v>
      </c>
      <c r="L317">
        <v>0.16420000000000001</v>
      </c>
      <c r="M317">
        <v>9</v>
      </c>
      <c r="N317">
        <v>59</v>
      </c>
      <c r="O317">
        <v>68</v>
      </c>
    </row>
    <row r="318" spans="1:15" x14ac:dyDescent="0.25">
      <c r="A318">
        <v>317</v>
      </c>
      <c r="B318" s="1">
        <v>40557</v>
      </c>
      <c r="C318">
        <v>1</v>
      </c>
      <c r="D318">
        <v>2011</v>
      </c>
      <c r="E318">
        <v>16</v>
      </c>
      <c r="F318" t="b">
        <v>0</v>
      </c>
      <c r="G318">
        <v>5</v>
      </c>
      <c r="H318">
        <v>1</v>
      </c>
      <c r="I318">
        <v>0.22</v>
      </c>
      <c r="J318">
        <v>0.2424</v>
      </c>
      <c r="K318">
        <v>0.41</v>
      </c>
      <c r="L318">
        <v>0.1045</v>
      </c>
      <c r="M318">
        <v>3</v>
      </c>
      <c r="N318">
        <v>87</v>
      </c>
      <c r="O318">
        <v>90</v>
      </c>
    </row>
    <row r="319" spans="1:15" x14ac:dyDescent="0.25">
      <c r="A319">
        <v>318</v>
      </c>
      <c r="B319" s="1">
        <v>40557</v>
      </c>
      <c r="C319">
        <v>1</v>
      </c>
      <c r="D319">
        <v>2011</v>
      </c>
      <c r="E319">
        <v>17</v>
      </c>
      <c r="F319" t="b">
        <v>0</v>
      </c>
      <c r="G319">
        <v>5</v>
      </c>
      <c r="H319">
        <v>1</v>
      </c>
      <c r="I319">
        <v>0.22</v>
      </c>
      <c r="J319">
        <v>0.2273</v>
      </c>
      <c r="K319">
        <v>0.41</v>
      </c>
      <c r="L319">
        <v>0.16420000000000001</v>
      </c>
      <c r="M319">
        <v>4</v>
      </c>
      <c r="N319">
        <v>155</v>
      </c>
      <c r="O319">
        <v>159</v>
      </c>
    </row>
    <row r="320" spans="1:15" x14ac:dyDescent="0.25">
      <c r="A320">
        <v>319</v>
      </c>
      <c r="B320" s="1">
        <v>40557</v>
      </c>
      <c r="C320">
        <v>1</v>
      </c>
      <c r="D320">
        <v>2011</v>
      </c>
      <c r="E320">
        <v>18</v>
      </c>
      <c r="F320" t="b">
        <v>0</v>
      </c>
      <c r="G320">
        <v>5</v>
      </c>
      <c r="H320">
        <v>1</v>
      </c>
      <c r="I320">
        <v>0.2</v>
      </c>
      <c r="J320">
        <v>0.2576</v>
      </c>
      <c r="K320">
        <v>0.47</v>
      </c>
      <c r="L320">
        <v>0</v>
      </c>
      <c r="M320">
        <v>5</v>
      </c>
      <c r="N320">
        <v>134</v>
      </c>
      <c r="O320">
        <v>139</v>
      </c>
    </row>
    <row r="321" spans="1:15" x14ac:dyDescent="0.25">
      <c r="A321">
        <v>320</v>
      </c>
      <c r="B321" s="1">
        <v>40557</v>
      </c>
      <c r="C321">
        <v>1</v>
      </c>
      <c r="D321">
        <v>2011</v>
      </c>
      <c r="E321">
        <v>19</v>
      </c>
      <c r="F321" t="b">
        <v>0</v>
      </c>
      <c r="G321">
        <v>5</v>
      </c>
      <c r="H321">
        <v>1</v>
      </c>
      <c r="I321">
        <v>0.16</v>
      </c>
      <c r="J321">
        <v>0.19700000000000001</v>
      </c>
      <c r="K321">
        <v>0.59</v>
      </c>
      <c r="L321">
        <v>8.9599999999999999E-2</v>
      </c>
      <c r="M321">
        <v>3</v>
      </c>
      <c r="N321">
        <v>89</v>
      </c>
      <c r="O321">
        <v>92</v>
      </c>
    </row>
    <row r="322" spans="1:15" x14ac:dyDescent="0.25">
      <c r="A322">
        <v>321</v>
      </c>
      <c r="B322" s="1">
        <v>40557</v>
      </c>
      <c r="C322">
        <v>1</v>
      </c>
      <c r="D322">
        <v>2011</v>
      </c>
      <c r="E322">
        <v>20</v>
      </c>
      <c r="F322" t="b">
        <v>0</v>
      </c>
      <c r="G322">
        <v>5</v>
      </c>
      <c r="H322">
        <v>1</v>
      </c>
      <c r="I322">
        <v>0.18</v>
      </c>
      <c r="J322">
        <v>0.2424</v>
      </c>
      <c r="K322">
        <v>0.59</v>
      </c>
      <c r="L322">
        <v>0</v>
      </c>
      <c r="M322">
        <v>0</v>
      </c>
      <c r="N322">
        <v>68</v>
      </c>
      <c r="O322">
        <v>68</v>
      </c>
    </row>
    <row r="323" spans="1:15" x14ac:dyDescent="0.25">
      <c r="A323">
        <v>322</v>
      </c>
      <c r="B323" s="1">
        <v>40557</v>
      </c>
      <c r="C323">
        <v>1</v>
      </c>
      <c r="D323">
        <v>2011</v>
      </c>
      <c r="E323">
        <v>21</v>
      </c>
      <c r="F323" t="b">
        <v>0</v>
      </c>
      <c r="G323">
        <v>5</v>
      </c>
      <c r="H323">
        <v>1</v>
      </c>
      <c r="I323">
        <v>0.16</v>
      </c>
      <c r="J323">
        <v>0.2273</v>
      </c>
      <c r="K323">
        <v>0.69</v>
      </c>
      <c r="L323">
        <v>0</v>
      </c>
      <c r="M323">
        <v>4</v>
      </c>
      <c r="N323">
        <v>48</v>
      </c>
      <c r="O323">
        <v>52</v>
      </c>
    </row>
    <row r="324" spans="1:15" x14ac:dyDescent="0.25">
      <c r="A324">
        <v>323</v>
      </c>
      <c r="B324" s="1">
        <v>40557</v>
      </c>
      <c r="C324">
        <v>1</v>
      </c>
      <c r="D324">
        <v>2011</v>
      </c>
      <c r="E324">
        <v>22</v>
      </c>
      <c r="F324" t="b">
        <v>0</v>
      </c>
      <c r="G324">
        <v>5</v>
      </c>
      <c r="H324">
        <v>2</v>
      </c>
      <c r="I324">
        <v>0.16</v>
      </c>
      <c r="J324">
        <v>0.2273</v>
      </c>
      <c r="K324">
        <v>0.69</v>
      </c>
      <c r="L324">
        <v>0</v>
      </c>
      <c r="M324">
        <v>2</v>
      </c>
      <c r="N324">
        <v>34</v>
      </c>
      <c r="O324">
        <v>36</v>
      </c>
    </row>
    <row r="325" spans="1:15" x14ac:dyDescent="0.25">
      <c r="A325">
        <v>324</v>
      </c>
      <c r="B325" s="1">
        <v>40557</v>
      </c>
      <c r="C325">
        <v>1</v>
      </c>
      <c r="D325">
        <v>2011</v>
      </c>
      <c r="E325">
        <v>23</v>
      </c>
      <c r="F325" t="b">
        <v>0</v>
      </c>
      <c r="G325">
        <v>5</v>
      </c>
      <c r="H325">
        <v>2</v>
      </c>
      <c r="I325">
        <v>0.18</v>
      </c>
      <c r="J325">
        <v>0.2424</v>
      </c>
      <c r="K325">
        <v>0.55000000000000004</v>
      </c>
      <c r="L325">
        <v>0</v>
      </c>
      <c r="M325">
        <v>1</v>
      </c>
      <c r="N325">
        <v>26</v>
      </c>
      <c r="O325">
        <v>27</v>
      </c>
    </row>
    <row r="326" spans="1:15" x14ac:dyDescent="0.25">
      <c r="A326">
        <v>325</v>
      </c>
      <c r="B326" s="1">
        <v>40558</v>
      </c>
      <c r="C326">
        <v>1</v>
      </c>
      <c r="D326">
        <v>2011</v>
      </c>
      <c r="E326">
        <v>0</v>
      </c>
      <c r="F326" t="b">
        <v>0</v>
      </c>
      <c r="G326">
        <v>6</v>
      </c>
      <c r="H326">
        <v>1</v>
      </c>
      <c r="I326">
        <v>0.18</v>
      </c>
      <c r="J326">
        <v>0.2424</v>
      </c>
      <c r="K326">
        <v>0.55000000000000004</v>
      </c>
      <c r="L326">
        <v>0</v>
      </c>
      <c r="M326">
        <v>3</v>
      </c>
      <c r="N326">
        <v>25</v>
      </c>
      <c r="O326">
        <v>28</v>
      </c>
    </row>
    <row r="327" spans="1:15" x14ac:dyDescent="0.25">
      <c r="A327">
        <v>326</v>
      </c>
      <c r="B327" s="1">
        <v>40558</v>
      </c>
      <c r="C327">
        <v>1</v>
      </c>
      <c r="D327">
        <v>2011</v>
      </c>
      <c r="E327">
        <v>1</v>
      </c>
      <c r="F327" t="b">
        <v>0</v>
      </c>
      <c r="G327">
        <v>6</v>
      </c>
      <c r="H327">
        <v>2</v>
      </c>
      <c r="I327">
        <v>0.16</v>
      </c>
      <c r="J327">
        <v>0.19700000000000001</v>
      </c>
      <c r="K327">
        <v>0.59</v>
      </c>
      <c r="L327">
        <v>8.9599999999999999E-2</v>
      </c>
      <c r="M327">
        <v>2</v>
      </c>
      <c r="N327">
        <v>18</v>
      </c>
      <c r="O327">
        <v>20</v>
      </c>
    </row>
    <row r="328" spans="1:15" x14ac:dyDescent="0.25">
      <c r="A328">
        <v>327</v>
      </c>
      <c r="B328" s="1">
        <v>40558</v>
      </c>
      <c r="C328">
        <v>1</v>
      </c>
      <c r="D328">
        <v>2011</v>
      </c>
      <c r="E328">
        <v>2</v>
      </c>
      <c r="F328" t="b">
        <v>0</v>
      </c>
      <c r="G328">
        <v>6</v>
      </c>
      <c r="H328">
        <v>2</v>
      </c>
      <c r="I328">
        <v>0.16</v>
      </c>
      <c r="J328">
        <v>0.19700000000000001</v>
      </c>
      <c r="K328">
        <v>0.59</v>
      </c>
      <c r="L328">
        <v>8.9599999999999999E-2</v>
      </c>
      <c r="M328">
        <v>0</v>
      </c>
      <c r="N328">
        <v>12</v>
      </c>
      <c r="O328">
        <v>12</v>
      </c>
    </row>
    <row r="329" spans="1:15" x14ac:dyDescent="0.25">
      <c r="A329">
        <v>328</v>
      </c>
      <c r="B329" s="1">
        <v>40558</v>
      </c>
      <c r="C329">
        <v>1</v>
      </c>
      <c r="D329">
        <v>2011</v>
      </c>
      <c r="E329">
        <v>3</v>
      </c>
      <c r="F329" t="b">
        <v>0</v>
      </c>
      <c r="G329">
        <v>6</v>
      </c>
      <c r="H329">
        <v>2</v>
      </c>
      <c r="I329">
        <v>0.16</v>
      </c>
      <c r="J329">
        <v>0.2273</v>
      </c>
      <c r="K329">
        <v>0.59</v>
      </c>
      <c r="L329">
        <v>0</v>
      </c>
      <c r="M329">
        <v>1</v>
      </c>
      <c r="N329">
        <v>7</v>
      </c>
      <c r="O329">
        <v>8</v>
      </c>
    </row>
    <row r="330" spans="1:15" x14ac:dyDescent="0.25">
      <c r="A330">
        <v>329</v>
      </c>
      <c r="B330" s="1">
        <v>40558</v>
      </c>
      <c r="C330">
        <v>1</v>
      </c>
      <c r="D330">
        <v>2011</v>
      </c>
      <c r="E330">
        <v>4</v>
      </c>
      <c r="F330" t="b">
        <v>0</v>
      </c>
      <c r="G330">
        <v>6</v>
      </c>
      <c r="H330">
        <v>2</v>
      </c>
      <c r="I330">
        <v>0.16</v>
      </c>
      <c r="J330">
        <v>0.2273</v>
      </c>
      <c r="K330">
        <v>0.59</v>
      </c>
      <c r="L330">
        <v>0</v>
      </c>
      <c r="M330">
        <v>0</v>
      </c>
      <c r="N330">
        <v>5</v>
      </c>
      <c r="O330">
        <v>5</v>
      </c>
    </row>
    <row r="331" spans="1:15" x14ac:dyDescent="0.25">
      <c r="A331">
        <v>330</v>
      </c>
      <c r="B331" s="1">
        <v>40558</v>
      </c>
      <c r="C331">
        <v>1</v>
      </c>
      <c r="D331">
        <v>2011</v>
      </c>
      <c r="E331">
        <v>5</v>
      </c>
      <c r="F331" t="b">
        <v>0</v>
      </c>
      <c r="G331">
        <v>6</v>
      </c>
      <c r="H331">
        <v>1</v>
      </c>
      <c r="I331">
        <v>0.16</v>
      </c>
      <c r="J331">
        <v>0.2273</v>
      </c>
      <c r="K331">
        <v>0.59</v>
      </c>
      <c r="L331">
        <v>0</v>
      </c>
      <c r="M331">
        <v>0</v>
      </c>
      <c r="N331">
        <v>1</v>
      </c>
      <c r="O331">
        <v>1</v>
      </c>
    </row>
    <row r="332" spans="1:15" x14ac:dyDescent="0.25">
      <c r="A332">
        <v>331</v>
      </c>
      <c r="B332" s="1">
        <v>40558</v>
      </c>
      <c r="C332">
        <v>1</v>
      </c>
      <c r="D332">
        <v>2011</v>
      </c>
      <c r="E332">
        <v>6</v>
      </c>
      <c r="F332" t="b">
        <v>0</v>
      </c>
      <c r="G332">
        <v>6</v>
      </c>
      <c r="H332">
        <v>1</v>
      </c>
      <c r="I332">
        <v>0.14000000000000001</v>
      </c>
      <c r="J332">
        <v>0.16669999999999999</v>
      </c>
      <c r="K332">
        <v>0.63</v>
      </c>
      <c r="L332">
        <v>0.1045</v>
      </c>
      <c r="M332">
        <v>1</v>
      </c>
      <c r="N332">
        <v>2</v>
      </c>
      <c r="O332">
        <v>3</v>
      </c>
    </row>
    <row r="333" spans="1:15" x14ac:dyDescent="0.25">
      <c r="A333">
        <v>332</v>
      </c>
      <c r="B333" s="1">
        <v>40558</v>
      </c>
      <c r="C333">
        <v>1</v>
      </c>
      <c r="D333">
        <v>2011</v>
      </c>
      <c r="E333">
        <v>7</v>
      </c>
      <c r="F333" t="b">
        <v>0</v>
      </c>
      <c r="G333">
        <v>6</v>
      </c>
      <c r="H333">
        <v>1</v>
      </c>
      <c r="I333">
        <v>0.14000000000000001</v>
      </c>
      <c r="J333">
        <v>0.21210000000000001</v>
      </c>
      <c r="K333">
        <v>0.63</v>
      </c>
      <c r="L333">
        <v>0</v>
      </c>
      <c r="M333">
        <v>1</v>
      </c>
      <c r="N333">
        <v>9</v>
      </c>
      <c r="O333">
        <v>10</v>
      </c>
    </row>
    <row r="334" spans="1:15" x14ac:dyDescent="0.25">
      <c r="A334">
        <v>333</v>
      </c>
      <c r="B334" s="1">
        <v>40558</v>
      </c>
      <c r="C334">
        <v>1</v>
      </c>
      <c r="D334">
        <v>2011</v>
      </c>
      <c r="E334">
        <v>8</v>
      </c>
      <c r="F334" t="b">
        <v>0</v>
      </c>
      <c r="G334">
        <v>6</v>
      </c>
      <c r="H334">
        <v>1</v>
      </c>
      <c r="I334">
        <v>0.14000000000000001</v>
      </c>
      <c r="J334">
        <v>0.1515</v>
      </c>
      <c r="K334">
        <v>0.63</v>
      </c>
      <c r="L334">
        <v>0.1343</v>
      </c>
      <c r="M334">
        <v>1</v>
      </c>
      <c r="N334">
        <v>22</v>
      </c>
      <c r="O334">
        <v>23</v>
      </c>
    </row>
    <row r="335" spans="1:15" x14ac:dyDescent="0.25">
      <c r="A335">
        <v>334</v>
      </c>
      <c r="B335" s="1">
        <v>40558</v>
      </c>
      <c r="C335">
        <v>1</v>
      </c>
      <c r="D335">
        <v>2011</v>
      </c>
      <c r="E335">
        <v>9</v>
      </c>
      <c r="F335" t="b">
        <v>0</v>
      </c>
      <c r="G335">
        <v>6</v>
      </c>
      <c r="H335">
        <v>1</v>
      </c>
      <c r="I335">
        <v>0.16</v>
      </c>
      <c r="J335">
        <v>0.18179999999999999</v>
      </c>
      <c r="K335">
        <v>0.64</v>
      </c>
      <c r="L335">
        <v>0.1343</v>
      </c>
      <c r="M335">
        <v>2</v>
      </c>
      <c r="N335">
        <v>31</v>
      </c>
      <c r="O335">
        <v>33</v>
      </c>
    </row>
    <row r="336" spans="1:15" x14ac:dyDescent="0.25">
      <c r="A336">
        <v>335</v>
      </c>
      <c r="B336" s="1">
        <v>40558</v>
      </c>
      <c r="C336">
        <v>1</v>
      </c>
      <c r="D336">
        <v>2011</v>
      </c>
      <c r="E336">
        <v>10</v>
      </c>
      <c r="F336" t="b">
        <v>0</v>
      </c>
      <c r="G336">
        <v>6</v>
      </c>
      <c r="H336">
        <v>1</v>
      </c>
      <c r="I336">
        <v>0.18</v>
      </c>
      <c r="J336">
        <v>0.19700000000000001</v>
      </c>
      <c r="K336">
        <v>0.59</v>
      </c>
      <c r="L336">
        <v>0.16420000000000001</v>
      </c>
      <c r="M336">
        <v>2</v>
      </c>
      <c r="N336">
        <v>57</v>
      </c>
      <c r="O336">
        <v>59</v>
      </c>
    </row>
    <row r="337" spans="1:15" x14ac:dyDescent="0.25">
      <c r="A337">
        <v>336</v>
      </c>
      <c r="B337" s="1">
        <v>40558</v>
      </c>
      <c r="C337">
        <v>1</v>
      </c>
      <c r="D337">
        <v>2011</v>
      </c>
      <c r="E337">
        <v>11</v>
      </c>
      <c r="F337" t="b">
        <v>0</v>
      </c>
      <c r="G337">
        <v>6</v>
      </c>
      <c r="H337">
        <v>1</v>
      </c>
      <c r="I337">
        <v>0.2</v>
      </c>
      <c r="J337">
        <v>0.19700000000000001</v>
      </c>
      <c r="K337">
        <v>0.55000000000000004</v>
      </c>
      <c r="L337">
        <v>0.22389999999999999</v>
      </c>
      <c r="M337">
        <v>18</v>
      </c>
      <c r="N337">
        <v>54</v>
      </c>
      <c r="O337">
        <v>72</v>
      </c>
    </row>
    <row r="338" spans="1:15" x14ac:dyDescent="0.25">
      <c r="A338">
        <v>337</v>
      </c>
      <c r="B338" s="1">
        <v>40558</v>
      </c>
      <c r="C338">
        <v>1</v>
      </c>
      <c r="D338">
        <v>2011</v>
      </c>
      <c r="E338">
        <v>12</v>
      </c>
      <c r="F338" t="b">
        <v>0</v>
      </c>
      <c r="G338">
        <v>6</v>
      </c>
      <c r="H338">
        <v>1</v>
      </c>
      <c r="I338">
        <v>0.24</v>
      </c>
      <c r="J338">
        <v>0.2273</v>
      </c>
      <c r="K338">
        <v>0.48</v>
      </c>
      <c r="L338">
        <v>0.22389999999999999</v>
      </c>
      <c r="M338">
        <v>15</v>
      </c>
      <c r="N338">
        <v>74</v>
      </c>
      <c r="O338">
        <v>89</v>
      </c>
    </row>
    <row r="339" spans="1:15" x14ac:dyDescent="0.25">
      <c r="A339">
        <v>338</v>
      </c>
      <c r="B339" s="1">
        <v>40558</v>
      </c>
      <c r="C339">
        <v>1</v>
      </c>
      <c r="D339">
        <v>2011</v>
      </c>
      <c r="E339">
        <v>13</v>
      </c>
      <c r="F339" t="b">
        <v>0</v>
      </c>
      <c r="G339">
        <v>6</v>
      </c>
      <c r="H339">
        <v>1</v>
      </c>
      <c r="I339">
        <v>0.28000000000000003</v>
      </c>
      <c r="J339">
        <v>0.2576</v>
      </c>
      <c r="K339">
        <v>0.38</v>
      </c>
      <c r="L339">
        <v>0.29849999999999999</v>
      </c>
      <c r="M339">
        <v>21</v>
      </c>
      <c r="N339">
        <v>80</v>
      </c>
      <c r="O339">
        <v>101</v>
      </c>
    </row>
    <row r="340" spans="1:15" x14ac:dyDescent="0.25">
      <c r="A340">
        <v>339</v>
      </c>
      <c r="B340" s="1">
        <v>40558</v>
      </c>
      <c r="C340">
        <v>1</v>
      </c>
      <c r="D340">
        <v>2011</v>
      </c>
      <c r="E340">
        <v>14</v>
      </c>
      <c r="F340" t="b">
        <v>0</v>
      </c>
      <c r="G340">
        <v>6</v>
      </c>
      <c r="H340">
        <v>1</v>
      </c>
      <c r="I340">
        <v>0.3</v>
      </c>
      <c r="J340">
        <v>0.28789999999999999</v>
      </c>
      <c r="K340">
        <v>0.39</v>
      </c>
      <c r="L340">
        <v>0.28360000000000002</v>
      </c>
      <c r="M340">
        <v>26</v>
      </c>
      <c r="N340">
        <v>92</v>
      </c>
      <c r="O340">
        <v>118</v>
      </c>
    </row>
    <row r="341" spans="1:15" x14ac:dyDescent="0.25">
      <c r="A341">
        <v>340</v>
      </c>
      <c r="B341" s="1">
        <v>40558</v>
      </c>
      <c r="C341">
        <v>1</v>
      </c>
      <c r="D341">
        <v>2011</v>
      </c>
      <c r="E341">
        <v>15</v>
      </c>
      <c r="F341" t="b">
        <v>0</v>
      </c>
      <c r="G341">
        <v>6</v>
      </c>
      <c r="H341">
        <v>2</v>
      </c>
      <c r="I341">
        <v>0.32</v>
      </c>
      <c r="J341">
        <v>0.31819999999999998</v>
      </c>
      <c r="K341">
        <v>0.36</v>
      </c>
      <c r="L341">
        <v>0.19400000000000001</v>
      </c>
      <c r="M341">
        <v>21</v>
      </c>
      <c r="N341">
        <v>108</v>
      </c>
      <c r="O341">
        <v>129</v>
      </c>
    </row>
    <row r="342" spans="1:15" x14ac:dyDescent="0.25">
      <c r="A342">
        <v>341</v>
      </c>
      <c r="B342" s="1">
        <v>40558</v>
      </c>
      <c r="C342">
        <v>1</v>
      </c>
      <c r="D342">
        <v>2011</v>
      </c>
      <c r="E342">
        <v>16</v>
      </c>
      <c r="F342" t="b">
        <v>0</v>
      </c>
      <c r="G342">
        <v>6</v>
      </c>
      <c r="H342">
        <v>2</v>
      </c>
      <c r="I342">
        <v>0.34</v>
      </c>
      <c r="J342">
        <v>0.33329999999999999</v>
      </c>
      <c r="K342">
        <v>0.34</v>
      </c>
      <c r="L342">
        <v>0.19400000000000001</v>
      </c>
      <c r="M342">
        <v>33</v>
      </c>
      <c r="N342">
        <v>95</v>
      </c>
      <c r="O342">
        <v>128</v>
      </c>
    </row>
    <row r="343" spans="1:15" x14ac:dyDescent="0.25">
      <c r="A343">
        <v>342</v>
      </c>
      <c r="B343" s="1">
        <v>40558</v>
      </c>
      <c r="C343">
        <v>1</v>
      </c>
      <c r="D343">
        <v>2011</v>
      </c>
      <c r="E343">
        <v>17</v>
      </c>
      <c r="F343" t="b">
        <v>0</v>
      </c>
      <c r="G343">
        <v>6</v>
      </c>
      <c r="H343">
        <v>2</v>
      </c>
      <c r="I343">
        <v>0.32</v>
      </c>
      <c r="J343">
        <v>0.30299999999999999</v>
      </c>
      <c r="K343">
        <v>0.36</v>
      </c>
      <c r="L343">
        <v>0.28360000000000002</v>
      </c>
      <c r="M343">
        <v>29</v>
      </c>
      <c r="N343">
        <v>54</v>
      </c>
      <c r="O343">
        <v>83</v>
      </c>
    </row>
    <row r="344" spans="1:15" x14ac:dyDescent="0.25">
      <c r="A344">
        <v>343</v>
      </c>
      <c r="B344" s="1">
        <v>40558</v>
      </c>
      <c r="C344">
        <v>1</v>
      </c>
      <c r="D344">
        <v>2011</v>
      </c>
      <c r="E344">
        <v>18</v>
      </c>
      <c r="F344" t="b">
        <v>0</v>
      </c>
      <c r="G344">
        <v>6</v>
      </c>
      <c r="H344">
        <v>2</v>
      </c>
      <c r="I344">
        <v>0.3</v>
      </c>
      <c r="J344">
        <v>0.28789999999999999</v>
      </c>
      <c r="K344">
        <v>0.45</v>
      </c>
      <c r="L344">
        <v>0.25369999999999998</v>
      </c>
      <c r="M344">
        <v>15</v>
      </c>
      <c r="N344">
        <v>69</v>
      </c>
      <c r="O344">
        <v>84</v>
      </c>
    </row>
    <row r="345" spans="1:15" x14ac:dyDescent="0.25">
      <c r="A345">
        <v>344</v>
      </c>
      <c r="B345" s="1">
        <v>40558</v>
      </c>
      <c r="C345">
        <v>1</v>
      </c>
      <c r="D345">
        <v>2011</v>
      </c>
      <c r="E345">
        <v>19</v>
      </c>
      <c r="F345" t="b">
        <v>0</v>
      </c>
      <c r="G345">
        <v>6</v>
      </c>
      <c r="H345">
        <v>2</v>
      </c>
      <c r="I345">
        <v>0.32</v>
      </c>
      <c r="J345">
        <v>0.30299999999999999</v>
      </c>
      <c r="K345">
        <v>0.39</v>
      </c>
      <c r="L345">
        <v>0.25369999999999998</v>
      </c>
      <c r="M345">
        <v>14</v>
      </c>
      <c r="N345">
        <v>60</v>
      </c>
      <c r="O345">
        <v>74</v>
      </c>
    </row>
    <row r="346" spans="1:15" x14ac:dyDescent="0.25">
      <c r="A346">
        <v>345</v>
      </c>
      <c r="B346" s="1">
        <v>40558</v>
      </c>
      <c r="C346">
        <v>1</v>
      </c>
      <c r="D346">
        <v>2011</v>
      </c>
      <c r="E346">
        <v>20</v>
      </c>
      <c r="F346" t="b">
        <v>0</v>
      </c>
      <c r="G346">
        <v>6</v>
      </c>
      <c r="H346">
        <v>2</v>
      </c>
      <c r="I346">
        <v>0.32</v>
      </c>
      <c r="J346">
        <v>0.30299999999999999</v>
      </c>
      <c r="K346">
        <v>0.39</v>
      </c>
      <c r="L346">
        <v>0.25369999999999998</v>
      </c>
      <c r="M346">
        <v>6</v>
      </c>
      <c r="N346">
        <v>35</v>
      </c>
      <c r="O346">
        <v>41</v>
      </c>
    </row>
    <row r="347" spans="1:15" x14ac:dyDescent="0.25">
      <c r="A347">
        <v>346</v>
      </c>
      <c r="B347" s="1">
        <v>40558</v>
      </c>
      <c r="C347">
        <v>1</v>
      </c>
      <c r="D347">
        <v>2011</v>
      </c>
      <c r="E347">
        <v>21</v>
      </c>
      <c r="F347" t="b">
        <v>0</v>
      </c>
      <c r="G347">
        <v>6</v>
      </c>
      <c r="H347">
        <v>2</v>
      </c>
      <c r="I347">
        <v>0.32</v>
      </c>
      <c r="J347">
        <v>0.30299999999999999</v>
      </c>
      <c r="K347">
        <v>0.39</v>
      </c>
      <c r="L347">
        <v>0.22389999999999999</v>
      </c>
      <c r="M347">
        <v>6</v>
      </c>
      <c r="N347">
        <v>51</v>
      </c>
      <c r="O347">
        <v>57</v>
      </c>
    </row>
    <row r="348" spans="1:15" x14ac:dyDescent="0.25">
      <c r="A348">
        <v>347</v>
      </c>
      <c r="B348" s="1">
        <v>40558</v>
      </c>
      <c r="C348">
        <v>1</v>
      </c>
      <c r="D348">
        <v>2011</v>
      </c>
      <c r="E348">
        <v>22</v>
      </c>
      <c r="F348" t="b">
        <v>0</v>
      </c>
      <c r="G348">
        <v>6</v>
      </c>
      <c r="H348">
        <v>2</v>
      </c>
      <c r="I348">
        <v>0.3</v>
      </c>
      <c r="J348">
        <v>0.31819999999999998</v>
      </c>
      <c r="K348">
        <v>0.42</v>
      </c>
      <c r="L348">
        <v>0.1045</v>
      </c>
      <c r="M348">
        <v>0</v>
      </c>
      <c r="N348">
        <v>26</v>
      </c>
      <c r="O348">
        <v>26</v>
      </c>
    </row>
    <row r="349" spans="1:15" x14ac:dyDescent="0.25">
      <c r="A349">
        <v>348</v>
      </c>
      <c r="B349" s="1">
        <v>40558</v>
      </c>
      <c r="C349">
        <v>1</v>
      </c>
      <c r="D349">
        <v>2011</v>
      </c>
      <c r="E349">
        <v>23</v>
      </c>
      <c r="F349" t="b">
        <v>0</v>
      </c>
      <c r="G349">
        <v>6</v>
      </c>
      <c r="H349">
        <v>1</v>
      </c>
      <c r="I349">
        <v>0.3</v>
      </c>
      <c r="J349">
        <v>0.28789999999999999</v>
      </c>
      <c r="K349">
        <v>0.45</v>
      </c>
      <c r="L349">
        <v>0.28360000000000002</v>
      </c>
      <c r="M349">
        <v>5</v>
      </c>
      <c r="N349">
        <v>39</v>
      </c>
      <c r="O349">
        <v>44</v>
      </c>
    </row>
    <row r="350" spans="1:15" x14ac:dyDescent="0.25">
      <c r="A350">
        <v>349</v>
      </c>
      <c r="B350" s="1">
        <v>40559</v>
      </c>
      <c r="C350">
        <v>1</v>
      </c>
      <c r="D350">
        <v>2011</v>
      </c>
      <c r="E350">
        <v>0</v>
      </c>
      <c r="F350" t="b">
        <v>0</v>
      </c>
      <c r="G350">
        <v>0</v>
      </c>
      <c r="H350">
        <v>1</v>
      </c>
      <c r="I350">
        <v>0.26</v>
      </c>
      <c r="J350">
        <v>0.30299999999999999</v>
      </c>
      <c r="K350">
        <v>0.56000000000000005</v>
      </c>
      <c r="L350">
        <v>0</v>
      </c>
      <c r="M350">
        <v>6</v>
      </c>
      <c r="N350">
        <v>33</v>
      </c>
      <c r="O350">
        <v>39</v>
      </c>
    </row>
    <row r="351" spans="1:15" x14ac:dyDescent="0.25">
      <c r="A351">
        <v>350</v>
      </c>
      <c r="B351" s="1">
        <v>40559</v>
      </c>
      <c r="C351">
        <v>1</v>
      </c>
      <c r="D351">
        <v>2011</v>
      </c>
      <c r="E351">
        <v>1</v>
      </c>
      <c r="F351" t="b">
        <v>0</v>
      </c>
      <c r="G351">
        <v>0</v>
      </c>
      <c r="H351">
        <v>1</v>
      </c>
      <c r="I351">
        <v>0.26</v>
      </c>
      <c r="J351">
        <v>0.2727</v>
      </c>
      <c r="K351">
        <v>0.56000000000000005</v>
      </c>
      <c r="L351">
        <v>0.1343</v>
      </c>
      <c r="M351">
        <v>4</v>
      </c>
      <c r="N351">
        <v>19</v>
      </c>
      <c r="O351">
        <v>23</v>
      </c>
    </row>
    <row r="352" spans="1:15" x14ac:dyDescent="0.25">
      <c r="A352">
        <v>351</v>
      </c>
      <c r="B352" s="1">
        <v>40559</v>
      </c>
      <c r="C352">
        <v>1</v>
      </c>
      <c r="D352">
        <v>2011</v>
      </c>
      <c r="E352">
        <v>2</v>
      </c>
      <c r="F352" t="b">
        <v>0</v>
      </c>
      <c r="G352">
        <v>0</v>
      </c>
      <c r="H352">
        <v>1</v>
      </c>
      <c r="I352">
        <v>0.26</v>
      </c>
      <c r="J352">
        <v>0.28789999999999999</v>
      </c>
      <c r="K352">
        <v>0.56000000000000005</v>
      </c>
      <c r="L352">
        <v>8.9599999999999999E-2</v>
      </c>
      <c r="M352">
        <v>3</v>
      </c>
      <c r="N352">
        <v>13</v>
      </c>
      <c r="O352">
        <v>16</v>
      </c>
    </row>
    <row r="353" spans="1:15" x14ac:dyDescent="0.25">
      <c r="A353">
        <v>352</v>
      </c>
      <c r="B353" s="1">
        <v>40559</v>
      </c>
      <c r="C353">
        <v>1</v>
      </c>
      <c r="D353">
        <v>2011</v>
      </c>
      <c r="E353">
        <v>3</v>
      </c>
      <c r="F353" t="b">
        <v>0</v>
      </c>
      <c r="G353">
        <v>0</v>
      </c>
      <c r="H353">
        <v>1</v>
      </c>
      <c r="I353">
        <v>0.22</v>
      </c>
      <c r="J353">
        <v>0.2727</v>
      </c>
      <c r="K353">
        <v>0.69</v>
      </c>
      <c r="L353">
        <v>0</v>
      </c>
      <c r="M353">
        <v>9</v>
      </c>
      <c r="N353">
        <v>6</v>
      </c>
      <c r="O353">
        <v>15</v>
      </c>
    </row>
    <row r="354" spans="1:15" x14ac:dyDescent="0.25">
      <c r="A354">
        <v>353</v>
      </c>
      <c r="B354" s="1">
        <v>40559</v>
      </c>
      <c r="C354">
        <v>1</v>
      </c>
      <c r="D354">
        <v>2011</v>
      </c>
      <c r="E354">
        <v>4</v>
      </c>
      <c r="F354" t="b">
        <v>0</v>
      </c>
      <c r="G354">
        <v>0</v>
      </c>
      <c r="H354">
        <v>1</v>
      </c>
      <c r="I354">
        <v>0.26</v>
      </c>
      <c r="J354">
        <v>0.2576</v>
      </c>
      <c r="K354">
        <v>0.56000000000000005</v>
      </c>
      <c r="L354">
        <v>0.16420000000000001</v>
      </c>
      <c r="M354">
        <v>0</v>
      </c>
      <c r="N354">
        <v>1</v>
      </c>
      <c r="O354">
        <v>1</v>
      </c>
    </row>
    <row r="355" spans="1:15" x14ac:dyDescent="0.25">
      <c r="A355">
        <v>354</v>
      </c>
      <c r="B355" s="1">
        <v>40559</v>
      </c>
      <c r="C355">
        <v>1</v>
      </c>
      <c r="D355">
        <v>2011</v>
      </c>
      <c r="E355">
        <v>5</v>
      </c>
      <c r="F355" t="b">
        <v>0</v>
      </c>
      <c r="G355">
        <v>0</v>
      </c>
      <c r="H355">
        <v>2</v>
      </c>
      <c r="I355">
        <v>0.26</v>
      </c>
      <c r="J355">
        <v>0.2576</v>
      </c>
      <c r="K355">
        <v>0.56000000000000005</v>
      </c>
      <c r="L355">
        <v>0.16420000000000001</v>
      </c>
      <c r="M355">
        <v>1</v>
      </c>
      <c r="N355">
        <v>1</v>
      </c>
      <c r="O355">
        <v>2</v>
      </c>
    </row>
    <row r="356" spans="1:15" x14ac:dyDescent="0.25">
      <c r="A356">
        <v>355</v>
      </c>
      <c r="B356" s="1">
        <v>40559</v>
      </c>
      <c r="C356">
        <v>1</v>
      </c>
      <c r="D356">
        <v>2011</v>
      </c>
      <c r="E356">
        <v>6</v>
      </c>
      <c r="F356" t="b">
        <v>0</v>
      </c>
      <c r="G356">
        <v>0</v>
      </c>
      <c r="H356">
        <v>2</v>
      </c>
      <c r="I356">
        <v>0.26</v>
      </c>
      <c r="J356">
        <v>0.2576</v>
      </c>
      <c r="K356">
        <v>0.56000000000000005</v>
      </c>
      <c r="L356">
        <v>0.16420000000000001</v>
      </c>
      <c r="M356">
        <v>0</v>
      </c>
      <c r="N356">
        <v>1</v>
      </c>
      <c r="O356">
        <v>1</v>
      </c>
    </row>
    <row r="357" spans="1:15" x14ac:dyDescent="0.25">
      <c r="A357">
        <v>356</v>
      </c>
      <c r="B357" s="1">
        <v>40559</v>
      </c>
      <c r="C357">
        <v>1</v>
      </c>
      <c r="D357">
        <v>2011</v>
      </c>
      <c r="E357">
        <v>7</v>
      </c>
      <c r="F357" t="b">
        <v>0</v>
      </c>
      <c r="G357">
        <v>0</v>
      </c>
      <c r="H357">
        <v>2</v>
      </c>
      <c r="I357">
        <v>0.24</v>
      </c>
      <c r="J357">
        <v>0.21210000000000001</v>
      </c>
      <c r="K357">
        <v>0.56000000000000005</v>
      </c>
      <c r="L357">
        <v>0.29849999999999999</v>
      </c>
      <c r="M357">
        <v>0</v>
      </c>
      <c r="N357">
        <v>3</v>
      </c>
      <c r="O357">
        <v>3</v>
      </c>
    </row>
    <row r="358" spans="1:15" x14ac:dyDescent="0.25">
      <c r="A358">
        <v>357</v>
      </c>
      <c r="B358" s="1">
        <v>40559</v>
      </c>
      <c r="C358">
        <v>1</v>
      </c>
      <c r="D358">
        <v>2011</v>
      </c>
      <c r="E358">
        <v>8</v>
      </c>
      <c r="F358" t="b">
        <v>0</v>
      </c>
      <c r="G358">
        <v>0</v>
      </c>
      <c r="H358">
        <v>1</v>
      </c>
      <c r="I358">
        <v>0.22</v>
      </c>
      <c r="J358">
        <v>0.21210000000000001</v>
      </c>
      <c r="K358">
        <v>0.55000000000000004</v>
      </c>
      <c r="L358">
        <v>0.28360000000000002</v>
      </c>
      <c r="M358">
        <v>0</v>
      </c>
      <c r="N358">
        <v>18</v>
      </c>
      <c r="O358">
        <v>18</v>
      </c>
    </row>
    <row r="359" spans="1:15" x14ac:dyDescent="0.25">
      <c r="A359">
        <v>358</v>
      </c>
      <c r="B359" s="1">
        <v>40559</v>
      </c>
      <c r="C359">
        <v>1</v>
      </c>
      <c r="D359">
        <v>2011</v>
      </c>
      <c r="E359">
        <v>9</v>
      </c>
      <c r="F359" t="b">
        <v>0</v>
      </c>
      <c r="G359">
        <v>0</v>
      </c>
      <c r="H359">
        <v>1</v>
      </c>
      <c r="I359">
        <v>0.22</v>
      </c>
      <c r="J359">
        <v>0.21210000000000001</v>
      </c>
      <c r="K359">
        <v>0.51</v>
      </c>
      <c r="L359">
        <v>0.25369999999999998</v>
      </c>
      <c r="M359">
        <v>3</v>
      </c>
      <c r="N359">
        <v>29</v>
      </c>
      <c r="O359">
        <v>32</v>
      </c>
    </row>
    <row r="360" spans="1:15" x14ac:dyDescent="0.25">
      <c r="A360">
        <v>359</v>
      </c>
      <c r="B360" s="1">
        <v>40559</v>
      </c>
      <c r="C360">
        <v>1</v>
      </c>
      <c r="D360">
        <v>2011</v>
      </c>
      <c r="E360">
        <v>10</v>
      </c>
      <c r="F360" t="b">
        <v>0</v>
      </c>
      <c r="G360">
        <v>0</v>
      </c>
      <c r="H360">
        <v>1</v>
      </c>
      <c r="I360">
        <v>0.22</v>
      </c>
      <c r="J360">
        <v>0.21210000000000001</v>
      </c>
      <c r="K360">
        <v>0.51</v>
      </c>
      <c r="L360">
        <v>0.28360000000000002</v>
      </c>
      <c r="M360">
        <v>8</v>
      </c>
      <c r="N360">
        <v>71</v>
      </c>
      <c r="O360">
        <v>79</v>
      </c>
    </row>
    <row r="361" spans="1:15" x14ac:dyDescent="0.25">
      <c r="A361">
        <v>360</v>
      </c>
      <c r="B361" s="1">
        <v>40559</v>
      </c>
      <c r="C361">
        <v>1</v>
      </c>
      <c r="D361">
        <v>2011</v>
      </c>
      <c r="E361">
        <v>11</v>
      </c>
      <c r="F361" t="b">
        <v>0</v>
      </c>
      <c r="G361">
        <v>0</v>
      </c>
      <c r="H361">
        <v>1</v>
      </c>
      <c r="I361">
        <v>0.24</v>
      </c>
      <c r="J361">
        <v>0.2273</v>
      </c>
      <c r="K361">
        <v>0.44</v>
      </c>
      <c r="L361">
        <v>0.25369999999999998</v>
      </c>
      <c r="M361">
        <v>23</v>
      </c>
      <c r="N361">
        <v>70</v>
      </c>
      <c r="O361">
        <v>93</v>
      </c>
    </row>
    <row r="362" spans="1:15" x14ac:dyDescent="0.25">
      <c r="A362">
        <v>361</v>
      </c>
      <c r="B362" s="1">
        <v>40559</v>
      </c>
      <c r="C362">
        <v>1</v>
      </c>
      <c r="D362">
        <v>2011</v>
      </c>
      <c r="E362">
        <v>12</v>
      </c>
      <c r="F362" t="b">
        <v>0</v>
      </c>
      <c r="G362">
        <v>0</v>
      </c>
      <c r="H362">
        <v>1</v>
      </c>
      <c r="I362">
        <v>0.24</v>
      </c>
      <c r="J362">
        <v>0.21210000000000001</v>
      </c>
      <c r="K362">
        <v>0.41</v>
      </c>
      <c r="L362">
        <v>0.28360000000000002</v>
      </c>
      <c r="M362">
        <v>29</v>
      </c>
      <c r="N362">
        <v>75</v>
      </c>
      <c r="O362">
        <v>104</v>
      </c>
    </row>
    <row r="363" spans="1:15" x14ac:dyDescent="0.25">
      <c r="A363">
        <v>362</v>
      </c>
      <c r="B363" s="1">
        <v>40559</v>
      </c>
      <c r="C363">
        <v>1</v>
      </c>
      <c r="D363">
        <v>2011</v>
      </c>
      <c r="E363">
        <v>13</v>
      </c>
      <c r="F363" t="b">
        <v>0</v>
      </c>
      <c r="G363">
        <v>0</v>
      </c>
      <c r="H363">
        <v>1</v>
      </c>
      <c r="I363">
        <v>0.26</v>
      </c>
      <c r="J363">
        <v>0.2273</v>
      </c>
      <c r="K363">
        <v>0.35</v>
      </c>
      <c r="L363">
        <v>0.29849999999999999</v>
      </c>
      <c r="M363">
        <v>23</v>
      </c>
      <c r="N363">
        <v>95</v>
      </c>
      <c r="O363">
        <v>118</v>
      </c>
    </row>
    <row r="364" spans="1:15" x14ac:dyDescent="0.25">
      <c r="A364">
        <v>363</v>
      </c>
      <c r="B364" s="1">
        <v>40559</v>
      </c>
      <c r="C364">
        <v>1</v>
      </c>
      <c r="D364">
        <v>2011</v>
      </c>
      <c r="E364">
        <v>14</v>
      </c>
      <c r="F364" t="b">
        <v>0</v>
      </c>
      <c r="G364">
        <v>0</v>
      </c>
      <c r="H364">
        <v>1</v>
      </c>
      <c r="I364">
        <v>0.28000000000000003</v>
      </c>
      <c r="J364">
        <v>0.2727</v>
      </c>
      <c r="K364">
        <v>0.36</v>
      </c>
      <c r="L364">
        <v>0.25369999999999998</v>
      </c>
      <c r="M364">
        <v>22</v>
      </c>
      <c r="N364">
        <v>69</v>
      </c>
      <c r="O364">
        <v>91</v>
      </c>
    </row>
    <row r="365" spans="1:15" x14ac:dyDescent="0.25">
      <c r="A365">
        <v>364</v>
      </c>
      <c r="B365" s="1">
        <v>40559</v>
      </c>
      <c r="C365">
        <v>1</v>
      </c>
      <c r="D365">
        <v>2011</v>
      </c>
      <c r="E365">
        <v>15</v>
      </c>
      <c r="F365" t="b">
        <v>0</v>
      </c>
      <c r="G365">
        <v>0</v>
      </c>
      <c r="H365">
        <v>1</v>
      </c>
      <c r="I365">
        <v>0.26</v>
      </c>
      <c r="J365">
        <v>0.2424</v>
      </c>
      <c r="K365">
        <v>0.38</v>
      </c>
      <c r="L365">
        <v>0.25369999999999998</v>
      </c>
      <c r="M365">
        <v>35</v>
      </c>
      <c r="N365">
        <v>78</v>
      </c>
      <c r="O365">
        <v>113</v>
      </c>
    </row>
    <row r="366" spans="1:15" x14ac:dyDescent="0.25">
      <c r="A366">
        <v>365</v>
      </c>
      <c r="B366" s="1">
        <v>40559</v>
      </c>
      <c r="C366">
        <v>1</v>
      </c>
      <c r="D366">
        <v>2011</v>
      </c>
      <c r="E366">
        <v>16</v>
      </c>
      <c r="F366" t="b">
        <v>0</v>
      </c>
      <c r="G366">
        <v>0</v>
      </c>
      <c r="H366">
        <v>1</v>
      </c>
      <c r="I366">
        <v>0.24</v>
      </c>
      <c r="J366">
        <v>0.2273</v>
      </c>
      <c r="K366">
        <v>0.38</v>
      </c>
      <c r="L366">
        <v>0.22389999999999999</v>
      </c>
      <c r="M366">
        <v>22</v>
      </c>
      <c r="N366">
        <v>77</v>
      </c>
      <c r="O366">
        <v>99</v>
      </c>
    </row>
    <row r="367" spans="1:15" x14ac:dyDescent="0.25">
      <c r="A367">
        <v>366</v>
      </c>
      <c r="B367" s="1">
        <v>40559</v>
      </c>
      <c r="C367">
        <v>1</v>
      </c>
      <c r="D367">
        <v>2011</v>
      </c>
      <c r="E367">
        <v>17</v>
      </c>
      <c r="F367" t="b">
        <v>0</v>
      </c>
      <c r="G367">
        <v>0</v>
      </c>
      <c r="H367">
        <v>1</v>
      </c>
      <c r="I367">
        <v>0.22</v>
      </c>
      <c r="J367">
        <v>0.21210000000000001</v>
      </c>
      <c r="K367">
        <v>0.37</v>
      </c>
      <c r="L367">
        <v>0.25369999999999998</v>
      </c>
      <c r="M367">
        <v>23</v>
      </c>
      <c r="N367">
        <v>82</v>
      </c>
      <c r="O367">
        <v>105</v>
      </c>
    </row>
    <row r="368" spans="1:15" x14ac:dyDescent="0.25">
      <c r="A368">
        <v>367</v>
      </c>
      <c r="B368" s="1">
        <v>40559</v>
      </c>
      <c r="C368">
        <v>1</v>
      </c>
      <c r="D368">
        <v>2011</v>
      </c>
      <c r="E368">
        <v>18</v>
      </c>
      <c r="F368" t="b">
        <v>0</v>
      </c>
      <c r="G368">
        <v>0</v>
      </c>
      <c r="H368">
        <v>1</v>
      </c>
      <c r="I368">
        <v>0.2</v>
      </c>
      <c r="J368">
        <v>0.21210000000000001</v>
      </c>
      <c r="K368">
        <v>0.4</v>
      </c>
      <c r="L368">
        <v>0.16420000000000001</v>
      </c>
      <c r="M368">
        <v>11</v>
      </c>
      <c r="N368">
        <v>56</v>
      </c>
      <c r="O368">
        <v>67</v>
      </c>
    </row>
    <row r="369" spans="1:15" x14ac:dyDescent="0.25">
      <c r="A369">
        <v>368</v>
      </c>
      <c r="B369" s="1">
        <v>40559</v>
      </c>
      <c r="C369">
        <v>1</v>
      </c>
      <c r="D369">
        <v>2011</v>
      </c>
      <c r="E369">
        <v>19</v>
      </c>
      <c r="F369" t="b">
        <v>0</v>
      </c>
      <c r="G369">
        <v>0</v>
      </c>
      <c r="H369">
        <v>1</v>
      </c>
      <c r="I369">
        <v>0.18</v>
      </c>
      <c r="J369">
        <v>0.19700000000000001</v>
      </c>
      <c r="K369">
        <v>0.47</v>
      </c>
      <c r="L369">
        <v>0.1343</v>
      </c>
      <c r="M369">
        <v>14</v>
      </c>
      <c r="N369">
        <v>47</v>
      </c>
      <c r="O369">
        <v>61</v>
      </c>
    </row>
    <row r="370" spans="1:15" x14ac:dyDescent="0.25">
      <c r="A370">
        <v>369</v>
      </c>
      <c r="B370" s="1">
        <v>40559</v>
      </c>
      <c r="C370">
        <v>1</v>
      </c>
      <c r="D370">
        <v>2011</v>
      </c>
      <c r="E370">
        <v>20</v>
      </c>
      <c r="F370" t="b">
        <v>0</v>
      </c>
      <c r="G370">
        <v>0</v>
      </c>
      <c r="H370">
        <v>1</v>
      </c>
      <c r="I370">
        <v>0.18</v>
      </c>
      <c r="J370">
        <v>0.19700000000000001</v>
      </c>
      <c r="K370">
        <v>0.47</v>
      </c>
      <c r="L370">
        <v>0.16420000000000001</v>
      </c>
      <c r="M370">
        <v>7</v>
      </c>
      <c r="N370">
        <v>50</v>
      </c>
      <c r="O370">
        <v>57</v>
      </c>
    </row>
    <row r="371" spans="1:15" x14ac:dyDescent="0.25">
      <c r="A371">
        <v>370</v>
      </c>
      <c r="B371" s="1">
        <v>40559</v>
      </c>
      <c r="C371">
        <v>1</v>
      </c>
      <c r="D371">
        <v>2011</v>
      </c>
      <c r="E371">
        <v>21</v>
      </c>
      <c r="F371" t="b">
        <v>0</v>
      </c>
      <c r="G371">
        <v>0</v>
      </c>
      <c r="H371">
        <v>1</v>
      </c>
      <c r="I371">
        <v>0.18</v>
      </c>
      <c r="J371">
        <v>0.19700000000000001</v>
      </c>
      <c r="K371">
        <v>0.51</v>
      </c>
      <c r="L371">
        <v>0.16420000000000001</v>
      </c>
      <c r="M371">
        <v>6</v>
      </c>
      <c r="N371">
        <v>22</v>
      </c>
      <c r="O371">
        <v>28</v>
      </c>
    </row>
    <row r="372" spans="1:15" x14ac:dyDescent="0.25">
      <c r="A372">
        <v>371</v>
      </c>
      <c r="B372" s="1">
        <v>40559</v>
      </c>
      <c r="C372">
        <v>1</v>
      </c>
      <c r="D372">
        <v>2011</v>
      </c>
      <c r="E372">
        <v>22</v>
      </c>
      <c r="F372" t="b">
        <v>0</v>
      </c>
      <c r="G372">
        <v>0</v>
      </c>
      <c r="H372">
        <v>2</v>
      </c>
      <c r="I372">
        <v>0.2</v>
      </c>
      <c r="J372">
        <v>0.21210000000000001</v>
      </c>
      <c r="K372">
        <v>0.49</v>
      </c>
      <c r="L372">
        <v>0.1343</v>
      </c>
      <c r="M372">
        <v>2</v>
      </c>
      <c r="N372">
        <v>19</v>
      </c>
      <c r="O372">
        <v>21</v>
      </c>
    </row>
    <row r="373" spans="1:15" x14ac:dyDescent="0.25">
      <c r="A373">
        <v>372</v>
      </c>
      <c r="B373" s="1">
        <v>40559</v>
      </c>
      <c r="C373">
        <v>1</v>
      </c>
      <c r="D373">
        <v>2011</v>
      </c>
      <c r="E373">
        <v>23</v>
      </c>
      <c r="F373" t="b">
        <v>0</v>
      </c>
      <c r="G373">
        <v>0</v>
      </c>
      <c r="H373">
        <v>2</v>
      </c>
      <c r="I373">
        <v>0.2</v>
      </c>
      <c r="J373">
        <v>0.2273</v>
      </c>
      <c r="K373">
        <v>0.4</v>
      </c>
      <c r="L373">
        <v>0.1045</v>
      </c>
      <c r="M373">
        <v>0</v>
      </c>
      <c r="N373">
        <v>18</v>
      </c>
      <c r="O373">
        <v>18</v>
      </c>
    </row>
    <row r="374" spans="1:15" x14ac:dyDescent="0.25">
      <c r="A374">
        <v>373</v>
      </c>
      <c r="B374" s="1">
        <v>40560</v>
      </c>
      <c r="C374">
        <v>1</v>
      </c>
      <c r="D374">
        <v>2011</v>
      </c>
      <c r="E374">
        <v>0</v>
      </c>
      <c r="F374" t="b">
        <v>1</v>
      </c>
      <c r="G374">
        <v>1</v>
      </c>
      <c r="H374">
        <v>2</v>
      </c>
      <c r="I374">
        <v>0.2</v>
      </c>
      <c r="J374">
        <v>0.19700000000000001</v>
      </c>
      <c r="K374">
        <v>0.47</v>
      </c>
      <c r="L374">
        <v>0.22389999999999999</v>
      </c>
      <c r="M374">
        <v>1</v>
      </c>
      <c r="N374">
        <v>16</v>
      </c>
      <c r="O374">
        <v>17</v>
      </c>
    </row>
    <row r="375" spans="1:15" x14ac:dyDescent="0.25">
      <c r="A375">
        <v>374</v>
      </c>
      <c r="B375" s="1">
        <v>40560</v>
      </c>
      <c r="C375">
        <v>1</v>
      </c>
      <c r="D375">
        <v>2011</v>
      </c>
      <c r="E375">
        <v>1</v>
      </c>
      <c r="F375" t="b">
        <v>1</v>
      </c>
      <c r="G375">
        <v>1</v>
      </c>
      <c r="H375">
        <v>2</v>
      </c>
      <c r="I375">
        <v>0.2</v>
      </c>
      <c r="J375">
        <v>0.19700000000000001</v>
      </c>
      <c r="K375">
        <v>0.44</v>
      </c>
      <c r="L375">
        <v>0.19400000000000001</v>
      </c>
      <c r="M375">
        <v>1</v>
      </c>
      <c r="N375">
        <v>15</v>
      </c>
      <c r="O375">
        <v>16</v>
      </c>
    </row>
    <row r="376" spans="1:15" x14ac:dyDescent="0.25">
      <c r="A376">
        <v>375</v>
      </c>
      <c r="B376" s="1">
        <v>40560</v>
      </c>
      <c r="C376">
        <v>1</v>
      </c>
      <c r="D376">
        <v>2011</v>
      </c>
      <c r="E376">
        <v>2</v>
      </c>
      <c r="F376" t="b">
        <v>1</v>
      </c>
      <c r="G376">
        <v>1</v>
      </c>
      <c r="H376">
        <v>2</v>
      </c>
      <c r="I376">
        <v>0.18</v>
      </c>
      <c r="J376">
        <v>0.16669999999999999</v>
      </c>
      <c r="K376">
        <v>0.43</v>
      </c>
      <c r="L376">
        <v>0.25369999999999998</v>
      </c>
      <c r="M376">
        <v>0</v>
      </c>
      <c r="N376">
        <v>8</v>
      </c>
      <c r="O376">
        <v>8</v>
      </c>
    </row>
    <row r="377" spans="1:15" x14ac:dyDescent="0.25">
      <c r="A377">
        <v>376</v>
      </c>
      <c r="B377" s="1">
        <v>40560</v>
      </c>
      <c r="C377">
        <v>1</v>
      </c>
      <c r="D377">
        <v>2011</v>
      </c>
      <c r="E377">
        <v>3</v>
      </c>
      <c r="F377" t="b">
        <v>1</v>
      </c>
      <c r="G377">
        <v>1</v>
      </c>
      <c r="H377">
        <v>2</v>
      </c>
      <c r="I377">
        <v>0.18</v>
      </c>
      <c r="J377">
        <v>0.18179999999999999</v>
      </c>
      <c r="K377">
        <v>0.43</v>
      </c>
      <c r="L377">
        <v>0.19400000000000001</v>
      </c>
      <c r="M377">
        <v>0</v>
      </c>
      <c r="N377">
        <v>2</v>
      </c>
      <c r="O377">
        <v>2</v>
      </c>
    </row>
    <row r="378" spans="1:15" x14ac:dyDescent="0.25">
      <c r="A378">
        <v>377</v>
      </c>
      <c r="B378" s="1">
        <v>40560</v>
      </c>
      <c r="C378">
        <v>1</v>
      </c>
      <c r="D378">
        <v>2011</v>
      </c>
      <c r="E378">
        <v>4</v>
      </c>
      <c r="F378" t="b">
        <v>1</v>
      </c>
      <c r="G378">
        <v>1</v>
      </c>
      <c r="H378">
        <v>2</v>
      </c>
      <c r="I378">
        <v>0.18</v>
      </c>
      <c r="J378">
        <v>0.19700000000000001</v>
      </c>
      <c r="K378">
        <v>0.43</v>
      </c>
      <c r="L378">
        <v>0.1343</v>
      </c>
      <c r="M378">
        <v>1</v>
      </c>
      <c r="N378">
        <v>2</v>
      </c>
      <c r="O378">
        <v>3</v>
      </c>
    </row>
    <row r="379" spans="1:15" x14ac:dyDescent="0.25">
      <c r="A379">
        <v>378</v>
      </c>
      <c r="B379" s="1">
        <v>40560</v>
      </c>
      <c r="C379">
        <v>1</v>
      </c>
      <c r="D379">
        <v>2011</v>
      </c>
      <c r="E379">
        <v>5</v>
      </c>
      <c r="F379" t="b">
        <v>1</v>
      </c>
      <c r="G379">
        <v>1</v>
      </c>
      <c r="H379">
        <v>2</v>
      </c>
      <c r="I379">
        <v>0.18</v>
      </c>
      <c r="J379">
        <v>0.19700000000000001</v>
      </c>
      <c r="K379">
        <v>0.43</v>
      </c>
      <c r="L379">
        <v>0.16420000000000001</v>
      </c>
      <c r="M379">
        <v>0</v>
      </c>
      <c r="N379">
        <v>1</v>
      </c>
      <c r="O379">
        <v>1</v>
      </c>
    </row>
    <row r="380" spans="1:15" x14ac:dyDescent="0.25">
      <c r="A380">
        <v>379</v>
      </c>
      <c r="B380" s="1">
        <v>40560</v>
      </c>
      <c r="C380">
        <v>1</v>
      </c>
      <c r="D380">
        <v>2011</v>
      </c>
      <c r="E380">
        <v>6</v>
      </c>
      <c r="F380" t="b">
        <v>1</v>
      </c>
      <c r="G380">
        <v>1</v>
      </c>
      <c r="H380">
        <v>2</v>
      </c>
      <c r="I380">
        <v>0.18</v>
      </c>
      <c r="J380">
        <v>0.18179999999999999</v>
      </c>
      <c r="K380">
        <v>0.43</v>
      </c>
      <c r="L380">
        <v>0.19400000000000001</v>
      </c>
      <c r="M380">
        <v>0</v>
      </c>
      <c r="N380">
        <v>5</v>
      </c>
      <c r="O380">
        <v>5</v>
      </c>
    </row>
    <row r="381" spans="1:15" x14ac:dyDescent="0.25">
      <c r="A381">
        <v>380</v>
      </c>
      <c r="B381" s="1">
        <v>40560</v>
      </c>
      <c r="C381">
        <v>1</v>
      </c>
      <c r="D381">
        <v>2011</v>
      </c>
      <c r="E381">
        <v>7</v>
      </c>
      <c r="F381" t="b">
        <v>1</v>
      </c>
      <c r="G381">
        <v>1</v>
      </c>
      <c r="H381">
        <v>2</v>
      </c>
      <c r="I381">
        <v>0.16</v>
      </c>
      <c r="J381">
        <v>0.18179999999999999</v>
      </c>
      <c r="K381">
        <v>0.5</v>
      </c>
      <c r="L381">
        <v>0.1343</v>
      </c>
      <c r="M381">
        <v>4</v>
      </c>
      <c r="N381">
        <v>9</v>
      </c>
      <c r="O381">
        <v>13</v>
      </c>
    </row>
    <row r="382" spans="1:15" x14ac:dyDescent="0.25">
      <c r="A382">
        <v>381</v>
      </c>
      <c r="B382" s="1">
        <v>40560</v>
      </c>
      <c r="C382">
        <v>1</v>
      </c>
      <c r="D382">
        <v>2011</v>
      </c>
      <c r="E382">
        <v>8</v>
      </c>
      <c r="F382" t="b">
        <v>1</v>
      </c>
      <c r="G382">
        <v>1</v>
      </c>
      <c r="H382">
        <v>2</v>
      </c>
      <c r="I382">
        <v>0.16</v>
      </c>
      <c r="J382">
        <v>0.1515</v>
      </c>
      <c r="K382">
        <v>0.47</v>
      </c>
      <c r="L382">
        <v>0.22389999999999999</v>
      </c>
      <c r="M382">
        <v>3</v>
      </c>
      <c r="N382">
        <v>30</v>
      </c>
      <c r="O382">
        <v>33</v>
      </c>
    </row>
    <row r="383" spans="1:15" x14ac:dyDescent="0.25">
      <c r="A383">
        <v>382</v>
      </c>
      <c r="B383" s="1">
        <v>40560</v>
      </c>
      <c r="C383">
        <v>1</v>
      </c>
      <c r="D383">
        <v>2011</v>
      </c>
      <c r="E383">
        <v>9</v>
      </c>
      <c r="F383" t="b">
        <v>1</v>
      </c>
      <c r="G383">
        <v>1</v>
      </c>
      <c r="H383">
        <v>2</v>
      </c>
      <c r="I383">
        <v>0.16</v>
      </c>
      <c r="J383">
        <v>0.1515</v>
      </c>
      <c r="K383">
        <v>0.47</v>
      </c>
      <c r="L383">
        <v>0.22389999999999999</v>
      </c>
      <c r="M383">
        <v>8</v>
      </c>
      <c r="N383">
        <v>39</v>
      </c>
      <c r="O383">
        <v>47</v>
      </c>
    </row>
    <row r="384" spans="1:15" x14ac:dyDescent="0.25">
      <c r="A384">
        <v>383</v>
      </c>
      <c r="B384" s="1">
        <v>40560</v>
      </c>
      <c r="C384">
        <v>1</v>
      </c>
      <c r="D384">
        <v>2011</v>
      </c>
      <c r="E384">
        <v>10</v>
      </c>
      <c r="F384" t="b">
        <v>1</v>
      </c>
      <c r="G384">
        <v>1</v>
      </c>
      <c r="H384">
        <v>2</v>
      </c>
      <c r="I384">
        <v>0.16</v>
      </c>
      <c r="J384">
        <v>0.1515</v>
      </c>
      <c r="K384">
        <v>0.5</v>
      </c>
      <c r="L384">
        <v>0.25369999999999998</v>
      </c>
      <c r="M384">
        <v>7</v>
      </c>
      <c r="N384">
        <v>50</v>
      </c>
      <c r="O384">
        <v>57</v>
      </c>
    </row>
    <row r="385" spans="1:15" x14ac:dyDescent="0.25">
      <c r="A385">
        <v>384</v>
      </c>
      <c r="B385" s="1">
        <v>40560</v>
      </c>
      <c r="C385">
        <v>1</v>
      </c>
      <c r="D385">
        <v>2011</v>
      </c>
      <c r="E385">
        <v>11</v>
      </c>
      <c r="F385" t="b">
        <v>1</v>
      </c>
      <c r="G385">
        <v>1</v>
      </c>
      <c r="H385">
        <v>2</v>
      </c>
      <c r="I385">
        <v>0.16</v>
      </c>
      <c r="J385">
        <v>0.1515</v>
      </c>
      <c r="K385">
        <v>0.55000000000000004</v>
      </c>
      <c r="L385">
        <v>0.19400000000000001</v>
      </c>
      <c r="M385">
        <v>9</v>
      </c>
      <c r="N385">
        <v>55</v>
      </c>
      <c r="O385">
        <v>64</v>
      </c>
    </row>
    <row r="386" spans="1:15" x14ac:dyDescent="0.25">
      <c r="A386">
        <v>385</v>
      </c>
      <c r="B386" s="1">
        <v>40560</v>
      </c>
      <c r="C386">
        <v>1</v>
      </c>
      <c r="D386">
        <v>2011</v>
      </c>
      <c r="E386">
        <v>12</v>
      </c>
      <c r="F386" t="b">
        <v>1</v>
      </c>
      <c r="G386">
        <v>1</v>
      </c>
      <c r="H386">
        <v>2</v>
      </c>
      <c r="I386">
        <v>0.18</v>
      </c>
      <c r="J386">
        <v>0.19700000000000001</v>
      </c>
      <c r="K386">
        <v>0.47</v>
      </c>
      <c r="L386">
        <v>0.1343</v>
      </c>
      <c r="M386">
        <v>10</v>
      </c>
      <c r="N386">
        <v>70</v>
      </c>
      <c r="O386">
        <v>80</v>
      </c>
    </row>
    <row r="387" spans="1:15" x14ac:dyDescent="0.25">
      <c r="A387">
        <v>386</v>
      </c>
      <c r="B387" s="1">
        <v>40560</v>
      </c>
      <c r="C387">
        <v>1</v>
      </c>
      <c r="D387">
        <v>2011</v>
      </c>
      <c r="E387">
        <v>13</v>
      </c>
      <c r="F387" t="b">
        <v>1</v>
      </c>
      <c r="G387">
        <v>1</v>
      </c>
      <c r="H387">
        <v>2</v>
      </c>
      <c r="I387">
        <v>0.18</v>
      </c>
      <c r="J387">
        <v>0.19700000000000001</v>
      </c>
      <c r="K387">
        <v>0.47</v>
      </c>
      <c r="L387">
        <v>0.1343</v>
      </c>
      <c r="M387">
        <v>13</v>
      </c>
      <c r="N387">
        <v>80</v>
      </c>
      <c r="O387">
        <v>93</v>
      </c>
    </row>
    <row r="388" spans="1:15" x14ac:dyDescent="0.25">
      <c r="A388">
        <v>387</v>
      </c>
      <c r="B388" s="1">
        <v>40560</v>
      </c>
      <c r="C388">
        <v>1</v>
      </c>
      <c r="D388">
        <v>2011</v>
      </c>
      <c r="E388">
        <v>14</v>
      </c>
      <c r="F388" t="b">
        <v>1</v>
      </c>
      <c r="G388">
        <v>1</v>
      </c>
      <c r="H388">
        <v>2</v>
      </c>
      <c r="I388">
        <v>0.18</v>
      </c>
      <c r="J388">
        <v>0.21210000000000001</v>
      </c>
      <c r="K388">
        <v>0.43</v>
      </c>
      <c r="L388">
        <v>0.1045</v>
      </c>
      <c r="M388">
        <v>12</v>
      </c>
      <c r="N388">
        <v>74</v>
      </c>
      <c r="O388">
        <v>86</v>
      </c>
    </row>
    <row r="389" spans="1:15" x14ac:dyDescent="0.25">
      <c r="A389">
        <v>388</v>
      </c>
      <c r="B389" s="1">
        <v>40560</v>
      </c>
      <c r="C389">
        <v>1</v>
      </c>
      <c r="D389">
        <v>2011</v>
      </c>
      <c r="E389">
        <v>15</v>
      </c>
      <c r="F389" t="b">
        <v>1</v>
      </c>
      <c r="G389">
        <v>1</v>
      </c>
      <c r="H389">
        <v>2</v>
      </c>
      <c r="I389">
        <v>0.2</v>
      </c>
      <c r="J389">
        <v>0.21210000000000001</v>
      </c>
      <c r="K389">
        <v>0.47</v>
      </c>
      <c r="L389">
        <v>0.16420000000000001</v>
      </c>
      <c r="M389">
        <v>21</v>
      </c>
      <c r="N389">
        <v>72</v>
      </c>
      <c r="O389">
        <v>93</v>
      </c>
    </row>
    <row r="390" spans="1:15" x14ac:dyDescent="0.25">
      <c r="A390">
        <v>389</v>
      </c>
      <c r="B390" s="1">
        <v>40560</v>
      </c>
      <c r="C390">
        <v>1</v>
      </c>
      <c r="D390">
        <v>2011</v>
      </c>
      <c r="E390">
        <v>16</v>
      </c>
      <c r="F390" t="b">
        <v>1</v>
      </c>
      <c r="G390">
        <v>1</v>
      </c>
      <c r="H390">
        <v>2</v>
      </c>
      <c r="I390">
        <v>0.2</v>
      </c>
      <c r="J390">
        <v>0.21210000000000001</v>
      </c>
      <c r="K390">
        <v>0.47</v>
      </c>
      <c r="L390">
        <v>0.16420000000000001</v>
      </c>
      <c r="M390">
        <v>6</v>
      </c>
      <c r="N390">
        <v>76</v>
      </c>
      <c r="O390">
        <v>82</v>
      </c>
    </row>
    <row r="391" spans="1:15" x14ac:dyDescent="0.25">
      <c r="A391">
        <v>390</v>
      </c>
      <c r="B391" s="1">
        <v>40560</v>
      </c>
      <c r="C391">
        <v>1</v>
      </c>
      <c r="D391">
        <v>2011</v>
      </c>
      <c r="E391">
        <v>17</v>
      </c>
      <c r="F391" t="b">
        <v>1</v>
      </c>
      <c r="G391">
        <v>1</v>
      </c>
      <c r="H391">
        <v>1</v>
      </c>
      <c r="I391">
        <v>0.2</v>
      </c>
      <c r="J391">
        <v>0.19700000000000001</v>
      </c>
      <c r="K391">
        <v>0.51</v>
      </c>
      <c r="L391">
        <v>0.19400000000000001</v>
      </c>
      <c r="M391">
        <v>4</v>
      </c>
      <c r="N391">
        <v>67</v>
      </c>
      <c r="O391">
        <v>71</v>
      </c>
    </row>
    <row r="392" spans="1:15" x14ac:dyDescent="0.25">
      <c r="A392">
        <v>391</v>
      </c>
      <c r="B392" s="1">
        <v>40560</v>
      </c>
      <c r="C392">
        <v>1</v>
      </c>
      <c r="D392">
        <v>2011</v>
      </c>
      <c r="E392">
        <v>18</v>
      </c>
      <c r="F392" t="b">
        <v>1</v>
      </c>
      <c r="G392">
        <v>1</v>
      </c>
      <c r="H392">
        <v>2</v>
      </c>
      <c r="I392">
        <v>0.18</v>
      </c>
      <c r="J392">
        <v>0.16669999999999999</v>
      </c>
      <c r="K392">
        <v>0.55000000000000004</v>
      </c>
      <c r="L392">
        <v>0.25369999999999998</v>
      </c>
      <c r="M392">
        <v>7</v>
      </c>
      <c r="N392">
        <v>85</v>
      </c>
      <c r="O392">
        <v>92</v>
      </c>
    </row>
    <row r="393" spans="1:15" x14ac:dyDescent="0.25">
      <c r="A393">
        <v>392</v>
      </c>
      <c r="B393" s="1">
        <v>40560</v>
      </c>
      <c r="C393">
        <v>1</v>
      </c>
      <c r="D393">
        <v>2011</v>
      </c>
      <c r="E393">
        <v>19</v>
      </c>
      <c r="F393" t="b">
        <v>1</v>
      </c>
      <c r="G393">
        <v>1</v>
      </c>
      <c r="H393">
        <v>3</v>
      </c>
      <c r="I393">
        <v>0.18</v>
      </c>
      <c r="J393">
        <v>0.18179999999999999</v>
      </c>
      <c r="K393">
        <v>0.59</v>
      </c>
      <c r="L393">
        <v>0.19400000000000001</v>
      </c>
      <c r="M393">
        <v>2</v>
      </c>
      <c r="N393">
        <v>58</v>
      </c>
      <c r="O393">
        <v>60</v>
      </c>
    </row>
    <row r="394" spans="1:15" x14ac:dyDescent="0.25">
      <c r="A394">
        <v>393</v>
      </c>
      <c r="B394" s="1">
        <v>40560</v>
      </c>
      <c r="C394">
        <v>1</v>
      </c>
      <c r="D394">
        <v>2011</v>
      </c>
      <c r="E394">
        <v>20</v>
      </c>
      <c r="F394" t="b">
        <v>1</v>
      </c>
      <c r="G394">
        <v>1</v>
      </c>
      <c r="H394">
        <v>3</v>
      </c>
      <c r="I394">
        <v>0.16</v>
      </c>
      <c r="J394">
        <v>0.1515</v>
      </c>
      <c r="K394">
        <v>0.8</v>
      </c>
      <c r="L394">
        <v>0.19400000000000001</v>
      </c>
      <c r="M394">
        <v>4</v>
      </c>
      <c r="N394">
        <v>29</v>
      </c>
      <c r="O394">
        <v>33</v>
      </c>
    </row>
    <row r="395" spans="1:15" x14ac:dyDescent="0.25">
      <c r="A395">
        <v>394</v>
      </c>
      <c r="B395" s="1">
        <v>40560</v>
      </c>
      <c r="C395">
        <v>1</v>
      </c>
      <c r="D395">
        <v>2011</v>
      </c>
      <c r="E395">
        <v>21</v>
      </c>
      <c r="F395" t="b">
        <v>1</v>
      </c>
      <c r="G395">
        <v>1</v>
      </c>
      <c r="H395">
        <v>3</v>
      </c>
      <c r="I395">
        <v>0.16</v>
      </c>
      <c r="J395">
        <v>0.1515</v>
      </c>
      <c r="K395">
        <v>0.8</v>
      </c>
      <c r="L395">
        <v>0.19400000000000001</v>
      </c>
      <c r="M395">
        <v>3</v>
      </c>
      <c r="N395">
        <v>24</v>
      </c>
      <c r="O395">
        <v>27</v>
      </c>
    </row>
    <row r="396" spans="1:15" x14ac:dyDescent="0.25">
      <c r="A396">
        <v>395</v>
      </c>
      <c r="B396" s="1">
        <v>40560</v>
      </c>
      <c r="C396">
        <v>1</v>
      </c>
      <c r="D396">
        <v>2011</v>
      </c>
      <c r="E396">
        <v>22</v>
      </c>
      <c r="F396" t="b">
        <v>1</v>
      </c>
      <c r="G396">
        <v>1</v>
      </c>
      <c r="H396">
        <v>3</v>
      </c>
      <c r="I396">
        <v>0.14000000000000001</v>
      </c>
      <c r="J396">
        <v>0.1212</v>
      </c>
      <c r="K396">
        <v>0.93</v>
      </c>
      <c r="L396">
        <v>0.25369999999999998</v>
      </c>
      <c r="M396">
        <v>0</v>
      </c>
      <c r="N396">
        <v>13</v>
      </c>
      <c r="O396">
        <v>13</v>
      </c>
    </row>
    <row r="397" spans="1:15" x14ac:dyDescent="0.25">
      <c r="A397">
        <v>396</v>
      </c>
      <c r="B397" s="1">
        <v>40560</v>
      </c>
      <c r="C397">
        <v>1</v>
      </c>
      <c r="D397">
        <v>2011</v>
      </c>
      <c r="E397">
        <v>23</v>
      </c>
      <c r="F397" t="b">
        <v>1</v>
      </c>
      <c r="G397">
        <v>1</v>
      </c>
      <c r="H397">
        <v>3</v>
      </c>
      <c r="I397">
        <v>0.16</v>
      </c>
      <c r="J397">
        <v>0.13639999999999999</v>
      </c>
      <c r="K397">
        <v>0.86</v>
      </c>
      <c r="L397">
        <v>0.28360000000000002</v>
      </c>
      <c r="M397">
        <v>1</v>
      </c>
      <c r="N397">
        <v>3</v>
      </c>
      <c r="O397">
        <v>4</v>
      </c>
    </row>
    <row r="398" spans="1:15" x14ac:dyDescent="0.25">
      <c r="A398">
        <v>397</v>
      </c>
      <c r="B398" s="1">
        <v>40561</v>
      </c>
      <c r="C398">
        <v>1</v>
      </c>
      <c r="D398">
        <v>2011</v>
      </c>
      <c r="E398">
        <v>12</v>
      </c>
      <c r="F398" t="b">
        <v>0</v>
      </c>
      <c r="G398">
        <v>2</v>
      </c>
      <c r="H398">
        <v>2</v>
      </c>
      <c r="I398">
        <v>0.2</v>
      </c>
      <c r="J398">
        <v>0.18179999999999999</v>
      </c>
      <c r="K398">
        <v>0.86</v>
      </c>
      <c r="L398">
        <v>0.32840000000000003</v>
      </c>
      <c r="M398">
        <v>0</v>
      </c>
      <c r="N398">
        <v>3</v>
      </c>
      <c r="O398">
        <v>3</v>
      </c>
    </row>
    <row r="399" spans="1:15" x14ac:dyDescent="0.25">
      <c r="A399">
        <v>398</v>
      </c>
      <c r="B399" s="1">
        <v>40561</v>
      </c>
      <c r="C399">
        <v>1</v>
      </c>
      <c r="D399">
        <v>2011</v>
      </c>
      <c r="E399">
        <v>13</v>
      </c>
      <c r="F399" t="b">
        <v>0</v>
      </c>
      <c r="G399">
        <v>2</v>
      </c>
      <c r="H399">
        <v>2</v>
      </c>
      <c r="I399">
        <v>0.2</v>
      </c>
      <c r="J399">
        <v>0.19700000000000001</v>
      </c>
      <c r="K399">
        <v>0.86</v>
      </c>
      <c r="L399">
        <v>0.22389999999999999</v>
      </c>
      <c r="M399">
        <v>0</v>
      </c>
      <c r="N399">
        <v>22</v>
      </c>
      <c r="O399">
        <v>22</v>
      </c>
    </row>
    <row r="400" spans="1:15" x14ac:dyDescent="0.25">
      <c r="A400">
        <v>399</v>
      </c>
      <c r="B400" s="1">
        <v>40561</v>
      </c>
      <c r="C400">
        <v>1</v>
      </c>
      <c r="D400">
        <v>2011</v>
      </c>
      <c r="E400">
        <v>14</v>
      </c>
      <c r="F400" t="b">
        <v>0</v>
      </c>
      <c r="G400">
        <v>2</v>
      </c>
      <c r="H400">
        <v>2</v>
      </c>
      <c r="I400">
        <v>0.22</v>
      </c>
      <c r="J400">
        <v>0.2273</v>
      </c>
      <c r="K400">
        <v>0.8</v>
      </c>
      <c r="L400">
        <v>0.16420000000000001</v>
      </c>
      <c r="M400">
        <v>2</v>
      </c>
      <c r="N400">
        <v>26</v>
      </c>
      <c r="O400">
        <v>28</v>
      </c>
    </row>
    <row r="401" spans="1:15" x14ac:dyDescent="0.25">
      <c r="A401">
        <v>400</v>
      </c>
      <c r="B401" s="1">
        <v>40561</v>
      </c>
      <c r="C401">
        <v>1</v>
      </c>
      <c r="D401">
        <v>2011</v>
      </c>
      <c r="E401">
        <v>15</v>
      </c>
      <c r="F401" t="b">
        <v>0</v>
      </c>
      <c r="G401">
        <v>2</v>
      </c>
      <c r="H401">
        <v>2</v>
      </c>
      <c r="I401">
        <v>0.22</v>
      </c>
      <c r="J401">
        <v>0.2273</v>
      </c>
      <c r="K401">
        <v>0.87</v>
      </c>
      <c r="L401">
        <v>0.16420000000000001</v>
      </c>
      <c r="M401">
        <v>3</v>
      </c>
      <c r="N401">
        <v>32</v>
      </c>
      <c r="O401">
        <v>35</v>
      </c>
    </row>
    <row r="402" spans="1:15" x14ac:dyDescent="0.25">
      <c r="A402">
        <v>401</v>
      </c>
      <c r="B402" s="1">
        <v>40561</v>
      </c>
      <c r="C402">
        <v>1</v>
      </c>
      <c r="D402">
        <v>2011</v>
      </c>
      <c r="E402">
        <v>16</v>
      </c>
      <c r="F402" t="b">
        <v>0</v>
      </c>
      <c r="G402">
        <v>2</v>
      </c>
      <c r="H402">
        <v>2</v>
      </c>
      <c r="I402">
        <v>0.22</v>
      </c>
      <c r="J402">
        <v>0.2273</v>
      </c>
      <c r="K402">
        <v>0.87</v>
      </c>
      <c r="L402">
        <v>0.19400000000000001</v>
      </c>
      <c r="M402">
        <v>0</v>
      </c>
      <c r="N402">
        <v>61</v>
      </c>
      <c r="O402">
        <v>61</v>
      </c>
    </row>
    <row r="403" spans="1:15" x14ac:dyDescent="0.25">
      <c r="A403">
        <v>402</v>
      </c>
      <c r="B403" s="1">
        <v>40561</v>
      </c>
      <c r="C403">
        <v>1</v>
      </c>
      <c r="D403">
        <v>2011</v>
      </c>
      <c r="E403">
        <v>17</v>
      </c>
      <c r="F403" t="b">
        <v>0</v>
      </c>
      <c r="G403">
        <v>2</v>
      </c>
      <c r="H403">
        <v>2</v>
      </c>
      <c r="I403">
        <v>0.22</v>
      </c>
      <c r="J403">
        <v>0.2273</v>
      </c>
      <c r="K403">
        <v>0.82</v>
      </c>
      <c r="L403">
        <v>0.19400000000000001</v>
      </c>
      <c r="M403">
        <v>1</v>
      </c>
      <c r="N403">
        <v>124</v>
      </c>
      <c r="O403">
        <v>125</v>
      </c>
    </row>
    <row r="404" spans="1:15" x14ac:dyDescent="0.25">
      <c r="A404">
        <v>403</v>
      </c>
      <c r="B404" s="1">
        <v>40561</v>
      </c>
      <c r="C404">
        <v>1</v>
      </c>
      <c r="D404">
        <v>2011</v>
      </c>
      <c r="E404">
        <v>18</v>
      </c>
      <c r="F404" t="b">
        <v>0</v>
      </c>
      <c r="G404">
        <v>2</v>
      </c>
      <c r="H404">
        <v>2</v>
      </c>
      <c r="I404">
        <v>0.22</v>
      </c>
      <c r="J404">
        <v>0.2273</v>
      </c>
      <c r="K404">
        <v>0.8</v>
      </c>
      <c r="L404">
        <v>0.16420000000000001</v>
      </c>
      <c r="M404">
        <v>1</v>
      </c>
      <c r="N404">
        <v>132</v>
      </c>
      <c r="O404">
        <v>133</v>
      </c>
    </row>
    <row r="405" spans="1:15" x14ac:dyDescent="0.25">
      <c r="A405">
        <v>404</v>
      </c>
      <c r="B405" s="1">
        <v>40561</v>
      </c>
      <c r="C405">
        <v>1</v>
      </c>
      <c r="D405">
        <v>2011</v>
      </c>
      <c r="E405">
        <v>19</v>
      </c>
      <c r="F405" t="b">
        <v>0</v>
      </c>
      <c r="G405">
        <v>2</v>
      </c>
      <c r="H405">
        <v>2</v>
      </c>
      <c r="I405">
        <v>0.22</v>
      </c>
      <c r="J405">
        <v>0.2273</v>
      </c>
      <c r="K405">
        <v>0.8</v>
      </c>
      <c r="L405">
        <v>0.1343</v>
      </c>
      <c r="M405">
        <v>1</v>
      </c>
      <c r="N405">
        <v>98</v>
      </c>
      <c r="O405">
        <v>99</v>
      </c>
    </row>
    <row r="406" spans="1:15" x14ac:dyDescent="0.25">
      <c r="A406">
        <v>405</v>
      </c>
      <c r="B406" s="1">
        <v>40561</v>
      </c>
      <c r="C406">
        <v>1</v>
      </c>
      <c r="D406">
        <v>2011</v>
      </c>
      <c r="E406">
        <v>20</v>
      </c>
      <c r="F406" t="b">
        <v>0</v>
      </c>
      <c r="G406">
        <v>2</v>
      </c>
      <c r="H406">
        <v>2</v>
      </c>
      <c r="I406">
        <v>0.22</v>
      </c>
      <c r="J406">
        <v>0.2727</v>
      </c>
      <c r="K406">
        <v>0.87</v>
      </c>
      <c r="L406">
        <v>0</v>
      </c>
      <c r="M406">
        <v>0</v>
      </c>
      <c r="N406">
        <v>83</v>
      </c>
      <c r="O406">
        <v>83</v>
      </c>
    </row>
    <row r="407" spans="1:15" x14ac:dyDescent="0.25">
      <c r="A407">
        <v>406</v>
      </c>
      <c r="B407" s="1">
        <v>40561</v>
      </c>
      <c r="C407">
        <v>1</v>
      </c>
      <c r="D407">
        <v>2011</v>
      </c>
      <c r="E407">
        <v>21</v>
      </c>
      <c r="F407" t="b">
        <v>0</v>
      </c>
      <c r="G407">
        <v>2</v>
      </c>
      <c r="H407">
        <v>2</v>
      </c>
      <c r="I407">
        <v>0.22</v>
      </c>
      <c r="J407">
        <v>0.2424</v>
      </c>
      <c r="K407">
        <v>0.93</v>
      </c>
      <c r="L407">
        <v>0.1045</v>
      </c>
      <c r="M407">
        <v>0</v>
      </c>
      <c r="N407">
        <v>41</v>
      </c>
      <c r="O407">
        <v>41</v>
      </c>
    </row>
    <row r="408" spans="1:15" x14ac:dyDescent="0.25">
      <c r="A408">
        <v>407</v>
      </c>
      <c r="B408" s="1">
        <v>40561</v>
      </c>
      <c r="C408">
        <v>1</v>
      </c>
      <c r="D408">
        <v>2011</v>
      </c>
      <c r="E408">
        <v>22</v>
      </c>
      <c r="F408" t="b">
        <v>0</v>
      </c>
      <c r="G408">
        <v>2</v>
      </c>
      <c r="H408">
        <v>2</v>
      </c>
      <c r="I408">
        <v>0.22</v>
      </c>
      <c r="J408">
        <v>0.2576</v>
      </c>
      <c r="K408">
        <v>0.93</v>
      </c>
      <c r="L408">
        <v>8.9599999999999999E-2</v>
      </c>
      <c r="M408">
        <v>0</v>
      </c>
      <c r="N408">
        <v>33</v>
      </c>
      <c r="O408">
        <v>33</v>
      </c>
    </row>
    <row r="409" spans="1:15" x14ac:dyDescent="0.25">
      <c r="A409">
        <v>408</v>
      </c>
      <c r="B409" s="1">
        <v>40561</v>
      </c>
      <c r="C409">
        <v>1</v>
      </c>
      <c r="D409">
        <v>2011</v>
      </c>
      <c r="E409">
        <v>23</v>
      </c>
      <c r="F409" t="b">
        <v>0</v>
      </c>
      <c r="G409">
        <v>2</v>
      </c>
      <c r="H409">
        <v>2</v>
      </c>
      <c r="I409">
        <v>0.22</v>
      </c>
      <c r="J409">
        <v>0.2727</v>
      </c>
      <c r="K409">
        <v>0.93</v>
      </c>
      <c r="L409">
        <v>0</v>
      </c>
      <c r="M409">
        <v>1</v>
      </c>
      <c r="N409">
        <v>19</v>
      </c>
      <c r="O409">
        <v>20</v>
      </c>
    </row>
    <row r="410" spans="1:15" x14ac:dyDescent="0.25">
      <c r="A410">
        <v>409</v>
      </c>
      <c r="B410" s="1">
        <v>40562</v>
      </c>
      <c r="C410">
        <v>1</v>
      </c>
      <c r="D410">
        <v>2011</v>
      </c>
      <c r="E410">
        <v>0</v>
      </c>
      <c r="F410" t="b">
        <v>0</v>
      </c>
      <c r="G410">
        <v>3</v>
      </c>
      <c r="H410">
        <v>2</v>
      </c>
      <c r="I410">
        <v>0.22</v>
      </c>
      <c r="J410">
        <v>0.2727</v>
      </c>
      <c r="K410">
        <v>0.93</v>
      </c>
      <c r="L410">
        <v>0</v>
      </c>
      <c r="M410">
        <v>0</v>
      </c>
      <c r="N410">
        <v>3</v>
      </c>
      <c r="O410">
        <v>3</v>
      </c>
    </row>
    <row r="411" spans="1:15" x14ac:dyDescent="0.25">
      <c r="A411">
        <v>410</v>
      </c>
      <c r="B411" s="1">
        <v>40562</v>
      </c>
      <c r="C411">
        <v>1</v>
      </c>
      <c r="D411">
        <v>2011</v>
      </c>
      <c r="E411">
        <v>1</v>
      </c>
      <c r="F411" t="b">
        <v>0</v>
      </c>
      <c r="G411">
        <v>3</v>
      </c>
      <c r="H411">
        <v>3</v>
      </c>
      <c r="I411">
        <v>0.22</v>
      </c>
      <c r="J411">
        <v>0.2273</v>
      </c>
      <c r="K411">
        <v>0.93</v>
      </c>
      <c r="L411">
        <v>0.1343</v>
      </c>
      <c r="M411">
        <v>1</v>
      </c>
      <c r="N411">
        <v>6</v>
      </c>
      <c r="O411">
        <v>7</v>
      </c>
    </row>
    <row r="412" spans="1:15" x14ac:dyDescent="0.25">
      <c r="A412">
        <v>411</v>
      </c>
      <c r="B412" s="1">
        <v>40562</v>
      </c>
      <c r="C412">
        <v>1</v>
      </c>
      <c r="D412">
        <v>2011</v>
      </c>
      <c r="E412">
        <v>2</v>
      </c>
      <c r="F412" t="b">
        <v>0</v>
      </c>
      <c r="G412">
        <v>3</v>
      </c>
      <c r="H412">
        <v>3</v>
      </c>
      <c r="I412">
        <v>0.22</v>
      </c>
      <c r="J412">
        <v>0.2273</v>
      </c>
      <c r="K412">
        <v>0.93</v>
      </c>
      <c r="L412">
        <v>0.1343</v>
      </c>
      <c r="M412">
        <v>0</v>
      </c>
      <c r="N412">
        <v>3</v>
      </c>
      <c r="O412">
        <v>3</v>
      </c>
    </row>
    <row r="413" spans="1:15" x14ac:dyDescent="0.25">
      <c r="A413">
        <v>412</v>
      </c>
      <c r="B413" s="1">
        <v>40562</v>
      </c>
      <c r="C413">
        <v>1</v>
      </c>
      <c r="D413">
        <v>2011</v>
      </c>
      <c r="E413">
        <v>4</v>
      </c>
      <c r="F413" t="b">
        <v>0</v>
      </c>
      <c r="G413">
        <v>3</v>
      </c>
      <c r="H413">
        <v>3</v>
      </c>
      <c r="I413">
        <v>0.22</v>
      </c>
      <c r="J413">
        <v>0.2273</v>
      </c>
      <c r="K413">
        <v>0.93</v>
      </c>
      <c r="L413">
        <v>0.1343</v>
      </c>
      <c r="M413">
        <v>1</v>
      </c>
      <c r="N413">
        <v>1</v>
      </c>
      <c r="O413">
        <v>2</v>
      </c>
    </row>
    <row r="414" spans="1:15" x14ac:dyDescent="0.25">
      <c r="A414">
        <v>413</v>
      </c>
      <c r="B414" s="1">
        <v>40562</v>
      </c>
      <c r="C414">
        <v>1</v>
      </c>
      <c r="D414">
        <v>2011</v>
      </c>
      <c r="E414">
        <v>5</v>
      </c>
      <c r="F414" t="b">
        <v>0</v>
      </c>
      <c r="G414">
        <v>3</v>
      </c>
      <c r="H414">
        <v>2</v>
      </c>
      <c r="I414">
        <v>0.22</v>
      </c>
      <c r="J414">
        <v>0.2576</v>
      </c>
      <c r="K414">
        <v>0.93</v>
      </c>
      <c r="L414">
        <v>8.9599999999999999E-2</v>
      </c>
      <c r="M414">
        <v>0</v>
      </c>
      <c r="N414">
        <v>7</v>
      </c>
      <c r="O414">
        <v>7</v>
      </c>
    </row>
    <row r="415" spans="1:15" x14ac:dyDescent="0.25">
      <c r="A415">
        <v>414</v>
      </c>
      <c r="B415" s="1">
        <v>40562</v>
      </c>
      <c r="C415">
        <v>1</v>
      </c>
      <c r="D415">
        <v>2011</v>
      </c>
      <c r="E415">
        <v>6</v>
      </c>
      <c r="F415" t="b">
        <v>0</v>
      </c>
      <c r="G415">
        <v>3</v>
      </c>
      <c r="H415">
        <v>2</v>
      </c>
      <c r="I415">
        <v>0.22</v>
      </c>
      <c r="J415">
        <v>0.2576</v>
      </c>
      <c r="K415">
        <v>0.93</v>
      </c>
      <c r="L415">
        <v>8.9599999999999999E-2</v>
      </c>
      <c r="M415">
        <v>0</v>
      </c>
      <c r="N415">
        <v>32</v>
      </c>
      <c r="O415">
        <v>32</v>
      </c>
    </row>
    <row r="416" spans="1:15" x14ac:dyDescent="0.25">
      <c r="A416">
        <v>415</v>
      </c>
      <c r="B416" s="1">
        <v>40562</v>
      </c>
      <c r="C416">
        <v>1</v>
      </c>
      <c r="D416">
        <v>2011</v>
      </c>
      <c r="E416">
        <v>7</v>
      </c>
      <c r="F416" t="b">
        <v>0</v>
      </c>
      <c r="G416">
        <v>3</v>
      </c>
      <c r="H416">
        <v>2</v>
      </c>
      <c r="I416">
        <v>0.24</v>
      </c>
      <c r="J416">
        <v>0.2576</v>
      </c>
      <c r="K416">
        <v>0.92</v>
      </c>
      <c r="L416">
        <v>0.1045</v>
      </c>
      <c r="M416">
        <v>1</v>
      </c>
      <c r="N416">
        <v>89</v>
      </c>
      <c r="O416">
        <v>90</v>
      </c>
    </row>
    <row r="417" spans="1:15" x14ac:dyDescent="0.25">
      <c r="A417">
        <v>416</v>
      </c>
      <c r="B417" s="1">
        <v>40562</v>
      </c>
      <c r="C417">
        <v>1</v>
      </c>
      <c r="D417">
        <v>2011</v>
      </c>
      <c r="E417">
        <v>8</v>
      </c>
      <c r="F417" t="b">
        <v>0</v>
      </c>
      <c r="G417">
        <v>3</v>
      </c>
      <c r="H417">
        <v>2</v>
      </c>
      <c r="I417">
        <v>0.24</v>
      </c>
      <c r="J417">
        <v>0.2576</v>
      </c>
      <c r="K417">
        <v>0.93</v>
      </c>
      <c r="L417">
        <v>0.1045</v>
      </c>
      <c r="M417">
        <v>1</v>
      </c>
      <c r="N417">
        <v>196</v>
      </c>
      <c r="O417">
        <v>197</v>
      </c>
    </row>
    <row r="418" spans="1:15" x14ac:dyDescent="0.25">
      <c r="A418">
        <v>417</v>
      </c>
      <c r="B418" s="1">
        <v>40562</v>
      </c>
      <c r="C418">
        <v>1</v>
      </c>
      <c r="D418">
        <v>2011</v>
      </c>
      <c r="E418">
        <v>9</v>
      </c>
      <c r="F418" t="b">
        <v>0</v>
      </c>
      <c r="G418">
        <v>3</v>
      </c>
      <c r="H418">
        <v>2</v>
      </c>
      <c r="I418">
        <v>0.24</v>
      </c>
      <c r="J418">
        <v>0.2576</v>
      </c>
      <c r="K418">
        <v>0.93</v>
      </c>
      <c r="L418">
        <v>0.1045</v>
      </c>
      <c r="M418">
        <v>2</v>
      </c>
      <c r="N418">
        <v>107</v>
      </c>
      <c r="O418">
        <v>109</v>
      </c>
    </row>
    <row r="419" spans="1:15" x14ac:dyDescent="0.25">
      <c r="A419">
        <v>418</v>
      </c>
      <c r="B419" s="1">
        <v>40562</v>
      </c>
      <c r="C419">
        <v>1</v>
      </c>
      <c r="D419">
        <v>2011</v>
      </c>
      <c r="E419">
        <v>10</v>
      </c>
      <c r="F419" t="b">
        <v>0</v>
      </c>
      <c r="G419">
        <v>3</v>
      </c>
      <c r="H419">
        <v>2</v>
      </c>
      <c r="I419">
        <v>0.26</v>
      </c>
      <c r="J419">
        <v>0.2727</v>
      </c>
      <c r="K419">
        <v>0.93</v>
      </c>
      <c r="L419">
        <v>0.1343</v>
      </c>
      <c r="M419">
        <v>1</v>
      </c>
      <c r="N419">
        <v>46</v>
      </c>
      <c r="O419">
        <v>47</v>
      </c>
    </row>
    <row r="420" spans="1:15" x14ac:dyDescent="0.25">
      <c r="A420">
        <v>419</v>
      </c>
      <c r="B420" s="1">
        <v>40562</v>
      </c>
      <c r="C420">
        <v>1</v>
      </c>
      <c r="D420">
        <v>2011</v>
      </c>
      <c r="E420">
        <v>11</v>
      </c>
      <c r="F420" t="b">
        <v>0</v>
      </c>
      <c r="G420">
        <v>3</v>
      </c>
      <c r="H420">
        <v>2</v>
      </c>
      <c r="I420">
        <v>0.28000000000000003</v>
      </c>
      <c r="J420">
        <v>0.30299999999999999</v>
      </c>
      <c r="K420">
        <v>0.87</v>
      </c>
      <c r="L420">
        <v>8.9599999999999999E-2</v>
      </c>
      <c r="M420">
        <v>5</v>
      </c>
      <c r="N420">
        <v>47</v>
      </c>
      <c r="O420">
        <v>52</v>
      </c>
    </row>
    <row r="421" spans="1:15" x14ac:dyDescent="0.25">
      <c r="A421">
        <v>420</v>
      </c>
      <c r="B421" s="1">
        <v>40562</v>
      </c>
      <c r="C421">
        <v>1</v>
      </c>
      <c r="D421">
        <v>2011</v>
      </c>
      <c r="E421">
        <v>12</v>
      </c>
      <c r="F421" t="b">
        <v>0</v>
      </c>
      <c r="G421">
        <v>3</v>
      </c>
      <c r="H421">
        <v>2</v>
      </c>
      <c r="I421">
        <v>0.3</v>
      </c>
      <c r="J421">
        <v>0.31819999999999998</v>
      </c>
      <c r="K421">
        <v>0.81</v>
      </c>
      <c r="L421">
        <v>8.9599999999999999E-2</v>
      </c>
      <c r="M421">
        <v>5</v>
      </c>
      <c r="N421">
        <v>65</v>
      </c>
      <c r="O421">
        <v>70</v>
      </c>
    </row>
    <row r="422" spans="1:15" x14ac:dyDescent="0.25">
      <c r="A422">
        <v>421</v>
      </c>
      <c r="B422" s="1">
        <v>40562</v>
      </c>
      <c r="C422">
        <v>1</v>
      </c>
      <c r="D422">
        <v>2011</v>
      </c>
      <c r="E422">
        <v>13</v>
      </c>
      <c r="F422" t="b">
        <v>0</v>
      </c>
      <c r="G422">
        <v>3</v>
      </c>
      <c r="H422">
        <v>1</v>
      </c>
      <c r="I422">
        <v>0.4</v>
      </c>
      <c r="J422">
        <v>0.40910000000000002</v>
      </c>
      <c r="K422">
        <v>0.62</v>
      </c>
      <c r="L422">
        <v>0.28360000000000002</v>
      </c>
      <c r="M422">
        <v>11</v>
      </c>
      <c r="N422">
        <v>67</v>
      </c>
      <c r="O422">
        <v>78</v>
      </c>
    </row>
    <row r="423" spans="1:15" x14ac:dyDescent="0.25">
      <c r="A423">
        <v>422</v>
      </c>
      <c r="B423" s="1">
        <v>40562</v>
      </c>
      <c r="C423">
        <v>1</v>
      </c>
      <c r="D423">
        <v>2011</v>
      </c>
      <c r="E423">
        <v>14</v>
      </c>
      <c r="F423" t="b">
        <v>0</v>
      </c>
      <c r="G423">
        <v>3</v>
      </c>
      <c r="H423">
        <v>1</v>
      </c>
      <c r="I423">
        <v>0.4</v>
      </c>
      <c r="J423">
        <v>0.40910000000000002</v>
      </c>
      <c r="K423">
        <v>0.57999999999999996</v>
      </c>
      <c r="L423">
        <v>0.25369999999999998</v>
      </c>
      <c r="M423">
        <v>7</v>
      </c>
      <c r="N423">
        <v>68</v>
      </c>
      <c r="O423">
        <v>75</v>
      </c>
    </row>
    <row r="424" spans="1:15" x14ac:dyDescent="0.25">
      <c r="A424">
        <v>423</v>
      </c>
      <c r="B424" s="1">
        <v>40562</v>
      </c>
      <c r="C424">
        <v>1</v>
      </c>
      <c r="D424">
        <v>2011</v>
      </c>
      <c r="E424">
        <v>15</v>
      </c>
      <c r="F424" t="b">
        <v>0</v>
      </c>
      <c r="G424">
        <v>3</v>
      </c>
      <c r="H424">
        <v>1</v>
      </c>
      <c r="I424">
        <v>0.4</v>
      </c>
      <c r="J424">
        <v>0.40910000000000002</v>
      </c>
      <c r="K424">
        <v>0.54</v>
      </c>
      <c r="L424">
        <v>0.28360000000000002</v>
      </c>
      <c r="M424">
        <v>4</v>
      </c>
      <c r="N424">
        <v>78</v>
      </c>
      <c r="O424">
        <v>82</v>
      </c>
    </row>
    <row r="425" spans="1:15" x14ac:dyDescent="0.25">
      <c r="A425">
        <v>424</v>
      </c>
      <c r="B425" s="1">
        <v>40562</v>
      </c>
      <c r="C425">
        <v>1</v>
      </c>
      <c r="D425">
        <v>2011</v>
      </c>
      <c r="E425">
        <v>16</v>
      </c>
      <c r="F425" t="b">
        <v>0</v>
      </c>
      <c r="G425">
        <v>3</v>
      </c>
      <c r="H425">
        <v>1</v>
      </c>
      <c r="I425">
        <v>0.38</v>
      </c>
      <c r="J425">
        <v>0.39389999999999997</v>
      </c>
      <c r="K425">
        <v>0.57999999999999996</v>
      </c>
      <c r="L425">
        <v>0.3881</v>
      </c>
      <c r="M425">
        <v>10</v>
      </c>
      <c r="N425">
        <v>94</v>
      </c>
      <c r="O425">
        <v>104</v>
      </c>
    </row>
    <row r="426" spans="1:15" x14ac:dyDescent="0.25">
      <c r="A426">
        <v>425</v>
      </c>
      <c r="B426" s="1">
        <v>40562</v>
      </c>
      <c r="C426">
        <v>1</v>
      </c>
      <c r="D426">
        <v>2011</v>
      </c>
      <c r="E426">
        <v>17</v>
      </c>
      <c r="F426" t="b">
        <v>0</v>
      </c>
      <c r="G426">
        <v>3</v>
      </c>
      <c r="H426">
        <v>1</v>
      </c>
      <c r="I426">
        <v>0.36</v>
      </c>
      <c r="J426">
        <v>0.33329999999999999</v>
      </c>
      <c r="K426">
        <v>0.56999999999999995</v>
      </c>
      <c r="L426">
        <v>0.32840000000000003</v>
      </c>
      <c r="M426">
        <v>7</v>
      </c>
      <c r="N426">
        <v>190</v>
      </c>
      <c r="O426">
        <v>197</v>
      </c>
    </row>
    <row r="427" spans="1:15" x14ac:dyDescent="0.25">
      <c r="A427">
        <v>426</v>
      </c>
      <c r="B427" s="1">
        <v>40562</v>
      </c>
      <c r="C427">
        <v>1</v>
      </c>
      <c r="D427">
        <v>2011</v>
      </c>
      <c r="E427">
        <v>18</v>
      </c>
      <c r="F427" t="b">
        <v>0</v>
      </c>
      <c r="G427">
        <v>3</v>
      </c>
      <c r="H427">
        <v>1</v>
      </c>
      <c r="I427">
        <v>0.34</v>
      </c>
      <c r="J427">
        <v>0.31819999999999998</v>
      </c>
      <c r="K427">
        <v>0.61</v>
      </c>
      <c r="L427">
        <v>0.28360000000000002</v>
      </c>
      <c r="M427">
        <v>5</v>
      </c>
      <c r="N427">
        <v>156</v>
      </c>
      <c r="O427">
        <v>161</v>
      </c>
    </row>
    <row r="428" spans="1:15" x14ac:dyDescent="0.25">
      <c r="A428">
        <v>427</v>
      </c>
      <c r="B428" s="1">
        <v>40562</v>
      </c>
      <c r="C428">
        <v>1</v>
      </c>
      <c r="D428">
        <v>2011</v>
      </c>
      <c r="E428">
        <v>19</v>
      </c>
      <c r="F428" t="b">
        <v>0</v>
      </c>
      <c r="G428">
        <v>3</v>
      </c>
      <c r="H428">
        <v>1</v>
      </c>
      <c r="I428">
        <v>0.32</v>
      </c>
      <c r="J428">
        <v>0.28789999999999999</v>
      </c>
      <c r="K428">
        <v>0.56999999999999995</v>
      </c>
      <c r="L428">
        <v>0.41789999999999999</v>
      </c>
      <c r="M428">
        <v>4</v>
      </c>
      <c r="N428">
        <v>108</v>
      </c>
      <c r="O428">
        <v>112</v>
      </c>
    </row>
    <row r="429" spans="1:15" x14ac:dyDescent="0.25">
      <c r="A429">
        <v>428</v>
      </c>
      <c r="B429" s="1">
        <v>40562</v>
      </c>
      <c r="C429">
        <v>1</v>
      </c>
      <c r="D429">
        <v>2011</v>
      </c>
      <c r="E429">
        <v>20</v>
      </c>
      <c r="F429" t="b">
        <v>0</v>
      </c>
      <c r="G429">
        <v>3</v>
      </c>
      <c r="H429">
        <v>1</v>
      </c>
      <c r="I429">
        <v>0.32</v>
      </c>
      <c r="J429">
        <v>0.30299999999999999</v>
      </c>
      <c r="K429">
        <v>0.49</v>
      </c>
      <c r="L429">
        <v>0.29849999999999999</v>
      </c>
      <c r="M429">
        <v>2</v>
      </c>
      <c r="N429">
        <v>74</v>
      </c>
      <c r="O429">
        <v>76</v>
      </c>
    </row>
    <row r="430" spans="1:15" x14ac:dyDescent="0.25">
      <c r="A430">
        <v>429</v>
      </c>
      <c r="B430" s="1">
        <v>40562</v>
      </c>
      <c r="C430">
        <v>1</v>
      </c>
      <c r="D430">
        <v>2011</v>
      </c>
      <c r="E430">
        <v>21</v>
      </c>
      <c r="F430" t="b">
        <v>0</v>
      </c>
      <c r="G430">
        <v>3</v>
      </c>
      <c r="H430">
        <v>1</v>
      </c>
      <c r="I430">
        <v>0.32</v>
      </c>
      <c r="J430">
        <v>0.28789999999999999</v>
      </c>
      <c r="K430">
        <v>0.49</v>
      </c>
      <c r="L430">
        <v>0.41789999999999999</v>
      </c>
      <c r="M430">
        <v>4</v>
      </c>
      <c r="N430">
        <v>55</v>
      </c>
      <c r="O430">
        <v>59</v>
      </c>
    </row>
    <row r="431" spans="1:15" x14ac:dyDescent="0.25">
      <c r="A431">
        <v>430</v>
      </c>
      <c r="B431" s="1">
        <v>40562</v>
      </c>
      <c r="C431">
        <v>1</v>
      </c>
      <c r="D431">
        <v>2011</v>
      </c>
      <c r="E431">
        <v>22</v>
      </c>
      <c r="F431" t="b">
        <v>0</v>
      </c>
      <c r="G431">
        <v>3</v>
      </c>
      <c r="H431">
        <v>1</v>
      </c>
      <c r="I431">
        <v>0.3</v>
      </c>
      <c r="J431">
        <v>0.30299999999999999</v>
      </c>
      <c r="K431">
        <v>0.52</v>
      </c>
      <c r="L431">
        <v>0.16420000000000001</v>
      </c>
      <c r="M431">
        <v>6</v>
      </c>
      <c r="N431">
        <v>53</v>
      </c>
      <c r="O431">
        <v>59</v>
      </c>
    </row>
    <row r="432" spans="1:15" x14ac:dyDescent="0.25">
      <c r="A432">
        <v>431</v>
      </c>
      <c r="B432" s="1">
        <v>40562</v>
      </c>
      <c r="C432">
        <v>1</v>
      </c>
      <c r="D432">
        <v>2011</v>
      </c>
      <c r="E432">
        <v>23</v>
      </c>
      <c r="F432" t="b">
        <v>0</v>
      </c>
      <c r="G432">
        <v>3</v>
      </c>
      <c r="H432">
        <v>1</v>
      </c>
      <c r="I432">
        <v>0.3</v>
      </c>
      <c r="J432">
        <v>0.2727</v>
      </c>
      <c r="K432">
        <v>0.52</v>
      </c>
      <c r="L432">
        <v>0.4627</v>
      </c>
      <c r="M432">
        <v>1</v>
      </c>
      <c r="N432">
        <v>27</v>
      </c>
      <c r="O432">
        <v>28</v>
      </c>
    </row>
    <row r="433" spans="1:15" x14ac:dyDescent="0.25">
      <c r="A433">
        <v>432</v>
      </c>
      <c r="B433" s="1">
        <v>40563</v>
      </c>
      <c r="C433">
        <v>1</v>
      </c>
      <c r="D433">
        <v>2011</v>
      </c>
      <c r="E433">
        <v>0</v>
      </c>
      <c r="F433" t="b">
        <v>0</v>
      </c>
      <c r="G433">
        <v>4</v>
      </c>
      <c r="H433">
        <v>1</v>
      </c>
      <c r="I433">
        <v>0.26</v>
      </c>
      <c r="J433">
        <v>0.2273</v>
      </c>
      <c r="K433">
        <v>0.56000000000000005</v>
      </c>
      <c r="L433">
        <v>0.3881</v>
      </c>
      <c r="M433">
        <v>5</v>
      </c>
      <c r="N433">
        <v>8</v>
      </c>
      <c r="O433">
        <v>13</v>
      </c>
    </row>
    <row r="434" spans="1:15" x14ac:dyDescent="0.25">
      <c r="A434">
        <v>433</v>
      </c>
      <c r="B434" s="1">
        <v>40563</v>
      </c>
      <c r="C434">
        <v>1</v>
      </c>
      <c r="D434">
        <v>2011</v>
      </c>
      <c r="E434">
        <v>1</v>
      </c>
      <c r="F434" t="b">
        <v>0</v>
      </c>
      <c r="G434">
        <v>4</v>
      </c>
      <c r="H434">
        <v>1</v>
      </c>
      <c r="I434">
        <v>0.26</v>
      </c>
      <c r="J434">
        <v>0.2727</v>
      </c>
      <c r="K434">
        <v>0.56000000000000005</v>
      </c>
      <c r="L434">
        <v>0</v>
      </c>
      <c r="M434">
        <v>2</v>
      </c>
      <c r="N434">
        <v>3</v>
      </c>
      <c r="O434">
        <v>5</v>
      </c>
    </row>
    <row r="435" spans="1:15" x14ac:dyDescent="0.25">
      <c r="A435">
        <v>434</v>
      </c>
      <c r="B435" s="1">
        <v>40563</v>
      </c>
      <c r="C435">
        <v>1</v>
      </c>
      <c r="D435">
        <v>2011</v>
      </c>
      <c r="E435">
        <v>2</v>
      </c>
      <c r="F435" t="b">
        <v>0</v>
      </c>
      <c r="G435">
        <v>4</v>
      </c>
      <c r="H435">
        <v>1</v>
      </c>
      <c r="I435">
        <v>0.26</v>
      </c>
      <c r="J435">
        <v>0.2727</v>
      </c>
      <c r="K435">
        <v>0.56000000000000005</v>
      </c>
      <c r="L435">
        <v>0</v>
      </c>
      <c r="M435">
        <v>0</v>
      </c>
      <c r="N435">
        <v>2</v>
      </c>
      <c r="O435">
        <v>2</v>
      </c>
    </row>
    <row r="436" spans="1:15" x14ac:dyDescent="0.25">
      <c r="A436">
        <v>435</v>
      </c>
      <c r="B436" s="1">
        <v>40563</v>
      </c>
      <c r="C436">
        <v>1</v>
      </c>
      <c r="D436">
        <v>2011</v>
      </c>
      <c r="E436">
        <v>3</v>
      </c>
      <c r="F436" t="b">
        <v>0</v>
      </c>
      <c r="G436">
        <v>4</v>
      </c>
      <c r="H436">
        <v>1</v>
      </c>
      <c r="I436">
        <v>0.26</v>
      </c>
      <c r="J436">
        <v>0.2576</v>
      </c>
      <c r="K436">
        <v>0.56000000000000005</v>
      </c>
      <c r="L436">
        <v>0.16420000000000001</v>
      </c>
      <c r="M436">
        <v>0</v>
      </c>
      <c r="N436">
        <v>1</v>
      </c>
      <c r="O436">
        <v>1</v>
      </c>
    </row>
    <row r="437" spans="1:15" x14ac:dyDescent="0.25">
      <c r="A437">
        <v>436</v>
      </c>
      <c r="B437" s="1">
        <v>40563</v>
      </c>
      <c r="C437">
        <v>1</v>
      </c>
      <c r="D437">
        <v>2011</v>
      </c>
      <c r="E437">
        <v>4</v>
      </c>
      <c r="F437" t="b">
        <v>0</v>
      </c>
      <c r="G437">
        <v>4</v>
      </c>
      <c r="H437">
        <v>1</v>
      </c>
      <c r="I437">
        <v>0.26</v>
      </c>
      <c r="J437">
        <v>0.2576</v>
      </c>
      <c r="K437">
        <v>0.56000000000000005</v>
      </c>
      <c r="L437">
        <v>0.16420000000000001</v>
      </c>
      <c r="M437">
        <v>0</v>
      </c>
      <c r="N437">
        <v>1</v>
      </c>
      <c r="O437">
        <v>1</v>
      </c>
    </row>
    <row r="438" spans="1:15" x14ac:dyDescent="0.25">
      <c r="A438">
        <v>437</v>
      </c>
      <c r="B438" s="1">
        <v>40563</v>
      </c>
      <c r="C438">
        <v>1</v>
      </c>
      <c r="D438">
        <v>2011</v>
      </c>
      <c r="E438">
        <v>5</v>
      </c>
      <c r="F438" t="b">
        <v>0</v>
      </c>
      <c r="G438">
        <v>4</v>
      </c>
      <c r="H438">
        <v>1</v>
      </c>
      <c r="I438">
        <v>0.24</v>
      </c>
      <c r="J438">
        <v>0.2273</v>
      </c>
      <c r="K438">
        <v>0.6</v>
      </c>
      <c r="L438">
        <v>0.22389999999999999</v>
      </c>
      <c r="M438">
        <v>0</v>
      </c>
      <c r="N438">
        <v>6</v>
      </c>
      <c r="O438">
        <v>6</v>
      </c>
    </row>
    <row r="439" spans="1:15" x14ac:dyDescent="0.25">
      <c r="A439">
        <v>438</v>
      </c>
      <c r="B439" s="1">
        <v>40563</v>
      </c>
      <c r="C439">
        <v>1</v>
      </c>
      <c r="D439">
        <v>2011</v>
      </c>
      <c r="E439">
        <v>6</v>
      </c>
      <c r="F439" t="b">
        <v>0</v>
      </c>
      <c r="G439">
        <v>4</v>
      </c>
      <c r="H439">
        <v>1</v>
      </c>
      <c r="I439">
        <v>0.22</v>
      </c>
      <c r="J439">
        <v>0.21210000000000001</v>
      </c>
      <c r="K439">
        <v>0.6</v>
      </c>
      <c r="L439">
        <v>0.22389999999999999</v>
      </c>
      <c r="M439">
        <v>0</v>
      </c>
      <c r="N439">
        <v>35</v>
      </c>
      <c r="O439">
        <v>35</v>
      </c>
    </row>
    <row r="440" spans="1:15" x14ac:dyDescent="0.25">
      <c r="A440">
        <v>439</v>
      </c>
      <c r="B440" s="1">
        <v>40563</v>
      </c>
      <c r="C440">
        <v>1</v>
      </c>
      <c r="D440">
        <v>2011</v>
      </c>
      <c r="E440">
        <v>7</v>
      </c>
      <c r="F440" t="b">
        <v>0</v>
      </c>
      <c r="G440">
        <v>4</v>
      </c>
      <c r="H440">
        <v>1</v>
      </c>
      <c r="I440">
        <v>0.22</v>
      </c>
      <c r="J440">
        <v>0.21210000000000001</v>
      </c>
      <c r="K440">
        <v>0.55000000000000004</v>
      </c>
      <c r="L440">
        <v>0.22389999999999999</v>
      </c>
      <c r="M440">
        <v>1</v>
      </c>
      <c r="N440">
        <v>100</v>
      </c>
      <c r="O440">
        <v>101</v>
      </c>
    </row>
    <row r="441" spans="1:15" x14ac:dyDescent="0.25">
      <c r="A441">
        <v>440</v>
      </c>
      <c r="B441" s="1">
        <v>40563</v>
      </c>
      <c r="C441">
        <v>1</v>
      </c>
      <c r="D441">
        <v>2011</v>
      </c>
      <c r="E441">
        <v>8</v>
      </c>
      <c r="F441" t="b">
        <v>0</v>
      </c>
      <c r="G441">
        <v>4</v>
      </c>
      <c r="H441">
        <v>1</v>
      </c>
      <c r="I441">
        <v>0.22</v>
      </c>
      <c r="J441">
        <v>0.21210000000000001</v>
      </c>
      <c r="K441">
        <v>0.55000000000000004</v>
      </c>
      <c r="L441">
        <v>0.28360000000000002</v>
      </c>
      <c r="M441">
        <v>2</v>
      </c>
      <c r="N441">
        <v>247</v>
      </c>
      <c r="O441">
        <v>249</v>
      </c>
    </row>
    <row r="442" spans="1:15" x14ac:dyDescent="0.25">
      <c r="A442">
        <v>441</v>
      </c>
      <c r="B442" s="1">
        <v>40563</v>
      </c>
      <c r="C442">
        <v>1</v>
      </c>
      <c r="D442">
        <v>2011</v>
      </c>
      <c r="E442">
        <v>9</v>
      </c>
      <c r="F442" t="b">
        <v>0</v>
      </c>
      <c r="G442">
        <v>4</v>
      </c>
      <c r="H442">
        <v>2</v>
      </c>
      <c r="I442">
        <v>0.24</v>
      </c>
      <c r="J442">
        <v>0.2273</v>
      </c>
      <c r="K442">
        <v>0.52</v>
      </c>
      <c r="L442">
        <v>0.22389999999999999</v>
      </c>
      <c r="M442">
        <v>3</v>
      </c>
      <c r="N442">
        <v>140</v>
      </c>
      <c r="O442">
        <v>143</v>
      </c>
    </row>
    <row r="443" spans="1:15" x14ac:dyDescent="0.25">
      <c r="A443">
        <v>442</v>
      </c>
      <c r="B443" s="1">
        <v>40563</v>
      </c>
      <c r="C443">
        <v>1</v>
      </c>
      <c r="D443">
        <v>2011</v>
      </c>
      <c r="E443">
        <v>10</v>
      </c>
      <c r="F443" t="b">
        <v>0</v>
      </c>
      <c r="G443">
        <v>4</v>
      </c>
      <c r="H443">
        <v>1</v>
      </c>
      <c r="I443">
        <v>0.26</v>
      </c>
      <c r="J443">
        <v>0.2273</v>
      </c>
      <c r="K443">
        <v>0.48</v>
      </c>
      <c r="L443">
        <v>0.29849999999999999</v>
      </c>
      <c r="M443">
        <v>1</v>
      </c>
      <c r="N443">
        <v>56</v>
      </c>
      <c r="O443">
        <v>57</v>
      </c>
    </row>
    <row r="444" spans="1:15" x14ac:dyDescent="0.25">
      <c r="A444">
        <v>443</v>
      </c>
      <c r="B444" s="1">
        <v>40563</v>
      </c>
      <c r="C444">
        <v>1</v>
      </c>
      <c r="D444">
        <v>2011</v>
      </c>
      <c r="E444">
        <v>11</v>
      </c>
      <c r="F444" t="b">
        <v>0</v>
      </c>
      <c r="G444">
        <v>4</v>
      </c>
      <c r="H444">
        <v>2</v>
      </c>
      <c r="I444">
        <v>0.28000000000000003</v>
      </c>
      <c r="J444">
        <v>0.2727</v>
      </c>
      <c r="K444">
        <v>0.45</v>
      </c>
      <c r="L444">
        <v>0.16420000000000001</v>
      </c>
      <c r="M444">
        <v>5</v>
      </c>
      <c r="N444">
        <v>63</v>
      </c>
      <c r="O444">
        <v>68</v>
      </c>
    </row>
    <row r="445" spans="1:15" x14ac:dyDescent="0.25">
      <c r="A445">
        <v>444</v>
      </c>
      <c r="B445" s="1">
        <v>40563</v>
      </c>
      <c r="C445">
        <v>1</v>
      </c>
      <c r="D445">
        <v>2011</v>
      </c>
      <c r="E445">
        <v>12</v>
      </c>
      <c r="F445" t="b">
        <v>0</v>
      </c>
      <c r="G445">
        <v>4</v>
      </c>
      <c r="H445">
        <v>2</v>
      </c>
      <c r="I445">
        <v>0.3</v>
      </c>
      <c r="J445">
        <v>0.33329999999999999</v>
      </c>
      <c r="K445">
        <v>0.42</v>
      </c>
      <c r="L445">
        <v>0</v>
      </c>
      <c r="M445">
        <v>7</v>
      </c>
      <c r="N445">
        <v>77</v>
      </c>
      <c r="O445">
        <v>84</v>
      </c>
    </row>
    <row r="446" spans="1:15" x14ac:dyDescent="0.25">
      <c r="A446">
        <v>445</v>
      </c>
      <c r="B446" s="1">
        <v>40563</v>
      </c>
      <c r="C446">
        <v>1</v>
      </c>
      <c r="D446">
        <v>2011</v>
      </c>
      <c r="E446">
        <v>13</v>
      </c>
      <c r="F446" t="b">
        <v>0</v>
      </c>
      <c r="G446">
        <v>4</v>
      </c>
      <c r="H446">
        <v>2</v>
      </c>
      <c r="I446">
        <v>0.28000000000000003</v>
      </c>
      <c r="J446">
        <v>0.28789999999999999</v>
      </c>
      <c r="K446">
        <v>0.45</v>
      </c>
      <c r="L446">
        <v>0.1045</v>
      </c>
      <c r="M446">
        <v>12</v>
      </c>
      <c r="N446">
        <v>86</v>
      </c>
      <c r="O446">
        <v>98</v>
      </c>
    </row>
    <row r="447" spans="1:15" x14ac:dyDescent="0.25">
      <c r="A447">
        <v>446</v>
      </c>
      <c r="B447" s="1">
        <v>40563</v>
      </c>
      <c r="C447">
        <v>1</v>
      </c>
      <c r="D447">
        <v>2011</v>
      </c>
      <c r="E447">
        <v>14</v>
      </c>
      <c r="F447" t="b">
        <v>0</v>
      </c>
      <c r="G447">
        <v>4</v>
      </c>
      <c r="H447">
        <v>2</v>
      </c>
      <c r="I447">
        <v>0.3</v>
      </c>
      <c r="J447">
        <v>0.30299999999999999</v>
      </c>
      <c r="K447">
        <v>0.45</v>
      </c>
      <c r="L447">
        <v>0.1343</v>
      </c>
      <c r="M447">
        <v>6</v>
      </c>
      <c r="N447">
        <v>75</v>
      </c>
      <c r="O447">
        <v>81</v>
      </c>
    </row>
    <row r="448" spans="1:15" x14ac:dyDescent="0.25">
      <c r="A448">
        <v>447</v>
      </c>
      <c r="B448" s="1">
        <v>40563</v>
      </c>
      <c r="C448">
        <v>1</v>
      </c>
      <c r="D448">
        <v>2011</v>
      </c>
      <c r="E448">
        <v>15</v>
      </c>
      <c r="F448" t="b">
        <v>0</v>
      </c>
      <c r="G448">
        <v>4</v>
      </c>
      <c r="H448">
        <v>2</v>
      </c>
      <c r="I448">
        <v>0.32</v>
      </c>
      <c r="J448">
        <v>0.31819999999999998</v>
      </c>
      <c r="K448">
        <v>0.45</v>
      </c>
      <c r="L448">
        <v>0.19400000000000001</v>
      </c>
      <c r="M448">
        <v>8</v>
      </c>
      <c r="N448">
        <v>62</v>
      </c>
      <c r="O448">
        <v>70</v>
      </c>
    </row>
    <row r="449" spans="1:15" x14ac:dyDescent="0.25">
      <c r="A449">
        <v>448</v>
      </c>
      <c r="B449" s="1">
        <v>40563</v>
      </c>
      <c r="C449">
        <v>1</v>
      </c>
      <c r="D449">
        <v>2011</v>
      </c>
      <c r="E449">
        <v>16</v>
      </c>
      <c r="F449" t="b">
        <v>0</v>
      </c>
      <c r="G449">
        <v>4</v>
      </c>
      <c r="H449">
        <v>2</v>
      </c>
      <c r="I449">
        <v>0.3</v>
      </c>
      <c r="J449">
        <v>0.30299999999999999</v>
      </c>
      <c r="K449">
        <v>0.49</v>
      </c>
      <c r="L449">
        <v>0.1343</v>
      </c>
      <c r="M449">
        <v>8</v>
      </c>
      <c r="N449">
        <v>83</v>
      </c>
      <c r="O449">
        <v>91</v>
      </c>
    </row>
    <row r="450" spans="1:15" x14ac:dyDescent="0.25">
      <c r="A450">
        <v>449</v>
      </c>
      <c r="B450" s="1">
        <v>40563</v>
      </c>
      <c r="C450">
        <v>1</v>
      </c>
      <c r="D450">
        <v>2011</v>
      </c>
      <c r="E450">
        <v>17</v>
      </c>
      <c r="F450" t="b">
        <v>0</v>
      </c>
      <c r="G450">
        <v>4</v>
      </c>
      <c r="H450">
        <v>2</v>
      </c>
      <c r="I450">
        <v>0.3</v>
      </c>
      <c r="J450">
        <v>0.31819999999999998</v>
      </c>
      <c r="K450">
        <v>0.49</v>
      </c>
      <c r="L450">
        <v>0.1045</v>
      </c>
      <c r="M450">
        <v>8</v>
      </c>
      <c r="N450">
        <v>207</v>
      </c>
      <c r="O450">
        <v>215</v>
      </c>
    </row>
    <row r="451" spans="1:15" x14ac:dyDescent="0.25">
      <c r="A451">
        <v>450</v>
      </c>
      <c r="B451" s="1">
        <v>40563</v>
      </c>
      <c r="C451">
        <v>1</v>
      </c>
      <c r="D451">
        <v>2011</v>
      </c>
      <c r="E451">
        <v>18</v>
      </c>
      <c r="F451" t="b">
        <v>0</v>
      </c>
      <c r="G451">
        <v>4</v>
      </c>
      <c r="H451">
        <v>2</v>
      </c>
      <c r="I451">
        <v>0.26</v>
      </c>
      <c r="J451">
        <v>0.2576</v>
      </c>
      <c r="K451">
        <v>0.56000000000000005</v>
      </c>
      <c r="L451">
        <v>0.19400000000000001</v>
      </c>
      <c r="M451">
        <v>1</v>
      </c>
      <c r="N451">
        <v>184</v>
      </c>
      <c r="O451">
        <v>185</v>
      </c>
    </row>
    <row r="452" spans="1:15" x14ac:dyDescent="0.25">
      <c r="A452">
        <v>451</v>
      </c>
      <c r="B452" s="1">
        <v>40563</v>
      </c>
      <c r="C452">
        <v>1</v>
      </c>
      <c r="D452">
        <v>2011</v>
      </c>
      <c r="E452">
        <v>19</v>
      </c>
      <c r="F452" t="b">
        <v>0</v>
      </c>
      <c r="G452">
        <v>4</v>
      </c>
      <c r="H452">
        <v>1</v>
      </c>
      <c r="I452">
        <v>0.26</v>
      </c>
      <c r="J452">
        <v>0.2273</v>
      </c>
      <c r="K452">
        <v>0.56000000000000005</v>
      </c>
      <c r="L452">
        <v>0.32840000000000003</v>
      </c>
      <c r="M452">
        <v>6</v>
      </c>
      <c r="N452">
        <v>146</v>
      </c>
      <c r="O452">
        <v>152</v>
      </c>
    </row>
    <row r="453" spans="1:15" x14ac:dyDescent="0.25">
      <c r="A453">
        <v>452</v>
      </c>
      <c r="B453" s="1">
        <v>40563</v>
      </c>
      <c r="C453">
        <v>1</v>
      </c>
      <c r="D453">
        <v>2011</v>
      </c>
      <c r="E453">
        <v>20</v>
      </c>
      <c r="F453" t="b">
        <v>0</v>
      </c>
      <c r="G453">
        <v>4</v>
      </c>
      <c r="H453">
        <v>2</v>
      </c>
      <c r="I453">
        <v>0.26</v>
      </c>
      <c r="J453">
        <v>0.2424</v>
      </c>
      <c r="K453">
        <v>0.6</v>
      </c>
      <c r="L453">
        <v>0.28360000000000002</v>
      </c>
      <c r="M453">
        <v>2</v>
      </c>
      <c r="N453">
        <v>124</v>
      </c>
      <c r="O453">
        <v>126</v>
      </c>
    </row>
    <row r="454" spans="1:15" x14ac:dyDescent="0.25">
      <c r="A454">
        <v>453</v>
      </c>
      <c r="B454" s="1">
        <v>40563</v>
      </c>
      <c r="C454">
        <v>1</v>
      </c>
      <c r="D454">
        <v>2011</v>
      </c>
      <c r="E454">
        <v>21</v>
      </c>
      <c r="F454" t="b">
        <v>0</v>
      </c>
      <c r="G454">
        <v>4</v>
      </c>
      <c r="H454">
        <v>2</v>
      </c>
      <c r="I454">
        <v>0.24</v>
      </c>
      <c r="J454">
        <v>0.2273</v>
      </c>
      <c r="K454">
        <v>0.6</v>
      </c>
      <c r="L454">
        <v>0.25369999999999998</v>
      </c>
      <c r="M454">
        <v>3</v>
      </c>
      <c r="N454">
        <v>54</v>
      </c>
      <c r="O454">
        <v>57</v>
      </c>
    </row>
    <row r="455" spans="1:15" x14ac:dyDescent="0.25">
      <c r="A455">
        <v>454</v>
      </c>
      <c r="B455" s="1">
        <v>40563</v>
      </c>
      <c r="C455">
        <v>1</v>
      </c>
      <c r="D455">
        <v>2011</v>
      </c>
      <c r="E455">
        <v>22</v>
      </c>
      <c r="F455" t="b">
        <v>0</v>
      </c>
      <c r="G455">
        <v>4</v>
      </c>
      <c r="H455">
        <v>2</v>
      </c>
      <c r="I455">
        <v>0.24</v>
      </c>
      <c r="J455">
        <v>0.21210000000000001</v>
      </c>
      <c r="K455">
        <v>0.65</v>
      </c>
      <c r="L455">
        <v>0.28360000000000002</v>
      </c>
      <c r="M455">
        <v>0</v>
      </c>
      <c r="N455">
        <v>56</v>
      </c>
      <c r="O455">
        <v>56</v>
      </c>
    </row>
    <row r="456" spans="1:15" x14ac:dyDescent="0.25">
      <c r="A456">
        <v>455</v>
      </c>
      <c r="B456" s="1">
        <v>40563</v>
      </c>
      <c r="C456">
        <v>1</v>
      </c>
      <c r="D456">
        <v>2011</v>
      </c>
      <c r="E456">
        <v>23</v>
      </c>
      <c r="F456" t="b">
        <v>0</v>
      </c>
      <c r="G456">
        <v>4</v>
      </c>
      <c r="H456">
        <v>2</v>
      </c>
      <c r="I456">
        <v>0.24</v>
      </c>
      <c r="J456">
        <v>0.21210000000000001</v>
      </c>
      <c r="K456">
        <v>0.65</v>
      </c>
      <c r="L456">
        <v>0.32840000000000003</v>
      </c>
      <c r="M456">
        <v>3</v>
      </c>
      <c r="N456">
        <v>28</v>
      </c>
      <c r="O456">
        <v>31</v>
      </c>
    </row>
    <row r="457" spans="1:15" x14ac:dyDescent="0.25">
      <c r="A457">
        <v>456</v>
      </c>
      <c r="B457" s="1">
        <v>40564</v>
      </c>
      <c r="C457">
        <v>1</v>
      </c>
      <c r="D457">
        <v>2011</v>
      </c>
      <c r="E457">
        <v>0</v>
      </c>
      <c r="F457" t="b">
        <v>0</v>
      </c>
      <c r="G457">
        <v>5</v>
      </c>
      <c r="H457">
        <v>2</v>
      </c>
      <c r="I457">
        <v>0.24</v>
      </c>
      <c r="J457">
        <v>0.2273</v>
      </c>
      <c r="K457">
        <v>0.7</v>
      </c>
      <c r="L457">
        <v>0.25369999999999998</v>
      </c>
      <c r="M457">
        <v>1</v>
      </c>
      <c r="N457">
        <v>20</v>
      </c>
      <c r="O457">
        <v>21</v>
      </c>
    </row>
    <row r="458" spans="1:15" x14ac:dyDescent="0.25">
      <c r="A458">
        <v>457</v>
      </c>
      <c r="B458" s="1">
        <v>40564</v>
      </c>
      <c r="C458">
        <v>1</v>
      </c>
      <c r="D458">
        <v>2011</v>
      </c>
      <c r="E458">
        <v>1</v>
      </c>
      <c r="F458" t="b">
        <v>0</v>
      </c>
      <c r="G458">
        <v>5</v>
      </c>
      <c r="H458">
        <v>2</v>
      </c>
      <c r="I458">
        <v>0.24</v>
      </c>
      <c r="J458">
        <v>0.2273</v>
      </c>
      <c r="K458">
        <v>0.7</v>
      </c>
      <c r="L458">
        <v>0.25369999999999998</v>
      </c>
      <c r="M458">
        <v>0</v>
      </c>
      <c r="N458">
        <v>6</v>
      </c>
      <c r="O458">
        <v>6</v>
      </c>
    </row>
    <row r="459" spans="1:15" x14ac:dyDescent="0.25">
      <c r="A459">
        <v>458</v>
      </c>
      <c r="B459" s="1">
        <v>40564</v>
      </c>
      <c r="C459">
        <v>1</v>
      </c>
      <c r="D459">
        <v>2011</v>
      </c>
      <c r="E459">
        <v>2</v>
      </c>
      <c r="F459" t="b">
        <v>0</v>
      </c>
      <c r="G459">
        <v>5</v>
      </c>
      <c r="H459">
        <v>3</v>
      </c>
      <c r="I459">
        <v>0.24</v>
      </c>
      <c r="J459">
        <v>0.2424</v>
      </c>
      <c r="K459">
        <v>0.75</v>
      </c>
      <c r="L459">
        <v>0.16420000000000001</v>
      </c>
      <c r="M459">
        <v>0</v>
      </c>
      <c r="N459">
        <v>2</v>
      </c>
      <c r="O459">
        <v>2</v>
      </c>
    </row>
    <row r="460" spans="1:15" x14ac:dyDescent="0.25">
      <c r="A460">
        <v>459</v>
      </c>
      <c r="B460" s="1">
        <v>40564</v>
      </c>
      <c r="C460">
        <v>1</v>
      </c>
      <c r="D460">
        <v>2011</v>
      </c>
      <c r="E460">
        <v>3</v>
      </c>
      <c r="F460" t="b">
        <v>0</v>
      </c>
      <c r="G460">
        <v>5</v>
      </c>
      <c r="H460">
        <v>3</v>
      </c>
      <c r="I460">
        <v>0.22</v>
      </c>
      <c r="J460">
        <v>0.21210000000000001</v>
      </c>
      <c r="K460">
        <v>0.8</v>
      </c>
      <c r="L460">
        <v>0.29849999999999999</v>
      </c>
      <c r="M460">
        <v>0</v>
      </c>
      <c r="N460">
        <v>1</v>
      </c>
      <c r="O460">
        <v>1</v>
      </c>
    </row>
    <row r="461" spans="1:15" x14ac:dyDescent="0.25">
      <c r="A461">
        <v>460</v>
      </c>
      <c r="B461" s="1">
        <v>40564</v>
      </c>
      <c r="C461">
        <v>1</v>
      </c>
      <c r="D461">
        <v>2011</v>
      </c>
      <c r="E461">
        <v>4</v>
      </c>
      <c r="F461" t="b">
        <v>0</v>
      </c>
      <c r="G461">
        <v>5</v>
      </c>
      <c r="H461">
        <v>2</v>
      </c>
      <c r="I461">
        <v>0.22</v>
      </c>
      <c r="J461">
        <v>0.2576</v>
      </c>
      <c r="K461">
        <v>0.87</v>
      </c>
      <c r="L461">
        <v>8.9599999999999999E-2</v>
      </c>
      <c r="M461">
        <v>0</v>
      </c>
      <c r="N461">
        <v>1</v>
      </c>
      <c r="O461">
        <v>1</v>
      </c>
    </row>
    <row r="462" spans="1:15" x14ac:dyDescent="0.25">
      <c r="A462">
        <v>461</v>
      </c>
      <c r="B462" s="1">
        <v>40564</v>
      </c>
      <c r="C462">
        <v>1</v>
      </c>
      <c r="D462">
        <v>2011</v>
      </c>
      <c r="E462">
        <v>5</v>
      </c>
      <c r="F462" t="b">
        <v>0</v>
      </c>
      <c r="G462">
        <v>5</v>
      </c>
      <c r="H462">
        <v>1</v>
      </c>
      <c r="I462">
        <v>0.24</v>
      </c>
      <c r="J462">
        <v>0.19700000000000001</v>
      </c>
      <c r="K462">
        <v>0.6</v>
      </c>
      <c r="L462">
        <v>0.41789999999999999</v>
      </c>
      <c r="M462">
        <v>1</v>
      </c>
      <c r="N462">
        <v>4</v>
      </c>
      <c r="O462">
        <v>5</v>
      </c>
    </row>
    <row r="463" spans="1:15" x14ac:dyDescent="0.25">
      <c r="A463">
        <v>462</v>
      </c>
      <c r="B463" s="1">
        <v>40564</v>
      </c>
      <c r="C463">
        <v>1</v>
      </c>
      <c r="D463">
        <v>2011</v>
      </c>
      <c r="E463">
        <v>6</v>
      </c>
      <c r="F463" t="b">
        <v>0</v>
      </c>
      <c r="G463">
        <v>5</v>
      </c>
      <c r="H463">
        <v>1</v>
      </c>
      <c r="I463">
        <v>0.22</v>
      </c>
      <c r="J463">
        <v>0.21210000000000001</v>
      </c>
      <c r="K463">
        <v>0.55000000000000004</v>
      </c>
      <c r="L463">
        <v>0.25369999999999998</v>
      </c>
      <c r="M463">
        <v>0</v>
      </c>
      <c r="N463">
        <v>27</v>
      </c>
      <c r="O463">
        <v>27</v>
      </c>
    </row>
    <row r="464" spans="1:15" x14ac:dyDescent="0.25">
      <c r="A464">
        <v>463</v>
      </c>
      <c r="B464" s="1">
        <v>40564</v>
      </c>
      <c r="C464">
        <v>1</v>
      </c>
      <c r="D464">
        <v>2011</v>
      </c>
      <c r="E464">
        <v>7</v>
      </c>
      <c r="F464" t="b">
        <v>0</v>
      </c>
      <c r="G464">
        <v>5</v>
      </c>
      <c r="H464">
        <v>1</v>
      </c>
      <c r="I464">
        <v>0.2</v>
      </c>
      <c r="J464">
        <v>0.18179999999999999</v>
      </c>
      <c r="K464">
        <v>0.51</v>
      </c>
      <c r="L464">
        <v>0.28360000000000002</v>
      </c>
      <c r="M464">
        <v>2</v>
      </c>
      <c r="N464">
        <v>66</v>
      </c>
      <c r="O464">
        <v>68</v>
      </c>
    </row>
    <row r="465" spans="1:15" x14ac:dyDescent="0.25">
      <c r="A465">
        <v>464</v>
      </c>
      <c r="B465" s="1">
        <v>40564</v>
      </c>
      <c r="C465">
        <v>1</v>
      </c>
      <c r="D465">
        <v>2011</v>
      </c>
      <c r="E465">
        <v>8</v>
      </c>
      <c r="F465" t="b">
        <v>0</v>
      </c>
      <c r="G465">
        <v>5</v>
      </c>
      <c r="H465">
        <v>1</v>
      </c>
      <c r="I465">
        <v>0.2</v>
      </c>
      <c r="J465">
        <v>0.18179999999999999</v>
      </c>
      <c r="K465">
        <v>0.47</v>
      </c>
      <c r="L465">
        <v>0.32840000000000003</v>
      </c>
      <c r="M465">
        <v>7</v>
      </c>
      <c r="N465">
        <v>210</v>
      </c>
      <c r="O465">
        <v>217</v>
      </c>
    </row>
    <row r="466" spans="1:15" x14ac:dyDescent="0.25">
      <c r="A466">
        <v>465</v>
      </c>
      <c r="B466" s="1">
        <v>40564</v>
      </c>
      <c r="C466">
        <v>1</v>
      </c>
      <c r="D466">
        <v>2011</v>
      </c>
      <c r="E466">
        <v>9</v>
      </c>
      <c r="F466" t="b">
        <v>0</v>
      </c>
      <c r="G466">
        <v>5</v>
      </c>
      <c r="H466">
        <v>1</v>
      </c>
      <c r="I466">
        <v>0.2</v>
      </c>
      <c r="J466">
        <v>0.18179999999999999</v>
      </c>
      <c r="K466">
        <v>0.51</v>
      </c>
      <c r="L466">
        <v>0.35820000000000002</v>
      </c>
      <c r="M466">
        <v>7</v>
      </c>
      <c r="N466">
        <v>159</v>
      </c>
      <c r="O466">
        <v>166</v>
      </c>
    </row>
    <row r="467" spans="1:15" x14ac:dyDescent="0.25">
      <c r="A467">
        <v>466</v>
      </c>
      <c r="B467" s="1">
        <v>40564</v>
      </c>
      <c r="C467">
        <v>1</v>
      </c>
      <c r="D467">
        <v>2011</v>
      </c>
      <c r="E467">
        <v>10</v>
      </c>
      <c r="F467" t="b">
        <v>0</v>
      </c>
      <c r="G467">
        <v>5</v>
      </c>
      <c r="H467">
        <v>1</v>
      </c>
      <c r="I467">
        <v>0.2</v>
      </c>
      <c r="J467">
        <v>0.16669999999999999</v>
      </c>
      <c r="K467">
        <v>0.47</v>
      </c>
      <c r="L467">
        <v>0.4627</v>
      </c>
      <c r="M467">
        <v>6</v>
      </c>
      <c r="N467">
        <v>57</v>
      </c>
      <c r="O467">
        <v>63</v>
      </c>
    </row>
    <row r="468" spans="1:15" x14ac:dyDescent="0.25">
      <c r="A468">
        <v>467</v>
      </c>
      <c r="B468" s="1">
        <v>40564</v>
      </c>
      <c r="C468">
        <v>1</v>
      </c>
      <c r="D468">
        <v>2011</v>
      </c>
      <c r="E468">
        <v>11</v>
      </c>
      <c r="F468" t="b">
        <v>0</v>
      </c>
      <c r="G468">
        <v>5</v>
      </c>
      <c r="H468">
        <v>1</v>
      </c>
      <c r="I468">
        <v>0.22</v>
      </c>
      <c r="J468">
        <v>0.18179999999999999</v>
      </c>
      <c r="K468">
        <v>0.41</v>
      </c>
      <c r="L468">
        <v>0.4627</v>
      </c>
      <c r="M468">
        <v>6</v>
      </c>
      <c r="N468">
        <v>53</v>
      </c>
      <c r="O468">
        <v>59</v>
      </c>
    </row>
    <row r="469" spans="1:15" x14ac:dyDescent="0.25">
      <c r="A469">
        <v>468</v>
      </c>
      <c r="B469" s="1">
        <v>40564</v>
      </c>
      <c r="C469">
        <v>1</v>
      </c>
      <c r="D469">
        <v>2011</v>
      </c>
      <c r="E469">
        <v>12</v>
      </c>
      <c r="F469" t="b">
        <v>0</v>
      </c>
      <c r="G469">
        <v>5</v>
      </c>
      <c r="H469">
        <v>1</v>
      </c>
      <c r="I469">
        <v>0.22</v>
      </c>
      <c r="J469">
        <v>0.18179999999999999</v>
      </c>
      <c r="K469">
        <v>0.27</v>
      </c>
      <c r="L469">
        <v>0.58209999999999995</v>
      </c>
      <c r="M469">
        <v>11</v>
      </c>
      <c r="N469">
        <v>67</v>
      </c>
      <c r="O469">
        <v>78</v>
      </c>
    </row>
    <row r="470" spans="1:15" x14ac:dyDescent="0.25">
      <c r="A470">
        <v>469</v>
      </c>
      <c r="B470" s="1">
        <v>40564</v>
      </c>
      <c r="C470">
        <v>1</v>
      </c>
      <c r="D470">
        <v>2011</v>
      </c>
      <c r="E470">
        <v>13</v>
      </c>
      <c r="F470" t="b">
        <v>0</v>
      </c>
      <c r="G470">
        <v>5</v>
      </c>
      <c r="H470">
        <v>1</v>
      </c>
      <c r="I470">
        <v>0.2</v>
      </c>
      <c r="J470">
        <v>0.1515</v>
      </c>
      <c r="K470">
        <v>0.21</v>
      </c>
      <c r="L470">
        <v>0.58209999999999995</v>
      </c>
      <c r="M470">
        <v>8</v>
      </c>
      <c r="N470">
        <v>65</v>
      </c>
      <c r="O470">
        <v>73</v>
      </c>
    </row>
    <row r="471" spans="1:15" x14ac:dyDescent="0.25">
      <c r="A471">
        <v>470</v>
      </c>
      <c r="B471" s="1">
        <v>40564</v>
      </c>
      <c r="C471">
        <v>1</v>
      </c>
      <c r="D471">
        <v>2011</v>
      </c>
      <c r="E471">
        <v>14</v>
      </c>
      <c r="F471" t="b">
        <v>0</v>
      </c>
      <c r="G471">
        <v>5</v>
      </c>
      <c r="H471">
        <v>1</v>
      </c>
      <c r="I471">
        <v>0.2</v>
      </c>
      <c r="J471">
        <v>0.1515</v>
      </c>
      <c r="K471">
        <v>0.25</v>
      </c>
      <c r="L471">
        <v>0.52239999999999998</v>
      </c>
      <c r="M471">
        <v>6</v>
      </c>
      <c r="N471">
        <v>56</v>
      </c>
      <c r="O471">
        <v>62</v>
      </c>
    </row>
    <row r="472" spans="1:15" x14ac:dyDescent="0.25">
      <c r="A472">
        <v>471</v>
      </c>
      <c r="B472" s="1">
        <v>40564</v>
      </c>
      <c r="C472">
        <v>1</v>
      </c>
      <c r="D472">
        <v>2011</v>
      </c>
      <c r="E472">
        <v>15</v>
      </c>
      <c r="F472" t="b">
        <v>0</v>
      </c>
      <c r="G472">
        <v>5</v>
      </c>
      <c r="H472">
        <v>1</v>
      </c>
      <c r="I472">
        <v>0.16</v>
      </c>
      <c r="J472">
        <v>0.1212</v>
      </c>
      <c r="K472">
        <v>0.26</v>
      </c>
      <c r="L472">
        <v>0.44779999999999998</v>
      </c>
      <c r="M472">
        <v>4</v>
      </c>
      <c r="N472">
        <v>61</v>
      </c>
      <c r="O472">
        <v>65</v>
      </c>
    </row>
    <row r="473" spans="1:15" x14ac:dyDescent="0.25">
      <c r="A473">
        <v>472</v>
      </c>
      <c r="B473" s="1">
        <v>40564</v>
      </c>
      <c r="C473">
        <v>1</v>
      </c>
      <c r="D473">
        <v>2011</v>
      </c>
      <c r="E473">
        <v>16</v>
      </c>
      <c r="F473" t="b">
        <v>0</v>
      </c>
      <c r="G473">
        <v>5</v>
      </c>
      <c r="H473">
        <v>1</v>
      </c>
      <c r="I473">
        <v>0.16</v>
      </c>
      <c r="J473">
        <v>0.13639999999999999</v>
      </c>
      <c r="K473">
        <v>0.26</v>
      </c>
      <c r="L473">
        <v>0.35820000000000002</v>
      </c>
      <c r="M473">
        <v>0</v>
      </c>
      <c r="N473">
        <v>97</v>
      </c>
      <c r="O473">
        <v>97</v>
      </c>
    </row>
    <row r="474" spans="1:15" x14ac:dyDescent="0.25">
      <c r="A474">
        <v>473</v>
      </c>
      <c r="B474" s="1">
        <v>40564</v>
      </c>
      <c r="C474">
        <v>1</v>
      </c>
      <c r="D474">
        <v>2011</v>
      </c>
      <c r="E474">
        <v>17</v>
      </c>
      <c r="F474" t="b">
        <v>0</v>
      </c>
      <c r="G474">
        <v>5</v>
      </c>
      <c r="H474">
        <v>1</v>
      </c>
      <c r="I474">
        <v>0.14000000000000001</v>
      </c>
      <c r="J474">
        <v>0.1212</v>
      </c>
      <c r="K474">
        <v>0.28000000000000003</v>
      </c>
      <c r="L474">
        <v>0.35820000000000002</v>
      </c>
      <c r="M474">
        <v>10</v>
      </c>
      <c r="N474">
        <v>151</v>
      </c>
      <c r="O474">
        <v>161</v>
      </c>
    </row>
    <row r="475" spans="1:15" x14ac:dyDescent="0.25">
      <c r="A475">
        <v>474</v>
      </c>
      <c r="B475" s="1">
        <v>40564</v>
      </c>
      <c r="C475">
        <v>1</v>
      </c>
      <c r="D475">
        <v>2011</v>
      </c>
      <c r="E475">
        <v>18</v>
      </c>
      <c r="F475" t="b">
        <v>0</v>
      </c>
      <c r="G475">
        <v>5</v>
      </c>
      <c r="H475">
        <v>1</v>
      </c>
      <c r="I475">
        <v>0.12</v>
      </c>
      <c r="J475">
        <v>0.1212</v>
      </c>
      <c r="K475">
        <v>0.3</v>
      </c>
      <c r="L475">
        <v>0.25369999999999998</v>
      </c>
      <c r="M475">
        <v>1</v>
      </c>
      <c r="N475">
        <v>119</v>
      </c>
      <c r="O475">
        <v>120</v>
      </c>
    </row>
    <row r="476" spans="1:15" x14ac:dyDescent="0.25">
      <c r="A476">
        <v>475</v>
      </c>
      <c r="B476" s="1">
        <v>40564</v>
      </c>
      <c r="C476">
        <v>1</v>
      </c>
      <c r="D476">
        <v>2011</v>
      </c>
      <c r="E476">
        <v>19</v>
      </c>
      <c r="F476" t="b">
        <v>0</v>
      </c>
      <c r="G476">
        <v>5</v>
      </c>
      <c r="H476">
        <v>1</v>
      </c>
      <c r="I476">
        <v>0.12</v>
      </c>
      <c r="J476">
        <v>0.1061</v>
      </c>
      <c r="K476">
        <v>0.3</v>
      </c>
      <c r="L476">
        <v>0.32840000000000003</v>
      </c>
      <c r="M476">
        <v>3</v>
      </c>
      <c r="N476">
        <v>93</v>
      </c>
      <c r="O476">
        <v>96</v>
      </c>
    </row>
    <row r="477" spans="1:15" x14ac:dyDescent="0.25">
      <c r="A477">
        <v>476</v>
      </c>
      <c r="B477" s="1">
        <v>40564</v>
      </c>
      <c r="C477">
        <v>1</v>
      </c>
      <c r="D477">
        <v>2011</v>
      </c>
      <c r="E477">
        <v>20</v>
      </c>
      <c r="F477" t="b">
        <v>0</v>
      </c>
      <c r="G477">
        <v>5</v>
      </c>
      <c r="H477">
        <v>1</v>
      </c>
      <c r="I477">
        <v>0.1</v>
      </c>
      <c r="J477">
        <v>7.5800000000000006E-2</v>
      </c>
      <c r="K477">
        <v>0.33</v>
      </c>
      <c r="L477">
        <v>0.41789999999999999</v>
      </c>
      <c r="M477">
        <v>1</v>
      </c>
      <c r="N477">
        <v>52</v>
      </c>
      <c r="O477">
        <v>53</v>
      </c>
    </row>
    <row r="478" spans="1:15" x14ac:dyDescent="0.25">
      <c r="A478">
        <v>477</v>
      </c>
      <c r="B478" s="1">
        <v>40564</v>
      </c>
      <c r="C478">
        <v>1</v>
      </c>
      <c r="D478">
        <v>2011</v>
      </c>
      <c r="E478">
        <v>21</v>
      </c>
      <c r="F478" t="b">
        <v>0</v>
      </c>
      <c r="G478">
        <v>5</v>
      </c>
      <c r="H478">
        <v>1</v>
      </c>
      <c r="I478">
        <v>0.08</v>
      </c>
      <c r="J478">
        <v>7.5800000000000006E-2</v>
      </c>
      <c r="K478">
        <v>0.38</v>
      </c>
      <c r="L478">
        <v>0.28360000000000002</v>
      </c>
      <c r="M478">
        <v>0</v>
      </c>
      <c r="N478">
        <v>41</v>
      </c>
      <c r="O478">
        <v>41</v>
      </c>
    </row>
    <row r="479" spans="1:15" x14ac:dyDescent="0.25">
      <c r="A479">
        <v>478</v>
      </c>
      <c r="B479" s="1">
        <v>40564</v>
      </c>
      <c r="C479">
        <v>1</v>
      </c>
      <c r="D479">
        <v>2011</v>
      </c>
      <c r="E479">
        <v>22</v>
      </c>
      <c r="F479" t="b">
        <v>0</v>
      </c>
      <c r="G479">
        <v>5</v>
      </c>
      <c r="H479">
        <v>1</v>
      </c>
      <c r="I479">
        <v>0.06</v>
      </c>
      <c r="J479">
        <v>3.0300000000000001E-2</v>
      </c>
      <c r="K479">
        <v>0.41</v>
      </c>
      <c r="L479">
        <v>0.3881</v>
      </c>
      <c r="M479">
        <v>1</v>
      </c>
      <c r="N479">
        <v>33</v>
      </c>
      <c r="O479">
        <v>34</v>
      </c>
    </row>
    <row r="480" spans="1:15" x14ac:dyDescent="0.25">
      <c r="A480">
        <v>479</v>
      </c>
      <c r="B480" s="1">
        <v>40564</v>
      </c>
      <c r="C480">
        <v>1</v>
      </c>
      <c r="D480">
        <v>2011</v>
      </c>
      <c r="E480">
        <v>23</v>
      </c>
      <c r="F480" t="b">
        <v>0</v>
      </c>
      <c r="G480">
        <v>5</v>
      </c>
      <c r="H480">
        <v>1</v>
      </c>
      <c r="I480">
        <v>0.06</v>
      </c>
      <c r="J480">
        <v>4.5499999999999999E-2</v>
      </c>
      <c r="K480">
        <v>0.38</v>
      </c>
      <c r="L480">
        <v>0.32840000000000003</v>
      </c>
      <c r="M480">
        <v>0</v>
      </c>
      <c r="N480">
        <v>27</v>
      </c>
      <c r="O480">
        <v>27</v>
      </c>
    </row>
    <row r="481" spans="1:15" x14ac:dyDescent="0.25">
      <c r="A481">
        <v>480</v>
      </c>
      <c r="B481" s="1">
        <v>40565</v>
      </c>
      <c r="C481">
        <v>1</v>
      </c>
      <c r="D481">
        <v>2011</v>
      </c>
      <c r="E481">
        <v>0</v>
      </c>
      <c r="F481" t="b">
        <v>0</v>
      </c>
      <c r="G481">
        <v>6</v>
      </c>
      <c r="H481">
        <v>1</v>
      </c>
      <c r="I481">
        <v>0.04</v>
      </c>
      <c r="J481">
        <v>3.0300000000000001E-2</v>
      </c>
      <c r="K481">
        <v>0.45</v>
      </c>
      <c r="L481">
        <v>0.25369999999999998</v>
      </c>
      <c r="M481">
        <v>0</v>
      </c>
      <c r="N481">
        <v>13</v>
      </c>
      <c r="O481">
        <v>13</v>
      </c>
    </row>
    <row r="482" spans="1:15" x14ac:dyDescent="0.25">
      <c r="A482">
        <v>481</v>
      </c>
      <c r="B482" s="1">
        <v>40565</v>
      </c>
      <c r="C482">
        <v>1</v>
      </c>
      <c r="D482">
        <v>2011</v>
      </c>
      <c r="E482">
        <v>1</v>
      </c>
      <c r="F482" t="b">
        <v>0</v>
      </c>
      <c r="G482">
        <v>6</v>
      </c>
      <c r="H482">
        <v>2</v>
      </c>
      <c r="I482">
        <v>0.04</v>
      </c>
      <c r="J482">
        <v>0</v>
      </c>
      <c r="K482">
        <v>0.41</v>
      </c>
      <c r="L482">
        <v>0.3881</v>
      </c>
      <c r="M482">
        <v>3</v>
      </c>
      <c r="N482">
        <v>9</v>
      </c>
      <c r="O482">
        <v>12</v>
      </c>
    </row>
    <row r="483" spans="1:15" x14ac:dyDescent="0.25">
      <c r="A483">
        <v>482</v>
      </c>
      <c r="B483" s="1">
        <v>40565</v>
      </c>
      <c r="C483">
        <v>1</v>
      </c>
      <c r="D483">
        <v>2011</v>
      </c>
      <c r="E483">
        <v>2</v>
      </c>
      <c r="F483" t="b">
        <v>0</v>
      </c>
      <c r="G483">
        <v>6</v>
      </c>
      <c r="H483">
        <v>2</v>
      </c>
      <c r="I483">
        <v>0.04</v>
      </c>
      <c r="J483">
        <v>3.0300000000000001E-2</v>
      </c>
      <c r="K483">
        <v>0.41</v>
      </c>
      <c r="L483">
        <v>0.25369999999999998</v>
      </c>
      <c r="M483">
        <v>0</v>
      </c>
      <c r="N483">
        <v>11</v>
      </c>
      <c r="O483">
        <v>11</v>
      </c>
    </row>
    <row r="484" spans="1:15" x14ac:dyDescent="0.25">
      <c r="A484">
        <v>483</v>
      </c>
      <c r="B484" s="1">
        <v>40565</v>
      </c>
      <c r="C484">
        <v>1</v>
      </c>
      <c r="D484">
        <v>2011</v>
      </c>
      <c r="E484">
        <v>3</v>
      </c>
      <c r="F484" t="b">
        <v>0</v>
      </c>
      <c r="G484">
        <v>6</v>
      </c>
      <c r="H484">
        <v>2</v>
      </c>
      <c r="I484">
        <v>0.04</v>
      </c>
      <c r="J484">
        <v>3.0300000000000001E-2</v>
      </c>
      <c r="K484">
        <v>0.41</v>
      </c>
      <c r="L484">
        <v>0.28360000000000002</v>
      </c>
      <c r="M484">
        <v>1</v>
      </c>
      <c r="N484">
        <v>6</v>
      </c>
      <c r="O484">
        <v>7</v>
      </c>
    </row>
    <row r="485" spans="1:15" x14ac:dyDescent="0.25">
      <c r="A485">
        <v>484</v>
      </c>
      <c r="B485" s="1">
        <v>40565</v>
      </c>
      <c r="C485">
        <v>1</v>
      </c>
      <c r="D485">
        <v>2011</v>
      </c>
      <c r="E485">
        <v>4</v>
      </c>
      <c r="F485" t="b">
        <v>0</v>
      </c>
      <c r="G485">
        <v>6</v>
      </c>
      <c r="H485">
        <v>2</v>
      </c>
      <c r="I485">
        <v>0.02</v>
      </c>
      <c r="J485">
        <v>1.52E-2</v>
      </c>
      <c r="K485">
        <v>0.48</v>
      </c>
      <c r="L485">
        <v>0.29849999999999999</v>
      </c>
      <c r="M485">
        <v>0</v>
      </c>
      <c r="N485">
        <v>3</v>
      </c>
      <c r="O485">
        <v>3</v>
      </c>
    </row>
    <row r="486" spans="1:15" x14ac:dyDescent="0.25">
      <c r="A486">
        <v>485</v>
      </c>
      <c r="B486" s="1">
        <v>40565</v>
      </c>
      <c r="C486">
        <v>1</v>
      </c>
      <c r="D486">
        <v>2011</v>
      </c>
      <c r="E486">
        <v>6</v>
      </c>
      <c r="F486" t="b">
        <v>0</v>
      </c>
      <c r="G486">
        <v>6</v>
      </c>
      <c r="H486">
        <v>2</v>
      </c>
      <c r="I486">
        <v>0.02</v>
      </c>
      <c r="J486">
        <v>3.0300000000000001E-2</v>
      </c>
      <c r="K486">
        <v>0.44</v>
      </c>
      <c r="L486">
        <v>0.22389999999999999</v>
      </c>
      <c r="M486">
        <v>0</v>
      </c>
      <c r="N486">
        <v>2</v>
      </c>
      <c r="O486">
        <v>2</v>
      </c>
    </row>
    <row r="487" spans="1:15" x14ac:dyDescent="0.25">
      <c r="A487">
        <v>486</v>
      </c>
      <c r="B487" s="1">
        <v>40565</v>
      </c>
      <c r="C487">
        <v>1</v>
      </c>
      <c r="D487">
        <v>2011</v>
      </c>
      <c r="E487">
        <v>7</v>
      </c>
      <c r="F487" t="b">
        <v>0</v>
      </c>
      <c r="G487">
        <v>6</v>
      </c>
      <c r="H487">
        <v>1</v>
      </c>
      <c r="I487">
        <v>0.02</v>
      </c>
      <c r="J487">
        <v>1.52E-2</v>
      </c>
      <c r="K487">
        <v>0.44</v>
      </c>
      <c r="L487">
        <v>0.28360000000000002</v>
      </c>
      <c r="M487">
        <v>0</v>
      </c>
      <c r="N487">
        <v>8</v>
      </c>
      <c r="O487">
        <v>8</v>
      </c>
    </row>
    <row r="488" spans="1:15" x14ac:dyDescent="0.25">
      <c r="A488">
        <v>487</v>
      </c>
      <c r="B488" s="1">
        <v>40565</v>
      </c>
      <c r="C488">
        <v>1</v>
      </c>
      <c r="D488">
        <v>2011</v>
      </c>
      <c r="E488">
        <v>8</v>
      </c>
      <c r="F488" t="b">
        <v>0</v>
      </c>
      <c r="G488">
        <v>6</v>
      </c>
      <c r="H488">
        <v>1</v>
      </c>
      <c r="I488">
        <v>0.02</v>
      </c>
      <c r="J488">
        <v>0</v>
      </c>
      <c r="K488">
        <v>0.44</v>
      </c>
      <c r="L488">
        <v>0.32840000000000003</v>
      </c>
      <c r="M488">
        <v>1</v>
      </c>
      <c r="N488">
        <v>26</v>
      </c>
      <c r="O488">
        <v>27</v>
      </c>
    </row>
    <row r="489" spans="1:15" x14ac:dyDescent="0.25">
      <c r="A489">
        <v>488</v>
      </c>
      <c r="B489" s="1">
        <v>40565</v>
      </c>
      <c r="C489">
        <v>1</v>
      </c>
      <c r="D489">
        <v>2011</v>
      </c>
      <c r="E489">
        <v>9</v>
      </c>
      <c r="F489" t="b">
        <v>0</v>
      </c>
      <c r="G489">
        <v>6</v>
      </c>
      <c r="H489">
        <v>1</v>
      </c>
      <c r="I489">
        <v>0.04</v>
      </c>
      <c r="J489">
        <v>3.0300000000000001E-2</v>
      </c>
      <c r="K489">
        <v>0.41</v>
      </c>
      <c r="L489">
        <v>0.25369999999999998</v>
      </c>
      <c r="M489">
        <v>3</v>
      </c>
      <c r="N489">
        <v>37</v>
      </c>
      <c r="O489">
        <v>40</v>
      </c>
    </row>
    <row r="490" spans="1:15" x14ac:dyDescent="0.25">
      <c r="A490">
        <v>489</v>
      </c>
      <c r="B490" s="1">
        <v>40565</v>
      </c>
      <c r="C490">
        <v>1</v>
      </c>
      <c r="D490">
        <v>2011</v>
      </c>
      <c r="E490">
        <v>10</v>
      </c>
      <c r="F490" t="b">
        <v>0</v>
      </c>
      <c r="G490">
        <v>6</v>
      </c>
      <c r="H490">
        <v>2</v>
      </c>
      <c r="I490">
        <v>0.04</v>
      </c>
      <c r="J490">
        <v>6.0600000000000001E-2</v>
      </c>
      <c r="K490">
        <v>0.41</v>
      </c>
      <c r="L490">
        <v>0.16420000000000001</v>
      </c>
      <c r="M490">
        <v>3</v>
      </c>
      <c r="N490">
        <v>50</v>
      </c>
      <c r="O490">
        <v>53</v>
      </c>
    </row>
    <row r="491" spans="1:15" x14ac:dyDescent="0.25">
      <c r="A491">
        <v>490</v>
      </c>
      <c r="B491" s="1">
        <v>40565</v>
      </c>
      <c r="C491">
        <v>1</v>
      </c>
      <c r="D491">
        <v>2011</v>
      </c>
      <c r="E491">
        <v>11</v>
      </c>
      <c r="F491" t="b">
        <v>0</v>
      </c>
      <c r="G491">
        <v>6</v>
      </c>
      <c r="H491">
        <v>2</v>
      </c>
      <c r="I491">
        <v>0.06</v>
      </c>
      <c r="J491">
        <v>7.5800000000000006E-2</v>
      </c>
      <c r="K491">
        <v>0.38</v>
      </c>
      <c r="L491">
        <v>0.1343</v>
      </c>
      <c r="M491">
        <v>4</v>
      </c>
      <c r="N491">
        <v>59</v>
      </c>
      <c r="O491">
        <v>63</v>
      </c>
    </row>
    <row r="492" spans="1:15" x14ac:dyDescent="0.25">
      <c r="A492">
        <v>491</v>
      </c>
      <c r="B492" s="1">
        <v>40565</v>
      </c>
      <c r="C492">
        <v>1</v>
      </c>
      <c r="D492">
        <v>2011</v>
      </c>
      <c r="E492">
        <v>12</v>
      </c>
      <c r="F492" t="b">
        <v>0</v>
      </c>
      <c r="G492">
        <v>6</v>
      </c>
      <c r="H492">
        <v>2</v>
      </c>
      <c r="I492">
        <v>0.06</v>
      </c>
      <c r="J492">
        <v>0.1061</v>
      </c>
      <c r="K492">
        <v>0.38</v>
      </c>
      <c r="L492">
        <v>0.1045</v>
      </c>
      <c r="M492">
        <v>10</v>
      </c>
      <c r="N492">
        <v>60</v>
      </c>
      <c r="O492">
        <v>70</v>
      </c>
    </row>
    <row r="493" spans="1:15" x14ac:dyDescent="0.25">
      <c r="A493">
        <v>492</v>
      </c>
      <c r="B493" s="1">
        <v>40565</v>
      </c>
      <c r="C493">
        <v>1</v>
      </c>
      <c r="D493">
        <v>2011</v>
      </c>
      <c r="E493">
        <v>13</v>
      </c>
      <c r="F493" t="b">
        <v>0</v>
      </c>
      <c r="G493">
        <v>6</v>
      </c>
      <c r="H493">
        <v>1</v>
      </c>
      <c r="I493">
        <v>0.08</v>
      </c>
      <c r="J493">
        <v>0.16669999999999999</v>
      </c>
      <c r="K493">
        <v>0.35</v>
      </c>
      <c r="L493">
        <v>0</v>
      </c>
      <c r="M493">
        <v>12</v>
      </c>
      <c r="N493">
        <v>72</v>
      </c>
      <c r="O493">
        <v>84</v>
      </c>
    </row>
    <row r="494" spans="1:15" x14ac:dyDescent="0.25">
      <c r="A494">
        <v>493</v>
      </c>
      <c r="B494" s="1">
        <v>40565</v>
      </c>
      <c r="C494">
        <v>1</v>
      </c>
      <c r="D494">
        <v>2011</v>
      </c>
      <c r="E494">
        <v>14</v>
      </c>
      <c r="F494" t="b">
        <v>0</v>
      </c>
      <c r="G494">
        <v>6</v>
      </c>
      <c r="H494">
        <v>1</v>
      </c>
      <c r="I494">
        <v>0.1</v>
      </c>
      <c r="J494">
        <v>0.13639999999999999</v>
      </c>
      <c r="K494">
        <v>0.33</v>
      </c>
      <c r="L494">
        <v>0.1045</v>
      </c>
      <c r="M494">
        <v>11</v>
      </c>
      <c r="N494">
        <v>64</v>
      </c>
      <c r="O494">
        <v>75</v>
      </c>
    </row>
    <row r="495" spans="1:15" x14ac:dyDescent="0.25">
      <c r="A495">
        <v>494</v>
      </c>
      <c r="B495" s="1">
        <v>40565</v>
      </c>
      <c r="C495">
        <v>1</v>
      </c>
      <c r="D495">
        <v>2011</v>
      </c>
      <c r="E495">
        <v>15</v>
      </c>
      <c r="F495" t="b">
        <v>0</v>
      </c>
      <c r="G495">
        <v>6</v>
      </c>
      <c r="H495">
        <v>1</v>
      </c>
      <c r="I495">
        <v>0.12</v>
      </c>
      <c r="J495">
        <v>0.1515</v>
      </c>
      <c r="K495">
        <v>0.28000000000000003</v>
      </c>
      <c r="L495">
        <v>0</v>
      </c>
      <c r="M495">
        <v>10</v>
      </c>
      <c r="N495">
        <v>93</v>
      </c>
      <c r="O495">
        <v>103</v>
      </c>
    </row>
    <row r="496" spans="1:15" x14ac:dyDescent="0.25">
      <c r="A496">
        <v>495</v>
      </c>
      <c r="B496" s="1">
        <v>40565</v>
      </c>
      <c r="C496">
        <v>1</v>
      </c>
      <c r="D496">
        <v>2011</v>
      </c>
      <c r="E496">
        <v>16</v>
      </c>
      <c r="F496" t="b">
        <v>0</v>
      </c>
      <c r="G496">
        <v>6</v>
      </c>
      <c r="H496">
        <v>1</v>
      </c>
      <c r="I496">
        <v>0.12</v>
      </c>
      <c r="J496">
        <v>0.13639999999999999</v>
      </c>
      <c r="K496">
        <v>0.28000000000000003</v>
      </c>
      <c r="L496">
        <v>0.19400000000000001</v>
      </c>
      <c r="M496">
        <v>11</v>
      </c>
      <c r="N496">
        <v>72</v>
      </c>
      <c r="O496">
        <v>83</v>
      </c>
    </row>
    <row r="497" spans="1:15" x14ac:dyDescent="0.25">
      <c r="A497">
        <v>496</v>
      </c>
      <c r="B497" s="1">
        <v>40565</v>
      </c>
      <c r="C497">
        <v>1</v>
      </c>
      <c r="D497">
        <v>2011</v>
      </c>
      <c r="E497">
        <v>17</v>
      </c>
      <c r="F497" t="b">
        <v>0</v>
      </c>
      <c r="G497">
        <v>6</v>
      </c>
      <c r="H497">
        <v>1</v>
      </c>
      <c r="I497">
        <v>0.12</v>
      </c>
      <c r="J497">
        <v>0.19700000000000001</v>
      </c>
      <c r="K497">
        <v>0.28000000000000003</v>
      </c>
      <c r="L497">
        <v>0</v>
      </c>
      <c r="M497">
        <v>8</v>
      </c>
      <c r="N497">
        <v>59</v>
      </c>
      <c r="O497">
        <v>67</v>
      </c>
    </row>
    <row r="498" spans="1:15" x14ac:dyDescent="0.25">
      <c r="A498">
        <v>497</v>
      </c>
      <c r="B498" s="1">
        <v>40565</v>
      </c>
      <c r="C498">
        <v>1</v>
      </c>
      <c r="D498">
        <v>2011</v>
      </c>
      <c r="E498">
        <v>18</v>
      </c>
      <c r="F498" t="b">
        <v>0</v>
      </c>
      <c r="G498">
        <v>6</v>
      </c>
      <c r="H498">
        <v>1</v>
      </c>
      <c r="I498">
        <v>0.08</v>
      </c>
      <c r="J498">
        <v>9.0899999999999995E-2</v>
      </c>
      <c r="K498">
        <v>0.35</v>
      </c>
      <c r="L498">
        <v>0.19400000000000001</v>
      </c>
      <c r="M498">
        <v>0</v>
      </c>
      <c r="N498">
        <v>54</v>
      </c>
      <c r="O498">
        <v>54</v>
      </c>
    </row>
    <row r="499" spans="1:15" x14ac:dyDescent="0.25">
      <c r="A499">
        <v>498</v>
      </c>
      <c r="B499" s="1">
        <v>40565</v>
      </c>
      <c r="C499">
        <v>1</v>
      </c>
      <c r="D499">
        <v>2011</v>
      </c>
      <c r="E499">
        <v>19</v>
      </c>
      <c r="F499" t="b">
        <v>0</v>
      </c>
      <c r="G499">
        <v>6</v>
      </c>
      <c r="H499">
        <v>1</v>
      </c>
      <c r="I499">
        <v>0.08</v>
      </c>
      <c r="J499">
        <v>0.1061</v>
      </c>
      <c r="K499">
        <v>0.35</v>
      </c>
      <c r="L499">
        <v>0.1343</v>
      </c>
      <c r="M499">
        <v>6</v>
      </c>
      <c r="N499">
        <v>53</v>
      </c>
      <c r="O499">
        <v>59</v>
      </c>
    </row>
    <row r="500" spans="1:15" x14ac:dyDescent="0.25">
      <c r="A500">
        <v>499</v>
      </c>
      <c r="B500" s="1">
        <v>40565</v>
      </c>
      <c r="C500">
        <v>1</v>
      </c>
      <c r="D500">
        <v>2011</v>
      </c>
      <c r="E500">
        <v>20</v>
      </c>
      <c r="F500" t="b">
        <v>0</v>
      </c>
      <c r="G500">
        <v>6</v>
      </c>
      <c r="H500">
        <v>1</v>
      </c>
      <c r="I500">
        <v>0.06</v>
      </c>
      <c r="J500">
        <v>7.5800000000000006E-2</v>
      </c>
      <c r="K500">
        <v>0.45</v>
      </c>
      <c r="L500">
        <v>0.16420000000000001</v>
      </c>
      <c r="M500">
        <v>1</v>
      </c>
      <c r="N500">
        <v>44</v>
      </c>
      <c r="O500">
        <v>45</v>
      </c>
    </row>
    <row r="501" spans="1:15" x14ac:dyDescent="0.25">
      <c r="A501">
        <v>500</v>
      </c>
      <c r="B501" s="1">
        <v>40565</v>
      </c>
      <c r="C501">
        <v>1</v>
      </c>
      <c r="D501">
        <v>2011</v>
      </c>
      <c r="E501">
        <v>21</v>
      </c>
      <c r="F501" t="b">
        <v>0</v>
      </c>
      <c r="G501">
        <v>6</v>
      </c>
      <c r="H501">
        <v>1</v>
      </c>
      <c r="I501">
        <v>0.06</v>
      </c>
      <c r="J501">
        <v>0.1061</v>
      </c>
      <c r="K501">
        <v>0.41</v>
      </c>
      <c r="L501">
        <v>8.9599999999999999E-2</v>
      </c>
      <c r="M501">
        <v>0</v>
      </c>
      <c r="N501">
        <v>39</v>
      </c>
      <c r="O501">
        <v>39</v>
      </c>
    </row>
    <row r="502" spans="1:15" x14ac:dyDescent="0.25">
      <c r="A502">
        <v>501</v>
      </c>
      <c r="B502" s="1">
        <v>40565</v>
      </c>
      <c r="C502">
        <v>1</v>
      </c>
      <c r="D502">
        <v>2011</v>
      </c>
      <c r="E502">
        <v>22</v>
      </c>
      <c r="F502" t="b">
        <v>0</v>
      </c>
      <c r="G502">
        <v>6</v>
      </c>
      <c r="H502">
        <v>1</v>
      </c>
      <c r="I502">
        <v>0.06</v>
      </c>
      <c r="J502">
        <v>0.1515</v>
      </c>
      <c r="K502">
        <v>0.49</v>
      </c>
      <c r="L502">
        <v>0</v>
      </c>
      <c r="M502">
        <v>7</v>
      </c>
      <c r="N502">
        <v>23</v>
      </c>
      <c r="O502">
        <v>30</v>
      </c>
    </row>
    <row r="503" spans="1:15" x14ac:dyDescent="0.25">
      <c r="A503">
        <v>502</v>
      </c>
      <c r="B503" s="1">
        <v>40565</v>
      </c>
      <c r="C503">
        <v>1</v>
      </c>
      <c r="D503">
        <v>2011</v>
      </c>
      <c r="E503">
        <v>23</v>
      </c>
      <c r="F503" t="b">
        <v>0</v>
      </c>
      <c r="G503">
        <v>6</v>
      </c>
      <c r="H503">
        <v>1</v>
      </c>
      <c r="I503">
        <v>0.04</v>
      </c>
      <c r="J503">
        <v>7.5800000000000006E-2</v>
      </c>
      <c r="K503">
        <v>0.56999999999999995</v>
      </c>
      <c r="L503">
        <v>0.1045</v>
      </c>
      <c r="M503">
        <v>2</v>
      </c>
      <c r="N503">
        <v>31</v>
      </c>
      <c r="O503">
        <v>33</v>
      </c>
    </row>
    <row r="504" spans="1:15" x14ac:dyDescent="0.25">
      <c r="A504">
        <v>503</v>
      </c>
      <c r="B504" s="1">
        <v>40566</v>
      </c>
      <c r="C504">
        <v>1</v>
      </c>
      <c r="D504">
        <v>2011</v>
      </c>
      <c r="E504">
        <v>0</v>
      </c>
      <c r="F504" t="b">
        <v>0</v>
      </c>
      <c r="G504">
        <v>0</v>
      </c>
      <c r="H504">
        <v>1</v>
      </c>
      <c r="I504">
        <v>0.04</v>
      </c>
      <c r="J504">
        <v>7.5800000000000006E-2</v>
      </c>
      <c r="K504">
        <v>0.56999999999999995</v>
      </c>
      <c r="L504">
        <v>0.1045</v>
      </c>
      <c r="M504">
        <v>2</v>
      </c>
      <c r="N504">
        <v>20</v>
      </c>
      <c r="O504">
        <v>22</v>
      </c>
    </row>
    <row r="505" spans="1:15" x14ac:dyDescent="0.25">
      <c r="A505">
        <v>504</v>
      </c>
      <c r="B505" s="1">
        <v>40566</v>
      </c>
      <c r="C505">
        <v>1</v>
      </c>
      <c r="D505">
        <v>2011</v>
      </c>
      <c r="E505">
        <v>1</v>
      </c>
      <c r="F505" t="b">
        <v>0</v>
      </c>
      <c r="G505">
        <v>0</v>
      </c>
      <c r="H505">
        <v>1</v>
      </c>
      <c r="I505">
        <v>0.04</v>
      </c>
      <c r="J505">
        <v>7.5800000000000006E-2</v>
      </c>
      <c r="K505">
        <v>0.56999999999999995</v>
      </c>
      <c r="L505">
        <v>0.1045</v>
      </c>
      <c r="M505">
        <v>1</v>
      </c>
      <c r="N505">
        <v>12</v>
      </c>
      <c r="O505">
        <v>13</v>
      </c>
    </row>
    <row r="506" spans="1:15" x14ac:dyDescent="0.25">
      <c r="A506">
        <v>505</v>
      </c>
      <c r="B506" s="1">
        <v>40566</v>
      </c>
      <c r="C506">
        <v>1</v>
      </c>
      <c r="D506">
        <v>2011</v>
      </c>
      <c r="E506">
        <v>2</v>
      </c>
      <c r="F506" t="b">
        <v>0</v>
      </c>
      <c r="G506">
        <v>0</v>
      </c>
      <c r="H506">
        <v>1</v>
      </c>
      <c r="I506">
        <v>0.02</v>
      </c>
      <c r="J506">
        <v>6.0600000000000001E-2</v>
      </c>
      <c r="K506">
        <v>0.62</v>
      </c>
      <c r="L506">
        <v>0.1343</v>
      </c>
      <c r="M506">
        <v>3</v>
      </c>
      <c r="N506">
        <v>15</v>
      </c>
      <c r="O506">
        <v>18</v>
      </c>
    </row>
    <row r="507" spans="1:15" x14ac:dyDescent="0.25">
      <c r="A507">
        <v>506</v>
      </c>
      <c r="B507" s="1">
        <v>40566</v>
      </c>
      <c r="C507">
        <v>1</v>
      </c>
      <c r="D507">
        <v>2011</v>
      </c>
      <c r="E507">
        <v>3</v>
      </c>
      <c r="F507" t="b">
        <v>0</v>
      </c>
      <c r="G507">
        <v>0</v>
      </c>
      <c r="H507">
        <v>1</v>
      </c>
      <c r="I507">
        <v>0.02</v>
      </c>
      <c r="J507">
        <v>6.0600000000000001E-2</v>
      </c>
      <c r="K507">
        <v>0.62</v>
      </c>
      <c r="L507">
        <v>0.1343</v>
      </c>
      <c r="M507">
        <v>1</v>
      </c>
      <c r="N507">
        <v>4</v>
      </c>
      <c r="O507">
        <v>5</v>
      </c>
    </row>
    <row r="508" spans="1:15" x14ac:dyDescent="0.25">
      <c r="A508">
        <v>507</v>
      </c>
      <c r="B508" s="1">
        <v>40566</v>
      </c>
      <c r="C508">
        <v>1</v>
      </c>
      <c r="D508">
        <v>2011</v>
      </c>
      <c r="E508">
        <v>5</v>
      </c>
      <c r="F508" t="b">
        <v>0</v>
      </c>
      <c r="G508">
        <v>0</v>
      </c>
      <c r="H508">
        <v>2</v>
      </c>
      <c r="I508">
        <v>0.04</v>
      </c>
      <c r="J508">
        <v>7.5800000000000006E-2</v>
      </c>
      <c r="K508">
        <v>0.56999999999999995</v>
      </c>
      <c r="L508">
        <v>0.1045</v>
      </c>
      <c r="M508">
        <v>0</v>
      </c>
      <c r="N508">
        <v>3</v>
      </c>
      <c r="O508">
        <v>3</v>
      </c>
    </row>
    <row r="509" spans="1:15" x14ac:dyDescent="0.25">
      <c r="A509">
        <v>508</v>
      </c>
      <c r="B509" s="1">
        <v>40566</v>
      </c>
      <c r="C509">
        <v>1</v>
      </c>
      <c r="D509">
        <v>2011</v>
      </c>
      <c r="E509">
        <v>6</v>
      </c>
      <c r="F509" t="b">
        <v>0</v>
      </c>
      <c r="G509">
        <v>0</v>
      </c>
      <c r="H509">
        <v>2</v>
      </c>
      <c r="I509">
        <v>0.04</v>
      </c>
      <c r="J509">
        <v>7.5800000000000006E-2</v>
      </c>
      <c r="K509">
        <v>0.56999999999999995</v>
      </c>
      <c r="L509">
        <v>0.1045</v>
      </c>
      <c r="M509">
        <v>0</v>
      </c>
      <c r="N509">
        <v>1</v>
      </c>
      <c r="O509">
        <v>1</v>
      </c>
    </row>
    <row r="510" spans="1:15" x14ac:dyDescent="0.25">
      <c r="A510">
        <v>509</v>
      </c>
      <c r="B510" s="1">
        <v>40566</v>
      </c>
      <c r="C510">
        <v>1</v>
      </c>
      <c r="D510">
        <v>2011</v>
      </c>
      <c r="E510">
        <v>7</v>
      </c>
      <c r="F510" t="b">
        <v>0</v>
      </c>
      <c r="G510">
        <v>0</v>
      </c>
      <c r="H510">
        <v>1</v>
      </c>
      <c r="I510">
        <v>0.08</v>
      </c>
      <c r="J510">
        <v>0.1061</v>
      </c>
      <c r="K510">
        <v>0.57999999999999996</v>
      </c>
      <c r="L510">
        <v>0.16420000000000001</v>
      </c>
      <c r="M510">
        <v>1</v>
      </c>
      <c r="N510">
        <v>1</v>
      </c>
      <c r="O510">
        <v>2</v>
      </c>
    </row>
    <row r="511" spans="1:15" x14ac:dyDescent="0.25">
      <c r="A511">
        <v>510</v>
      </c>
      <c r="B511" s="1">
        <v>40566</v>
      </c>
      <c r="C511">
        <v>1</v>
      </c>
      <c r="D511">
        <v>2011</v>
      </c>
      <c r="E511">
        <v>8</v>
      </c>
      <c r="F511" t="b">
        <v>0</v>
      </c>
      <c r="G511">
        <v>0</v>
      </c>
      <c r="H511">
        <v>1</v>
      </c>
      <c r="I511">
        <v>0.06</v>
      </c>
      <c r="J511">
        <v>7.5800000000000006E-2</v>
      </c>
      <c r="K511">
        <v>0.62</v>
      </c>
      <c r="L511">
        <v>0.16420000000000001</v>
      </c>
      <c r="M511">
        <v>2</v>
      </c>
      <c r="N511">
        <v>17</v>
      </c>
      <c r="O511">
        <v>19</v>
      </c>
    </row>
    <row r="512" spans="1:15" x14ac:dyDescent="0.25">
      <c r="A512">
        <v>511</v>
      </c>
      <c r="B512" s="1">
        <v>40566</v>
      </c>
      <c r="C512">
        <v>1</v>
      </c>
      <c r="D512">
        <v>2011</v>
      </c>
      <c r="E512">
        <v>9</v>
      </c>
      <c r="F512" t="b">
        <v>0</v>
      </c>
      <c r="G512">
        <v>0</v>
      </c>
      <c r="H512">
        <v>1</v>
      </c>
      <c r="I512">
        <v>0.1</v>
      </c>
      <c r="J512">
        <v>7.5800000000000006E-2</v>
      </c>
      <c r="K512">
        <v>0.54</v>
      </c>
      <c r="L512">
        <v>0.35820000000000002</v>
      </c>
      <c r="M512">
        <v>3</v>
      </c>
      <c r="N512">
        <v>25</v>
      </c>
      <c r="O512">
        <v>28</v>
      </c>
    </row>
    <row r="513" spans="1:15" x14ac:dyDescent="0.25">
      <c r="A513">
        <v>512</v>
      </c>
      <c r="B513" s="1">
        <v>40566</v>
      </c>
      <c r="C513">
        <v>1</v>
      </c>
      <c r="D513">
        <v>2011</v>
      </c>
      <c r="E513">
        <v>10</v>
      </c>
      <c r="F513" t="b">
        <v>0</v>
      </c>
      <c r="G513">
        <v>0</v>
      </c>
      <c r="H513">
        <v>1</v>
      </c>
      <c r="I513">
        <v>0.14000000000000001</v>
      </c>
      <c r="J513">
        <v>0.1061</v>
      </c>
      <c r="K513">
        <v>0.46</v>
      </c>
      <c r="L513">
        <v>0.3881</v>
      </c>
      <c r="M513">
        <v>7</v>
      </c>
      <c r="N513">
        <v>51</v>
      </c>
      <c r="O513">
        <v>58</v>
      </c>
    </row>
    <row r="514" spans="1:15" x14ac:dyDescent="0.25">
      <c r="A514">
        <v>513</v>
      </c>
      <c r="B514" s="1">
        <v>40566</v>
      </c>
      <c r="C514">
        <v>1</v>
      </c>
      <c r="D514">
        <v>2011</v>
      </c>
      <c r="E514">
        <v>11</v>
      </c>
      <c r="F514" t="b">
        <v>0</v>
      </c>
      <c r="G514">
        <v>0</v>
      </c>
      <c r="H514">
        <v>1</v>
      </c>
      <c r="I514">
        <v>0.14000000000000001</v>
      </c>
      <c r="J514">
        <v>0.13639999999999999</v>
      </c>
      <c r="K514">
        <v>0.43</v>
      </c>
      <c r="L514">
        <v>0.22389999999999999</v>
      </c>
      <c r="M514">
        <v>22</v>
      </c>
      <c r="N514">
        <v>77</v>
      </c>
      <c r="O514">
        <v>99</v>
      </c>
    </row>
    <row r="515" spans="1:15" x14ac:dyDescent="0.25">
      <c r="A515">
        <v>514</v>
      </c>
      <c r="B515" s="1">
        <v>40566</v>
      </c>
      <c r="C515">
        <v>1</v>
      </c>
      <c r="D515">
        <v>2011</v>
      </c>
      <c r="E515">
        <v>12</v>
      </c>
      <c r="F515" t="b">
        <v>0</v>
      </c>
      <c r="G515">
        <v>0</v>
      </c>
      <c r="H515">
        <v>1</v>
      </c>
      <c r="I515">
        <v>0.16</v>
      </c>
      <c r="J515">
        <v>0.1212</v>
      </c>
      <c r="K515">
        <v>0.37</v>
      </c>
      <c r="L515">
        <v>0.4627</v>
      </c>
      <c r="M515">
        <v>24</v>
      </c>
      <c r="N515">
        <v>92</v>
      </c>
      <c r="O515">
        <v>116</v>
      </c>
    </row>
    <row r="516" spans="1:15" x14ac:dyDescent="0.25">
      <c r="A516">
        <v>515</v>
      </c>
      <c r="B516" s="1">
        <v>40566</v>
      </c>
      <c r="C516">
        <v>1</v>
      </c>
      <c r="D516">
        <v>2011</v>
      </c>
      <c r="E516">
        <v>13</v>
      </c>
      <c r="F516" t="b">
        <v>0</v>
      </c>
      <c r="G516">
        <v>0</v>
      </c>
      <c r="H516">
        <v>1</v>
      </c>
      <c r="I516">
        <v>0.14000000000000001</v>
      </c>
      <c r="J516">
        <v>0.1061</v>
      </c>
      <c r="K516">
        <v>0.33</v>
      </c>
      <c r="L516">
        <v>0.3881</v>
      </c>
      <c r="M516">
        <v>12</v>
      </c>
      <c r="N516">
        <v>75</v>
      </c>
      <c r="O516">
        <v>87</v>
      </c>
    </row>
    <row r="517" spans="1:15" x14ac:dyDescent="0.25">
      <c r="A517">
        <v>516</v>
      </c>
      <c r="B517" s="1">
        <v>40566</v>
      </c>
      <c r="C517">
        <v>1</v>
      </c>
      <c r="D517">
        <v>2011</v>
      </c>
      <c r="E517">
        <v>14</v>
      </c>
      <c r="F517" t="b">
        <v>0</v>
      </c>
      <c r="G517">
        <v>0</v>
      </c>
      <c r="H517">
        <v>1</v>
      </c>
      <c r="I517">
        <v>0.16</v>
      </c>
      <c r="J517">
        <v>0.13639999999999999</v>
      </c>
      <c r="K517">
        <v>0.28000000000000003</v>
      </c>
      <c r="L517">
        <v>0.35820000000000002</v>
      </c>
      <c r="M517">
        <v>17</v>
      </c>
      <c r="N517">
        <v>93</v>
      </c>
      <c r="O517">
        <v>110</v>
      </c>
    </row>
    <row r="518" spans="1:15" x14ac:dyDescent="0.25">
      <c r="A518">
        <v>517</v>
      </c>
      <c r="B518" s="1">
        <v>40566</v>
      </c>
      <c r="C518">
        <v>1</v>
      </c>
      <c r="D518">
        <v>2011</v>
      </c>
      <c r="E518">
        <v>15</v>
      </c>
      <c r="F518" t="b">
        <v>0</v>
      </c>
      <c r="G518">
        <v>0</v>
      </c>
      <c r="H518">
        <v>1</v>
      </c>
      <c r="I518">
        <v>0.16</v>
      </c>
      <c r="J518">
        <v>0.13639999999999999</v>
      </c>
      <c r="K518">
        <v>0.28000000000000003</v>
      </c>
      <c r="L518">
        <v>0.35820000000000002</v>
      </c>
      <c r="M518">
        <v>13</v>
      </c>
      <c r="N518">
        <v>64</v>
      </c>
      <c r="O518">
        <v>77</v>
      </c>
    </row>
    <row r="519" spans="1:15" x14ac:dyDescent="0.25">
      <c r="A519">
        <v>518</v>
      </c>
      <c r="B519" s="1">
        <v>40566</v>
      </c>
      <c r="C519">
        <v>1</v>
      </c>
      <c r="D519">
        <v>2011</v>
      </c>
      <c r="E519">
        <v>16</v>
      </c>
      <c r="F519" t="b">
        <v>0</v>
      </c>
      <c r="G519">
        <v>0</v>
      </c>
      <c r="H519">
        <v>1</v>
      </c>
      <c r="I519">
        <v>0.16</v>
      </c>
      <c r="J519">
        <v>0.13639999999999999</v>
      </c>
      <c r="K519">
        <v>0.26</v>
      </c>
      <c r="L519">
        <v>0.32840000000000003</v>
      </c>
      <c r="M519">
        <v>9</v>
      </c>
      <c r="N519">
        <v>56</v>
      </c>
      <c r="O519">
        <v>65</v>
      </c>
    </row>
    <row r="520" spans="1:15" x14ac:dyDescent="0.25">
      <c r="A520">
        <v>519</v>
      </c>
      <c r="B520" s="1">
        <v>40566</v>
      </c>
      <c r="C520">
        <v>1</v>
      </c>
      <c r="D520">
        <v>2011</v>
      </c>
      <c r="E520">
        <v>17</v>
      </c>
      <c r="F520" t="b">
        <v>0</v>
      </c>
      <c r="G520">
        <v>0</v>
      </c>
      <c r="H520">
        <v>1</v>
      </c>
      <c r="I520">
        <v>0.14000000000000001</v>
      </c>
      <c r="J520">
        <v>0.1061</v>
      </c>
      <c r="K520">
        <v>0.26</v>
      </c>
      <c r="L520">
        <v>0.3881</v>
      </c>
      <c r="M520">
        <v>5</v>
      </c>
      <c r="N520">
        <v>50</v>
      </c>
      <c r="O520">
        <v>55</v>
      </c>
    </row>
    <row r="521" spans="1:15" x14ac:dyDescent="0.25">
      <c r="A521">
        <v>520</v>
      </c>
      <c r="B521" s="1">
        <v>40566</v>
      </c>
      <c r="C521">
        <v>1</v>
      </c>
      <c r="D521">
        <v>2011</v>
      </c>
      <c r="E521">
        <v>18</v>
      </c>
      <c r="F521" t="b">
        <v>0</v>
      </c>
      <c r="G521">
        <v>0</v>
      </c>
      <c r="H521">
        <v>1</v>
      </c>
      <c r="I521">
        <v>0.12</v>
      </c>
      <c r="J521">
        <v>0.1212</v>
      </c>
      <c r="K521">
        <v>0.3</v>
      </c>
      <c r="L521">
        <v>0.25369999999999998</v>
      </c>
      <c r="M521">
        <v>5</v>
      </c>
      <c r="N521">
        <v>44</v>
      </c>
      <c r="O521">
        <v>49</v>
      </c>
    </row>
    <row r="522" spans="1:15" x14ac:dyDescent="0.25">
      <c r="A522">
        <v>521</v>
      </c>
      <c r="B522" s="1">
        <v>40566</v>
      </c>
      <c r="C522">
        <v>1</v>
      </c>
      <c r="D522">
        <v>2011</v>
      </c>
      <c r="E522">
        <v>19</v>
      </c>
      <c r="F522" t="b">
        <v>0</v>
      </c>
      <c r="G522">
        <v>0</v>
      </c>
      <c r="H522">
        <v>1</v>
      </c>
      <c r="I522">
        <v>0.12</v>
      </c>
      <c r="J522">
        <v>0.1212</v>
      </c>
      <c r="K522">
        <v>0.3</v>
      </c>
      <c r="L522">
        <v>0.28360000000000002</v>
      </c>
      <c r="M522">
        <v>5</v>
      </c>
      <c r="N522">
        <v>45</v>
      </c>
      <c r="O522">
        <v>50</v>
      </c>
    </row>
    <row r="523" spans="1:15" x14ac:dyDescent="0.25">
      <c r="A523">
        <v>522</v>
      </c>
      <c r="B523" s="1">
        <v>40566</v>
      </c>
      <c r="C523">
        <v>1</v>
      </c>
      <c r="D523">
        <v>2011</v>
      </c>
      <c r="E523">
        <v>20</v>
      </c>
      <c r="F523" t="b">
        <v>0</v>
      </c>
      <c r="G523">
        <v>0</v>
      </c>
      <c r="H523">
        <v>1</v>
      </c>
      <c r="I523">
        <v>0.1</v>
      </c>
      <c r="J523">
        <v>0.1061</v>
      </c>
      <c r="K523">
        <v>0.36</v>
      </c>
      <c r="L523">
        <v>0.25369999999999998</v>
      </c>
      <c r="M523">
        <v>4</v>
      </c>
      <c r="N523">
        <v>31</v>
      </c>
      <c r="O523">
        <v>35</v>
      </c>
    </row>
    <row r="524" spans="1:15" x14ac:dyDescent="0.25">
      <c r="A524">
        <v>523</v>
      </c>
      <c r="B524" s="1">
        <v>40566</v>
      </c>
      <c r="C524">
        <v>1</v>
      </c>
      <c r="D524">
        <v>2011</v>
      </c>
      <c r="E524">
        <v>21</v>
      </c>
      <c r="F524" t="b">
        <v>0</v>
      </c>
      <c r="G524">
        <v>0</v>
      </c>
      <c r="H524">
        <v>1</v>
      </c>
      <c r="I524">
        <v>0.1</v>
      </c>
      <c r="J524">
        <v>0.1061</v>
      </c>
      <c r="K524">
        <v>0.36</v>
      </c>
      <c r="L524">
        <v>0.19400000000000001</v>
      </c>
      <c r="M524">
        <v>5</v>
      </c>
      <c r="N524">
        <v>20</v>
      </c>
      <c r="O524">
        <v>25</v>
      </c>
    </row>
    <row r="525" spans="1:15" x14ac:dyDescent="0.25">
      <c r="A525">
        <v>524</v>
      </c>
      <c r="B525" s="1">
        <v>40566</v>
      </c>
      <c r="C525">
        <v>1</v>
      </c>
      <c r="D525">
        <v>2011</v>
      </c>
      <c r="E525">
        <v>22</v>
      </c>
      <c r="F525" t="b">
        <v>0</v>
      </c>
      <c r="G525">
        <v>0</v>
      </c>
      <c r="H525">
        <v>1</v>
      </c>
      <c r="I525">
        <v>0.08</v>
      </c>
      <c r="J525">
        <v>9.0899999999999995E-2</v>
      </c>
      <c r="K525">
        <v>0.38</v>
      </c>
      <c r="L525">
        <v>0.19400000000000001</v>
      </c>
      <c r="M525">
        <v>5</v>
      </c>
      <c r="N525">
        <v>23</v>
      </c>
      <c r="O525">
        <v>28</v>
      </c>
    </row>
    <row r="526" spans="1:15" x14ac:dyDescent="0.25">
      <c r="A526">
        <v>525</v>
      </c>
      <c r="B526" s="1">
        <v>40566</v>
      </c>
      <c r="C526">
        <v>1</v>
      </c>
      <c r="D526">
        <v>2011</v>
      </c>
      <c r="E526">
        <v>23</v>
      </c>
      <c r="F526" t="b">
        <v>0</v>
      </c>
      <c r="G526">
        <v>0</v>
      </c>
      <c r="H526">
        <v>1</v>
      </c>
      <c r="I526">
        <v>0.06</v>
      </c>
      <c r="J526">
        <v>6.0600000000000001E-2</v>
      </c>
      <c r="K526">
        <v>0.41</v>
      </c>
      <c r="L526">
        <v>0.22389999999999999</v>
      </c>
      <c r="M526">
        <v>4</v>
      </c>
      <c r="N526">
        <v>17</v>
      </c>
      <c r="O526">
        <v>21</v>
      </c>
    </row>
    <row r="527" spans="1:15" x14ac:dyDescent="0.25">
      <c r="A527">
        <v>526</v>
      </c>
      <c r="B527" s="1">
        <v>40567</v>
      </c>
      <c r="C527">
        <v>1</v>
      </c>
      <c r="D527">
        <v>2011</v>
      </c>
      <c r="E527">
        <v>0</v>
      </c>
      <c r="F527" t="b">
        <v>0</v>
      </c>
      <c r="G527">
        <v>1</v>
      </c>
      <c r="H527">
        <v>1</v>
      </c>
      <c r="I527">
        <v>0.06</v>
      </c>
      <c r="J527">
        <v>6.0600000000000001E-2</v>
      </c>
      <c r="K527">
        <v>0.41</v>
      </c>
      <c r="L527">
        <v>0.19400000000000001</v>
      </c>
      <c r="M527">
        <v>0</v>
      </c>
      <c r="N527">
        <v>7</v>
      </c>
      <c r="O527">
        <v>7</v>
      </c>
    </row>
    <row r="528" spans="1:15" x14ac:dyDescent="0.25">
      <c r="A528">
        <v>527</v>
      </c>
      <c r="B528" s="1">
        <v>40567</v>
      </c>
      <c r="C528">
        <v>1</v>
      </c>
      <c r="D528">
        <v>2011</v>
      </c>
      <c r="E528">
        <v>1</v>
      </c>
      <c r="F528" t="b">
        <v>0</v>
      </c>
      <c r="G528">
        <v>1</v>
      </c>
      <c r="H528">
        <v>1</v>
      </c>
      <c r="I528">
        <v>0.04</v>
      </c>
      <c r="J528">
        <v>4.5499999999999999E-2</v>
      </c>
      <c r="K528">
        <v>0.45</v>
      </c>
      <c r="L528">
        <v>0.19400000000000001</v>
      </c>
      <c r="M528">
        <v>0</v>
      </c>
      <c r="N528">
        <v>1</v>
      </c>
      <c r="O528">
        <v>1</v>
      </c>
    </row>
    <row r="529" spans="1:15" x14ac:dyDescent="0.25">
      <c r="A529">
        <v>528</v>
      </c>
      <c r="B529" s="1">
        <v>40567</v>
      </c>
      <c r="C529">
        <v>1</v>
      </c>
      <c r="D529">
        <v>2011</v>
      </c>
      <c r="E529">
        <v>3</v>
      </c>
      <c r="F529" t="b">
        <v>0</v>
      </c>
      <c r="G529">
        <v>1</v>
      </c>
      <c r="H529">
        <v>1</v>
      </c>
      <c r="I529">
        <v>0.04</v>
      </c>
      <c r="J529">
        <v>3.0300000000000001E-2</v>
      </c>
      <c r="K529">
        <v>0.45</v>
      </c>
      <c r="L529">
        <v>0.25369999999999998</v>
      </c>
      <c r="M529">
        <v>0</v>
      </c>
      <c r="N529">
        <v>1</v>
      </c>
      <c r="O529">
        <v>1</v>
      </c>
    </row>
    <row r="530" spans="1:15" x14ac:dyDescent="0.25">
      <c r="A530">
        <v>529</v>
      </c>
      <c r="B530" s="1">
        <v>40567</v>
      </c>
      <c r="C530">
        <v>1</v>
      </c>
      <c r="D530">
        <v>2011</v>
      </c>
      <c r="E530">
        <v>4</v>
      </c>
      <c r="F530" t="b">
        <v>0</v>
      </c>
      <c r="G530">
        <v>1</v>
      </c>
      <c r="H530">
        <v>1</v>
      </c>
      <c r="I530">
        <v>0.02</v>
      </c>
      <c r="J530">
        <v>6.0600000000000001E-2</v>
      </c>
      <c r="K530">
        <v>0.48</v>
      </c>
      <c r="L530">
        <v>0.1343</v>
      </c>
      <c r="M530">
        <v>0</v>
      </c>
      <c r="N530">
        <v>1</v>
      </c>
      <c r="O530">
        <v>1</v>
      </c>
    </row>
    <row r="531" spans="1:15" x14ac:dyDescent="0.25">
      <c r="A531">
        <v>530</v>
      </c>
      <c r="B531" s="1">
        <v>40567</v>
      </c>
      <c r="C531">
        <v>1</v>
      </c>
      <c r="D531">
        <v>2011</v>
      </c>
      <c r="E531">
        <v>5</v>
      </c>
      <c r="F531" t="b">
        <v>0</v>
      </c>
      <c r="G531">
        <v>1</v>
      </c>
      <c r="H531">
        <v>1</v>
      </c>
      <c r="I531">
        <v>0.02</v>
      </c>
      <c r="J531">
        <v>6.0600000000000001E-2</v>
      </c>
      <c r="K531">
        <v>0.48</v>
      </c>
      <c r="L531">
        <v>0.1343</v>
      </c>
      <c r="M531">
        <v>0</v>
      </c>
      <c r="N531">
        <v>5</v>
      </c>
      <c r="O531">
        <v>5</v>
      </c>
    </row>
    <row r="532" spans="1:15" x14ac:dyDescent="0.25">
      <c r="A532">
        <v>531</v>
      </c>
      <c r="B532" s="1">
        <v>40567</v>
      </c>
      <c r="C532">
        <v>1</v>
      </c>
      <c r="D532">
        <v>2011</v>
      </c>
      <c r="E532">
        <v>6</v>
      </c>
      <c r="F532" t="b">
        <v>0</v>
      </c>
      <c r="G532">
        <v>1</v>
      </c>
      <c r="H532">
        <v>1</v>
      </c>
      <c r="I532">
        <v>0.02</v>
      </c>
      <c r="J532">
        <v>7.5800000000000006E-2</v>
      </c>
      <c r="K532">
        <v>0.48</v>
      </c>
      <c r="L532">
        <v>8.9599999999999999E-2</v>
      </c>
      <c r="M532">
        <v>0</v>
      </c>
      <c r="N532">
        <v>15</v>
      </c>
      <c r="O532">
        <v>15</v>
      </c>
    </row>
    <row r="533" spans="1:15" x14ac:dyDescent="0.25">
      <c r="A533">
        <v>532</v>
      </c>
      <c r="B533" s="1">
        <v>40567</v>
      </c>
      <c r="C533">
        <v>1</v>
      </c>
      <c r="D533">
        <v>2011</v>
      </c>
      <c r="E533">
        <v>7</v>
      </c>
      <c r="F533" t="b">
        <v>0</v>
      </c>
      <c r="G533">
        <v>1</v>
      </c>
      <c r="H533">
        <v>1</v>
      </c>
      <c r="I533">
        <v>0.02</v>
      </c>
      <c r="J533">
        <v>0.1212</v>
      </c>
      <c r="K533">
        <v>0.48</v>
      </c>
      <c r="L533">
        <v>0</v>
      </c>
      <c r="M533">
        <v>5</v>
      </c>
      <c r="N533">
        <v>79</v>
      </c>
      <c r="O533">
        <v>84</v>
      </c>
    </row>
    <row r="534" spans="1:15" x14ac:dyDescent="0.25">
      <c r="A534">
        <v>533</v>
      </c>
      <c r="B534" s="1">
        <v>40567</v>
      </c>
      <c r="C534">
        <v>1</v>
      </c>
      <c r="D534">
        <v>2011</v>
      </c>
      <c r="E534">
        <v>8</v>
      </c>
      <c r="F534" t="b">
        <v>0</v>
      </c>
      <c r="G534">
        <v>1</v>
      </c>
      <c r="H534">
        <v>1</v>
      </c>
      <c r="I534">
        <v>0.04</v>
      </c>
      <c r="J534">
        <v>0.13639999999999999</v>
      </c>
      <c r="K534">
        <v>0.49</v>
      </c>
      <c r="L534">
        <v>0</v>
      </c>
      <c r="M534">
        <v>6</v>
      </c>
      <c r="N534">
        <v>171</v>
      </c>
      <c r="O534">
        <v>177</v>
      </c>
    </row>
    <row r="535" spans="1:15" x14ac:dyDescent="0.25">
      <c r="A535">
        <v>534</v>
      </c>
      <c r="B535" s="1">
        <v>40567</v>
      </c>
      <c r="C535">
        <v>1</v>
      </c>
      <c r="D535">
        <v>2011</v>
      </c>
      <c r="E535">
        <v>9</v>
      </c>
      <c r="F535" t="b">
        <v>0</v>
      </c>
      <c r="G535">
        <v>1</v>
      </c>
      <c r="H535">
        <v>1</v>
      </c>
      <c r="I535">
        <v>0.06</v>
      </c>
      <c r="J535">
        <v>0.1515</v>
      </c>
      <c r="K535">
        <v>0.41</v>
      </c>
      <c r="L535">
        <v>0</v>
      </c>
      <c r="M535">
        <v>4</v>
      </c>
      <c r="N535">
        <v>98</v>
      </c>
      <c r="O535">
        <v>102</v>
      </c>
    </row>
    <row r="536" spans="1:15" x14ac:dyDescent="0.25">
      <c r="A536">
        <v>535</v>
      </c>
      <c r="B536" s="1">
        <v>40567</v>
      </c>
      <c r="C536">
        <v>1</v>
      </c>
      <c r="D536">
        <v>2011</v>
      </c>
      <c r="E536">
        <v>10</v>
      </c>
      <c r="F536" t="b">
        <v>0</v>
      </c>
      <c r="G536">
        <v>1</v>
      </c>
      <c r="H536">
        <v>1</v>
      </c>
      <c r="I536">
        <v>0.1</v>
      </c>
      <c r="J536">
        <v>0.13639999999999999</v>
      </c>
      <c r="K536">
        <v>0.42</v>
      </c>
      <c r="L536">
        <v>0</v>
      </c>
      <c r="M536">
        <v>6</v>
      </c>
      <c r="N536">
        <v>34</v>
      </c>
      <c r="O536">
        <v>40</v>
      </c>
    </row>
    <row r="537" spans="1:15" x14ac:dyDescent="0.25">
      <c r="A537">
        <v>536</v>
      </c>
      <c r="B537" s="1">
        <v>40567</v>
      </c>
      <c r="C537">
        <v>1</v>
      </c>
      <c r="D537">
        <v>2011</v>
      </c>
      <c r="E537">
        <v>11</v>
      </c>
      <c r="F537" t="b">
        <v>0</v>
      </c>
      <c r="G537">
        <v>1</v>
      </c>
      <c r="H537">
        <v>1</v>
      </c>
      <c r="I537">
        <v>0.1</v>
      </c>
      <c r="J537">
        <v>0.1212</v>
      </c>
      <c r="K537">
        <v>0.46</v>
      </c>
      <c r="L537">
        <v>0.1343</v>
      </c>
      <c r="M537">
        <v>3</v>
      </c>
      <c r="N537">
        <v>43</v>
      </c>
      <c r="O537">
        <v>46</v>
      </c>
    </row>
    <row r="538" spans="1:15" x14ac:dyDescent="0.25">
      <c r="A538">
        <v>537</v>
      </c>
      <c r="B538" s="1">
        <v>40567</v>
      </c>
      <c r="C538">
        <v>1</v>
      </c>
      <c r="D538">
        <v>2011</v>
      </c>
      <c r="E538">
        <v>12</v>
      </c>
      <c r="F538" t="b">
        <v>0</v>
      </c>
      <c r="G538">
        <v>1</v>
      </c>
      <c r="H538">
        <v>2</v>
      </c>
      <c r="I538">
        <v>0.12</v>
      </c>
      <c r="J538">
        <v>0.13639999999999999</v>
      </c>
      <c r="K538">
        <v>0.42</v>
      </c>
      <c r="L538">
        <v>0.19400000000000001</v>
      </c>
      <c r="M538">
        <v>11</v>
      </c>
      <c r="N538">
        <v>52</v>
      </c>
      <c r="O538">
        <v>63</v>
      </c>
    </row>
    <row r="539" spans="1:15" x14ac:dyDescent="0.25">
      <c r="A539">
        <v>538</v>
      </c>
      <c r="B539" s="1">
        <v>40567</v>
      </c>
      <c r="C539">
        <v>1</v>
      </c>
      <c r="D539">
        <v>2011</v>
      </c>
      <c r="E539">
        <v>13</v>
      </c>
      <c r="F539" t="b">
        <v>0</v>
      </c>
      <c r="G539">
        <v>1</v>
      </c>
      <c r="H539">
        <v>2</v>
      </c>
      <c r="I539">
        <v>0.14000000000000001</v>
      </c>
      <c r="J539">
        <v>0.13639999999999999</v>
      </c>
      <c r="K539">
        <v>0.43</v>
      </c>
      <c r="L539">
        <v>0.22389999999999999</v>
      </c>
      <c r="M539">
        <v>6</v>
      </c>
      <c r="N539">
        <v>54</v>
      </c>
      <c r="O539">
        <v>60</v>
      </c>
    </row>
    <row r="540" spans="1:15" x14ac:dyDescent="0.25">
      <c r="A540">
        <v>539</v>
      </c>
      <c r="B540" s="1">
        <v>40567</v>
      </c>
      <c r="C540">
        <v>1</v>
      </c>
      <c r="D540">
        <v>2011</v>
      </c>
      <c r="E540">
        <v>14</v>
      </c>
      <c r="F540" t="b">
        <v>0</v>
      </c>
      <c r="G540">
        <v>1</v>
      </c>
      <c r="H540">
        <v>2</v>
      </c>
      <c r="I540">
        <v>0.14000000000000001</v>
      </c>
      <c r="J540">
        <v>0.13639999999999999</v>
      </c>
      <c r="K540">
        <v>0.46</v>
      </c>
      <c r="L540">
        <v>0.22389999999999999</v>
      </c>
      <c r="M540">
        <v>2</v>
      </c>
      <c r="N540">
        <v>43</v>
      </c>
      <c r="O540">
        <v>45</v>
      </c>
    </row>
    <row r="541" spans="1:15" x14ac:dyDescent="0.25">
      <c r="A541">
        <v>540</v>
      </c>
      <c r="B541" s="1">
        <v>40567</v>
      </c>
      <c r="C541">
        <v>1</v>
      </c>
      <c r="D541">
        <v>2011</v>
      </c>
      <c r="E541">
        <v>15</v>
      </c>
      <c r="F541" t="b">
        <v>0</v>
      </c>
      <c r="G541">
        <v>1</v>
      </c>
      <c r="H541">
        <v>1</v>
      </c>
      <c r="I541">
        <v>0.16</v>
      </c>
      <c r="J541">
        <v>0.16669999999999999</v>
      </c>
      <c r="K541">
        <v>0.4</v>
      </c>
      <c r="L541">
        <v>0.16420000000000001</v>
      </c>
      <c r="M541">
        <v>7</v>
      </c>
      <c r="N541">
        <v>50</v>
      </c>
      <c r="O541">
        <v>57</v>
      </c>
    </row>
    <row r="542" spans="1:15" x14ac:dyDescent="0.25">
      <c r="A542">
        <v>541</v>
      </c>
      <c r="B542" s="1">
        <v>40567</v>
      </c>
      <c r="C542">
        <v>1</v>
      </c>
      <c r="D542">
        <v>2011</v>
      </c>
      <c r="E542">
        <v>16</v>
      </c>
      <c r="F542" t="b">
        <v>0</v>
      </c>
      <c r="G542">
        <v>1</v>
      </c>
      <c r="H542">
        <v>1</v>
      </c>
      <c r="I542">
        <v>0.16</v>
      </c>
      <c r="J542">
        <v>0.1515</v>
      </c>
      <c r="K542">
        <v>0.47</v>
      </c>
      <c r="L542">
        <v>0.25369999999999998</v>
      </c>
      <c r="M542">
        <v>4</v>
      </c>
      <c r="N542">
        <v>66</v>
      </c>
      <c r="O542">
        <v>70</v>
      </c>
    </row>
    <row r="543" spans="1:15" x14ac:dyDescent="0.25">
      <c r="A543">
        <v>542</v>
      </c>
      <c r="B543" s="1">
        <v>40567</v>
      </c>
      <c r="C543">
        <v>1</v>
      </c>
      <c r="D543">
        <v>2011</v>
      </c>
      <c r="E543">
        <v>17</v>
      </c>
      <c r="F543" t="b">
        <v>0</v>
      </c>
      <c r="G543">
        <v>1</v>
      </c>
      <c r="H543">
        <v>1</v>
      </c>
      <c r="I543">
        <v>0.14000000000000001</v>
      </c>
      <c r="J543">
        <v>0.1212</v>
      </c>
      <c r="K543">
        <v>0.5</v>
      </c>
      <c r="L543">
        <v>0.25369999999999998</v>
      </c>
      <c r="M543">
        <v>6</v>
      </c>
      <c r="N543">
        <v>178</v>
      </c>
      <c r="O543">
        <v>184</v>
      </c>
    </row>
    <row r="544" spans="1:15" x14ac:dyDescent="0.25">
      <c r="A544">
        <v>543</v>
      </c>
      <c r="B544" s="1">
        <v>40567</v>
      </c>
      <c r="C544">
        <v>1</v>
      </c>
      <c r="D544">
        <v>2011</v>
      </c>
      <c r="E544">
        <v>18</v>
      </c>
      <c r="F544" t="b">
        <v>0</v>
      </c>
      <c r="G544">
        <v>1</v>
      </c>
      <c r="H544">
        <v>1</v>
      </c>
      <c r="I544">
        <v>0.14000000000000001</v>
      </c>
      <c r="J544">
        <v>0.13639999999999999</v>
      </c>
      <c r="K544">
        <v>0.59</v>
      </c>
      <c r="L544">
        <v>0.19400000000000001</v>
      </c>
      <c r="M544">
        <v>8</v>
      </c>
      <c r="N544">
        <v>145</v>
      </c>
      <c r="O544">
        <v>153</v>
      </c>
    </row>
    <row r="545" spans="1:15" x14ac:dyDescent="0.25">
      <c r="A545">
        <v>544</v>
      </c>
      <c r="B545" s="1">
        <v>40567</v>
      </c>
      <c r="C545">
        <v>1</v>
      </c>
      <c r="D545">
        <v>2011</v>
      </c>
      <c r="E545">
        <v>19</v>
      </c>
      <c r="F545" t="b">
        <v>0</v>
      </c>
      <c r="G545">
        <v>1</v>
      </c>
      <c r="H545">
        <v>1</v>
      </c>
      <c r="I545">
        <v>0.14000000000000001</v>
      </c>
      <c r="J545">
        <v>0.1515</v>
      </c>
      <c r="K545">
        <v>0.54</v>
      </c>
      <c r="L545">
        <v>0.16420000000000001</v>
      </c>
      <c r="M545">
        <v>5</v>
      </c>
      <c r="N545">
        <v>101</v>
      </c>
      <c r="O545">
        <v>106</v>
      </c>
    </row>
    <row r="546" spans="1:15" x14ac:dyDescent="0.25">
      <c r="A546">
        <v>545</v>
      </c>
      <c r="B546" s="1">
        <v>40567</v>
      </c>
      <c r="C546">
        <v>1</v>
      </c>
      <c r="D546">
        <v>2011</v>
      </c>
      <c r="E546">
        <v>20</v>
      </c>
      <c r="F546" t="b">
        <v>0</v>
      </c>
      <c r="G546">
        <v>1</v>
      </c>
      <c r="H546">
        <v>1</v>
      </c>
      <c r="I546">
        <v>0.14000000000000001</v>
      </c>
      <c r="J546">
        <v>0.13639999999999999</v>
      </c>
      <c r="K546">
        <v>0.59</v>
      </c>
      <c r="L546">
        <v>0.19400000000000001</v>
      </c>
      <c r="M546">
        <v>1</v>
      </c>
      <c r="N546">
        <v>80</v>
      </c>
      <c r="O546">
        <v>81</v>
      </c>
    </row>
    <row r="547" spans="1:15" x14ac:dyDescent="0.25">
      <c r="A547">
        <v>546</v>
      </c>
      <c r="B547" s="1">
        <v>40567</v>
      </c>
      <c r="C547">
        <v>1</v>
      </c>
      <c r="D547">
        <v>2011</v>
      </c>
      <c r="E547">
        <v>21</v>
      </c>
      <c r="F547" t="b">
        <v>0</v>
      </c>
      <c r="G547">
        <v>1</v>
      </c>
      <c r="H547">
        <v>1</v>
      </c>
      <c r="I547">
        <v>0.14000000000000001</v>
      </c>
      <c r="J547">
        <v>0.1515</v>
      </c>
      <c r="K547">
        <v>0.63</v>
      </c>
      <c r="L547">
        <v>0.16420000000000001</v>
      </c>
      <c r="M547">
        <v>6</v>
      </c>
      <c r="N547">
        <v>53</v>
      </c>
      <c r="O547">
        <v>59</v>
      </c>
    </row>
    <row r="548" spans="1:15" x14ac:dyDescent="0.25">
      <c r="A548">
        <v>547</v>
      </c>
      <c r="B548" s="1">
        <v>40567</v>
      </c>
      <c r="C548">
        <v>1</v>
      </c>
      <c r="D548">
        <v>2011</v>
      </c>
      <c r="E548">
        <v>22</v>
      </c>
      <c r="F548" t="b">
        <v>0</v>
      </c>
      <c r="G548">
        <v>1</v>
      </c>
      <c r="H548">
        <v>2</v>
      </c>
      <c r="I548">
        <v>0.14000000000000001</v>
      </c>
      <c r="J548">
        <v>0.13639999999999999</v>
      </c>
      <c r="K548">
        <v>0.63</v>
      </c>
      <c r="L548">
        <v>0.22389999999999999</v>
      </c>
      <c r="M548">
        <v>3</v>
      </c>
      <c r="N548">
        <v>32</v>
      </c>
      <c r="O548">
        <v>35</v>
      </c>
    </row>
    <row r="549" spans="1:15" x14ac:dyDescent="0.25">
      <c r="A549">
        <v>548</v>
      </c>
      <c r="B549" s="1">
        <v>40567</v>
      </c>
      <c r="C549">
        <v>1</v>
      </c>
      <c r="D549">
        <v>2011</v>
      </c>
      <c r="E549">
        <v>23</v>
      </c>
      <c r="F549" t="b">
        <v>0</v>
      </c>
      <c r="G549">
        <v>1</v>
      </c>
      <c r="H549">
        <v>2</v>
      </c>
      <c r="I549">
        <v>0.16</v>
      </c>
      <c r="J549">
        <v>0.1515</v>
      </c>
      <c r="K549">
        <v>0.64</v>
      </c>
      <c r="L549">
        <v>0.25369999999999998</v>
      </c>
      <c r="M549">
        <v>3</v>
      </c>
      <c r="N549">
        <v>21</v>
      </c>
      <c r="O549">
        <v>24</v>
      </c>
    </row>
    <row r="550" spans="1:15" x14ac:dyDescent="0.25">
      <c r="A550">
        <v>549</v>
      </c>
      <c r="B550" s="1">
        <v>40568</v>
      </c>
      <c r="C550">
        <v>1</v>
      </c>
      <c r="D550">
        <v>2011</v>
      </c>
      <c r="E550">
        <v>0</v>
      </c>
      <c r="F550" t="b">
        <v>0</v>
      </c>
      <c r="G550">
        <v>2</v>
      </c>
      <c r="H550">
        <v>2</v>
      </c>
      <c r="I550">
        <v>0.16</v>
      </c>
      <c r="J550">
        <v>0.13639999999999999</v>
      </c>
      <c r="K550">
        <v>0.69</v>
      </c>
      <c r="L550">
        <v>0.28360000000000002</v>
      </c>
      <c r="M550">
        <v>3</v>
      </c>
      <c r="N550">
        <v>6</v>
      </c>
      <c r="O550">
        <v>9</v>
      </c>
    </row>
    <row r="551" spans="1:15" x14ac:dyDescent="0.25">
      <c r="A551">
        <v>550</v>
      </c>
      <c r="B551" s="1">
        <v>40568</v>
      </c>
      <c r="C551">
        <v>1</v>
      </c>
      <c r="D551">
        <v>2011</v>
      </c>
      <c r="E551">
        <v>1</v>
      </c>
      <c r="F551" t="b">
        <v>0</v>
      </c>
      <c r="G551">
        <v>2</v>
      </c>
      <c r="H551">
        <v>2</v>
      </c>
      <c r="I551">
        <v>0.16</v>
      </c>
      <c r="J551">
        <v>0.16669999999999999</v>
      </c>
      <c r="K551">
        <v>0.69</v>
      </c>
      <c r="L551">
        <v>0.16420000000000001</v>
      </c>
      <c r="M551">
        <v>0</v>
      </c>
      <c r="N551">
        <v>5</v>
      </c>
      <c r="O551">
        <v>5</v>
      </c>
    </row>
    <row r="552" spans="1:15" x14ac:dyDescent="0.25">
      <c r="A552">
        <v>551</v>
      </c>
      <c r="B552" s="1">
        <v>40568</v>
      </c>
      <c r="C552">
        <v>1</v>
      </c>
      <c r="D552">
        <v>2011</v>
      </c>
      <c r="E552">
        <v>2</v>
      </c>
      <c r="F552" t="b">
        <v>0</v>
      </c>
      <c r="G552">
        <v>2</v>
      </c>
      <c r="H552">
        <v>1</v>
      </c>
      <c r="I552">
        <v>0.16</v>
      </c>
      <c r="J552">
        <v>0.1515</v>
      </c>
      <c r="K552">
        <v>0.69</v>
      </c>
      <c r="L552">
        <v>0.22389999999999999</v>
      </c>
      <c r="M552">
        <v>0</v>
      </c>
      <c r="N552">
        <v>2</v>
      </c>
      <c r="O552">
        <v>2</v>
      </c>
    </row>
    <row r="553" spans="1:15" x14ac:dyDescent="0.25">
      <c r="A553">
        <v>552</v>
      </c>
      <c r="B553" s="1">
        <v>40568</v>
      </c>
      <c r="C553">
        <v>1</v>
      </c>
      <c r="D553">
        <v>2011</v>
      </c>
      <c r="E553">
        <v>4</v>
      </c>
      <c r="F553" t="b">
        <v>0</v>
      </c>
      <c r="G553">
        <v>2</v>
      </c>
      <c r="H553">
        <v>1</v>
      </c>
      <c r="I553">
        <v>0.14000000000000001</v>
      </c>
      <c r="J553">
        <v>0.16669999999999999</v>
      </c>
      <c r="K553">
        <v>0.74</v>
      </c>
      <c r="L553">
        <v>0.1045</v>
      </c>
      <c r="M553">
        <v>0</v>
      </c>
      <c r="N553">
        <v>1</v>
      </c>
      <c r="O553">
        <v>1</v>
      </c>
    </row>
    <row r="554" spans="1:15" x14ac:dyDescent="0.25">
      <c r="A554">
        <v>553</v>
      </c>
      <c r="B554" s="1">
        <v>40568</v>
      </c>
      <c r="C554">
        <v>1</v>
      </c>
      <c r="D554">
        <v>2011</v>
      </c>
      <c r="E554">
        <v>5</v>
      </c>
      <c r="F554" t="b">
        <v>0</v>
      </c>
      <c r="G554">
        <v>2</v>
      </c>
      <c r="H554">
        <v>1</v>
      </c>
      <c r="I554">
        <v>0.14000000000000001</v>
      </c>
      <c r="J554">
        <v>0.13639999999999999</v>
      </c>
      <c r="K554">
        <v>0.74</v>
      </c>
      <c r="L554">
        <v>0.22389999999999999</v>
      </c>
      <c r="M554">
        <v>0</v>
      </c>
      <c r="N554">
        <v>9</v>
      </c>
      <c r="O554">
        <v>9</v>
      </c>
    </row>
    <row r="555" spans="1:15" x14ac:dyDescent="0.25">
      <c r="A555">
        <v>554</v>
      </c>
      <c r="B555" s="1">
        <v>40568</v>
      </c>
      <c r="C555">
        <v>1</v>
      </c>
      <c r="D555">
        <v>2011</v>
      </c>
      <c r="E555">
        <v>6</v>
      </c>
      <c r="F555" t="b">
        <v>0</v>
      </c>
      <c r="G555">
        <v>2</v>
      </c>
      <c r="H555">
        <v>1</v>
      </c>
      <c r="I555">
        <v>0.16</v>
      </c>
      <c r="J555">
        <v>0.18179999999999999</v>
      </c>
      <c r="K555">
        <v>0.74</v>
      </c>
      <c r="L555">
        <v>0.1045</v>
      </c>
      <c r="M555">
        <v>1</v>
      </c>
      <c r="N555">
        <v>35</v>
      </c>
      <c r="O555">
        <v>36</v>
      </c>
    </row>
    <row r="556" spans="1:15" x14ac:dyDescent="0.25">
      <c r="A556">
        <v>555</v>
      </c>
      <c r="B556" s="1">
        <v>40568</v>
      </c>
      <c r="C556">
        <v>1</v>
      </c>
      <c r="D556">
        <v>2011</v>
      </c>
      <c r="E556">
        <v>7</v>
      </c>
      <c r="F556" t="b">
        <v>0</v>
      </c>
      <c r="G556">
        <v>2</v>
      </c>
      <c r="H556">
        <v>1</v>
      </c>
      <c r="I556">
        <v>0.16</v>
      </c>
      <c r="J556">
        <v>0.1515</v>
      </c>
      <c r="K556">
        <v>0.74</v>
      </c>
      <c r="L556">
        <v>0.22389999999999999</v>
      </c>
      <c r="M556">
        <v>5</v>
      </c>
      <c r="N556">
        <v>103</v>
      </c>
      <c r="O556">
        <v>108</v>
      </c>
    </row>
    <row r="557" spans="1:15" x14ac:dyDescent="0.25">
      <c r="A557">
        <v>556</v>
      </c>
      <c r="B557" s="1">
        <v>40568</v>
      </c>
      <c r="C557">
        <v>1</v>
      </c>
      <c r="D557">
        <v>2011</v>
      </c>
      <c r="E557">
        <v>8</v>
      </c>
      <c r="F557" t="b">
        <v>0</v>
      </c>
      <c r="G557">
        <v>2</v>
      </c>
      <c r="H557">
        <v>2</v>
      </c>
      <c r="I557">
        <v>0.16</v>
      </c>
      <c r="J557">
        <v>0.18179999999999999</v>
      </c>
      <c r="K557">
        <v>0.74</v>
      </c>
      <c r="L557">
        <v>0.1343</v>
      </c>
      <c r="M557">
        <v>5</v>
      </c>
      <c r="N557">
        <v>233</v>
      </c>
      <c r="O557">
        <v>238</v>
      </c>
    </row>
    <row r="558" spans="1:15" x14ac:dyDescent="0.25">
      <c r="A558">
        <v>557</v>
      </c>
      <c r="B558" s="1">
        <v>40568</v>
      </c>
      <c r="C558">
        <v>1</v>
      </c>
      <c r="D558">
        <v>2011</v>
      </c>
      <c r="E558">
        <v>9</v>
      </c>
      <c r="F558" t="b">
        <v>0</v>
      </c>
      <c r="G558">
        <v>2</v>
      </c>
      <c r="H558">
        <v>2</v>
      </c>
      <c r="I558">
        <v>0.2</v>
      </c>
      <c r="J558">
        <v>0.2273</v>
      </c>
      <c r="K558">
        <v>0.64</v>
      </c>
      <c r="L558">
        <v>8.9599999999999999E-2</v>
      </c>
      <c r="M558">
        <v>10</v>
      </c>
      <c r="N558">
        <v>134</v>
      </c>
      <c r="O558">
        <v>144</v>
      </c>
    </row>
    <row r="559" spans="1:15" x14ac:dyDescent="0.25">
      <c r="A559">
        <v>558</v>
      </c>
      <c r="B559" s="1">
        <v>40568</v>
      </c>
      <c r="C559">
        <v>1</v>
      </c>
      <c r="D559">
        <v>2011</v>
      </c>
      <c r="E559">
        <v>10</v>
      </c>
      <c r="F559" t="b">
        <v>0</v>
      </c>
      <c r="G559">
        <v>2</v>
      </c>
      <c r="H559">
        <v>2</v>
      </c>
      <c r="I559">
        <v>0.22</v>
      </c>
      <c r="J559">
        <v>0.2424</v>
      </c>
      <c r="K559">
        <v>0.6</v>
      </c>
      <c r="L559">
        <v>0.1045</v>
      </c>
      <c r="M559">
        <v>6</v>
      </c>
      <c r="N559">
        <v>49</v>
      </c>
      <c r="O559">
        <v>55</v>
      </c>
    </row>
    <row r="560" spans="1:15" x14ac:dyDescent="0.25">
      <c r="A560">
        <v>559</v>
      </c>
      <c r="B560" s="1">
        <v>40568</v>
      </c>
      <c r="C560">
        <v>1</v>
      </c>
      <c r="D560">
        <v>2011</v>
      </c>
      <c r="E560">
        <v>11</v>
      </c>
      <c r="F560" t="b">
        <v>0</v>
      </c>
      <c r="G560">
        <v>2</v>
      </c>
      <c r="H560">
        <v>2</v>
      </c>
      <c r="I560">
        <v>0.24</v>
      </c>
      <c r="J560">
        <v>0.2424</v>
      </c>
      <c r="K560">
        <v>0.6</v>
      </c>
      <c r="L560">
        <v>0.1343</v>
      </c>
      <c r="M560">
        <v>6</v>
      </c>
      <c r="N560">
        <v>55</v>
      </c>
      <c r="O560">
        <v>61</v>
      </c>
    </row>
    <row r="561" spans="1:15" x14ac:dyDescent="0.25">
      <c r="A561">
        <v>560</v>
      </c>
      <c r="B561" s="1">
        <v>40568</v>
      </c>
      <c r="C561">
        <v>1</v>
      </c>
      <c r="D561">
        <v>2011</v>
      </c>
      <c r="E561">
        <v>12</v>
      </c>
      <c r="F561" t="b">
        <v>0</v>
      </c>
      <c r="G561">
        <v>2</v>
      </c>
      <c r="H561">
        <v>2</v>
      </c>
      <c r="I561">
        <v>0.26</v>
      </c>
      <c r="J561">
        <v>0.28789999999999999</v>
      </c>
      <c r="K561">
        <v>0.56000000000000005</v>
      </c>
      <c r="L561">
        <v>8.9599999999999999E-2</v>
      </c>
      <c r="M561">
        <v>21</v>
      </c>
      <c r="N561">
        <v>85</v>
      </c>
      <c r="O561">
        <v>106</v>
      </c>
    </row>
    <row r="562" spans="1:15" x14ac:dyDescent="0.25">
      <c r="A562">
        <v>561</v>
      </c>
      <c r="B562" s="1">
        <v>40568</v>
      </c>
      <c r="C562">
        <v>1</v>
      </c>
      <c r="D562">
        <v>2011</v>
      </c>
      <c r="E562">
        <v>13</v>
      </c>
      <c r="F562" t="b">
        <v>0</v>
      </c>
      <c r="G562">
        <v>2</v>
      </c>
      <c r="H562">
        <v>2</v>
      </c>
      <c r="I562">
        <v>0.26</v>
      </c>
      <c r="J562">
        <v>0.2727</v>
      </c>
      <c r="K562">
        <v>0.56000000000000005</v>
      </c>
      <c r="L562">
        <v>0.1343</v>
      </c>
      <c r="M562">
        <v>21</v>
      </c>
      <c r="N562">
        <v>72</v>
      </c>
      <c r="O562">
        <v>93</v>
      </c>
    </row>
    <row r="563" spans="1:15" x14ac:dyDescent="0.25">
      <c r="A563">
        <v>562</v>
      </c>
      <c r="B563" s="1">
        <v>40568</v>
      </c>
      <c r="C563">
        <v>1</v>
      </c>
      <c r="D563">
        <v>2011</v>
      </c>
      <c r="E563">
        <v>14</v>
      </c>
      <c r="F563" t="b">
        <v>0</v>
      </c>
      <c r="G563">
        <v>2</v>
      </c>
      <c r="H563">
        <v>2</v>
      </c>
      <c r="I563">
        <v>0.3</v>
      </c>
      <c r="J563">
        <v>0.33329999999999999</v>
      </c>
      <c r="K563">
        <v>0.45</v>
      </c>
      <c r="L563">
        <v>0</v>
      </c>
      <c r="M563">
        <v>11</v>
      </c>
      <c r="N563">
        <v>57</v>
      </c>
      <c r="O563">
        <v>68</v>
      </c>
    </row>
    <row r="564" spans="1:15" x14ac:dyDescent="0.25">
      <c r="A564">
        <v>563</v>
      </c>
      <c r="B564" s="1">
        <v>40568</v>
      </c>
      <c r="C564">
        <v>1</v>
      </c>
      <c r="D564">
        <v>2011</v>
      </c>
      <c r="E564">
        <v>15</v>
      </c>
      <c r="F564" t="b">
        <v>0</v>
      </c>
      <c r="G564">
        <v>2</v>
      </c>
      <c r="H564">
        <v>2</v>
      </c>
      <c r="I564">
        <v>0.32</v>
      </c>
      <c r="J564">
        <v>0.34849999999999998</v>
      </c>
      <c r="K564">
        <v>0.42</v>
      </c>
      <c r="L564">
        <v>0</v>
      </c>
      <c r="M564">
        <v>21</v>
      </c>
      <c r="N564">
        <v>63</v>
      </c>
      <c r="O564">
        <v>84</v>
      </c>
    </row>
    <row r="565" spans="1:15" x14ac:dyDescent="0.25">
      <c r="A565">
        <v>564</v>
      </c>
      <c r="B565" s="1">
        <v>40568</v>
      </c>
      <c r="C565">
        <v>1</v>
      </c>
      <c r="D565">
        <v>2011</v>
      </c>
      <c r="E565">
        <v>16</v>
      </c>
      <c r="F565" t="b">
        <v>0</v>
      </c>
      <c r="G565">
        <v>2</v>
      </c>
      <c r="H565">
        <v>2</v>
      </c>
      <c r="I565">
        <v>0.32</v>
      </c>
      <c r="J565">
        <v>0.34849999999999998</v>
      </c>
      <c r="K565">
        <v>0.42</v>
      </c>
      <c r="L565">
        <v>0</v>
      </c>
      <c r="M565">
        <v>14</v>
      </c>
      <c r="N565">
        <v>102</v>
      </c>
      <c r="O565">
        <v>116</v>
      </c>
    </row>
    <row r="566" spans="1:15" x14ac:dyDescent="0.25">
      <c r="A566">
        <v>565</v>
      </c>
      <c r="B566" s="1">
        <v>40568</v>
      </c>
      <c r="C566">
        <v>1</v>
      </c>
      <c r="D566">
        <v>2011</v>
      </c>
      <c r="E566">
        <v>17</v>
      </c>
      <c r="F566" t="b">
        <v>0</v>
      </c>
      <c r="G566">
        <v>2</v>
      </c>
      <c r="H566">
        <v>1</v>
      </c>
      <c r="I566">
        <v>0.3</v>
      </c>
      <c r="J566">
        <v>0.33329999999999999</v>
      </c>
      <c r="K566">
        <v>0.45</v>
      </c>
      <c r="L566">
        <v>0</v>
      </c>
      <c r="M566">
        <v>14</v>
      </c>
      <c r="N566">
        <v>208</v>
      </c>
      <c r="O566">
        <v>222</v>
      </c>
    </row>
    <row r="567" spans="1:15" x14ac:dyDescent="0.25">
      <c r="A567">
        <v>566</v>
      </c>
      <c r="B567" s="1">
        <v>40568</v>
      </c>
      <c r="C567">
        <v>1</v>
      </c>
      <c r="D567">
        <v>2011</v>
      </c>
      <c r="E567">
        <v>18</v>
      </c>
      <c r="F567" t="b">
        <v>0</v>
      </c>
      <c r="G567">
        <v>2</v>
      </c>
      <c r="H567">
        <v>2</v>
      </c>
      <c r="I567">
        <v>0.3</v>
      </c>
      <c r="J567">
        <v>0.31819999999999998</v>
      </c>
      <c r="K567">
        <v>0.49</v>
      </c>
      <c r="L567">
        <v>8.9599999999999999E-2</v>
      </c>
      <c r="M567">
        <v>7</v>
      </c>
      <c r="N567">
        <v>218</v>
      </c>
      <c r="O567">
        <v>225</v>
      </c>
    </row>
    <row r="568" spans="1:15" x14ac:dyDescent="0.25">
      <c r="A568">
        <v>567</v>
      </c>
      <c r="B568" s="1">
        <v>40568</v>
      </c>
      <c r="C568">
        <v>1</v>
      </c>
      <c r="D568">
        <v>2011</v>
      </c>
      <c r="E568">
        <v>19</v>
      </c>
      <c r="F568" t="b">
        <v>0</v>
      </c>
      <c r="G568">
        <v>2</v>
      </c>
      <c r="H568">
        <v>2</v>
      </c>
      <c r="I568">
        <v>0.26</v>
      </c>
      <c r="J568">
        <v>0.2576</v>
      </c>
      <c r="K568">
        <v>0.65</v>
      </c>
      <c r="L568">
        <v>0.16420000000000001</v>
      </c>
      <c r="M568">
        <v>13</v>
      </c>
      <c r="N568">
        <v>133</v>
      </c>
      <c r="O568">
        <v>146</v>
      </c>
    </row>
    <row r="569" spans="1:15" x14ac:dyDescent="0.25">
      <c r="A569">
        <v>568</v>
      </c>
      <c r="B569" s="1">
        <v>40568</v>
      </c>
      <c r="C569">
        <v>1</v>
      </c>
      <c r="D569">
        <v>2011</v>
      </c>
      <c r="E569">
        <v>20</v>
      </c>
      <c r="F569" t="b">
        <v>0</v>
      </c>
      <c r="G569">
        <v>2</v>
      </c>
      <c r="H569">
        <v>1</v>
      </c>
      <c r="I569">
        <v>0.24</v>
      </c>
      <c r="J569">
        <v>0.2273</v>
      </c>
      <c r="K569">
        <v>0.65</v>
      </c>
      <c r="L569">
        <v>0.19400000000000001</v>
      </c>
      <c r="M569">
        <v>16</v>
      </c>
      <c r="N569">
        <v>103</v>
      </c>
      <c r="O569">
        <v>119</v>
      </c>
    </row>
    <row r="570" spans="1:15" x14ac:dyDescent="0.25">
      <c r="A570">
        <v>569</v>
      </c>
      <c r="B570" s="1">
        <v>40568</v>
      </c>
      <c r="C570">
        <v>1</v>
      </c>
      <c r="D570">
        <v>2011</v>
      </c>
      <c r="E570">
        <v>21</v>
      </c>
      <c r="F570" t="b">
        <v>0</v>
      </c>
      <c r="G570">
        <v>2</v>
      </c>
      <c r="H570">
        <v>1</v>
      </c>
      <c r="I570">
        <v>0.24</v>
      </c>
      <c r="J570">
        <v>0.2273</v>
      </c>
      <c r="K570">
        <v>0.65</v>
      </c>
      <c r="L570">
        <v>0.19400000000000001</v>
      </c>
      <c r="M570">
        <v>5</v>
      </c>
      <c r="N570">
        <v>40</v>
      </c>
      <c r="O570">
        <v>45</v>
      </c>
    </row>
    <row r="571" spans="1:15" x14ac:dyDescent="0.25">
      <c r="A571">
        <v>570</v>
      </c>
      <c r="B571" s="1">
        <v>40568</v>
      </c>
      <c r="C571">
        <v>1</v>
      </c>
      <c r="D571">
        <v>2011</v>
      </c>
      <c r="E571">
        <v>22</v>
      </c>
      <c r="F571" t="b">
        <v>0</v>
      </c>
      <c r="G571">
        <v>2</v>
      </c>
      <c r="H571">
        <v>1</v>
      </c>
      <c r="I571">
        <v>0.22</v>
      </c>
      <c r="J571">
        <v>0.2273</v>
      </c>
      <c r="K571">
        <v>0.64</v>
      </c>
      <c r="L571">
        <v>0.16420000000000001</v>
      </c>
      <c r="M571">
        <v>4</v>
      </c>
      <c r="N571">
        <v>49</v>
      </c>
      <c r="O571">
        <v>53</v>
      </c>
    </row>
    <row r="572" spans="1:15" x14ac:dyDescent="0.25">
      <c r="A572">
        <v>571</v>
      </c>
      <c r="B572" s="1">
        <v>40568</v>
      </c>
      <c r="C572">
        <v>1</v>
      </c>
      <c r="D572">
        <v>2011</v>
      </c>
      <c r="E572">
        <v>23</v>
      </c>
      <c r="F572" t="b">
        <v>0</v>
      </c>
      <c r="G572">
        <v>2</v>
      </c>
      <c r="H572">
        <v>2</v>
      </c>
      <c r="I572">
        <v>0.22</v>
      </c>
      <c r="J572">
        <v>0.2273</v>
      </c>
      <c r="K572">
        <v>0.64</v>
      </c>
      <c r="L572">
        <v>0.16420000000000001</v>
      </c>
      <c r="M572">
        <v>3</v>
      </c>
      <c r="N572">
        <v>37</v>
      </c>
      <c r="O572">
        <v>40</v>
      </c>
    </row>
    <row r="573" spans="1:15" x14ac:dyDescent="0.25">
      <c r="A573">
        <v>572</v>
      </c>
      <c r="B573" s="1">
        <v>40569</v>
      </c>
      <c r="C573">
        <v>1</v>
      </c>
      <c r="D573">
        <v>2011</v>
      </c>
      <c r="E573">
        <v>0</v>
      </c>
      <c r="F573" t="b">
        <v>0</v>
      </c>
      <c r="G573">
        <v>3</v>
      </c>
      <c r="H573">
        <v>2</v>
      </c>
      <c r="I573">
        <v>0.22</v>
      </c>
      <c r="J573">
        <v>0.2273</v>
      </c>
      <c r="K573">
        <v>0.69</v>
      </c>
      <c r="L573">
        <v>0.1343</v>
      </c>
      <c r="M573">
        <v>3</v>
      </c>
      <c r="N573">
        <v>14</v>
      </c>
      <c r="O573">
        <v>17</v>
      </c>
    </row>
    <row r="574" spans="1:15" x14ac:dyDescent="0.25">
      <c r="A574">
        <v>573</v>
      </c>
      <c r="B574" s="1">
        <v>40569</v>
      </c>
      <c r="C574">
        <v>1</v>
      </c>
      <c r="D574">
        <v>2011</v>
      </c>
      <c r="E574">
        <v>1</v>
      </c>
      <c r="F574" t="b">
        <v>0</v>
      </c>
      <c r="G574">
        <v>3</v>
      </c>
      <c r="H574">
        <v>2</v>
      </c>
      <c r="I574">
        <v>0.24</v>
      </c>
      <c r="J574">
        <v>0.2424</v>
      </c>
      <c r="K574">
        <v>0.65</v>
      </c>
      <c r="L574">
        <v>0.1343</v>
      </c>
      <c r="M574">
        <v>0</v>
      </c>
      <c r="N574">
        <v>5</v>
      </c>
      <c r="O574">
        <v>5</v>
      </c>
    </row>
    <row r="575" spans="1:15" x14ac:dyDescent="0.25">
      <c r="A575">
        <v>574</v>
      </c>
      <c r="B575" s="1">
        <v>40569</v>
      </c>
      <c r="C575">
        <v>1</v>
      </c>
      <c r="D575">
        <v>2011</v>
      </c>
      <c r="E575">
        <v>2</v>
      </c>
      <c r="F575" t="b">
        <v>0</v>
      </c>
      <c r="G575">
        <v>3</v>
      </c>
      <c r="H575">
        <v>3</v>
      </c>
      <c r="I575">
        <v>0.22</v>
      </c>
      <c r="J575">
        <v>0.2273</v>
      </c>
      <c r="K575">
        <v>0.69</v>
      </c>
      <c r="L575">
        <v>0.19400000000000001</v>
      </c>
      <c r="M575">
        <v>3</v>
      </c>
      <c r="N575">
        <v>7</v>
      </c>
      <c r="O575">
        <v>10</v>
      </c>
    </row>
    <row r="576" spans="1:15" x14ac:dyDescent="0.25">
      <c r="A576">
        <v>575</v>
      </c>
      <c r="B576" s="1">
        <v>40569</v>
      </c>
      <c r="C576">
        <v>1</v>
      </c>
      <c r="D576">
        <v>2011</v>
      </c>
      <c r="E576">
        <v>5</v>
      </c>
      <c r="F576" t="b">
        <v>0</v>
      </c>
      <c r="G576">
        <v>3</v>
      </c>
      <c r="H576">
        <v>3</v>
      </c>
      <c r="I576">
        <v>0.2</v>
      </c>
      <c r="J576">
        <v>0.18179999999999999</v>
      </c>
      <c r="K576">
        <v>0.86</v>
      </c>
      <c r="L576">
        <v>0.28360000000000002</v>
      </c>
      <c r="M576">
        <v>0</v>
      </c>
      <c r="N576">
        <v>1</v>
      </c>
      <c r="O576">
        <v>1</v>
      </c>
    </row>
    <row r="577" spans="1:15" x14ac:dyDescent="0.25">
      <c r="A577">
        <v>576</v>
      </c>
      <c r="B577" s="1">
        <v>40569</v>
      </c>
      <c r="C577">
        <v>1</v>
      </c>
      <c r="D577">
        <v>2011</v>
      </c>
      <c r="E577">
        <v>6</v>
      </c>
      <c r="F577" t="b">
        <v>0</v>
      </c>
      <c r="G577">
        <v>3</v>
      </c>
      <c r="H577">
        <v>3</v>
      </c>
      <c r="I577">
        <v>0.2</v>
      </c>
      <c r="J577">
        <v>0.18179999999999999</v>
      </c>
      <c r="K577">
        <v>0.86</v>
      </c>
      <c r="L577">
        <v>0.28360000000000002</v>
      </c>
      <c r="M577">
        <v>0</v>
      </c>
      <c r="N577">
        <v>8</v>
      </c>
      <c r="O577">
        <v>8</v>
      </c>
    </row>
    <row r="578" spans="1:15" x14ac:dyDescent="0.25">
      <c r="A578">
        <v>577</v>
      </c>
      <c r="B578" s="1">
        <v>40569</v>
      </c>
      <c r="C578">
        <v>1</v>
      </c>
      <c r="D578">
        <v>2011</v>
      </c>
      <c r="E578">
        <v>7</v>
      </c>
      <c r="F578" t="b">
        <v>0</v>
      </c>
      <c r="G578">
        <v>3</v>
      </c>
      <c r="H578">
        <v>3</v>
      </c>
      <c r="I578">
        <v>0.22</v>
      </c>
      <c r="J578">
        <v>0.21210000000000001</v>
      </c>
      <c r="K578">
        <v>0.87</v>
      </c>
      <c r="L578">
        <v>0.29849999999999999</v>
      </c>
      <c r="M578">
        <v>1</v>
      </c>
      <c r="N578">
        <v>29</v>
      </c>
      <c r="O578">
        <v>30</v>
      </c>
    </row>
    <row r="579" spans="1:15" x14ac:dyDescent="0.25">
      <c r="A579">
        <v>578</v>
      </c>
      <c r="B579" s="1">
        <v>40569</v>
      </c>
      <c r="C579">
        <v>1</v>
      </c>
      <c r="D579">
        <v>2011</v>
      </c>
      <c r="E579">
        <v>8</v>
      </c>
      <c r="F579" t="b">
        <v>0</v>
      </c>
      <c r="G579">
        <v>3</v>
      </c>
      <c r="H579">
        <v>3</v>
      </c>
      <c r="I579">
        <v>0.22</v>
      </c>
      <c r="J579">
        <v>0.21210000000000001</v>
      </c>
      <c r="K579">
        <v>0.87</v>
      </c>
      <c r="L579">
        <v>0.29849999999999999</v>
      </c>
      <c r="M579">
        <v>3</v>
      </c>
      <c r="N579">
        <v>69</v>
      </c>
      <c r="O579">
        <v>72</v>
      </c>
    </row>
    <row r="580" spans="1:15" x14ac:dyDescent="0.25">
      <c r="A580">
        <v>579</v>
      </c>
      <c r="B580" s="1">
        <v>40569</v>
      </c>
      <c r="C580">
        <v>1</v>
      </c>
      <c r="D580">
        <v>2011</v>
      </c>
      <c r="E580">
        <v>9</v>
      </c>
      <c r="F580" t="b">
        <v>0</v>
      </c>
      <c r="G580">
        <v>3</v>
      </c>
      <c r="H580">
        <v>3</v>
      </c>
      <c r="I580">
        <v>0.22</v>
      </c>
      <c r="J580">
        <v>0.21210000000000001</v>
      </c>
      <c r="K580">
        <v>0.87</v>
      </c>
      <c r="L580">
        <v>0.29849999999999999</v>
      </c>
      <c r="M580">
        <v>3</v>
      </c>
      <c r="N580">
        <v>55</v>
      </c>
      <c r="O580">
        <v>58</v>
      </c>
    </row>
    <row r="581" spans="1:15" x14ac:dyDescent="0.25">
      <c r="A581">
        <v>580</v>
      </c>
      <c r="B581" s="1">
        <v>40569</v>
      </c>
      <c r="C581">
        <v>1</v>
      </c>
      <c r="D581">
        <v>2011</v>
      </c>
      <c r="E581">
        <v>10</v>
      </c>
      <c r="F581" t="b">
        <v>0</v>
      </c>
      <c r="G581">
        <v>3</v>
      </c>
      <c r="H581">
        <v>3</v>
      </c>
      <c r="I581">
        <v>0.22</v>
      </c>
      <c r="J581">
        <v>0.21210000000000001</v>
      </c>
      <c r="K581">
        <v>0.93</v>
      </c>
      <c r="L581">
        <v>0.28360000000000002</v>
      </c>
      <c r="M581">
        <v>2</v>
      </c>
      <c r="N581">
        <v>26</v>
      </c>
      <c r="O581">
        <v>28</v>
      </c>
    </row>
    <row r="582" spans="1:15" x14ac:dyDescent="0.25">
      <c r="A582">
        <v>581</v>
      </c>
      <c r="B582" s="1">
        <v>40569</v>
      </c>
      <c r="C582">
        <v>1</v>
      </c>
      <c r="D582">
        <v>2011</v>
      </c>
      <c r="E582">
        <v>11</v>
      </c>
      <c r="F582" t="b">
        <v>0</v>
      </c>
      <c r="G582">
        <v>3</v>
      </c>
      <c r="H582">
        <v>3</v>
      </c>
      <c r="I582">
        <v>0.22</v>
      </c>
      <c r="J582">
        <v>0.19700000000000001</v>
      </c>
      <c r="K582">
        <v>0.93</v>
      </c>
      <c r="L582">
        <v>0.32840000000000003</v>
      </c>
      <c r="M582">
        <v>6</v>
      </c>
      <c r="N582">
        <v>35</v>
      </c>
      <c r="O582">
        <v>41</v>
      </c>
    </row>
    <row r="583" spans="1:15" x14ac:dyDescent="0.25">
      <c r="A583">
        <v>582</v>
      </c>
      <c r="B583" s="1">
        <v>40569</v>
      </c>
      <c r="C583">
        <v>1</v>
      </c>
      <c r="D583">
        <v>2011</v>
      </c>
      <c r="E583">
        <v>12</v>
      </c>
      <c r="F583" t="b">
        <v>0</v>
      </c>
      <c r="G583">
        <v>3</v>
      </c>
      <c r="H583">
        <v>3</v>
      </c>
      <c r="I583">
        <v>0.22</v>
      </c>
      <c r="J583">
        <v>0.19700000000000001</v>
      </c>
      <c r="K583">
        <v>0.93</v>
      </c>
      <c r="L583">
        <v>0.32840000000000003</v>
      </c>
      <c r="M583">
        <v>7</v>
      </c>
      <c r="N583">
        <v>41</v>
      </c>
      <c r="O583">
        <v>48</v>
      </c>
    </row>
    <row r="584" spans="1:15" x14ac:dyDescent="0.25">
      <c r="A584">
        <v>583</v>
      </c>
      <c r="B584" s="1">
        <v>40569</v>
      </c>
      <c r="C584">
        <v>1</v>
      </c>
      <c r="D584">
        <v>2011</v>
      </c>
      <c r="E584">
        <v>13</v>
      </c>
      <c r="F584" t="b">
        <v>0</v>
      </c>
      <c r="G584">
        <v>3</v>
      </c>
      <c r="H584">
        <v>3</v>
      </c>
      <c r="I584">
        <v>0.22</v>
      </c>
      <c r="J584">
        <v>0.19700000000000001</v>
      </c>
      <c r="K584">
        <v>0.93</v>
      </c>
      <c r="L584">
        <v>0.32840000000000003</v>
      </c>
      <c r="M584">
        <v>4</v>
      </c>
      <c r="N584">
        <v>43</v>
      </c>
      <c r="O584">
        <v>47</v>
      </c>
    </row>
    <row r="585" spans="1:15" x14ac:dyDescent="0.25">
      <c r="A585">
        <v>584</v>
      </c>
      <c r="B585" s="1">
        <v>40569</v>
      </c>
      <c r="C585">
        <v>1</v>
      </c>
      <c r="D585">
        <v>2011</v>
      </c>
      <c r="E585">
        <v>14</v>
      </c>
      <c r="F585" t="b">
        <v>0</v>
      </c>
      <c r="G585">
        <v>3</v>
      </c>
      <c r="H585">
        <v>3</v>
      </c>
      <c r="I585">
        <v>0.22</v>
      </c>
      <c r="J585">
        <v>0.19700000000000001</v>
      </c>
      <c r="K585">
        <v>0.93</v>
      </c>
      <c r="L585">
        <v>0.35820000000000002</v>
      </c>
      <c r="M585">
        <v>0</v>
      </c>
      <c r="N585">
        <v>36</v>
      </c>
      <c r="O585">
        <v>36</v>
      </c>
    </row>
    <row r="586" spans="1:15" x14ac:dyDescent="0.25">
      <c r="A586">
        <v>585</v>
      </c>
      <c r="B586" s="1">
        <v>40569</v>
      </c>
      <c r="C586">
        <v>1</v>
      </c>
      <c r="D586">
        <v>2011</v>
      </c>
      <c r="E586">
        <v>15</v>
      </c>
      <c r="F586" t="b">
        <v>0</v>
      </c>
      <c r="G586">
        <v>3</v>
      </c>
      <c r="H586">
        <v>3</v>
      </c>
      <c r="I586">
        <v>0.22</v>
      </c>
      <c r="J586">
        <v>0.18179999999999999</v>
      </c>
      <c r="K586">
        <v>0.93</v>
      </c>
      <c r="L586">
        <v>0.4627</v>
      </c>
      <c r="M586">
        <v>1</v>
      </c>
      <c r="N586">
        <v>42</v>
      </c>
      <c r="O586">
        <v>43</v>
      </c>
    </row>
    <row r="587" spans="1:15" x14ac:dyDescent="0.25">
      <c r="A587">
        <v>586</v>
      </c>
      <c r="B587" s="1">
        <v>40569</v>
      </c>
      <c r="C587">
        <v>1</v>
      </c>
      <c r="D587">
        <v>2011</v>
      </c>
      <c r="E587">
        <v>16</v>
      </c>
      <c r="F587" t="b">
        <v>0</v>
      </c>
      <c r="G587">
        <v>3</v>
      </c>
      <c r="H587">
        <v>4</v>
      </c>
      <c r="I587">
        <v>0.22</v>
      </c>
      <c r="J587">
        <v>0.19700000000000001</v>
      </c>
      <c r="K587">
        <v>0.93</v>
      </c>
      <c r="L587">
        <v>0.32840000000000003</v>
      </c>
      <c r="M587">
        <v>1</v>
      </c>
      <c r="N587">
        <v>35</v>
      </c>
      <c r="O587">
        <v>36</v>
      </c>
    </row>
    <row r="588" spans="1:15" x14ac:dyDescent="0.25">
      <c r="A588">
        <v>587</v>
      </c>
      <c r="B588" s="1">
        <v>40569</v>
      </c>
      <c r="C588">
        <v>1</v>
      </c>
      <c r="D588">
        <v>2011</v>
      </c>
      <c r="E588">
        <v>17</v>
      </c>
      <c r="F588" t="b">
        <v>0</v>
      </c>
      <c r="G588">
        <v>3</v>
      </c>
      <c r="H588">
        <v>3</v>
      </c>
      <c r="I588">
        <v>0.2</v>
      </c>
      <c r="J588">
        <v>0.18179999999999999</v>
      </c>
      <c r="K588">
        <v>0.93</v>
      </c>
      <c r="L588">
        <v>0.35820000000000002</v>
      </c>
      <c r="M588">
        <v>0</v>
      </c>
      <c r="N588">
        <v>26</v>
      </c>
      <c r="O588">
        <v>26</v>
      </c>
    </row>
    <row r="589" spans="1:15" x14ac:dyDescent="0.25">
      <c r="A589">
        <v>588</v>
      </c>
      <c r="B589" s="1">
        <v>40570</v>
      </c>
      <c r="C589">
        <v>1</v>
      </c>
      <c r="D589">
        <v>2011</v>
      </c>
      <c r="E589">
        <v>16</v>
      </c>
      <c r="F589" t="b">
        <v>0</v>
      </c>
      <c r="G589">
        <v>4</v>
      </c>
      <c r="H589">
        <v>1</v>
      </c>
      <c r="I589">
        <v>0.22</v>
      </c>
      <c r="J589">
        <v>0.2273</v>
      </c>
      <c r="K589">
        <v>0.55000000000000004</v>
      </c>
      <c r="L589">
        <v>0.19400000000000001</v>
      </c>
      <c r="M589">
        <v>1</v>
      </c>
      <c r="N589">
        <v>23</v>
      </c>
      <c r="O589">
        <v>24</v>
      </c>
    </row>
    <row r="590" spans="1:15" x14ac:dyDescent="0.25">
      <c r="A590">
        <v>589</v>
      </c>
      <c r="B590" s="1">
        <v>40570</v>
      </c>
      <c r="C590">
        <v>1</v>
      </c>
      <c r="D590">
        <v>2011</v>
      </c>
      <c r="E590">
        <v>17</v>
      </c>
      <c r="F590" t="b">
        <v>0</v>
      </c>
      <c r="G590">
        <v>4</v>
      </c>
      <c r="H590">
        <v>1</v>
      </c>
      <c r="I590">
        <v>0.22</v>
      </c>
      <c r="J590">
        <v>0.2424</v>
      </c>
      <c r="K590">
        <v>0.55000000000000004</v>
      </c>
      <c r="L590">
        <v>0.1045</v>
      </c>
      <c r="M590">
        <v>2</v>
      </c>
      <c r="N590">
        <v>82</v>
      </c>
      <c r="O590">
        <v>84</v>
      </c>
    </row>
    <row r="591" spans="1:15" x14ac:dyDescent="0.25">
      <c r="A591">
        <v>590</v>
      </c>
      <c r="B591" s="1">
        <v>40570</v>
      </c>
      <c r="C591">
        <v>1</v>
      </c>
      <c r="D591">
        <v>2011</v>
      </c>
      <c r="E591">
        <v>18</v>
      </c>
      <c r="F591" t="b">
        <v>0</v>
      </c>
      <c r="G591">
        <v>4</v>
      </c>
      <c r="H591">
        <v>1</v>
      </c>
      <c r="I591">
        <v>0.2</v>
      </c>
      <c r="J591">
        <v>0.2273</v>
      </c>
      <c r="K591">
        <v>0.69</v>
      </c>
      <c r="L591">
        <v>8.9599999999999999E-2</v>
      </c>
      <c r="M591">
        <v>3</v>
      </c>
      <c r="N591">
        <v>101</v>
      </c>
      <c r="O591">
        <v>104</v>
      </c>
    </row>
    <row r="592" spans="1:15" x14ac:dyDescent="0.25">
      <c r="A592">
        <v>591</v>
      </c>
      <c r="B592" s="1">
        <v>40570</v>
      </c>
      <c r="C592">
        <v>1</v>
      </c>
      <c r="D592">
        <v>2011</v>
      </c>
      <c r="E592">
        <v>19</v>
      </c>
      <c r="F592" t="b">
        <v>0</v>
      </c>
      <c r="G592">
        <v>4</v>
      </c>
      <c r="H592">
        <v>1</v>
      </c>
      <c r="I592">
        <v>0.2</v>
      </c>
      <c r="J592">
        <v>0.2273</v>
      </c>
      <c r="K592">
        <v>0.69</v>
      </c>
      <c r="L592">
        <v>8.9599999999999999E-2</v>
      </c>
      <c r="M592">
        <v>3</v>
      </c>
      <c r="N592">
        <v>76</v>
      </c>
      <c r="O592">
        <v>79</v>
      </c>
    </row>
    <row r="593" spans="1:15" x14ac:dyDescent="0.25">
      <c r="A593">
        <v>592</v>
      </c>
      <c r="B593" s="1">
        <v>40570</v>
      </c>
      <c r="C593">
        <v>1</v>
      </c>
      <c r="D593">
        <v>2011</v>
      </c>
      <c r="E593">
        <v>20</v>
      </c>
      <c r="F593" t="b">
        <v>0</v>
      </c>
      <c r="G593">
        <v>4</v>
      </c>
      <c r="H593">
        <v>1</v>
      </c>
      <c r="I593">
        <v>0.18</v>
      </c>
      <c r="J593">
        <v>0.21210000000000001</v>
      </c>
      <c r="K593">
        <v>0.74</v>
      </c>
      <c r="L593">
        <v>8.9599999999999999E-2</v>
      </c>
      <c r="M593">
        <v>4</v>
      </c>
      <c r="N593">
        <v>55</v>
      </c>
      <c r="O593">
        <v>59</v>
      </c>
    </row>
    <row r="594" spans="1:15" x14ac:dyDescent="0.25">
      <c r="A594">
        <v>593</v>
      </c>
      <c r="B594" s="1">
        <v>40570</v>
      </c>
      <c r="C594">
        <v>1</v>
      </c>
      <c r="D594">
        <v>2011</v>
      </c>
      <c r="E594">
        <v>21</v>
      </c>
      <c r="F594" t="b">
        <v>0</v>
      </c>
      <c r="G594">
        <v>4</v>
      </c>
      <c r="H594">
        <v>1</v>
      </c>
      <c r="I594">
        <v>0.18</v>
      </c>
      <c r="J594">
        <v>0.21210000000000001</v>
      </c>
      <c r="K594">
        <v>0.74</v>
      </c>
      <c r="L594">
        <v>8.9599999999999999E-2</v>
      </c>
      <c r="M594">
        <v>2</v>
      </c>
      <c r="N594">
        <v>36</v>
      </c>
      <c r="O594">
        <v>38</v>
      </c>
    </row>
    <row r="595" spans="1:15" x14ac:dyDescent="0.25">
      <c r="A595">
        <v>594</v>
      </c>
      <c r="B595" s="1">
        <v>40570</v>
      </c>
      <c r="C595">
        <v>1</v>
      </c>
      <c r="D595">
        <v>2011</v>
      </c>
      <c r="E595">
        <v>22</v>
      </c>
      <c r="F595" t="b">
        <v>0</v>
      </c>
      <c r="G595">
        <v>4</v>
      </c>
      <c r="H595">
        <v>1</v>
      </c>
      <c r="I595">
        <v>0.18</v>
      </c>
      <c r="J595">
        <v>0.21210000000000001</v>
      </c>
      <c r="K595">
        <v>0.74</v>
      </c>
      <c r="L595">
        <v>8.9599999999999999E-2</v>
      </c>
      <c r="M595">
        <v>0</v>
      </c>
      <c r="N595">
        <v>27</v>
      </c>
      <c r="O595">
        <v>27</v>
      </c>
    </row>
    <row r="596" spans="1:15" x14ac:dyDescent="0.25">
      <c r="A596">
        <v>595</v>
      </c>
      <c r="B596" s="1">
        <v>40570</v>
      </c>
      <c r="C596">
        <v>1</v>
      </c>
      <c r="D596">
        <v>2011</v>
      </c>
      <c r="E596">
        <v>23</v>
      </c>
      <c r="F596" t="b">
        <v>0</v>
      </c>
      <c r="G596">
        <v>4</v>
      </c>
      <c r="H596">
        <v>1</v>
      </c>
      <c r="I596">
        <v>0.18</v>
      </c>
      <c r="J596">
        <v>0.19700000000000001</v>
      </c>
      <c r="K596">
        <v>0.8</v>
      </c>
      <c r="L596">
        <v>0.16420000000000001</v>
      </c>
      <c r="M596">
        <v>0</v>
      </c>
      <c r="N596">
        <v>16</v>
      </c>
      <c r="O596">
        <v>16</v>
      </c>
    </row>
    <row r="597" spans="1:15" x14ac:dyDescent="0.25">
      <c r="A597">
        <v>596</v>
      </c>
      <c r="B597" s="1">
        <v>40571</v>
      </c>
      <c r="C597">
        <v>1</v>
      </c>
      <c r="D597">
        <v>2011</v>
      </c>
      <c r="E597">
        <v>0</v>
      </c>
      <c r="F597" t="b">
        <v>0</v>
      </c>
      <c r="G597">
        <v>5</v>
      </c>
      <c r="H597">
        <v>2</v>
      </c>
      <c r="I597">
        <v>0.2</v>
      </c>
      <c r="J597">
        <v>0.21210000000000001</v>
      </c>
      <c r="K597">
        <v>0.75</v>
      </c>
      <c r="L597">
        <v>0.1343</v>
      </c>
      <c r="M597">
        <v>0</v>
      </c>
      <c r="N597">
        <v>9</v>
      </c>
      <c r="O597">
        <v>9</v>
      </c>
    </row>
    <row r="598" spans="1:15" x14ac:dyDescent="0.25">
      <c r="A598">
        <v>597</v>
      </c>
      <c r="B598" s="1">
        <v>40571</v>
      </c>
      <c r="C598">
        <v>1</v>
      </c>
      <c r="D598">
        <v>2011</v>
      </c>
      <c r="E598">
        <v>1</v>
      </c>
      <c r="F598" t="b">
        <v>0</v>
      </c>
      <c r="G598">
        <v>5</v>
      </c>
      <c r="H598">
        <v>2</v>
      </c>
      <c r="I598">
        <v>0.2</v>
      </c>
      <c r="J598">
        <v>0.21210000000000001</v>
      </c>
      <c r="K598">
        <v>0.75</v>
      </c>
      <c r="L598">
        <v>0.1343</v>
      </c>
      <c r="M598">
        <v>1</v>
      </c>
      <c r="N598">
        <v>2</v>
      </c>
      <c r="O598">
        <v>3</v>
      </c>
    </row>
    <row r="599" spans="1:15" x14ac:dyDescent="0.25">
      <c r="A599">
        <v>598</v>
      </c>
      <c r="B599" s="1">
        <v>40571</v>
      </c>
      <c r="C599">
        <v>1</v>
      </c>
      <c r="D599">
        <v>2011</v>
      </c>
      <c r="E599">
        <v>2</v>
      </c>
      <c r="F599" t="b">
        <v>0</v>
      </c>
      <c r="G599">
        <v>5</v>
      </c>
      <c r="H599">
        <v>2</v>
      </c>
      <c r="I599">
        <v>0.2</v>
      </c>
      <c r="J599">
        <v>0.21210000000000001</v>
      </c>
      <c r="K599">
        <v>0.75</v>
      </c>
      <c r="L599">
        <v>0.16420000000000001</v>
      </c>
      <c r="M599">
        <v>0</v>
      </c>
      <c r="N599">
        <v>2</v>
      </c>
      <c r="O599">
        <v>2</v>
      </c>
    </row>
    <row r="600" spans="1:15" x14ac:dyDescent="0.25">
      <c r="A600">
        <v>599</v>
      </c>
      <c r="B600" s="1">
        <v>40571</v>
      </c>
      <c r="C600">
        <v>1</v>
      </c>
      <c r="D600">
        <v>2011</v>
      </c>
      <c r="E600">
        <v>3</v>
      </c>
      <c r="F600" t="b">
        <v>0</v>
      </c>
      <c r="G600">
        <v>5</v>
      </c>
      <c r="H600">
        <v>2</v>
      </c>
      <c r="I600">
        <v>0.2</v>
      </c>
      <c r="J600">
        <v>0.2273</v>
      </c>
      <c r="K600">
        <v>0.75</v>
      </c>
      <c r="L600">
        <v>0.1045</v>
      </c>
      <c r="M600">
        <v>1</v>
      </c>
      <c r="N600">
        <v>0</v>
      </c>
      <c r="O600">
        <v>1</v>
      </c>
    </row>
    <row r="601" spans="1:15" x14ac:dyDescent="0.25">
      <c r="A601">
        <v>600</v>
      </c>
      <c r="B601" s="1">
        <v>40571</v>
      </c>
      <c r="C601">
        <v>1</v>
      </c>
      <c r="D601">
        <v>2011</v>
      </c>
      <c r="E601">
        <v>5</v>
      </c>
      <c r="F601" t="b">
        <v>0</v>
      </c>
      <c r="G601">
        <v>5</v>
      </c>
      <c r="H601">
        <v>2</v>
      </c>
      <c r="I601">
        <v>0.18</v>
      </c>
      <c r="J601">
        <v>0.21210000000000001</v>
      </c>
      <c r="K601">
        <v>0.8</v>
      </c>
      <c r="L601">
        <v>0.1045</v>
      </c>
      <c r="M601">
        <v>0</v>
      </c>
      <c r="N601">
        <v>4</v>
      </c>
      <c r="O601">
        <v>4</v>
      </c>
    </row>
    <row r="602" spans="1:15" x14ac:dyDescent="0.25">
      <c r="A602">
        <v>601</v>
      </c>
      <c r="B602" s="1">
        <v>40571</v>
      </c>
      <c r="C602">
        <v>1</v>
      </c>
      <c r="D602">
        <v>2011</v>
      </c>
      <c r="E602">
        <v>6</v>
      </c>
      <c r="F602" t="b">
        <v>0</v>
      </c>
      <c r="G602">
        <v>5</v>
      </c>
      <c r="H602">
        <v>2</v>
      </c>
      <c r="I602">
        <v>0.18</v>
      </c>
      <c r="J602">
        <v>0.19700000000000001</v>
      </c>
      <c r="K602">
        <v>0.8</v>
      </c>
      <c r="L602">
        <v>0.1343</v>
      </c>
      <c r="M602">
        <v>0</v>
      </c>
      <c r="N602">
        <v>16</v>
      </c>
      <c r="O602">
        <v>16</v>
      </c>
    </row>
    <row r="603" spans="1:15" x14ac:dyDescent="0.25">
      <c r="A603">
        <v>602</v>
      </c>
      <c r="B603" s="1">
        <v>40571</v>
      </c>
      <c r="C603">
        <v>1</v>
      </c>
      <c r="D603">
        <v>2011</v>
      </c>
      <c r="E603">
        <v>7</v>
      </c>
      <c r="F603" t="b">
        <v>0</v>
      </c>
      <c r="G603">
        <v>5</v>
      </c>
      <c r="H603">
        <v>2</v>
      </c>
      <c r="I603">
        <v>0.16</v>
      </c>
      <c r="J603">
        <v>0.19700000000000001</v>
      </c>
      <c r="K603">
        <v>0.86</v>
      </c>
      <c r="L603">
        <v>8.9599999999999999E-2</v>
      </c>
      <c r="M603">
        <v>2</v>
      </c>
      <c r="N603">
        <v>58</v>
      </c>
      <c r="O603">
        <v>60</v>
      </c>
    </row>
    <row r="604" spans="1:15" x14ac:dyDescent="0.25">
      <c r="A604">
        <v>603</v>
      </c>
      <c r="B604" s="1">
        <v>40571</v>
      </c>
      <c r="C604">
        <v>1</v>
      </c>
      <c r="D604">
        <v>2011</v>
      </c>
      <c r="E604">
        <v>8</v>
      </c>
      <c r="F604" t="b">
        <v>0</v>
      </c>
      <c r="G604">
        <v>5</v>
      </c>
      <c r="H604">
        <v>2</v>
      </c>
      <c r="I604">
        <v>0.16</v>
      </c>
      <c r="J604">
        <v>0.19700000000000001</v>
      </c>
      <c r="K604">
        <v>0.86</v>
      </c>
      <c r="L604">
        <v>8.9599999999999999E-2</v>
      </c>
      <c r="M604">
        <v>2</v>
      </c>
      <c r="N604">
        <v>155</v>
      </c>
      <c r="O604">
        <v>157</v>
      </c>
    </row>
    <row r="605" spans="1:15" x14ac:dyDescent="0.25">
      <c r="A605">
        <v>604</v>
      </c>
      <c r="B605" s="1">
        <v>40571</v>
      </c>
      <c r="C605">
        <v>1</v>
      </c>
      <c r="D605">
        <v>2011</v>
      </c>
      <c r="E605">
        <v>9</v>
      </c>
      <c r="F605" t="b">
        <v>0</v>
      </c>
      <c r="G605">
        <v>5</v>
      </c>
      <c r="H605">
        <v>3</v>
      </c>
      <c r="I605">
        <v>0.18</v>
      </c>
      <c r="J605">
        <v>0.21210000000000001</v>
      </c>
      <c r="K605">
        <v>0.86</v>
      </c>
      <c r="L605">
        <v>8.9599999999999999E-2</v>
      </c>
      <c r="M605">
        <v>6</v>
      </c>
      <c r="N605">
        <v>95</v>
      </c>
      <c r="O605">
        <v>101</v>
      </c>
    </row>
    <row r="606" spans="1:15" x14ac:dyDescent="0.25">
      <c r="A606">
        <v>605</v>
      </c>
      <c r="B606" s="1">
        <v>40571</v>
      </c>
      <c r="C606">
        <v>1</v>
      </c>
      <c r="D606">
        <v>2011</v>
      </c>
      <c r="E606">
        <v>10</v>
      </c>
      <c r="F606" t="b">
        <v>0</v>
      </c>
      <c r="G606">
        <v>5</v>
      </c>
      <c r="H606">
        <v>3</v>
      </c>
      <c r="I606">
        <v>0.18</v>
      </c>
      <c r="J606">
        <v>0.21210000000000001</v>
      </c>
      <c r="K606">
        <v>0.86</v>
      </c>
      <c r="L606">
        <v>0.1045</v>
      </c>
      <c r="M606">
        <v>0</v>
      </c>
      <c r="N606">
        <v>49</v>
      </c>
      <c r="O606">
        <v>49</v>
      </c>
    </row>
    <row r="607" spans="1:15" x14ac:dyDescent="0.25">
      <c r="A607">
        <v>606</v>
      </c>
      <c r="B607" s="1">
        <v>40571</v>
      </c>
      <c r="C607">
        <v>1</v>
      </c>
      <c r="D607">
        <v>2011</v>
      </c>
      <c r="E607">
        <v>11</v>
      </c>
      <c r="F607" t="b">
        <v>0</v>
      </c>
      <c r="G607">
        <v>5</v>
      </c>
      <c r="H607">
        <v>3</v>
      </c>
      <c r="I607">
        <v>0.18</v>
      </c>
      <c r="J607">
        <v>0.21210000000000001</v>
      </c>
      <c r="K607">
        <v>0.93</v>
      </c>
      <c r="L607">
        <v>0.1045</v>
      </c>
      <c r="M607">
        <v>0</v>
      </c>
      <c r="N607">
        <v>30</v>
      </c>
      <c r="O607">
        <v>30</v>
      </c>
    </row>
    <row r="608" spans="1:15" x14ac:dyDescent="0.25">
      <c r="A608">
        <v>607</v>
      </c>
      <c r="B608" s="1">
        <v>40571</v>
      </c>
      <c r="C608">
        <v>1</v>
      </c>
      <c r="D608">
        <v>2011</v>
      </c>
      <c r="E608">
        <v>12</v>
      </c>
      <c r="F608" t="b">
        <v>0</v>
      </c>
      <c r="G608">
        <v>5</v>
      </c>
      <c r="H608">
        <v>3</v>
      </c>
      <c r="I608">
        <v>0.18</v>
      </c>
      <c r="J608">
        <v>0.21210000000000001</v>
      </c>
      <c r="K608">
        <v>0.93</v>
      </c>
      <c r="L608">
        <v>0.1045</v>
      </c>
      <c r="M608">
        <v>1</v>
      </c>
      <c r="N608">
        <v>28</v>
      </c>
      <c r="O608">
        <v>29</v>
      </c>
    </row>
    <row r="609" spans="1:15" x14ac:dyDescent="0.25">
      <c r="A609">
        <v>608</v>
      </c>
      <c r="B609" s="1">
        <v>40571</v>
      </c>
      <c r="C609">
        <v>1</v>
      </c>
      <c r="D609">
        <v>2011</v>
      </c>
      <c r="E609">
        <v>13</v>
      </c>
      <c r="F609" t="b">
        <v>0</v>
      </c>
      <c r="G609">
        <v>5</v>
      </c>
      <c r="H609">
        <v>3</v>
      </c>
      <c r="I609">
        <v>0.18</v>
      </c>
      <c r="J609">
        <v>0.21210000000000001</v>
      </c>
      <c r="K609">
        <v>0.93</v>
      </c>
      <c r="L609">
        <v>0.1045</v>
      </c>
      <c r="M609">
        <v>0</v>
      </c>
      <c r="N609">
        <v>31</v>
      </c>
      <c r="O609">
        <v>31</v>
      </c>
    </row>
    <row r="610" spans="1:15" x14ac:dyDescent="0.25">
      <c r="A610">
        <v>609</v>
      </c>
      <c r="B610" s="1">
        <v>40571</v>
      </c>
      <c r="C610">
        <v>1</v>
      </c>
      <c r="D610">
        <v>2011</v>
      </c>
      <c r="E610">
        <v>14</v>
      </c>
      <c r="F610" t="b">
        <v>0</v>
      </c>
      <c r="G610">
        <v>5</v>
      </c>
      <c r="H610">
        <v>3</v>
      </c>
      <c r="I610">
        <v>0.22</v>
      </c>
      <c r="J610">
        <v>0.2727</v>
      </c>
      <c r="K610">
        <v>0.8</v>
      </c>
      <c r="L610">
        <v>0</v>
      </c>
      <c r="M610">
        <v>2</v>
      </c>
      <c r="N610">
        <v>36</v>
      </c>
      <c r="O610">
        <v>38</v>
      </c>
    </row>
    <row r="611" spans="1:15" x14ac:dyDescent="0.25">
      <c r="A611">
        <v>610</v>
      </c>
      <c r="B611" s="1">
        <v>40571</v>
      </c>
      <c r="C611">
        <v>1</v>
      </c>
      <c r="D611">
        <v>2011</v>
      </c>
      <c r="E611">
        <v>15</v>
      </c>
      <c r="F611" t="b">
        <v>0</v>
      </c>
      <c r="G611">
        <v>5</v>
      </c>
      <c r="H611">
        <v>2</v>
      </c>
      <c r="I611">
        <v>0.2</v>
      </c>
      <c r="J611">
        <v>0.2576</v>
      </c>
      <c r="K611">
        <v>0.86</v>
      </c>
      <c r="L611">
        <v>0</v>
      </c>
      <c r="M611">
        <v>1</v>
      </c>
      <c r="N611">
        <v>40</v>
      </c>
      <c r="O611">
        <v>41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ABD84-66B2-4836-85DE-5BAD7F866EC1}">
  <dimension ref="A1:P391"/>
  <sheetViews>
    <sheetView workbookViewId="0">
      <selection activeCell="A20" sqref="A20"/>
    </sheetView>
  </sheetViews>
  <sheetFormatPr defaultRowHeight="13.2" x14ac:dyDescent="0.25"/>
  <cols>
    <col min="1" max="1" width="9" bestFit="1" customWidth="1"/>
    <col min="2" max="2" width="8.109375" bestFit="1" customWidth="1"/>
    <col min="3" max="3" width="9.44140625" bestFit="1" customWidth="1"/>
    <col min="4" max="4" width="7" bestFit="1" customWidth="1"/>
    <col min="5" max="5" width="8.5546875" bestFit="1" customWidth="1"/>
    <col min="6" max="6" width="7.21875" bestFit="1" customWidth="1"/>
    <col min="7" max="7" width="9.44140625" bestFit="1" customWidth="1"/>
    <col min="8" max="8" width="10.88671875" bestFit="1" customWidth="1"/>
    <col min="9" max="9" width="18.5546875" bestFit="1" customWidth="1"/>
    <col min="10" max="10" width="13.109375" bestFit="1" customWidth="1"/>
    <col min="11" max="11" width="22.6640625" bestFit="1" customWidth="1"/>
    <col min="12" max="12" width="10.6640625" bestFit="1" customWidth="1"/>
    <col min="13" max="13" width="13" bestFit="1" customWidth="1"/>
    <col min="14" max="14" width="14.44140625" bestFit="1" customWidth="1"/>
    <col min="15" max="15" width="18" bestFit="1" customWidth="1"/>
    <col min="16" max="16" width="13.21875" bestFit="1" customWidth="1"/>
  </cols>
  <sheetData>
    <row r="1" spans="1:16" x14ac:dyDescent="0.25">
      <c r="A1" t="s">
        <v>14</v>
      </c>
      <c r="B1" t="s">
        <v>0</v>
      </c>
      <c r="C1" t="s">
        <v>1</v>
      </c>
      <c r="D1" t="s">
        <v>2</v>
      </c>
      <c r="E1" t="s">
        <v>15</v>
      </c>
      <c r="F1" t="s">
        <v>3</v>
      </c>
      <c r="G1" t="s">
        <v>4</v>
      </c>
      <c r="H1" t="s">
        <v>5</v>
      </c>
      <c r="I1" t="s">
        <v>6</v>
      </c>
      <c r="J1" t="s">
        <v>7</v>
      </c>
      <c r="K1" t="s">
        <v>8</v>
      </c>
      <c r="L1" t="s">
        <v>9</v>
      </c>
      <c r="M1" t="s">
        <v>10</v>
      </c>
      <c r="N1" t="s">
        <v>11</v>
      </c>
      <c r="O1" t="s">
        <v>12</v>
      </c>
      <c r="P1" t="s">
        <v>13</v>
      </c>
    </row>
    <row r="2" spans="1:16" x14ac:dyDescent="0.25">
      <c r="A2">
        <v>611</v>
      </c>
      <c r="B2" s="1">
        <v>40571</v>
      </c>
      <c r="C2">
        <v>1</v>
      </c>
      <c r="D2">
        <v>0</v>
      </c>
      <c r="E2">
        <v>1</v>
      </c>
      <c r="F2">
        <v>16</v>
      </c>
      <c r="G2" t="b">
        <v>0</v>
      </c>
      <c r="H2">
        <v>5</v>
      </c>
      <c r="I2">
        <v>1</v>
      </c>
      <c r="J2">
        <v>0.22</v>
      </c>
      <c r="K2">
        <v>0.2727</v>
      </c>
      <c r="L2">
        <v>0.8</v>
      </c>
      <c r="M2">
        <v>0</v>
      </c>
      <c r="N2">
        <v>10</v>
      </c>
      <c r="O2">
        <v>70</v>
      </c>
      <c r="P2">
        <v>80</v>
      </c>
    </row>
    <row r="3" spans="1:16" x14ac:dyDescent="0.25">
      <c r="A3">
        <v>612</v>
      </c>
      <c r="B3" s="1">
        <v>40571</v>
      </c>
      <c r="C3">
        <v>1</v>
      </c>
      <c r="D3">
        <v>0</v>
      </c>
      <c r="E3">
        <v>1</v>
      </c>
      <c r="F3">
        <v>17</v>
      </c>
      <c r="G3" t="b">
        <v>0</v>
      </c>
      <c r="H3">
        <v>5</v>
      </c>
      <c r="I3">
        <v>1</v>
      </c>
      <c r="J3">
        <v>0.24</v>
      </c>
      <c r="K3">
        <v>0.2424</v>
      </c>
      <c r="L3">
        <v>0.75</v>
      </c>
      <c r="M3">
        <v>0.1343</v>
      </c>
      <c r="N3">
        <v>2</v>
      </c>
      <c r="O3">
        <v>147</v>
      </c>
      <c r="P3">
        <v>149</v>
      </c>
    </row>
    <row r="4" spans="1:16" x14ac:dyDescent="0.25">
      <c r="A4">
        <v>613</v>
      </c>
      <c r="B4" s="1">
        <v>40571</v>
      </c>
      <c r="C4">
        <v>1</v>
      </c>
      <c r="D4">
        <v>0</v>
      </c>
      <c r="E4">
        <v>1</v>
      </c>
      <c r="F4">
        <v>18</v>
      </c>
      <c r="G4" t="b">
        <v>0</v>
      </c>
      <c r="H4">
        <v>5</v>
      </c>
      <c r="I4">
        <v>1</v>
      </c>
      <c r="J4">
        <v>0.24</v>
      </c>
      <c r="K4">
        <v>0.2273</v>
      </c>
      <c r="L4">
        <v>0.75</v>
      </c>
      <c r="M4">
        <v>0.19400000000000001</v>
      </c>
      <c r="N4">
        <v>2</v>
      </c>
      <c r="O4">
        <v>107</v>
      </c>
      <c r="P4">
        <v>109</v>
      </c>
    </row>
    <row r="5" spans="1:16" x14ac:dyDescent="0.25">
      <c r="A5">
        <v>614</v>
      </c>
      <c r="B5" s="1">
        <v>40571</v>
      </c>
      <c r="C5">
        <v>1</v>
      </c>
      <c r="D5">
        <v>0</v>
      </c>
      <c r="E5">
        <v>1</v>
      </c>
      <c r="F5">
        <v>19</v>
      </c>
      <c r="G5" t="b">
        <v>0</v>
      </c>
      <c r="H5">
        <v>5</v>
      </c>
      <c r="I5">
        <v>2</v>
      </c>
      <c r="J5">
        <v>0.24</v>
      </c>
      <c r="K5">
        <v>0.2424</v>
      </c>
      <c r="L5">
        <v>0.75</v>
      </c>
      <c r="M5">
        <v>0.1343</v>
      </c>
      <c r="N5">
        <v>5</v>
      </c>
      <c r="O5">
        <v>84</v>
      </c>
      <c r="P5">
        <v>89</v>
      </c>
    </row>
    <row r="6" spans="1:16" x14ac:dyDescent="0.25">
      <c r="A6">
        <v>615</v>
      </c>
      <c r="B6" s="1">
        <v>40571</v>
      </c>
      <c r="C6">
        <v>1</v>
      </c>
      <c r="D6">
        <v>0</v>
      </c>
      <c r="E6">
        <v>1</v>
      </c>
      <c r="F6">
        <v>20</v>
      </c>
      <c r="G6" t="b">
        <v>0</v>
      </c>
      <c r="H6">
        <v>5</v>
      </c>
      <c r="I6">
        <v>2</v>
      </c>
      <c r="J6">
        <v>0.24</v>
      </c>
      <c r="K6">
        <v>0.2273</v>
      </c>
      <c r="L6">
        <v>0.7</v>
      </c>
      <c r="M6">
        <v>0.19400000000000001</v>
      </c>
      <c r="N6">
        <v>1</v>
      </c>
      <c r="O6">
        <v>61</v>
      </c>
      <c r="P6">
        <v>62</v>
      </c>
    </row>
    <row r="7" spans="1:16" x14ac:dyDescent="0.25">
      <c r="A7">
        <v>616</v>
      </c>
      <c r="B7" s="1">
        <v>40571</v>
      </c>
      <c r="C7">
        <v>1</v>
      </c>
      <c r="D7">
        <v>0</v>
      </c>
      <c r="E7">
        <v>1</v>
      </c>
      <c r="F7">
        <v>21</v>
      </c>
      <c r="G7" t="b">
        <v>0</v>
      </c>
      <c r="H7">
        <v>5</v>
      </c>
      <c r="I7">
        <v>2</v>
      </c>
      <c r="J7">
        <v>0.22</v>
      </c>
      <c r="K7">
        <v>0.2273</v>
      </c>
      <c r="L7">
        <v>0.75</v>
      </c>
      <c r="M7">
        <v>0.1343</v>
      </c>
      <c r="N7">
        <v>1</v>
      </c>
      <c r="O7">
        <v>57</v>
      </c>
      <c r="P7">
        <v>58</v>
      </c>
    </row>
    <row r="8" spans="1:16" x14ac:dyDescent="0.25">
      <c r="A8">
        <v>617</v>
      </c>
      <c r="B8" s="1">
        <v>40571</v>
      </c>
      <c r="C8">
        <v>1</v>
      </c>
      <c r="D8">
        <v>0</v>
      </c>
      <c r="E8">
        <v>1</v>
      </c>
      <c r="F8">
        <v>22</v>
      </c>
      <c r="G8" t="b">
        <v>0</v>
      </c>
      <c r="H8">
        <v>5</v>
      </c>
      <c r="I8">
        <v>1</v>
      </c>
      <c r="J8">
        <v>0.24</v>
      </c>
      <c r="K8">
        <v>0.21210000000000001</v>
      </c>
      <c r="L8">
        <v>0.65</v>
      </c>
      <c r="M8">
        <v>0.35820000000000002</v>
      </c>
      <c r="N8">
        <v>0</v>
      </c>
      <c r="O8">
        <v>26</v>
      </c>
      <c r="P8">
        <v>26</v>
      </c>
    </row>
    <row r="9" spans="1:16" x14ac:dyDescent="0.25">
      <c r="A9">
        <v>618</v>
      </c>
      <c r="B9" s="1">
        <v>40571</v>
      </c>
      <c r="C9">
        <v>1</v>
      </c>
      <c r="D9">
        <v>0</v>
      </c>
      <c r="E9">
        <v>1</v>
      </c>
      <c r="F9">
        <v>23</v>
      </c>
      <c r="G9" t="b">
        <v>0</v>
      </c>
      <c r="H9">
        <v>5</v>
      </c>
      <c r="I9">
        <v>1</v>
      </c>
      <c r="J9">
        <v>0.24</v>
      </c>
      <c r="K9">
        <v>0.2273</v>
      </c>
      <c r="L9">
        <v>0.6</v>
      </c>
      <c r="M9">
        <v>0.22389999999999999</v>
      </c>
      <c r="N9">
        <v>1</v>
      </c>
      <c r="O9">
        <v>22</v>
      </c>
      <c r="P9">
        <v>23</v>
      </c>
    </row>
    <row r="10" spans="1:16" x14ac:dyDescent="0.25">
      <c r="A10">
        <v>619</v>
      </c>
      <c r="B10" s="1">
        <v>40572</v>
      </c>
      <c r="C10">
        <v>1</v>
      </c>
      <c r="D10">
        <v>0</v>
      </c>
      <c r="E10">
        <v>1</v>
      </c>
      <c r="F10">
        <v>0</v>
      </c>
      <c r="G10" t="b">
        <v>0</v>
      </c>
      <c r="H10">
        <v>6</v>
      </c>
      <c r="I10">
        <v>1</v>
      </c>
      <c r="J10">
        <v>0.22</v>
      </c>
      <c r="K10">
        <v>0.19700000000000001</v>
      </c>
      <c r="L10">
        <v>0.64</v>
      </c>
      <c r="M10">
        <v>0.35820000000000002</v>
      </c>
      <c r="N10">
        <v>2</v>
      </c>
      <c r="O10">
        <v>26</v>
      </c>
      <c r="P10">
        <v>28</v>
      </c>
    </row>
    <row r="11" spans="1:16" x14ac:dyDescent="0.25">
      <c r="A11">
        <v>620</v>
      </c>
      <c r="B11" s="1">
        <v>40572</v>
      </c>
      <c r="C11">
        <v>1</v>
      </c>
      <c r="D11">
        <v>0</v>
      </c>
      <c r="E11">
        <v>1</v>
      </c>
      <c r="F11">
        <v>1</v>
      </c>
      <c r="G11" t="b">
        <v>0</v>
      </c>
      <c r="H11">
        <v>6</v>
      </c>
      <c r="I11">
        <v>1</v>
      </c>
      <c r="J11">
        <v>0.22</v>
      </c>
      <c r="K11">
        <v>0.2273</v>
      </c>
      <c r="L11">
        <v>0.64</v>
      </c>
      <c r="M11">
        <v>0.19400000000000001</v>
      </c>
      <c r="N11">
        <v>0</v>
      </c>
      <c r="O11">
        <v>20</v>
      </c>
      <c r="P11">
        <v>20</v>
      </c>
    </row>
    <row r="12" spans="1:16" x14ac:dyDescent="0.25">
      <c r="A12">
        <v>621</v>
      </c>
      <c r="B12" s="1">
        <v>40572</v>
      </c>
      <c r="C12">
        <v>1</v>
      </c>
      <c r="D12">
        <v>0</v>
      </c>
      <c r="E12">
        <v>1</v>
      </c>
      <c r="F12">
        <v>2</v>
      </c>
      <c r="G12" t="b">
        <v>0</v>
      </c>
      <c r="H12">
        <v>6</v>
      </c>
      <c r="I12">
        <v>1</v>
      </c>
      <c r="J12">
        <v>0.22</v>
      </c>
      <c r="K12">
        <v>0.2273</v>
      </c>
      <c r="L12">
        <v>0.64</v>
      </c>
      <c r="M12">
        <v>0.16420000000000001</v>
      </c>
      <c r="N12">
        <v>0</v>
      </c>
      <c r="O12">
        <v>15</v>
      </c>
      <c r="P12">
        <v>15</v>
      </c>
    </row>
    <row r="13" spans="1:16" x14ac:dyDescent="0.25">
      <c r="A13">
        <v>622</v>
      </c>
      <c r="B13" s="1">
        <v>40572</v>
      </c>
      <c r="C13">
        <v>1</v>
      </c>
      <c r="D13">
        <v>0</v>
      </c>
      <c r="E13">
        <v>1</v>
      </c>
      <c r="F13">
        <v>3</v>
      </c>
      <c r="G13" t="b">
        <v>0</v>
      </c>
      <c r="H13">
        <v>6</v>
      </c>
      <c r="I13">
        <v>1</v>
      </c>
      <c r="J13">
        <v>0.2</v>
      </c>
      <c r="K13">
        <v>0.21210000000000001</v>
      </c>
      <c r="L13">
        <v>0.64</v>
      </c>
      <c r="M13">
        <v>0.1343</v>
      </c>
      <c r="N13">
        <v>3</v>
      </c>
      <c r="O13">
        <v>5</v>
      </c>
      <c r="P13">
        <v>8</v>
      </c>
    </row>
    <row r="14" spans="1:16" x14ac:dyDescent="0.25">
      <c r="A14">
        <v>623</v>
      </c>
      <c r="B14" s="1">
        <v>40572</v>
      </c>
      <c r="C14">
        <v>1</v>
      </c>
      <c r="D14">
        <v>0</v>
      </c>
      <c r="E14">
        <v>1</v>
      </c>
      <c r="F14">
        <v>4</v>
      </c>
      <c r="G14" t="b">
        <v>0</v>
      </c>
      <c r="H14">
        <v>6</v>
      </c>
      <c r="I14">
        <v>1</v>
      </c>
      <c r="J14">
        <v>0.16</v>
      </c>
      <c r="K14">
        <v>0.18179999999999999</v>
      </c>
      <c r="L14">
        <v>0.69</v>
      </c>
      <c r="M14">
        <v>0.1045</v>
      </c>
      <c r="N14">
        <v>1</v>
      </c>
      <c r="O14">
        <v>2</v>
      </c>
      <c r="P14">
        <v>3</v>
      </c>
    </row>
    <row r="15" spans="1:16" x14ac:dyDescent="0.25">
      <c r="A15">
        <v>624</v>
      </c>
      <c r="B15" s="1">
        <v>40572</v>
      </c>
      <c r="C15">
        <v>1</v>
      </c>
      <c r="D15">
        <v>0</v>
      </c>
      <c r="E15">
        <v>1</v>
      </c>
      <c r="F15">
        <v>6</v>
      </c>
      <c r="G15" t="b">
        <v>0</v>
      </c>
      <c r="H15">
        <v>6</v>
      </c>
      <c r="I15">
        <v>1</v>
      </c>
      <c r="J15">
        <v>0.16</v>
      </c>
      <c r="K15">
        <v>0.18179999999999999</v>
      </c>
      <c r="L15">
        <v>0.64</v>
      </c>
      <c r="M15">
        <v>0.1343</v>
      </c>
      <c r="N15">
        <v>0</v>
      </c>
      <c r="O15">
        <v>2</v>
      </c>
      <c r="P15">
        <v>2</v>
      </c>
    </row>
    <row r="16" spans="1:16" x14ac:dyDescent="0.25">
      <c r="A16">
        <v>625</v>
      </c>
      <c r="B16" s="1">
        <v>40572</v>
      </c>
      <c r="C16">
        <v>1</v>
      </c>
      <c r="D16">
        <v>0</v>
      </c>
      <c r="E16">
        <v>1</v>
      </c>
      <c r="F16">
        <v>7</v>
      </c>
      <c r="G16" t="b">
        <v>0</v>
      </c>
      <c r="H16">
        <v>6</v>
      </c>
      <c r="I16">
        <v>1</v>
      </c>
      <c r="J16">
        <v>0.16</v>
      </c>
      <c r="K16">
        <v>0.18179999999999999</v>
      </c>
      <c r="L16">
        <v>0.59</v>
      </c>
      <c r="M16">
        <v>0.1045</v>
      </c>
      <c r="N16">
        <v>1</v>
      </c>
      <c r="O16">
        <v>4</v>
      </c>
      <c r="P16">
        <v>5</v>
      </c>
    </row>
    <row r="17" spans="1:16" x14ac:dyDescent="0.25">
      <c r="A17">
        <v>626</v>
      </c>
      <c r="B17" s="1">
        <v>40572</v>
      </c>
      <c r="C17">
        <v>1</v>
      </c>
      <c r="D17">
        <v>0</v>
      </c>
      <c r="E17">
        <v>1</v>
      </c>
      <c r="F17">
        <v>8</v>
      </c>
      <c r="G17" t="b">
        <v>0</v>
      </c>
      <c r="H17">
        <v>6</v>
      </c>
      <c r="I17">
        <v>1</v>
      </c>
      <c r="J17">
        <v>0.18</v>
      </c>
      <c r="K17">
        <v>0.19700000000000001</v>
      </c>
      <c r="L17">
        <v>0.55000000000000004</v>
      </c>
      <c r="M17">
        <v>0.16420000000000001</v>
      </c>
      <c r="N17">
        <v>3</v>
      </c>
      <c r="O17">
        <v>31</v>
      </c>
      <c r="P17">
        <v>34</v>
      </c>
    </row>
    <row r="18" spans="1:16" x14ac:dyDescent="0.25">
      <c r="A18">
        <v>627</v>
      </c>
      <c r="B18" s="1">
        <v>40572</v>
      </c>
      <c r="C18">
        <v>1</v>
      </c>
      <c r="D18">
        <v>0</v>
      </c>
      <c r="E18">
        <v>1</v>
      </c>
      <c r="F18">
        <v>9</v>
      </c>
      <c r="G18" t="b">
        <v>0</v>
      </c>
      <c r="H18">
        <v>6</v>
      </c>
      <c r="I18">
        <v>1</v>
      </c>
      <c r="J18">
        <v>0.18</v>
      </c>
      <c r="K18">
        <v>0.21210000000000001</v>
      </c>
      <c r="L18">
        <v>0.59</v>
      </c>
      <c r="M18">
        <v>8.9599999999999999E-2</v>
      </c>
      <c r="N18">
        <v>0</v>
      </c>
      <c r="O18">
        <v>34</v>
      </c>
      <c r="P18">
        <v>34</v>
      </c>
    </row>
    <row r="19" spans="1:16" x14ac:dyDescent="0.25">
      <c r="A19">
        <v>628</v>
      </c>
      <c r="B19" s="1">
        <v>40572</v>
      </c>
      <c r="C19">
        <v>1</v>
      </c>
      <c r="D19">
        <v>0</v>
      </c>
      <c r="E19">
        <v>1</v>
      </c>
      <c r="F19">
        <v>10</v>
      </c>
      <c r="G19" t="b">
        <v>0</v>
      </c>
      <c r="H19">
        <v>6</v>
      </c>
      <c r="I19">
        <v>2</v>
      </c>
      <c r="J19">
        <v>0.18</v>
      </c>
      <c r="K19">
        <v>0.21210000000000001</v>
      </c>
      <c r="L19">
        <v>0.64</v>
      </c>
      <c r="M19">
        <v>0.1045</v>
      </c>
      <c r="N19">
        <v>4</v>
      </c>
      <c r="O19">
        <v>51</v>
      </c>
      <c r="P19">
        <v>55</v>
      </c>
    </row>
    <row r="20" spans="1:16" x14ac:dyDescent="0.25">
      <c r="A20">
        <v>629</v>
      </c>
      <c r="B20" s="1">
        <v>40572</v>
      </c>
      <c r="C20">
        <v>1</v>
      </c>
      <c r="D20">
        <v>0</v>
      </c>
      <c r="E20">
        <v>1</v>
      </c>
      <c r="F20">
        <v>11</v>
      </c>
      <c r="G20" t="b">
        <v>0</v>
      </c>
      <c r="H20">
        <v>6</v>
      </c>
      <c r="I20">
        <v>2</v>
      </c>
      <c r="J20">
        <v>0.18</v>
      </c>
      <c r="K20">
        <v>0.19700000000000001</v>
      </c>
      <c r="L20">
        <v>0.64</v>
      </c>
      <c r="M20">
        <v>0.1343</v>
      </c>
      <c r="N20">
        <v>4</v>
      </c>
      <c r="O20">
        <v>60</v>
      </c>
      <c r="P20">
        <v>64</v>
      </c>
    </row>
    <row r="21" spans="1:16" x14ac:dyDescent="0.25">
      <c r="A21">
        <v>630</v>
      </c>
      <c r="B21" s="1">
        <v>40572</v>
      </c>
      <c r="C21">
        <v>1</v>
      </c>
      <c r="D21">
        <v>0</v>
      </c>
      <c r="E21">
        <v>1</v>
      </c>
      <c r="F21">
        <v>12</v>
      </c>
      <c r="G21" t="b">
        <v>0</v>
      </c>
      <c r="H21">
        <v>6</v>
      </c>
      <c r="I21">
        <v>2</v>
      </c>
      <c r="J21">
        <v>0.2</v>
      </c>
      <c r="K21">
        <v>0.19700000000000001</v>
      </c>
      <c r="L21">
        <v>0.59</v>
      </c>
      <c r="M21">
        <v>0.19400000000000001</v>
      </c>
      <c r="N21">
        <v>12</v>
      </c>
      <c r="O21">
        <v>66</v>
      </c>
      <c r="P21">
        <v>78</v>
      </c>
    </row>
    <row r="22" spans="1:16" x14ac:dyDescent="0.25">
      <c r="A22">
        <v>631</v>
      </c>
      <c r="B22" s="1">
        <v>40572</v>
      </c>
      <c r="C22">
        <v>1</v>
      </c>
      <c r="D22">
        <v>0</v>
      </c>
      <c r="E22">
        <v>1</v>
      </c>
      <c r="F22">
        <v>13</v>
      </c>
      <c r="G22" t="b">
        <v>0</v>
      </c>
      <c r="H22">
        <v>6</v>
      </c>
      <c r="I22">
        <v>2</v>
      </c>
      <c r="J22">
        <v>0.22</v>
      </c>
      <c r="K22">
        <v>0.2273</v>
      </c>
      <c r="L22">
        <v>0.55000000000000004</v>
      </c>
      <c r="M22">
        <v>0.16420000000000001</v>
      </c>
      <c r="N22">
        <v>9</v>
      </c>
      <c r="O22">
        <v>56</v>
      </c>
      <c r="P22">
        <v>65</v>
      </c>
    </row>
    <row r="23" spans="1:16" x14ac:dyDescent="0.25">
      <c r="A23">
        <v>632</v>
      </c>
      <c r="B23" s="1">
        <v>40572</v>
      </c>
      <c r="C23">
        <v>1</v>
      </c>
      <c r="D23">
        <v>0</v>
      </c>
      <c r="E23">
        <v>1</v>
      </c>
      <c r="F23">
        <v>14</v>
      </c>
      <c r="G23" t="b">
        <v>0</v>
      </c>
      <c r="H23">
        <v>6</v>
      </c>
      <c r="I23">
        <v>2</v>
      </c>
      <c r="J23">
        <v>0.22</v>
      </c>
      <c r="K23">
        <v>0.2273</v>
      </c>
      <c r="L23">
        <v>0.6</v>
      </c>
      <c r="M23">
        <v>0.1343</v>
      </c>
      <c r="N23">
        <v>10</v>
      </c>
      <c r="O23">
        <v>89</v>
      </c>
      <c r="P23">
        <v>99</v>
      </c>
    </row>
    <row r="24" spans="1:16" x14ac:dyDescent="0.25">
      <c r="A24">
        <v>633</v>
      </c>
      <c r="B24" s="1">
        <v>40572</v>
      </c>
      <c r="C24">
        <v>1</v>
      </c>
      <c r="D24">
        <v>0</v>
      </c>
      <c r="E24">
        <v>1</v>
      </c>
      <c r="F24">
        <v>15</v>
      </c>
      <c r="G24" t="b">
        <v>0</v>
      </c>
      <c r="H24">
        <v>6</v>
      </c>
      <c r="I24">
        <v>1</v>
      </c>
      <c r="J24">
        <v>0.22</v>
      </c>
      <c r="K24">
        <v>0.21210000000000001</v>
      </c>
      <c r="L24">
        <v>0.69</v>
      </c>
      <c r="M24">
        <v>0.25369999999999998</v>
      </c>
      <c r="N24">
        <v>22</v>
      </c>
      <c r="O24">
        <v>98</v>
      </c>
      <c r="P24">
        <v>120</v>
      </c>
    </row>
    <row r="25" spans="1:16" x14ac:dyDescent="0.25">
      <c r="A25">
        <v>634</v>
      </c>
      <c r="B25" s="1">
        <v>40572</v>
      </c>
      <c r="C25">
        <v>1</v>
      </c>
      <c r="D25">
        <v>0</v>
      </c>
      <c r="E25">
        <v>1</v>
      </c>
      <c r="F25">
        <v>16</v>
      </c>
      <c r="G25" t="b">
        <v>0</v>
      </c>
      <c r="H25">
        <v>6</v>
      </c>
      <c r="I25">
        <v>1</v>
      </c>
      <c r="J25">
        <v>0.24</v>
      </c>
      <c r="K25">
        <v>0.2424</v>
      </c>
      <c r="L25">
        <v>0.6</v>
      </c>
      <c r="M25">
        <v>0.16420000000000001</v>
      </c>
      <c r="N25">
        <v>19</v>
      </c>
      <c r="O25">
        <v>88</v>
      </c>
      <c r="P25">
        <v>107</v>
      </c>
    </row>
    <row r="26" spans="1:16" x14ac:dyDescent="0.25">
      <c r="A26">
        <v>635</v>
      </c>
      <c r="B26" s="1">
        <v>40572</v>
      </c>
      <c r="C26">
        <v>1</v>
      </c>
      <c r="D26">
        <v>0</v>
      </c>
      <c r="E26">
        <v>1</v>
      </c>
      <c r="F26">
        <v>17</v>
      </c>
      <c r="G26" t="b">
        <v>0</v>
      </c>
      <c r="H26">
        <v>6</v>
      </c>
      <c r="I26">
        <v>1</v>
      </c>
      <c r="J26">
        <v>0.24</v>
      </c>
      <c r="K26">
        <v>0.28789999999999999</v>
      </c>
      <c r="L26">
        <v>0.6</v>
      </c>
      <c r="M26">
        <v>0</v>
      </c>
      <c r="N26">
        <v>9</v>
      </c>
      <c r="O26">
        <v>82</v>
      </c>
      <c r="P26">
        <v>91</v>
      </c>
    </row>
    <row r="27" spans="1:16" x14ac:dyDescent="0.25">
      <c r="A27">
        <v>636</v>
      </c>
      <c r="B27" s="1">
        <v>40572</v>
      </c>
      <c r="C27">
        <v>1</v>
      </c>
      <c r="D27">
        <v>0</v>
      </c>
      <c r="E27">
        <v>1</v>
      </c>
      <c r="F27">
        <v>18</v>
      </c>
      <c r="G27" t="b">
        <v>0</v>
      </c>
      <c r="H27">
        <v>6</v>
      </c>
      <c r="I27">
        <v>1</v>
      </c>
      <c r="J27">
        <v>0.22</v>
      </c>
      <c r="K27">
        <v>0.2273</v>
      </c>
      <c r="L27">
        <v>0.69</v>
      </c>
      <c r="M27">
        <v>0.1343</v>
      </c>
      <c r="N27">
        <v>9</v>
      </c>
      <c r="O27">
        <v>59</v>
      </c>
      <c r="P27">
        <v>68</v>
      </c>
    </row>
    <row r="28" spans="1:16" x14ac:dyDescent="0.25">
      <c r="A28">
        <v>637</v>
      </c>
      <c r="B28" s="1">
        <v>40572</v>
      </c>
      <c r="C28">
        <v>1</v>
      </c>
      <c r="D28">
        <v>0</v>
      </c>
      <c r="E28">
        <v>1</v>
      </c>
      <c r="F28">
        <v>19</v>
      </c>
      <c r="G28" t="b">
        <v>0</v>
      </c>
      <c r="H28">
        <v>6</v>
      </c>
      <c r="I28">
        <v>2</v>
      </c>
      <c r="J28">
        <v>0.22</v>
      </c>
      <c r="K28">
        <v>0.21210000000000001</v>
      </c>
      <c r="L28">
        <v>0.69</v>
      </c>
      <c r="M28">
        <v>0.25369999999999998</v>
      </c>
      <c r="N28">
        <v>6</v>
      </c>
      <c r="O28">
        <v>52</v>
      </c>
      <c r="P28">
        <v>58</v>
      </c>
    </row>
    <row r="29" spans="1:16" x14ac:dyDescent="0.25">
      <c r="A29">
        <v>638</v>
      </c>
      <c r="B29" s="1">
        <v>40572</v>
      </c>
      <c r="C29">
        <v>1</v>
      </c>
      <c r="D29">
        <v>0</v>
      </c>
      <c r="E29">
        <v>1</v>
      </c>
      <c r="F29">
        <v>20</v>
      </c>
      <c r="G29" t="b">
        <v>0</v>
      </c>
      <c r="H29">
        <v>6</v>
      </c>
      <c r="I29">
        <v>1</v>
      </c>
      <c r="J29">
        <v>0.18</v>
      </c>
      <c r="K29">
        <v>0.21210000000000001</v>
      </c>
      <c r="L29">
        <v>0.74</v>
      </c>
      <c r="M29">
        <v>8.9599999999999999E-2</v>
      </c>
      <c r="N29">
        <v>1</v>
      </c>
      <c r="O29">
        <v>42</v>
      </c>
      <c r="P29">
        <v>43</v>
      </c>
    </row>
    <row r="30" spans="1:16" x14ac:dyDescent="0.25">
      <c r="A30">
        <v>639</v>
      </c>
      <c r="B30" s="1">
        <v>40572</v>
      </c>
      <c r="C30">
        <v>1</v>
      </c>
      <c r="D30">
        <v>0</v>
      </c>
      <c r="E30">
        <v>1</v>
      </c>
      <c r="F30">
        <v>21</v>
      </c>
      <c r="G30" t="b">
        <v>0</v>
      </c>
      <c r="H30">
        <v>6</v>
      </c>
      <c r="I30">
        <v>1</v>
      </c>
      <c r="J30">
        <v>0.18</v>
      </c>
      <c r="K30">
        <v>0.21210000000000001</v>
      </c>
      <c r="L30">
        <v>0.74</v>
      </c>
      <c r="M30">
        <v>8.9599999999999999E-2</v>
      </c>
      <c r="N30">
        <v>1</v>
      </c>
      <c r="O30">
        <v>35</v>
      </c>
      <c r="P30">
        <v>36</v>
      </c>
    </row>
    <row r="31" spans="1:16" x14ac:dyDescent="0.25">
      <c r="A31">
        <v>640</v>
      </c>
      <c r="B31" s="1">
        <v>40572</v>
      </c>
      <c r="C31">
        <v>1</v>
      </c>
      <c r="D31">
        <v>0</v>
      </c>
      <c r="E31">
        <v>1</v>
      </c>
      <c r="F31">
        <v>22</v>
      </c>
      <c r="G31" t="b">
        <v>0</v>
      </c>
      <c r="H31">
        <v>6</v>
      </c>
      <c r="I31">
        <v>1</v>
      </c>
      <c r="J31">
        <v>0.16</v>
      </c>
      <c r="K31">
        <v>0.19700000000000001</v>
      </c>
      <c r="L31">
        <v>0.8</v>
      </c>
      <c r="M31">
        <v>8.9599999999999999E-2</v>
      </c>
      <c r="N31">
        <v>4</v>
      </c>
      <c r="O31">
        <v>28</v>
      </c>
      <c r="P31">
        <v>32</v>
      </c>
    </row>
    <row r="32" spans="1:16" x14ac:dyDescent="0.25">
      <c r="A32">
        <v>641</v>
      </c>
      <c r="B32" s="1">
        <v>40572</v>
      </c>
      <c r="C32">
        <v>1</v>
      </c>
      <c r="D32">
        <v>0</v>
      </c>
      <c r="E32">
        <v>1</v>
      </c>
      <c r="F32">
        <v>23</v>
      </c>
      <c r="G32" t="b">
        <v>0</v>
      </c>
      <c r="H32">
        <v>6</v>
      </c>
      <c r="I32">
        <v>1</v>
      </c>
      <c r="J32">
        <v>0.16</v>
      </c>
      <c r="K32">
        <v>0.19700000000000001</v>
      </c>
      <c r="L32">
        <v>0.8</v>
      </c>
      <c r="M32">
        <v>8.9599999999999999E-2</v>
      </c>
      <c r="N32">
        <v>3</v>
      </c>
      <c r="O32">
        <v>30</v>
      </c>
      <c r="P32">
        <v>33</v>
      </c>
    </row>
    <row r="33" spans="1:16" x14ac:dyDescent="0.25">
      <c r="A33">
        <v>642</v>
      </c>
      <c r="B33" s="1">
        <v>40573</v>
      </c>
      <c r="C33">
        <v>1</v>
      </c>
      <c r="D33">
        <v>0</v>
      </c>
      <c r="E33">
        <v>1</v>
      </c>
      <c r="F33">
        <v>0</v>
      </c>
      <c r="G33" t="b">
        <v>0</v>
      </c>
      <c r="H33">
        <v>0</v>
      </c>
      <c r="I33">
        <v>1</v>
      </c>
      <c r="J33">
        <v>0.16</v>
      </c>
      <c r="K33">
        <v>0.18179999999999999</v>
      </c>
      <c r="L33">
        <v>0.8</v>
      </c>
      <c r="M33">
        <v>0.1045</v>
      </c>
      <c r="N33">
        <v>0</v>
      </c>
      <c r="O33">
        <v>33</v>
      </c>
      <c r="P33">
        <v>33</v>
      </c>
    </row>
    <row r="34" spans="1:16" x14ac:dyDescent="0.25">
      <c r="A34">
        <v>643</v>
      </c>
      <c r="B34" s="1">
        <v>40573</v>
      </c>
      <c r="C34">
        <v>1</v>
      </c>
      <c r="D34">
        <v>0</v>
      </c>
      <c r="E34">
        <v>1</v>
      </c>
      <c r="F34">
        <v>1</v>
      </c>
      <c r="G34" t="b">
        <v>0</v>
      </c>
      <c r="H34">
        <v>0</v>
      </c>
      <c r="I34">
        <v>1</v>
      </c>
      <c r="J34">
        <v>0.14000000000000001</v>
      </c>
      <c r="K34">
        <v>0.21210000000000001</v>
      </c>
      <c r="L34">
        <v>0.8</v>
      </c>
      <c r="M34">
        <v>0</v>
      </c>
      <c r="N34">
        <v>7</v>
      </c>
      <c r="O34">
        <v>22</v>
      </c>
      <c r="P34">
        <v>29</v>
      </c>
    </row>
    <row r="35" spans="1:16" x14ac:dyDescent="0.25">
      <c r="A35">
        <v>644</v>
      </c>
      <c r="B35" s="1">
        <v>40573</v>
      </c>
      <c r="C35">
        <v>1</v>
      </c>
      <c r="D35">
        <v>0</v>
      </c>
      <c r="E35">
        <v>1</v>
      </c>
      <c r="F35">
        <v>2</v>
      </c>
      <c r="G35" t="b">
        <v>0</v>
      </c>
      <c r="H35">
        <v>0</v>
      </c>
      <c r="I35">
        <v>1</v>
      </c>
      <c r="J35">
        <v>0.16</v>
      </c>
      <c r="K35">
        <v>0.2273</v>
      </c>
      <c r="L35">
        <v>0.8</v>
      </c>
      <c r="M35">
        <v>0</v>
      </c>
      <c r="N35">
        <v>1</v>
      </c>
      <c r="O35">
        <v>10</v>
      </c>
      <c r="P35">
        <v>11</v>
      </c>
    </row>
    <row r="36" spans="1:16" x14ac:dyDescent="0.25">
      <c r="A36">
        <v>645</v>
      </c>
      <c r="B36" s="1">
        <v>40573</v>
      </c>
      <c r="C36">
        <v>1</v>
      </c>
      <c r="D36">
        <v>0</v>
      </c>
      <c r="E36">
        <v>1</v>
      </c>
      <c r="F36">
        <v>3</v>
      </c>
      <c r="G36" t="b">
        <v>0</v>
      </c>
      <c r="H36">
        <v>0</v>
      </c>
      <c r="I36">
        <v>1</v>
      </c>
      <c r="J36">
        <v>0.14000000000000001</v>
      </c>
      <c r="K36">
        <v>0.21210000000000001</v>
      </c>
      <c r="L36">
        <v>0.93</v>
      </c>
      <c r="M36">
        <v>0</v>
      </c>
      <c r="N36">
        <v>1</v>
      </c>
      <c r="O36">
        <v>7</v>
      </c>
      <c r="P36">
        <v>8</v>
      </c>
    </row>
    <row r="37" spans="1:16" x14ac:dyDescent="0.25">
      <c r="A37">
        <v>646</v>
      </c>
      <c r="B37" s="1">
        <v>40573</v>
      </c>
      <c r="C37">
        <v>1</v>
      </c>
      <c r="D37">
        <v>0</v>
      </c>
      <c r="E37">
        <v>1</v>
      </c>
      <c r="F37">
        <v>4</v>
      </c>
      <c r="G37" t="b">
        <v>0</v>
      </c>
      <c r="H37">
        <v>0</v>
      </c>
      <c r="I37">
        <v>1</v>
      </c>
      <c r="J37">
        <v>0.14000000000000001</v>
      </c>
      <c r="K37">
        <v>0.21210000000000001</v>
      </c>
      <c r="L37">
        <v>0.93</v>
      </c>
      <c r="M37">
        <v>0</v>
      </c>
      <c r="N37">
        <v>0</v>
      </c>
      <c r="O37">
        <v>1</v>
      </c>
      <c r="P37">
        <v>1</v>
      </c>
    </row>
    <row r="38" spans="1:16" x14ac:dyDescent="0.25">
      <c r="A38">
        <v>647</v>
      </c>
      <c r="B38" s="1">
        <v>40573</v>
      </c>
      <c r="C38">
        <v>1</v>
      </c>
      <c r="D38">
        <v>0</v>
      </c>
      <c r="E38">
        <v>1</v>
      </c>
      <c r="F38">
        <v>5</v>
      </c>
      <c r="G38" t="b">
        <v>0</v>
      </c>
      <c r="H38">
        <v>0</v>
      </c>
      <c r="I38">
        <v>1</v>
      </c>
      <c r="J38">
        <v>0.14000000000000001</v>
      </c>
      <c r="K38">
        <v>0.21210000000000001</v>
      </c>
      <c r="L38">
        <v>0.86</v>
      </c>
      <c r="M38">
        <v>0</v>
      </c>
      <c r="N38">
        <v>0</v>
      </c>
      <c r="O38">
        <v>3</v>
      </c>
      <c r="P38">
        <v>3</v>
      </c>
    </row>
    <row r="39" spans="1:16" x14ac:dyDescent="0.25">
      <c r="A39">
        <v>648</v>
      </c>
      <c r="B39" s="1">
        <v>40573</v>
      </c>
      <c r="C39">
        <v>1</v>
      </c>
      <c r="D39">
        <v>0</v>
      </c>
      <c r="E39">
        <v>1</v>
      </c>
      <c r="F39">
        <v>7</v>
      </c>
      <c r="G39" t="b">
        <v>0</v>
      </c>
      <c r="H39">
        <v>0</v>
      </c>
      <c r="I39">
        <v>1</v>
      </c>
      <c r="J39">
        <v>0.14000000000000001</v>
      </c>
      <c r="K39">
        <v>0.21210000000000001</v>
      </c>
      <c r="L39">
        <v>0.86</v>
      </c>
      <c r="M39">
        <v>0</v>
      </c>
      <c r="N39">
        <v>0</v>
      </c>
      <c r="O39">
        <v>3</v>
      </c>
      <c r="P39">
        <v>3</v>
      </c>
    </row>
    <row r="40" spans="1:16" x14ac:dyDescent="0.25">
      <c r="A40">
        <v>649</v>
      </c>
      <c r="B40" s="1">
        <v>40573</v>
      </c>
      <c r="C40">
        <v>1</v>
      </c>
      <c r="D40">
        <v>0</v>
      </c>
      <c r="E40">
        <v>1</v>
      </c>
      <c r="F40">
        <v>8</v>
      </c>
      <c r="G40" t="b">
        <v>0</v>
      </c>
      <c r="H40">
        <v>0</v>
      </c>
      <c r="I40">
        <v>2</v>
      </c>
      <c r="J40">
        <v>0.14000000000000001</v>
      </c>
      <c r="K40">
        <v>0.21210000000000001</v>
      </c>
      <c r="L40">
        <v>0.86</v>
      </c>
      <c r="M40">
        <v>0</v>
      </c>
      <c r="N40">
        <v>1</v>
      </c>
      <c r="O40">
        <v>11</v>
      </c>
      <c r="P40">
        <v>12</v>
      </c>
    </row>
    <row r="41" spans="1:16" x14ac:dyDescent="0.25">
      <c r="A41">
        <v>650</v>
      </c>
      <c r="B41" s="1">
        <v>40573</v>
      </c>
      <c r="C41">
        <v>1</v>
      </c>
      <c r="D41">
        <v>0</v>
      </c>
      <c r="E41">
        <v>1</v>
      </c>
      <c r="F41">
        <v>9</v>
      </c>
      <c r="G41" t="b">
        <v>0</v>
      </c>
      <c r="H41">
        <v>0</v>
      </c>
      <c r="I41">
        <v>2</v>
      </c>
      <c r="J41">
        <v>0.16</v>
      </c>
      <c r="K41">
        <v>0.2273</v>
      </c>
      <c r="L41">
        <v>0.8</v>
      </c>
      <c r="M41">
        <v>0</v>
      </c>
      <c r="N41">
        <v>4</v>
      </c>
      <c r="O41">
        <v>34</v>
      </c>
      <c r="P41">
        <v>38</v>
      </c>
    </row>
    <row r="42" spans="1:16" x14ac:dyDescent="0.25">
      <c r="A42">
        <v>651</v>
      </c>
      <c r="B42" s="1">
        <v>40573</v>
      </c>
      <c r="C42">
        <v>1</v>
      </c>
      <c r="D42">
        <v>0</v>
      </c>
      <c r="E42">
        <v>1</v>
      </c>
      <c r="F42">
        <v>10</v>
      </c>
      <c r="G42" t="b">
        <v>0</v>
      </c>
      <c r="H42">
        <v>0</v>
      </c>
      <c r="I42">
        <v>2</v>
      </c>
      <c r="J42">
        <v>0.18</v>
      </c>
      <c r="K42">
        <v>0.2424</v>
      </c>
      <c r="L42">
        <v>0.8</v>
      </c>
      <c r="M42">
        <v>0</v>
      </c>
      <c r="N42">
        <v>7</v>
      </c>
      <c r="O42">
        <v>57</v>
      </c>
      <c r="P42">
        <v>64</v>
      </c>
    </row>
    <row r="43" spans="1:16" x14ac:dyDescent="0.25">
      <c r="A43">
        <v>652</v>
      </c>
      <c r="B43" s="1">
        <v>40573</v>
      </c>
      <c r="C43">
        <v>1</v>
      </c>
      <c r="D43">
        <v>0</v>
      </c>
      <c r="E43">
        <v>1</v>
      </c>
      <c r="F43">
        <v>11</v>
      </c>
      <c r="G43" t="b">
        <v>0</v>
      </c>
      <c r="H43">
        <v>0</v>
      </c>
      <c r="I43">
        <v>1</v>
      </c>
      <c r="J43">
        <v>0.22</v>
      </c>
      <c r="K43">
        <v>0.2727</v>
      </c>
      <c r="L43">
        <v>0.75</v>
      </c>
      <c r="M43">
        <v>0</v>
      </c>
      <c r="N43">
        <v>9</v>
      </c>
      <c r="O43">
        <v>50</v>
      </c>
      <c r="P43">
        <v>59</v>
      </c>
    </row>
    <row r="44" spans="1:16" x14ac:dyDescent="0.25">
      <c r="A44">
        <v>653</v>
      </c>
      <c r="B44" s="1">
        <v>40573</v>
      </c>
      <c r="C44">
        <v>1</v>
      </c>
      <c r="D44">
        <v>0</v>
      </c>
      <c r="E44">
        <v>1</v>
      </c>
      <c r="F44">
        <v>12</v>
      </c>
      <c r="G44" t="b">
        <v>0</v>
      </c>
      <c r="H44">
        <v>0</v>
      </c>
      <c r="I44">
        <v>1</v>
      </c>
      <c r="J44">
        <v>0.3</v>
      </c>
      <c r="K44">
        <v>0.31819999999999998</v>
      </c>
      <c r="L44">
        <v>0.52</v>
      </c>
      <c r="M44">
        <v>0.1045</v>
      </c>
      <c r="N44">
        <v>10</v>
      </c>
      <c r="O44">
        <v>87</v>
      </c>
      <c r="P44">
        <v>97</v>
      </c>
    </row>
    <row r="45" spans="1:16" x14ac:dyDescent="0.25">
      <c r="A45">
        <v>654</v>
      </c>
      <c r="B45" s="1">
        <v>40573</v>
      </c>
      <c r="C45">
        <v>1</v>
      </c>
      <c r="D45">
        <v>0</v>
      </c>
      <c r="E45">
        <v>1</v>
      </c>
      <c r="F45">
        <v>13</v>
      </c>
      <c r="G45" t="b">
        <v>0</v>
      </c>
      <c r="H45">
        <v>0</v>
      </c>
      <c r="I45">
        <v>1</v>
      </c>
      <c r="J45">
        <v>0.28000000000000003</v>
      </c>
      <c r="K45">
        <v>0.28789999999999999</v>
      </c>
      <c r="L45">
        <v>0.61</v>
      </c>
      <c r="M45">
        <v>0.1045</v>
      </c>
      <c r="N45">
        <v>13</v>
      </c>
      <c r="O45">
        <v>71</v>
      </c>
      <c r="P45">
        <v>84</v>
      </c>
    </row>
    <row r="46" spans="1:16" x14ac:dyDescent="0.25">
      <c r="A46">
        <v>655</v>
      </c>
      <c r="B46" s="1">
        <v>40573</v>
      </c>
      <c r="C46">
        <v>1</v>
      </c>
      <c r="D46">
        <v>0</v>
      </c>
      <c r="E46">
        <v>1</v>
      </c>
      <c r="F46">
        <v>14</v>
      </c>
      <c r="G46" t="b">
        <v>0</v>
      </c>
      <c r="H46">
        <v>0</v>
      </c>
      <c r="I46">
        <v>1</v>
      </c>
      <c r="J46">
        <v>0.28000000000000003</v>
      </c>
      <c r="K46">
        <v>0.30299999999999999</v>
      </c>
      <c r="L46">
        <v>0.61</v>
      </c>
      <c r="M46">
        <v>8.9599999999999999E-2</v>
      </c>
      <c r="N46">
        <v>18</v>
      </c>
      <c r="O46">
        <v>104</v>
      </c>
      <c r="P46">
        <v>122</v>
      </c>
    </row>
    <row r="47" spans="1:16" x14ac:dyDescent="0.25">
      <c r="A47">
        <v>656</v>
      </c>
      <c r="B47" s="1">
        <v>40573</v>
      </c>
      <c r="C47">
        <v>1</v>
      </c>
      <c r="D47">
        <v>0</v>
      </c>
      <c r="E47">
        <v>1</v>
      </c>
      <c r="F47">
        <v>15</v>
      </c>
      <c r="G47" t="b">
        <v>0</v>
      </c>
      <c r="H47">
        <v>0</v>
      </c>
      <c r="I47">
        <v>1</v>
      </c>
      <c r="J47">
        <v>0.3</v>
      </c>
      <c r="K47">
        <v>0.33329999999999999</v>
      </c>
      <c r="L47">
        <v>0.56000000000000005</v>
      </c>
      <c r="M47">
        <v>0</v>
      </c>
      <c r="N47">
        <v>14</v>
      </c>
      <c r="O47">
        <v>95</v>
      </c>
      <c r="P47">
        <v>109</v>
      </c>
    </row>
    <row r="48" spans="1:16" x14ac:dyDescent="0.25">
      <c r="A48">
        <v>657</v>
      </c>
      <c r="B48" s="1">
        <v>40573</v>
      </c>
      <c r="C48">
        <v>1</v>
      </c>
      <c r="D48">
        <v>0</v>
      </c>
      <c r="E48">
        <v>1</v>
      </c>
      <c r="F48">
        <v>16</v>
      </c>
      <c r="G48" t="b">
        <v>0</v>
      </c>
      <c r="H48">
        <v>0</v>
      </c>
      <c r="I48">
        <v>1</v>
      </c>
      <c r="J48">
        <v>0.3</v>
      </c>
      <c r="K48">
        <v>0.33329999999999999</v>
      </c>
      <c r="L48">
        <v>0.56000000000000005</v>
      </c>
      <c r="M48">
        <v>0</v>
      </c>
      <c r="N48">
        <v>19</v>
      </c>
      <c r="O48">
        <v>104</v>
      </c>
      <c r="P48">
        <v>123</v>
      </c>
    </row>
    <row r="49" spans="1:16" x14ac:dyDescent="0.25">
      <c r="A49">
        <v>658</v>
      </c>
      <c r="B49" s="1">
        <v>40573</v>
      </c>
      <c r="C49">
        <v>1</v>
      </c>
      <c r="D49">
        <v>0</v>
      </c>
      <c r="E49">
        <v>1</v>
      </c>
      <c r="F49">
        <v>17</v>
      </c>
      <c r="G49" t="b">
        <v>0</v>
      </c>
      <c r="H49">
        <v>0</v>
      </c>
      <c r="I49">
        <v>1</v>
      </c>
      <c r="J49">
        <v>0.3</v>
      </c>
      <c r="K49">
        <v>0.28789999999999999</v>
      </c>
      <c r="L49">
        <v>0.56000000000000005</v>
      </c>
      <c r="M49">
        <v>0.19400000000000001</v>
      </c>
      <c r="N49">
        <v>6</v>
      </c>
      <c r="O49">
        <v>71</v>
      </c>
      <c r="P49">
        <v>77</v>
      </c>
    </row>
    <row r="50" spans="1:16" x14ac:dyDescent="0.25">
      <c r="A50">
        <v>659</v>
      </c>
      <c r="B50" s="1">
        <v>40573</v>
      </c>
      <c r="C50">
        <v>1</v>
      </c>
      <c r="D50">
        <v>0</v>
      </c>
      <c r="E50">
        <v>1</v>
      </c>
      <c r="F50">
        <v>18</v>
      </c>
      <c r="G50" t="b">
        <v>0</v>
      </c>
      <c r="H50">
        <v>0</v>
      </c>
      <c r="I50">
        <v>1</v>
      </c>
      <c r="J50">
        <v>0.26</v>
      </c>
      <c r="K50">
        <v>0.2576</v>
      </c>
      <c r="L50">
        <v>0.65</v>
      </c>
      <c r="M50">
        <v>0.16420000000000001</v>
      </c>
      <c r="N50">
        <v>8</v>
      </c>
      <c r="O50">
        <v>57</v>
      </c>
      <c r="P50">
        <v>65</v>
      </c>
    </row>
    <row r="51" spans="1:16" x14ac:dyDescent="0.25">
      <c r="A51">
        <v>660</v>
      </c>
      <c r="B51" s="1">
        <v>40573</v>
      </c>
      <c r="C51">
        <v>1</v>
      </c>
      <c r="D51">
        <v>0</v>
      </c>
      <c r="E51">
        <v>1</v>
      </c>
      <c r="F51">
        <v>19</v>
      </c>
      <c r="G51" t="b">
        <v>0</v>
      </c>
      <c r="H51">
        <v>0</v>
      </c>
      <c r="I51">
        <v>1</v>
      </c>
      <c r="J51">
        <v>0.26</v>
      </c>
      <c r="K51">
        <v>0.2576</v>
      </c>
      <c r="L51">
        <v>0.65</v>
      </c>
      <c r="M51">
        <v>0.19400000000000001</v>
      </c>
      <c r="N51">
        <v>9</v>
      </c>
      <c r="O51">
        <v>46</v>
      </c>
      <c r="P51">
        <v>55</v>
      </c>
    </row>
    <row r="52" spans="1:16" x14ac:dyDescent="0.25">
      <c r="A52">
        <v>661</v>
      </c>
      <c r="B52" s="1">
        <v>40573</v>
      </c>
      <c r="C52">
        <v>1</v>
      </c>
      <c r="D52">
        <v>0</v>
      </c>
      <c r="E52">
        <v>1</v>
      </c>
      <c r="F52">
        <v>20</v>
      </c>
      <c r="G52" t="b">
        <v>0</v>
      </c>
      <c r="H52">
        <v>0</v>
      </c>
      <c r="I52">
        <v>2</v>
      </c>
      <c r="J52">
        <v>0.26</v>
      </c>
      <c r="K52">
        <v>0.2727</v>
      </c>
      <c r="L52">
        <v>0.65</v>
      </c>
      <c r="M52">
        <v>0.1045</v>
      </c>
      <c r="N52">
        <v>3</v>
      </c>
      <c r="O52">
        <v>30</v>
      </c>
      <c r="P52">
        <v>33</v>
      </c>
    </row>
    <row r="53" spans="1:16" x14ac:dyDescent="0.25">
      <c r="A53">
        <v>662</v>
      </c>
      <c r="B53" s="1">
        <v>40573</v>
      </c>
      <c r="C53">
        <v>1</v>
      </c>
      <c r="D53">
        <v>0</v>
      </c>
      <c r="E53">
        <v>1</v>
      </c>
      <c r="F53">
        <v>21</v>
      </c>
      <c r="G53" t="b">
        <v>0</v>
      </c>
      <c r="H53">
        <v>0</v>
      </c>
      <c r="I53">
        <v>2</v>
      </c>
      <c r="J53">
        <v>0.24</v>
      </c>
      <c r="K53">
        <v>0.2424</v>
      </c>
      <c r="L53">
        <v>0.7</v>
      </c>
      <c r="M53">
        <v>0.16420000000000001</v>
      </c>
      <c r="N53">
        <v>3</v>
      </c>
      <c r="O53">
        <v>25</v>
      </c>
      <c r="P53">
        <v>28</v>
      </c>
    </row>
    <row r="54" spans="1:16" x14ac:dyDescent="0.25">
      <c r="A54">
        <v>663</v>
      </c>
      <c r="B54" s="1">
        <v>40573</v>
      </c>
      <c r="C54">
        <v>1</v>
      </c>
      <c r="D54">
        <v>0</v>
      </c>
      <c r="E54">
        <v>1</v>
      </c>
      <c r="F54">
        <v>22</v>
      </c>
      <c r="G54" t="b">
        <v>0</v>
      </c>
      <c r="H54">
        <v>0</v>
      </c>
      <c r="I54">
        <v>2</v>
      </c>
      <c r="J54">
        <v>0.24</v>
      </c>
      <c r="K54">
        <v>0.2273</v>
      </c>
      <c r="L54">
        <v>0.7</v>
      </c>
      <c r="M54">
        <v>0.19400000000000001</v>
      </c>
      <c r="N54">
        <v>2</v>
      </c>
      <c r="O54">
        <v>19</v>
      </c>
      <c r="P54">
        <v>21</v>
      </c>
    </row>
    <row r="55" spans="1:16" x14ac:dyDescent="0.25">
      <c r="A55">
        <v>664</v>
      </c>
      <c r="B55" s="1">
        <v>40573</v>
      </c>
      <c r="C55">
        <v>1</v>
      </c>
      <c r="D55">
        <v>0</v>
      </c>
      <c r="E55">
        <v>1</v>
      </c>
      <c r="F55">
        <v>23</v>
      </c>
      <c r="G55" t="b">
        <v>0</v>
      </c>
      <c r="H55">
        <v>0</v>
      </c>
      <c r="I55">
        <v>2</v>
      </c>
      <c r="J55">
        <v>0.24</v>
      </c>
      <c r="K55">
        <v>0.21210000000000001</v>
      </c>
      <c r="L55">
        <v>0.65</v>
      </c>
      <c r="M55">
        <v>0.28360000000000002</v>
      </c>
      <c r="N55">
        <v>5</v>
      </c>
      <c r="O55">
        <v>16</v>
      </c>
      <c r="P55">
        <v>21</v>
      </c>
    </row>
    <row r="56" spans="1:16" x14ac:dyDescent="0.25">
      <c r="A56">
        <v>665</v>
      </c>
      <c r="B56" s="1">
        <v>40574</v>
      </c>
      <c r="C56">
        <v>1</v>
      </c>
      <c r="D56">
        <v>0</v>
      </c>
      <c r="E56">
        <v>1</v>
      </c>
      <c r="F56">
        <v>0</v>
      </c>
      <c r="G56" t="b">
        <v>0</v>
      </c>
      <c r="H56">
        <v>1</v>
      </c>
      <c r="I56">
        <v>2</v>
      </c>
      <c r="J56">
        <v>0.24</v>
      </c>
      <c r="K56">
        <v>0.2273</v>
      </c>
      <c r="L56">
        <v>0.65</v>
      </c>
      <c r="M56">
        <v>0.22389999999999999</v>
      </c>
      <c r="N56">
        <v>1</v>
      </c>
      <c r="O56">
        <v>6</v>
      </c>
      <c r="P56">
        <v>7</v>
      </c>
    </row>
    <row r="57" spans="1:16" x14ac:dyDescent="0.25">
      <c r="A57">
        <v>666</v>
      </c>
      <c r="B57" s="1">
        <v>40574</v>
      </c>
      <c r="C57">
        <v>1</v>
      </c>
      <c r="D57">
        <v>0</v>
      </c>
      <c r="E57">
        <v>1</v>
      </c>
      <c r="F57">
        <v>1</v>
      </c>
      <c r="G57" t="b">
        <v>0</v>
      </c>
      <c r="H57">
        <v>1</v>
      </c>
      <c r="I57">
        <v>1</v>
      </c>
      <c r="J57">
        <v>0.22</v>
      </c>
      <c r="K57">
        <v>0.21210000000000001</v>
      </c>
      <c r="L57">
        <v>0.64</v>
      </c>
      <c r="M57">
        <v>0.25369999999999998</v>
      </c>
      <c r="N57">
        <v>2</v>
      </c>
      <c r="O57">
        <v>5</v>
      </c>
      <c r="P57">
        <v>7</v>
      </c>
    </row>
    <row r="58" spans="1:16" x14ac:dyDescent="0.25">
      <c r="A58">
        <v>667</v>
      </c>
      <c r="B58" s="1">
        <v>40574</v>
      </c>
      <c r="C58">
        <v>1</v>
      </c>
      <c r="D58">
        <v>0</v>
      </c>
      <c r="E58">
        <v>1</v>
      </c>
      <c r="F58">
        <v>2</v>
      </c>
      <c r="G58" t="b">
        <v>0</v>
      </c>
      <c r="H58">
        <v>1</v>
      </c>
      <c r="I58">
        <v>1</v>
      </c>
      <c r="J58">
        <v>0.22</v>
      </c>
      <c r="K58">
        <v>0.2273</v>
      </c>
      <c r="L58">
        <v>0.64</v>
      </c>
      <c r="M58">
        <v>0.19400000000000001</v>
      </c>
      <c r="N58">
        <v>0</v>
      </c>
      <c r="O58">
        <v>1</v>
      </c>
      <c r="P58">
        <v>1</v>
      </c>
    </row>
    <row r="59" spans="1:16" x14ac:dyDescent="0.25">
      <c r="A59">
        <v>668</v>
      </c>
      <c r="B59" s="1">
        <v>40574</v>
      </c>
      <c r="C59">
        <v>1</v>
      </c>
      <c r="D59">
        <v>0</v>
      </c>
      <c r="E59">
        <v>1</v>
      </c>
      <c r="F59">
        <v>3</v>
      </c>
      <c r="G59" t="b">
        <v>0</v>
      </c>
      <c r="H59">
        <v>1</v>
      </c>
      <c r="I59">
        <v>1</v>
      </c>
      <c r="J59">
        <v>0.22</v>
      </c>
      <c r="K59">
        <v>0.2273</v>
      </c>
      <c r="L59">
        <v>0.64</v>
      </c>
      <c r="M59">
        <v>0.19400000000000001</v>
      </c>
      <c r="N59">
        <v>0</v>
      </c>
      <c r="O59">
        <v>2</v>
      </c>
      <c r="P59">
        <v>2</v>
      </c>
    </row>
    <row r="60" spans="1:16" x14ac:dyDescent="0.25">
      <c r="A60">
        <v>669</v>
      </c>
      <c r="B60" s="1">
        <v>40574</v>
      </c>
      <c r="C60">
        <v>1</v>
      </c>
      <c r="D60">
        <v>0</v>
      </c>
      <c r="E60">
        <v>1</v>
      </c>
      <c r="F60">
        <v>4</v>
      </c>
      <c r="G60" t="b">
        <v>0</v>
      </c>
      <c r="H60">
        <v>1</v>
      </c>
      <c r="I60">
        <v>1</v>
      </c>
      <c r="J60">
        <v>0.2</v>
      </c>
      <c r="K60">
        <v>0.19700000000000001</v>
      </c>
      <c r="L60">
        <v>0.59</v>
      </c>
      <c r="M60">
        <v>0.22389999999999999</v>
      </c>
      <c r="N60">
        <v>0</v>
      </c>
      <c r="O60">
        <v>2</v>
      </c>
      <c r="P60">
        <v>2</v>
      </c>
    </row>
    <row r="61" spans="1:16" x14ac:dyDescent="0.25">
      <c r="A61">
        <v>670</v>
      </c>
      <c r="B61" s="1">
        <v>40574</v>
      </c>
      <c r="C61">
        <v>1</v>
      </c>
      <c r="D61">
        <v>0</v>
      </c>
      <c r="E61">
        <v>1</v>
      </c>
      <c r="F61">
        <v>5</v>
      </c>
      <c r="G61" t="b">
        <v>0</v>
      </c>
      <c r="H61">
        <v>1</v>
      </c>
      <c r="I61">
        <v>1</v>
      </c>
      <c r="J61">
        <v>0.18</v>
      </c>
      <c r="K61">
        <v>0.16669999999999999</v>
      </c>
      <c r="L61">
        <v>0.64</v>
      </c>
      <c r="M61">
        <v>0.28360000000000002</v>
      </c>
      <c r="N61">
        <v>0</v>
      </c>
      <c r="O61">
        <v>8</v>
      </c>
      <c r="P61">
        <v>8</v>
      </c>
    </row>
    <row r="62" spans="1:16" x14ac:dyDescent="0.25">
      <c r="A62">
        <v>671</v>
      </c>
      <c r="B62" s="1">
        <v>40574</v>
      </c>
      <c r="C62">
        <v>1</v>
      </c>
      <c r="D62">
        <v>0</v>
      </c>
      <c r="E62">
        <v>1</v>
      </c>
      <c r="F62">
        <v>6</v>
      </c>
      <c r="G62" t="b">
        <v>0</v>
      </c>
      <c r="H62">
        <v>1</v>
      </c>
      <c r="I62">
        <v>1</v>
      </c>
      <c r="J62">
        <v>0.16</v>
      </c>
      <c r="K62">
        <v>0.13639999999999999</v>
      </c>
      <c r="L62">
        <v>0.69</v>
      </c>
      <c r="M62">
        <v>0.32840000000000003</v>
      </c>
      <c r="N62">
        <v>0</v>
      </c>
      <c r="O62">
        <v>37</v>
      </c>
      <c r="P62">
        <v>37</v>
      </c>
    </row>
    <row r="63" spans="1:16" x14ac:dyDescent="0.25">
      <c r="A63">
        <v>672</v>
      </c>
      <c r="B63" s="1">
        <v>40574</v>
      </c>
      <c r="C63">
        <v>1</v>
      </c>
      <c r="D63">
        <v>0</v>
      </c>
      <c r="E63">
        <v>1</v>
      </c>
      <c r="F63">
        <v>7</v>
      </c>
      <c r="G63" t="b">
        <v>0</v>
      </c>
      <c r="H63">
        <v>1</v>
      </c>
      <c r="I63">
        <v>2</v>
      </c>
      <c r="J63">
        <v>0.16</v>
      </c>
      <c r="K63">
        <v>0.13639999999999999</v>
      </c>
      <c r="L63">
        <v>0.64</v>
      </c>
      <c r="M63">
        <v>0.28360000000000002</v>
      </c>
      <c r="N63">
        <v>1</v>
      </c>
      <c r="O63">
        <v>71</v>
      </c>
      <c r="P63">
        <v>72</v>
      </c>
    </row>
    <row r="64" spans="1:16" x14ac:dyDescent="0.25">
      <c r="A64">
        <v>673</v>
      </c>
      <c r="B64" s="1">
        <v>40574</v>
      </c>
      <c r="C64">
        <v>1</v>
      </c>
      <c r="D64">
        <v>0</v>
      </c>
      <c r="E64">
        <v>1</v>
      </c>
      <c r="F64">
        <v>8</v>
      </c>
      <c r="G64" t="b">
        <v>0</v>
      </c>
      <c r="H64">
        <v>1</v>
      </c>
      <c r="I64">
        <v>2</v>
      </c>
      <c r="J64">
        <v>0.16</v>
      </c>
      <c r="K64">
        <v>0.13639999999999999</v>
      </c>
      <c r="L64">
        <v>0.59</v>
      </c>
      <c r="M64">
        <v>0.28360000000000002</v>
      </c>
      <c r="N64">
        <v>3</v>
      </c>
      <c r="O64">
        <v>182</v>
      </c>
      <c r="P64">
        <v>185</v>
      </c>
    </row>
    <row r="65" spans="1:16" x14ac:dyDescent="0.25">
      <c r="A65">
        <v>674</v>
      </c>
      <c r="B65" s="1">
        <v>40574</v>
      </c>
      <c r="C65">
        <v>1</v>
      </c>
      <c r="D65">
        <v>0</v>
      </c>
      <c r="E65">
        <v>1</v>
      </c>
      <c r="F65">
        <v>9</v>
      </c>
      <c r="G65" t="b">
        <v>0</v>
      </c>
      <c r="H65">
        <v>1</v>
      </c>
      <c r="I65">
        <v>2</v>
      </c>
      <c r="J65">
        <v>0.16</v>
      </c>
      <c r="K65">
        <v>0.13639999999999999</v>
      </c>
      <c r="L65">
        <v>0.59</v>
      </c>
      <c r="M65">
        <v>0.29849999999999999</v>
      </c>
      <c r="N65">
        <v>0</v>
      </c>
      <c r="O65">
        <v>112</v>
      </c>
      <c r="P65">
        <v>112</v>
      </c>
    </row>
    <row r="66" spans="1:16" x14ac:dyDescent="0.25">
      <c r="A66">
        <v>675</v>
      </c>
      <c r="B66" s="1">
        <v>40574</v>
      </c>
      <c r="C66">
        <v>1</v>
      </c>
      <c r="D66">
        <v>0</v>
      </c>
      <c r="E66">
        <v>1</v>
      </c>
      <c r="F66">
        <v>10</v>
      </c>
      <c r="G66" t="b">
        <v>0</v>
      </c>
      <c r="H66">
        <v>1</v>
      </c>
      <c r="I66">
        <v>2</v>
      </c>
      <c r="J66">
        <v>0.16</v>
      </c>
      <c r="K66">
        <v>0.1515</v>
      </c>
      <c r="L66">
        <v>0.59</v>
      </c>
      <c r="M66">
        <v>0.19400000000000001</v>
      </c>
      <c r="N66">
        <v>1</v>
      </c>
      <c r="O66">
        <v>68</v>
      </c>
      <c r="P66">
        <v>69</v>
      </c>
    </row>
    <row r="67" spans="1:16" x14ac:dyDescent="0.25">
      <c r="A67">
        <v>676</v>
      </c>
      <c r="B67" s="1">
        <v>40574</v>
      </c>
      <c r="C67">
        <v>1</v>
      </c>
      <c r="D67">
        <v>0</v>
      </c>
      <c r="E67">
        <v>1</v>
      </c>
      <c r="F67">
        <v>11</v>
      </c>
      <c r="G67" t="b">
        <v>0</v>
      </c>
      <c r="H67">
        <v>1</v>
      </c>
      <c r="I67">
        <v>2</v>
      </c>
      <c r="J67">
        <v>0.16</v>
      </c>
      <c r="K67">
        <v>0.1515</v>
      </c>
      <c r="L67">
        <v>0.59</v>
      </c>
      <c r="M67">
        <v>0.19400000000000001</v>
      </c>
      <c r="N67">
        <v>2</v>
      </c>
      <c r="O67">
        <v>46</v>
      </c>
      <c r="P67">
        <v>48</v>
      </c>
    </row>
    <row r="68" spans="1:16" x14ac:dyDescent="0.25">
      <c r="A68">
        <v>677</v>
      </c>
      <c r="B68" s="1">
        <v>40574</v>
      </c>
      <c r="C68">
        <v>1</v>
      </c>
      <c r="D68">
        <v>0</v>
      </c>
      <c r="E68">
        <v>1</v>
      </c>
      <c r="F68">
        <v>12</v>
      </c>
      <c r="G68" t="b">
        <v>0</v>
      </c>
      <c r="H68">
        <v>1</v>
      </c>
      <c r="I68">
        <v>2</v>
      </c>
      <c r="J68">
        <v>0.18</v>
      </c>
      <c r="K68">
        <v>0.21210000000000001</v>
      </c>
      <c r="L68">
        <v>0.55000000000000004</v>
      </c>
      <c r="M68">
        <v>0.1045</v>
      </c>
      <c r="N68">
        <v>6</v>
      </c>
      <c r="O68">
        <v>62</v>
      </c>
      <c r="P68">
        <v>68</v>
      </c>
    </row>
    <row r="69" spans="1:16" x14ac:dyDescent="0.25">
      <c r="A69">
        <v>678</v>
      </c>
      <c r="B69" s="1">
        <v>40574</v>
      </c>
      <c r="C69">
        <v>1</v>
      </c>
      <c r="D69">
        <v>0</v>
      </c>
      <c r="E69">
        <v>1</v>
      </c>
      <c r="F69">
        <v>13</v>
      </c>
      <c r="G69" t="b">
        <v>0</v>
      </c>
      <c r="H69">
        <v>1</v>
      </c>
      <c r="I69">
        <v>2</v>
      </c>
      <c r="J69">
        <v>0.16</v>
      </c>
      <c r="K69">
        <v>0.2273</v>
      </c>
      <c r="L69">
        <v>0.59</v>
      </c>
      <c r="M69">
        <v>0</v>
      </c>
      <c r="N69">
        <v>2</v>
      </c>
      <c r="O69">
        <v>52</v>
      </c>
      <c r="P69">
        <v>54</v>
      </c>
    </row>
    <row r="70" spans="1:16" x14ac:dyDescent="0.25">
      <c r="A70">
        <v>679</v>
      </c>
      <c r="B70" s="1">
        <v>40574</v>
      </c>
      <c r="C70">
        <v>1</v>
      </c>
      <c r="D70">
        <v>0</v>
      </c>
      <c r="E70">
        <v>1</v>
      </c>
      <c r="F70">
        <v>14</v>
      </c>
      <c r="G70" t="b">
        <v>0</v>
      </c>
      <c r="H70">
        <v>1</v>
      </c>
      <c r="I70">
        <v>2</v>
      </c>
      <c r="J70">
        <v>0.18</v>
      </c>
      <c r="K70">
        <v>0.19700000000000001</v>
      </c>
      <c r="L70">
        <v>0.55000000000000004</v>
      </c>
      <c r="M70">
        <v>0.1343</v>
      </c>
      <c r="N70">
        <v>1</v>
      </c>
      <c r="O70">
        <v>85</v>
      </c>
      <c r="P70">
        <v>86</v>
      </c>
    </row>
    <row r="71" spans="1:16" x14ac:dyDescent="0.25">
      <c r="A71">
        <v>680</v>
      </c>
      <c r="B71" s="1">
        <v>40574</v>
      </c>
      <c r="C71">
        <v>1</v>
      </c>
      <c r="D71">
        <v>0</v>
      </c>
      <c r="E71">
        <v>1</v>
      </c>
      <c r="F71">
        <v>15</v>
      </c>
      <c r="G71" t="b">
        <v>0</v>
      </c>
      <c r="H71">
        <v>1</v>
      </c>
      <c r="I71">
        <v>2</v>
      </c>
      <c r="J71">
        <v>0.16</v>
      </c>
      <c r="K71">
        <v>0.18179999999999999</v>
      </c>
      <c r="L71">
        <v>0.59</v>
      </c>
      <c r="M71">
        <v>0.1343</v>
      </c>
      <c r="N71">
        <v>3</v>
      </c>
      <c r="O71">
        <v>41</v>
      </c>
      <c r="P71">
        <v>44</v>
      </c>
    </row>
    <row r="72" spans="1:16" x14ac:dyDescent="0.25">
      <c r="A72">
        <v>681</v>
      </c>
      <c r="B72" s="1">
        <v>40574</v>
      </c>
      <c r="C72">
        <v>1</v>
      </c>
      <c r="D72">
        <v>0</v>
      </c>
      <c r="E72">
        <v>1</v>
      </c>
      <c r="F72">
        <v>16</v>
      </c>
      <c r="G72" t="b">
        <v>0</v>
      </c>
      <c r="H72">
        <v>1</v>
      </c>
      <c r="I72">
        <v>2</v>
      </c>
      <c r="J72">
        <v>0.16</v>
      </c>
      <c r="K72">
        <v>0.18179999999999999</v>
      </c>
      <c r="L72">
        <v>0.56000000000000005</v>
      </c>
      <c r="M72">
        <v>0.19400000000000001</v>
      </c>
      <c r="N72">
        <v>3</v>
      </c>
      <c r="O72">
        <v>83</v>
      </c>
      <c r="P72">
        <v>86</v>
      </c>
    </row>
    <row r="73" spans="1:16" x14ac:dyDescent="0.25">
      <c r="A73">
        <v>682</v>
      </c>
      <c r="B73" s="1">
        <v>40574</v>
      </c>
      <c r="C73">
        <v>1</v>
      </c>
      <c r="D73">
        <v>0</v>
      </c>
      <c r="E73">
        <v>1</v>
      </c>
      <c r="F73">
        <v>17</v>
      </c>
      <c r="G73" t="b">
        <v>0</v>
      </c>
      <c r="H73">
        <v>1</v>
      </c>
      <c r="I73">
        <v>2</v>
      </c>
      <c r="J73">
        <v>0.16</v>
      </c>
      <c r="K73">
        <v>0.1515</v>
      </c>
      <c r="L73">
        <v>0.59</v>
      </c>
      <c r="M73">
        <v>0.19400000000000001</v>
      </c>
      <c r="N73">
        <v>6</v>
      </c>
      <c r="O73">
        <v>155</v>
      </c>
      <c r="P73">
        <v>161</v>
      </c>
    </row>
    <row r="74" spans="1:16" x14ac:dyDescent="0.25">
      <c r="A74">
        <v>683</v>
      </c>
      <c r="B74" s="1">
        <v>40574</v>
      </c>
      <c r="C74">
        <v>1</v>
      </c>
      <c r="D74">
        <v>0</v>
      </c>
      <c r="E74">
        <v>1</v>
      </c>
      <c r="F74">
        <v>18</v>
      </c>
      <c r="G74" t="b">
        <v>0</v>
      </c>
      <c r="H74">
        <v>1</v>
      </c>
      <c r="I74">
        <v>2</v>
      </c>
      <c r="J74">
        <v>0.16</v>
      </c>
      <c r="K74">
        <v>0.1515</v>
      </c>
      <c r="L74">
        <v>0.55000000000000004</v>
      </c>
      <c r="M74">
        <v>0.22389999999999999</v>
      </c>
      <c r="N74">
        <v>3</v>
      </c>
      <c r="O74">
        <v>153</v>
      </c>
      <c r="P74">
        <v>156</v>
      </c>
    </row>
    <row r="75" spans="1:16" x14ac:dyDescent="0.25">
      <c r="A75">
        <v>684</v>
      </c>
      <c r="B75" s="1">
        <v>40574</v>
      </c>
      <c r="C75">
        <v>1</v>
      </c>
      <c r="D75">
        <v>0</v>
      </c>
      <c r="E75">
        <v>1</v>
      </c>
      <c r="F75">
        <v>19</v>
      </c>
      <c r="G75" t="b">
        <v>0</v>
      </c>
      <c r="H75">
        <v>1</v>
      </c>
      <c r="I75">
        <v>1</v>
      </c>
      <c r="J75">
        <v>0.3</v>
      </c>
      <c r="K75">
        <v>0.31819999999999998</v>
      </c>
      <c r="L75">
        <v>0.61</v>
      </c>
      <c r="M75">
        <v>0.1045</v>
      </c>
      <c r="N75">
        <v>3</v>
      </c>
      <c r="O75">
        <v>108</v>
      </c>
      <c r="P75">
        <v>111</v>
      </c>
    </row>
    <row r="76" spans="1:16" x14ac:dyDescent="0.25">
      <c r="A76">
        <v>685</v>
      </c>
      <c r="B76" s="1">
        <v>40574</v>
      </c>
      <c r="C76">
        <v>1</v>
      </c>
      <c r="D76">
        <v>0</v>
      </c>
      <c r="E76">
        <v>1</v>
      </c>
      <c r="F76">
        <v>20</v>
      </c>
      <c r="G76" t="b">
        <v>0</v>
      </c>
      <c r="H76">
        <v>1</v>
      </c>
      <c r="I76">
        <v>3</v>
      </c>
      <c r="J76">
        <v>0.16</v>
      </c>
      <c r="K76">
        <v>0.16669999999999999</v>
      </c>
      <c r="L76">
        <v>0.59</v>
      </c>
      <c r="M76">
        <v>0.16420000000000001</v>
      </c>
      <c r="N76">
        <v>0</v>
      </c>
      <c r="O76">
        <v>78</v>
      </c>
      <c r="P76">
        <v>78</v>
      </c>
    </row>
    <row r="77" spans="1:16" x14ac:dyDescent="0.25">
      <c r="A77">
        <v>686</v>
      </c>
      <c r="B77" s="1">
        <v>40574</v>
      </c>
      <c r="C77">
        <v>1</v>
      </c>
      <c r="D77">
        <v>0</v>
      </c>
      <c r="E77">
        <v>1</v>
      </c>
      <c r="F77">
        <v>21</v>
      </c>
      <c r="G77" t="b">
        <v>0</v>
      </c>
      <c r="H77">
        <v>1</v>
      </c>
      <c r="I77">
        <v>3</v>
      </c>
      <c r="J77">
        <v>0.16</v>
      </c>
      <c r="K77">
        <v>0.19700000000000001</v>
      </c>
      <c r="L77">
        <v>0.59</v>
      </c>
      <c r="M77">
        <v>8.9599999999999999E-2</v>
      </c>
      <c r="N77">
        <v>3</v>
      </c>
      <c r="O77">
        <v>53</v>
      </c>
      <c r="P77">
        <v>56</v>
      </c>
    </row>
    <row r="78" spans="1:16" x14ac:dyDescent="0.25">
      <c r="A78">
        <v>687</v>
      </c>
      <c r="B78" s="1">
        <v>40574</v>
      </c>
      <c r="C78">
        <v>1</v>
      </c>
      <c r="D78">
        <v>0</v>
      </c>
      <c r="E78">
        <v>1</v>
      </c>
      <c r="F78">
        <v>22</v>
      </c>
      <c r="G78" t="b">
        <v>0</v>
      </c>
      <c r="H78">
        <v>1</v>
      </c>
      <c r="I78">
        <v>2</v>
      </c>
      <c r="J78">
        <v>0.16</v>
      </c>
      <c r="K78">
        <v>0.18179999999999999</v>
      </c>
      <c r="L78">
        <v>0.59</v>
      </c>
      <c r="M78">
        <v>0.1045</v>
      </c>
      <c r="N78">
        <v>0</v>
      </c>
      <c r="O78">
        <v>34</v>
      </c>
      <c r="P78">
        <v>34</v>
      </c>
    </row>
    <row r="79" spans="1:16" x14ac:dyDescent="0.25">
      <c r="A79">
        <v>688</v>
      </c>
      <c r="B79" s="1">
        <v>40574</v>
      </c>
      <c r="C79">
        <v>1</v>
      </c>
      <c r="D79">
        <v>0</v>
      </c>
      <c r="E79">
        <v>1</v>
      </c>
      <c r="F79">
        <v>23</v>
      </c>
      <c r="G79" t="b">
        <v>0</v>
      </c>
      <c r="H79">
        <v>1</v>
      </c>
      <c r="I79">
        <v>2</v>
      </c>
      <c r="J79">
        <v>0.16</v>
      </c>
      <c r="K79">
        <v>0.19700000000000001</v>
      </c>
      <c r="L79">
        <v>0.64</v>
      </c>
      <c r="M79">
        <v>8.9599999999999999E-2</v>
      </c>
      <c r="N79">
        <v>2</v>
      </c>
      <c r="O79">
        <v>15</v>
      </c>
      <c r="P79">
        <v>17</v>
      </c>
    </row>
    <row r="80" spans="1:16" x14ac:dyDescent="0.25">
      <c r="A80">
        <v>689</v>
      </c>
      <c r="B80" s="1">
        <v>40575</v>
      </c>
      <c r="C80">
        <v>1</v>
      </c>
      <c r="D80">
        <v>0</v>
      </c>
      <c r="E80">
        <v>2</v>
      </c>
      <c r="F80">
        <v>0</v>
      </c>
      <c r="G80" t="b">
        <v>0</v>
      </c>
      <c r="H80">
        <v>2</v>
      </c>
      <c r="I80">
        <v>2</v>
      </c>
      <c r="J80">
        <v>0.16</v>
      </c>
      <c r="K80">
        <v>0.18179999999999999</v>
      </c>
      <c r="L80">
        <v>0.64</v>
      </c>
      <c r="M80">
        <v>0.1045</v>
      </c>
      <c r="N80">
        <v>2</v>
      </c>
      <c r="O80">
        <v>6</v>
      </c>
      <c r="P80">
        <v>8</v>
      </c>
    </row>
    <row r="81" spans="1:16" x14ac:dyDescent="0.25">
      <c r="A81">
        <v>690</v>
      </c>
      <c r="B81" s="1">
        <v>40575</v>
      </c>
      <c r="C81">
        <v>1</v>
      </c>
      <c r="D81">
        <v>0</v>
      </c>
      <c r="E81">
        <v>2</v>
      </c>
      <c r="F81">
        <v>1</v>
      </c>
      <c r="G81" t="b">
        <v>0</v>
      </c>
      <c r="H81">
        <v>2</v>
      </c>
      <c r="I81">
        <v>2</v>
      </c>
      <c r="J81">
        <v>0.16</v>
      </c>
      <c r="K81">
        <v>0.18179999999999999</v>
      </c>
      <c r="L81">
        <v>0.69</v>
      </c>
      <c r="M81">
        <v>0.1045</v>
      </c>
      <c r="N81">
        <v>0</v>
      </c>
      <c r="O81">
        <v>3</v>
      </c>
      <c r="P81">
        <v>3</v>
      </c>
    </row>
    <row r="82" spans="1:16" x14ac:dyDescent="0.25">
      <c r="A82">
        <v>691</v>
      </c>
      <c r="B82" s="1">
        <v>40575</v>
      </c>
      <c r="C82">
        <v>1</v>
      </c>
      <c r="D82">
        <v>0</v>
      </c>
      <c r="E82">
        <v>2</v>
      </c>
      <c r="F82">
        <v>2</v>
      </c>
      <c r="G82" t="b">
        <v>0</v>
      </c>
      <c r="H82">
        <v>2</v>
      </c>
      <c r="I82">
        <v>2</v>
      </c>
      <c r="J82">
        <v>0.16</v>
      </c>
      <c r="K82">
        <v>0.2273</v>
      </c>
      <c r="L82">
        <v>0.69</v>
      </c>
      <c r="M82">
        <v>0</v>
      </c>
      <c r="N82">
        <v>0</v>
      </c>
      <c r="O82">
        <v>2</v>
      </c>
      <c r="P82">
        <v>2</v>
      </c>
    </row>
    <row r="83" spans="1:16" x14ac:dyDescent="0.25">
      <c r="A83">
        <v>692</v>
      </c>
      <c r="B83" s="1">
        <v>40575</v>
      </c>
      <c r="C83">
        <v>1</v>
      </c>
      <c r="D83">
        <v>0</v>
      </c>
      <c r="E83">
        <v>2</v>
      </c>
      <c r="F83">
        <v>3</v>
      </c>
      <c r="G83" t="b">
        <v>0</v>
      </c>
      <c r="H83">
        <v>2</v>
      </c>
      <c r="I83">
        <v>2</v>
      </c>
      <c r="J83">
        <v>0.16</v>
      </c>
      <c r="K83">
        <v>0.2273</v>
      </c>
      <c r="L83">
        <v>0.69</v>
      </c>
      <c r="M83">
        <v>0</v>
      </c>
      <c r="N83">
        <v>0</v>
      </c>
      <c r="O83">
        <v>2</v>
      </c>
      <c r="P83">
        <v>2</v>
      </c>
    </row>
    <row r="84" spans="1:16" x14ac:dyDescent="0.25">
      <c r="A84">
        <v>693</v>
      </c>
      <c r="B84" s="1">
        <v>40575</v>
      </c>
      <c r="C84">
        <v>1</v>
      </c>
      <c r="D84">
        <v>0</v>
      </c>
      <c r="E84">
        <v>2</v>
      </c>
      <c r="F84">
        <v>5</v>
      </c>
      <c r="G84" t="b">
        <v>0</v>
      </c>
      <c r="H84">
        <v>2</v>
      </c>
      <c r="I84">
        <v>3</v>
      </c>
      <c r="J84">
        <v>0.14000000000000001</v>
      </c>
      <c r="K84">
        <v>0.21210000000000001</v>
      </c>
      <c r="L84">
        <v>0.93</v>
      </c>
      <c r="M84">
        <v>0</v>
      </c>
      <c r="N84">
        <v>0</v>
      </c>
      <c r="O84">
        <v>3</v>
      </c>
      <c r="P84">
        <v>3</v>
      </c>
    </row>
    <row r="85" spans="1:16" x14ac:dyDescent="0.25">
      <c r="A85">
        <v>694</v>
      </c>
      <c r="B85" s="1">
        <v>40575</v>
      </c>
      <c r="C85">
        <v>1</v>
      </c>
      <c r="D85">
        <v>0</v>
      </c>
      <c r="E85">
        <v>2</v>
      </c>
      <c r="F85">
        <v>6</v>
      </c>
      <c r="G85" t="b">
        <v>0</v>
      </c>
      <c r="H85">
        <v>2</v>
      </c>
      <c r="I85">
        <v>3</v>
      </c>
      <c r="J85">
        <v>0.14000000000000001</v>
      </c>
      <c r="K85">
        <v>0.21210000000000001</v>
      </c>
      <c r="L85">
        <v>0.93</v>
      </c>
      <c r="M85">
        <v>0</v>
      </c>
      <c r="N85">
        <v>0</v>
      </c>
      <c r="O85">
        <v>22</v>
      </c>
      <c r="P85">
        <v>22</v>
      </c>
    </row>
    <row r="86" spans="1:16" x14ac:dyDescent="0.25">
      <c r="A86">
        <v>695</v>
      </c>
      <c r="B86" s="1">
        <v>40575</v>
      </c>
      <c r="C86">
        <v>1</v>
      </c>
      <c r="D86">
        <v>0</v>
      </c>
      <c r="E86">
        <v>2</v>
      </c>
      <c r="F86">
        <v>7</v>
      </c>
      <c r="G86" t="b">
        <v>0</v>
      </c>
      <c r="H86">
        <v>2</v>
      </c>
      <c r="I86">
        <v>3</v>
      </c>
      <c r="J86">
        <v>0.16</v>
      </c>
      <c r="K86">
        <v>0.2273</v>
      </c>
      <c r="L86">
        <v>0.93</v>
      </c>
      <c r="M86">
        <v>0</v>
      </c>
      <c r="N86">
        <v>0</v>
      </c>
      <c r="O86">
        <v>52</v>
      </c>
      <c r="P86">
        <v>52</v>
      </c>
    </row>
    <row r="87" spans="1:16" x14ac:dyDescent="0.25">
      <c r="A87">
        <v>696</v>
      </c>
      <c r="B87" s="1">
        <v>40575</v>
      </c>
      <c r="C87">
        <v>1</v>
      </c>
      <c r="D87">
        <v>0</v>
      </c>
      <c r="E87">
        <v>2</v>
      </c>
      <c r="F87">
        <v>8</v>
      </c>
      <c r="G87" t="b">
        <v>0</v>
      </c>
      <c r="H87">
        <v>2</v>
      </c>
      <c r="I87">
        <v>3</v>
      </c>
      <c r="J87">
        <v>0.16</v>
      </c>
      <c r="K87">
        <v>0.2273</v>
      </c>
      <c r="L87">
        <v>0.93</v>
      </c>
      <c r="M87">
        <v>0</v>
      </c>
      <c r="N87">
        <v>3</v>
      </c>
      <c r="O87">
        <v>132</v>
      </c>
      <c r="P87">
        <v>135</v>
      </c>
    </row>
    <row r="88" spans="1:16" x14ac:dyDescent="0.25">
      <c r="A88">
        <v>697</v>
      </c>
      <c r="B88" s="1">
        <v>40575</v>
      </c>
      <c r="C88">
        <v>1</v>
      </c>
      <c r="D88">
        <v>0</v>
      </c>
      <c r="E88">
        <v>2</v>
      </c>
      <c r="F88">
        <v>9</v>
      </c>
      <c r="G88" t="b">
        <v>0</v>
      </c>
      <c r="H88">
        <v>2</v>
      </c>
      <c r="I88">
        <v>2</v>
      </c>
      <c r="J88">
        <v>0.16</v>
      </c>
      <c r="K88">
        <v>0.2273</v>
      </c>
      <c r="L88">
        <v>0.93</v>
      </c>
      <c r="M88">
        <v>0</v>
      </c>
      <c r="N88">
        <v>2</v>
      </c>
      <c r="O88">
        <v>114</v>
      </c>
      <c r="P88">
        <v>116</v>
      </c>
    </row>
    <row r="89" spans="1:16" x14ac:dyDescent="0.25">
      <c r="A89">
        <v>698</v>
      </c>
      <c r="B89" s="1">
        <v>40575</v>
      </c>
      <c r="C89">
        <v>1</v>
      </c>
      <c r="D89">
        <v>0</v>
      </c>
      <c r="E89">
        <v>2</v>
      </c>
      <c r="F89">
        <v>10</v>
      </c>
      <c r="G89" t="b">
        <v>0</v>
      </c>
      <c r="H89">
        <v>2</v>
      </c>
      <c r="I89">
        <v>2</v>
      </c>
      <c r="J89">
        <v>0.16</v>
      </c>
      <c r="K89">
        <v>0.2273</v>
      </c>
      <c r="L89">
        <v>0.93</v>
      </c>
      <c r="M89">
        <v>0</v>
      </c>
      <c r="N89">
        <v>0</v>
      </c>
      <c r="O89">
        <v>47</v>
      </c>
      <c r="P89">
        <v>47</v>
      </c>
    </row>
    <row r="90" spans="1:16" x14ac:dyDescent="0.25">
      <c r="A90">
        <v>699</v>
      </c>
      <c r="B90" s="1">
        <v>40575</v>
      </c>
      <c r="C90">
        <v>1</v>
      </c>
      <c r="D90">
        <v>0</v>
      </c>
      <c r="E90">
        <v>2</v>
      </c>
      <c r="F90">
        <v>11</v>
      </c>
      <c r="G90" t="b">
        <v>0</v>
      </c>
      <c r="H90">
        <v>2</v>
      </c>
      <c r="I90">
        <v>2</v>
      </c>
      <c r="J90">
        <v>0.18</v>
      </c>
      <c r="K90">
        <v>0.2424</v>
      </c>
      <c r="L90">
        <v>0.86</v>
      </c>
      <c r="M90">
        <v>0</v>
      </c>
      <c r="N90">
        <v>2</v>
      </c>
      <c r="O90">
        <v>49</v>
      </c>
      <c r="P90">
        <v>51</v>
      </c>
    </row>
    <row r="91" spans="1:16" x14ac:dyDescent="0.25">
      <c r="A91">
        <v>700</v>
      </c>
      <c r="B91" s="1">
        <v>40575</v>
      </c>
      <c r="C91">
        <v>1</v>
      </c>
      <c r="D91">
        <v>0</v>
      </c>
      <c r="E91">
        <v>2</v>
      </c>
      <c r="F91">
        <v>12</v>
      </c>
      <c r="G91" t="b">
        <v>0</v>
      </c>
      <c r="H91">
        <v>2</v>
      </c>
      <c r="I91">
        <v>2</v>
      </c>
      <c r="J91">
        <v>0.2</v>
      </c>
      <c r="K91">
        <v>0.2576</v>
      </c>
      <c r="L91">
        <v>0.86</v>
      </c>
      <c r="M91">
        <v>0</v>
      </c>
      <c r="N91">
        <v>2</v>
      </c>
      <c r="O91">
        <v>53</v>
      </c>
      <c r="P91">
        <v>55</v>
      </c>
    </row>
    <row r="92" spans="1:16" x14ac:dyDescent="0.25">
      <c r="A92">
        <v>701</v>
      </c>
      <c r="B92" s="1">
        <v>40575</v>
      </c>
      <c r="C92">
        <v>1</v>
      </c>
      <c r="D92">
        <v>0</v>
      </c>
      <c r="E92">
        <v>2</v>
      </c>
      <c r="F92">
        <v>13</v>
      </c>
      <c r="G92" t="b">
        <v>0</v>
      </c>
      <c r="H92">
        <v>2</v>
      </c>
      <c r="I92">
        <v>2</v>
      </c>
      <c r="J92">
        <v>0.2</v>
      </c>
      <c r="K92">
        <v>0.2576</v>
      </c>
      <c r="L92">
        <v>0.86</v>
      </c>
      <c r="M92">
        <v>0</v>
      </c>
      <c r="N92">
        <v>3</v>
      </c>
      <c r="O92">
        <v>49</v>
      </c>
      <c r="P92">
        <v>52</v>
      </c>
    </row>
    <row r="93" spans="1:16" x14ac:dyDescent="0.25">
      <c r="A93">
        <v>702</v>
      </c>
      <c r="B93" s="1">
        <v>40575</v>
      </c>
      <c r="C93">
        <v>1</v>
      </c>
      <c r="D93">
        <v>0</v>
      </c>
      <c r="E93">
        <v>2</v>
      </c>
      <c r="F93">
        <v>14</v>
      </c>
      <c r="G93" t="b">
        <v>0</v>
      </c>
      <c r="H93">
        <v>2</v>
      </c>
      <c r="I93">
        <v>2</v>
      </c>
      <c r="J93">
        <v>0.22</v>
      </c>
      <c r="K93">
        <v>0.2576</v>
      </c>
      <c r="L93">
        <v>0.8</v>
      </c>
      <c r="M93">
        <v>8.9599999999999999E-2</v>
      </c>
      <c r="N93">
        <v>5</v>
      </c>
      <c r="O93">
        <v>49</v>
      </c>
      <c r="P93">
        <v>54</v>
      </c>
    </row>
    <row r="94" spans="1:16" x14ac:dyDescent="0.25">
      <c r="A94">
        <v>703</v>
      </c>
      <c r="B94" s="1">
        <v>40575</v>
      </c>
      <c r="C94">
        <v>1</v>
      </c>
      <c r="D94">
        <v>0</v>
      </c>
      <c r="E94">
        <v>2</v>
      </c>
      <c r="F94">
        <v>15</v>
      </c>
      <c r="G94" t="b">
        <v>0</v>
      </c>
      <c r="H94">
        <v>2</v>
      </c>
      <c r="I94">
        <v>2</v>
      </c>
      <c r="J94">
        <v>0.24</v>
      </c>
      <c r="K94">
        <v>0.28789999999999999</v>
      </c>
      <c r="L94">
        <v>0.75</v>
      </c>
      <c r="M94">
        <v>0</v>
      </c>
      <c r="N94">
        <v>7</v>
      </c>
      <c r="O94">
        <v>45</v>
      </c>
      <c r="P94">
        <v>52</v>
      </c>
    </row>
    <row r="95" spans="1:16" x14ac:dyDescent="0.25">
      <c r="A95">
        <v>704</v>
      </c>
      <c r="B95" s="1">
        <v>40575</v>
      </c>
      <c r="C95">
        <v>1</v>
      </c>
      <c r="D95">
        <v>0</v>
      </c>
      <c r="E95">
        <v>2</v>
      </c>
      <c r="F95">
        <v>16</v>
      </c>
      <c r="G95" t="b">
        <v>0</v>
      </c>
      <c r="H95">
        <v>2</v>
      </c>
      <c r="I95">
        <v>2</v>
      </c>
      <c r="J95">
        <v>0.24</v>
      </c>
      <c r="K95">
        <v>0.2424</v>
      </c>
      <c r="L95">
        <v>0.75</v>
      </c>
      <c r="M95">
        <v>0.1343</v>
      </c>
      <c r="N95">
        <v>3</v>
      </c>
      <c r="O95">
        <v>61</v>
      </c>
      <c r="P95">
        <v>64</v>
      </c>
    </row>
    <row r="96" spans="1:16" x14ac:dyDescent="0.25">
      <c r="A96">
        <v>705</v>
      </c>
      <c r="B96" s="1">
        <v>40575</v>
      </c>
      <c r="C96">
        <v>1</v>
      </c>
      <c r="D96">
        <v>0</v>
      </c>
      <c r="E96">
        <v>2</v>
      </c>
      <c r="F96">
        <v>17</v>
      </c>
      <c r="G96" t="b">
        <v>0</v>
      </c>
      <c r="H96">
        <v>2</v>
      </c>
      <c r="I96">
        <v>2</v>
      </c>
      <c r="J96">
        <v>0.24</v>
      </c>
      <c r="K96">
        <v>0.28789999999999999</v>
      </c>
      <c r="L96">
        <v>0.75</v>
      </c>
      <c r="M96">
        <v>0</v>
      </c>
      <c r="N96">
        <v>4</v>
      </c>
      <c r="O96">
        <v>172</v>
      </c>
      <c r="P96">
        <v>176</v>
      </c>
    </row>
    <row r="97" spans="1:16" x14ac:dyDescent="0.25">
      <c r="A97">
        <v>706</v>
      </c>
      <c r="B97" s="1">
        <v>40575</v>
      </c>
      <c r="C97">
        <v>1</v>
      </c>
      <c r="D97">
        <v>0</v>
      </c>
      <c r="E97">
        <v>2</v>
      </c>
      <c r="F97">
        <v>18</v>
      </c>
      <c r="G97" t="b">
        <v>0</v>
      </c>
      <c r="H97">
        <v>2</v>
      </c>
      <c r="I97">
        <v>2</v>
      </c>
      <c r="J97">
        <v>0.24</v>
      </c>
      <c r="K97">
        <v>0.2576</v>
      </c>
      <c r="L97">
        <v>0.81</v>
      </c>
      <c r="M97">
        <v>0.1045</v>
      </c>
      <c r="N97">
        <v>3</v>
      </c>
      <c r="O97">
        <v>165</v>
      </c>
      <c r="P97">
        <v>168</v>
      </c>
    </row>
    <row r="98" spans="1:16" x14ac:dyDescent="0.25">
      <c r="A98">
        <v>707</v>
      </c>
      <c r="B98" s="1">
        <v>40575</v>
      </c>
      <c r="C98">
        <v>1</v>
      </c>
      <c r="D98">
        <v>0</v>
      </c>
      <c r="E98">
        <v>2</v>
      </c>
      <c r="F98">
        <v>19</v>
      </c>
      <c r="G98" t="b">
        <v>0</v>
      </c>
      <c r="H98">
        <v>2</v>
      </c>
      <c r="I98">
        <v>2</v>
      </c>
      <c r="J98">
        <v>0.24</v>
      </c>
      <c r="K98">
        <v>0.2424</v>
      </c>
      <c r="L98">
        <v>0.81</v>
      </c>
      <c r="M98">
        <v>0.1343</v>
      </c>
      <c r="N98">
        <v>3</v>
      </c>
      <c r="O98">
        <v>105</v>
      </c>
      <c r="P98">
        <v>108</v>
      </c>
    </row>
    <row r="99" spans="1:16" x14ac:dyDescent="0.25">
      <c r="A99">
        <v>708</v>
      </c>
      <c r="B99" s="1">
        <v>40575</v>
      </c>
      <c r="C99">
        <v>1</v>
      </c>
      <c r="D99">
        <v>0</v>
      </c>
      <c r="E99">
        <v>2</v>
      </c>
      <c r="F99">
        <v>20</v>
      </c>
      <c r="G99" t="b">
        <v>0</v>
      </c>
      <c r="H99">
        <v>2</v>
      </c>
      <c r="I99">
        <v>2</v>
      </c>
      <c r="J99">
        <v>0.22</v>
      </c>
      <c r="K99">
        <v>0.2273</v>
      </c>
      <c r="L99">
        <v>0.87</v>
      </c>
      <c r="M99">
        <v>0.1343</v>
      </c>
      <c r="N99">
        <v>5</v>
      </c>
      <c r="O99">
        <v>69</v>
      </c>
      <c r="P99">
        <v>74</v>
      </c>
    </row>
    <row r="100" spans="1:16" x14ac:dyDescent="0.25">
      <c r="A100">
        <v>709</v>
      </c>
      <c r="B100" s="1">
        <v>40575</v>
      </c>
      <c r="C100">
        <v>1</v>
      </c>
      <c r="D100">
        <v>0</v>
      </c>
      <c r="E100">
        <v>2</v>
      </c>
      <c r="F100">
        <v>21</v>
      </c>
      <c r="G100" t="b">
        <v>0</v>
      </c>
      <c r="H100">
        <v>2</v>
      </c>
      <c r="I100">
        <v>2</v>
      </c>
      <c r="J100">
        <v>0.22</v>
      </c>
      <c r="K100">
        <v>0.2273</v>
      </c>
      <c r="L100">
        <v>0.87</v>
      </c>
      <c r="M100">
        <v>0.1343</v>
      </c>
      <c r="N100">
        <v>0</v>
      </c>
      <c r="O100">
        <v>64</v>
      </c>
      <c r="P100">
        <v>64</v>
      </c>
    </row>
    <row r="101" spans="1:16" x14ac:dyDescent="0.25">
      <c r="A101">
        <v>710</v>
      </c>
      <c r="B101" s="1">
        <v>40575</v>
      </c>
      <c r="C101">
        <v>1</v>
      </c>
      <c r="D101">
        <v>0</v>
      </c>
      <c r="E101">
        <v>2</v>
      </c>
      <c r="F101">
        <v>22</v>
      </c>
      <c r="G101" t="b">
        <v>0</v>
      </c>
      <c r="H101">
        <v>2</v>
      </c>
      <c r="I101">
        <v>2</v>
      </c>
      <c r="J101">
        <v>0.22</v>
      </c>
      <c r="K101">
        <v>0.2576</v>
      </c>
      <c r="L101">
        <v>0.87</v>
      </c>
      <c r="M101">
        <v>8.9599999999999999E-2</v>
      </c>
      <c r="N101">
        <v>2</v>
      </c>
      <c r="O101">
        <v>34</v>
      </c>
      <c r="P101">
        <v>36</v>
      </c>
    </row>
    <row r="102" spans="1:16" x14ac:dyDescent="0.25">
      <c r="A102">
        <v>711</v>
      </c>
      <c r="B102" s="1">
        <v>40575</v>
      </c>
      <c r="C102">
        <v>1</v>
      </c>
      <c r="D102">
        <v>0</v>
      </c>
      <c r="E102">
        <v>2</v>
      </c>
      <c r="F102">
        <v>23</v>
      </c>
      <c r="G102" t="b">
        <v>0</v>
      </c>
      <c r="H102">
        <v>2</v>
      </c>
      <c r="I102">
        <v>3</v>
      </c>
      <c r="J102">
        <v>0.2</v>
      </c>
      <c r="K102">
        <v>0.19700000000000001</v>
      </c>
      <c r="L102">
        <v>0.93</v>
      </c>
      <c r="M102">
        <v>0.19400000000000001</v>
      </c>
      <c r="N102">
        <v>1</v>
      </c>
      <c r="O102">
        <v>15</v>
      </c>
      <c r="P102">
        <v>16</v>
      </c>
    </row>
    <row r="103" spans="1:16" x14ac:dyDescent="0.25">
      <c r="A103">
        <v>712</v>
      </c>
      <c r="B103" s="1">
        <v>40576</v>
      </c>
      <c r="C103">
        <v>1</v>
      </c>
      <c r="D103">
        <v>0</v>
      </c>
      <c r="E103">
        <v>2</v>
      </c>
      <c r="F103">
        <v>0</v>
      </c>
      <c r="G103" t="b">
        <v>0</v>
      </c>
      <c r="H103">
        <v>3</v>
      </c>
      <c r="I103">
        <v>3</v>
      </c>
      <c r="J103">
        <v>0.22</v>
      </c>
      <c r="K103">
        <v>0.2424</v>
      </c>
      <c r="L103">
        <v>0.93</v>
      </c>
      <c r="M103">
        <v>0.1045</v>
      </c>
      <c r="N103">
        <v>0</v>
      </c>
      <c r="O103">
        <v>2</v>
      </c>
      <c r="P103">
        <v>2</v>
      </c>
    </row>
    <row r="104" spans="1:16" x14ac:dyDescent="0.25">
      <c r="A104">
        <v>713</v>
      </c>
      <c r="B104" s="1">
        <v>40576</v>
      </c>
      <c r="C104">
        <v>1</v>
      </c>
      <c r="D104">
        <v>0</v>
      </c>
      <c r="E104">
        <v>2</v>
      </c>
      <c r="F104">
        <v>1</v>
      </c>
      <c r="G104" t="b">
        <v>0</v>
      </c>
      <c r="H104">
        <v>3</v>
      </c>
      <c r="I104">
        <v>3</v>
      </c>
      <c r="J104">
        <v>0.22</v>
      </c>
      <c r="K104">
        <v>0.2273</v>
      </c>
      <c r="L104">
        <v>0.93</v>
      </c>
      <c r="M104">
        <v>0.19400000000000001</v>
      </c>
      <c r="N104">
        <v>0</v>
      </c>
      <c r="O104">
        <v>3</v>
      </c>
      <c r="P104">
        <v>3</v>
      </c>
    </row>
    <row r="105" spans="1:16" x14ac:dyDescent="0.25">
      <c r="A105">
        <v>714</v>
      </c>
      <c r="B105" s="1">
        <v>40576</v>
      </c>
      <c r="C105">
        <v>1</v>
      </c>
      <c r="D105">
        <v>0</v>
      </c>
      <c r="E105">
        <v>2</v>
      </c>
      <c r="F105">
        <v>2</v>
      </c>
      <c r="G105" t="b">
        <v>0</v>
      </c>
      <c r="H105">
        <v>3</v>
      </c>
      <c r="I105">
        <v>3</v>
      </c>
      <c r="J105">
        <v>0.22</v>
      </c>
      <c r="K105">
        <v>0.2273</v>
      </c>
      <c r="L105">
        <v>0.93</v>
      </c>
      <c r="M105">
        <v>0.1343</v>
      </c>
      <c r="N105">
        <v>4</v>
      </c>
      <c r="O105">
        <v>0</v>
      </c>
      <c r="P105">
        <v>4</v>
      </c>
    </row>
    <row r="106" spans="1:16" x14ac:dyDescent="0.25">
      <c r="A106">
        <v>715</v>
      </c>
      <c r="B106" s="1">
        <v>40576</v>
      </c>
      <c r="C106">
        <v>1</v>
      </c>
      <c r="D106">
        <v>0</v>
      </c>
      <c r="E106">
        <v>2</v>
      </c>
      <c r="F106">
        <v>3</v>
      </c>
      <c r="G106" t="b">
        <v>0</v>
      </c>
      <c r="H106">
        <v>3</v>
      </c>
      <c r="I106">
        <v>3</v>
      </c>
      <c r="J106">
        <v>0.22</v>
      </c>
      <c r="K106">
        <v>0.2273</v>
      </c>
      <c r="L106">
        <v>0.93</v>
      </c>
      <c r="M106">
        <v>0.1343</v>
      </c>
      <c r="N106">
        <v>0</v>
      </c>
      <c r="O106">
        <v>1</v>
      </c>
      <c r="P106">
        <v>1</v>
      </c>
    </row>
    <row r="107" spans="1:16" x14ac:dyDescent="0.25">
      <c r="A107">
        <v>716</v>
      </c>
      <c r="B107" s="1">
        <v>40576</v>
      </c>
      <c r="C107">
        <v>1</v>
      </c>
      <c r="D107">
        <v>0</v>
      </c>
      <c r="E107">
        <v>2</v>
      </c>
      <c r="F107">
        <v>4</v>
      </c>
      <c r="G107" t="b">
        <v>0</v>
      </c>
      <c r="H107">
        <v>3</v>
      </c>
      <c r="I107">
        <v>3</v>
      </c>
      <c r="J107">
        <v>0.22</v>
      </c>
      <c r="K107">
        <v>0.21210000000000001</v>
      </c>
      <c r="L107">
        <v>0.93</v>
      </c>
      <c r="M107">
        <v>0.28360000000000002</v>
      </c>
      <c r="N107">
        <v>0</v>
      </c>
      <c r="O107">
        <v>1</v>
      </c>
      <c r="P107">
        <v>1</v>
      </c>
    </row>
    <row r="108" spans="1:16" x14ac:dyDescent="0.25">
      <c r="A108">
        <v>717</v>
      </c>
      <c r="B108" s="1">
        <v>40576</v>
      </c>
      <c r="C108">
        <v>1</v>
      </c>
      <c r="D108">
        <v>0</v>
      </c>
      <c r="E108">
        <v>2</v>
      </c>
      <c r="F108">
        <v>5</v>
      </c>
      <c r="G108" t="b">
        <v>0</v>
      </c>
      <c r="H108">
        <v>3</v>
      </c>
      <c r="I108">
        <v>3</v>
      </c>
      <c r="J108">
        <v>0.22</v>
      </c>
      <c r="K108">
        <v>0.2424</v>
      </c>
      <c r="L108">
        <v>0.93</v>
      </c>
      <c r="M108">
        <v>0.1045</v>
      </c>
      <c r="N108">
        <v>0</v>
      </c>
      <c r="O108">
        <v>3</v>
      </c>
      <c r="P108">
        <v>3</v>
      </c>
    </row>
    <row r="109" spans="1:16" x14ac:dyDescent="0.25">
      <c r="A109">
        <v>718</v>
      </c>
      <c r="B109" s="1">
        <v>40576</v>
      </c>
      <c r="C109">
        <v>1</v>
      </c>
      <c r="D109">
        <v>0</v>
      </c>
      <c r="E109">
        <v>2</v>
      </c>
      <c r="F109">
        <v>6</v>
      </c>
      <c r="G109" t="b">
        <v>0</v>
      </c>
      <c r="H109">
        <v>3</v>
      </c>
      <c r="I109">
        <v>3</v>
      </c>
      <c r="J109">
        <v>0.22</v>
      </c>
      <c r="K109">
        <v>0.2424</v>
      </c>
      <c r="L109">
        <v>0.93</v>
      </c>
      <c r="M109">
        <v>0.1045</v>
      </c>
      <c r="N109">
        <v>1</v>
      </c>
      <c r="O109">
        <v>17</v>
      </c>
      <c r="P109">
        <v>18</v>
      </c>
    </row>
    <row r="110" spans="1:16" x14ac:dyDescent="0.25">
      <c r="A110">
        <v>719</v>
      </c>
      <c r="B110" s="1">
        <v>40576</v>
      </c>
      <c r="C110">
        <v>1</v>
      </c>
      <c r="D110">
        <v>0</v>
      </c>
      <c r="E110">
        <v>2</v>
      </c>
      <c r="F110">
        <v>7</v>
      </c>
      <c r="G110" t="b">
        <v>0</v>
      </c>
      <c r="H110">
        <v>3</v>
      </c>
      <c r="I110">
        <v>3</v>
      </c>
      <c r="J110">
        <v>0.22</v>
      </c>
      <c r="K110">
        <v>0.21210000000000001</v>
      </c>
      <c r="L110">
        <v>0.93</v>
      </c>
      <c r="M110">
        <v>0.22389999999999999</v>
      </c>
      <c r="N110">
        <v>1</v>
      </c>
      <c r="O110">
        <v>48</v>
      </c>
      <c r="P110">
        <v>49</v>
      </c>
    </row>
    <row r="111" spans="1:16" x14ac:dyDescent="0.25">
      <c r="A111">
        <v>720</v>
      </c>
      <c r="B111" s="1">
        <v>40576</v>
      </c>
      <c r="C111">
        <v>1</v>
      </c>
      <c r="D111">
        <v>0</v>
      </c>
      <c r="E111">
        <v>2</v>
      </c>
      <c r="F111">
        <v>8</v>
      </c>
      <c r="G111" t="b">
        <v>0</v>
      </c>
      <c r="H111">
        <v>3</v>
      </c>
      <c r="I111">
        <v>3</v>
      </c>
      <c r="J111">
        <v>0.22</v>
      </c>
      <c r="K111">
        <v>0.21210000000000001</v>
      </c>
      <c r="L111">
        <v>0.93</v>
      </c>
      <c r="M111">
        <v>0.22389999999999999</v>
      </c>
      <c r="N111">
        <v>1</v>
      </c>
      <c r="O111">
        <v>154</v>
      </c>
      <c r="P111">
        <v>155</v>
      </c>
    </row>
    <row r="112" spans="1:16" x14ac:dyDescent="0.25">
      <c r="A112">
        <v>721</v>
      </c>
      <c r="B112" s="1">
        <v>40576</v>
      </c>
      <c r="C112">
        <v>1</v>
      </c>
      <c r="D112">
        <v>0</v>
      </c>
      <c r="E112">
        <v>2</v>
      </c>
      <c r="F112">
        <v>9</v>
      </c>
      <c r="G112" t="b">
        <v>0</v>
      </c>
      <c r="H112">
        <v>3</v>
      </c>
      <c r="I112">
        <v>2</v>
      </c>
      <c r="J112">
        <v>0.24</v>
      </c>
      <c r="K112">
        <v>0.2576</v>
      </c>
      <c r="L112">
        <v>0.93</v>
      </c>
      <c r="M112">
        <v>8.9599999999999999E-2</v>
      </c>
      <c r="N112">
        <v>4</v>
      </c>
      <c r="O112">
        <v>119</v>
      </c>
      <c r="P112">
        <v>123</v>
      </c>
    </row>
    <row r="113" spans="1:16" x14ac:dyDescent="0.25">
      <c r="A113">
        <v>722</v>
      </c>
      <c r="B113" s="1">
        <v>40576</v>
      </c>
      <c r="C113">
        <v>1</v>
      </c>
      <c r="D113">
        <v>0</v>
      </c>
      <c r="E113">
        <v>2</v>
      </c>
      <c r="F113">
        <v>10</v>
      </c>
      <c r="G113" t="b">
        <v>0</v>
      </c>
      <c r="H113">
        <v>3</v>
      </c>
      <c r="I113">
        <v>2</v>
      </c>
      <c r="J113">
        <v>0.22</v>
      </c>
      <c r="K113">
        <v>0.2727</v>
      </c>
      <c r="L113">
        <v>1</v>
      </c>
      <c r="M113">
        <v>0</v>
      </c>
      <c r="N113">
        <v>2</v>
      </c>
      <c r="O113">
        <v>59</v>
      </c>
      <c r="P113">
        <v>61</v>
      </c>
    </row>
    <row r="114" spans="1:16" x14ac:dyDescent="0.25">
      <c r="A114">
        <v>723</v>
      </c>
      <c r="B114" s="1">
        <v>40576</v>
      </c>
      <c r="C114">
        <v>1</v>
      </c>
      <c r="D114">
        <v>0</v>
      </c>
      <c r="E114">
        <v>2</v>
      </c>
      <c r="F114">
        <v>11</v>
      </c>
      <c r="G114" t="b">
        <v>0</v>
      </c>
      <c r="H114">
        <v>3</v>
      </c>
      <c r="I114">
        <v>2</v>
      </c>
      <c r="J114">
        <v>0.24</v>
      </c>
      <c r="K114">
        <v>0.2273</v>
      </c>
      <c r="L114">
        <v>0.93</v>
      </c>
      <c r="M114">
        <v>0.19400000000000001</v>
      </c>
      <c r="N114">
        <v>5</v>
      </c>
      <c r="O114">
        <v>47</v>
      </c>
      <c r="P114">
        <v>52</v>
      </c>
    </row>
    <row r="115" spans="1:16" x14ac:dyDescent="0.25">
      <c r="A115">
        <v>724</v>
      </c>
      <c r="B115" s="1">
        <v>40576</v>
      </c>
      <c r="C115">
        <v>1</v>
      </c>
      <c r="D115">
        <v>0</v>
      </c>
      <c r="E115">
        <v>2</v>
      </c>
      <c r="F115">
        <v>12</v>
      </c>
      <c r="G115" t="b">
        <v>0</v>
      </c>
      <c r="H115">
        <v>3</v>
      </c>
      <c r="I115">
        <v>2</v>
      </c>
      <c r="J115">
        <v>0.24</v>
      </c>
      <c r="K115">
        <v>0.2273</v>
      </c>
      <c r="L115">
        <v>0.93</v>
      </c>
      <c r="M115">
        <v>0.22389999999999999</v>
      </c>
      <c r="N115">
        <v>3</v>
      </c>
      <c r="O115">
        <v>61</v>
      </c>
      <c r="P115">
        <v>64</v>
      </c>
    </row>
    <row r="116" spans="1:16" x14ac:dyDescent="0.25">
      <c r="A116">
        <v>725</v>
      </c>
      <c r="B116" s="1">
        <v>40576</v>
      </c>
      <c r="C116">
        <v>1</v>
      </c>
      <c r="D116">
        <v>0</v>
      </c>
      <c r="E116">
        <v>2</v>
      </c>
      <c r="F116">
        <v>13</v>
      </c>
      <c r="G116" t="b">
        <v>0</v>
      </c>
      <c r="H116">
        <v>3</v>
      </c>
      <c r="I116">
        <v>1</v>
      </c>
      <c r="J116">
        <v>0.34</v>
      </c>
      <c r="K116">
        <v>0.33329999999999999</v>
      </c>
      <c r="L116">
        <v>0.93</v>
      </c>
      <c r="M116">
        <v>0.16420000000000001</v>
      </c>
      <c r="N116">
        <v>1</v>
      </c>
      <c r="O116">
        <v>74</v>
      </c>
      <c r="P116">
        <v>75</v>
      </c>
    </row>
    <row r="117" spans="1:16" x14ac:dyDescent="0.25">
      <c r="A117">
        <v>726</v>
      </c>
      <c r="B117" s="1">
        <v>40576</v>
      </c>
      <c r="C117">
        <v>1</v>
      </c>
      <c r="D117">
        <v>0</v>
      </c>
      <c r="E117">
        <v>2</v>
      </c>
      <c r="F117">
        <v>14</v>
      </c>
      <c r="G117" t="b">
        <v>0</v>
      </c>
      <c r="H117">
        <v>3</v>
      </c>
      <c r="I117">
        <v>1</v>
      </c>
      <c r="J117">
        <v>0.38</v>
      </c>
      <c r="K117">
        <v>0.39389999999999997</v>
      </c>
      <c r="L117">
        <v>0.82</v>
      </c>
      <c r="M117">
        <v>0.3881</v>
      </c>
      <c r="N117">
        <v>2</v>
      </c>
      <c r="O117">
        <v>61</v>
      </c>
      <c r="P117">
        <v>63</v>
      </c>
    </row>
    <row r="118" spans="1:16" x14ac:dyDescent="0.25">
      <c r="A118">
        <v>727</v>
      </c>
      <c r="B118" s="1">
        <v>40576</v>
      </c>
      <c r="C118">
        <v>1</v>
      </c>
      <c r="D118">
        <v>0</v>
      </c>
      <c r="E118">
        <v>2</v>
      </c>
      <c r="F118">
        <v>15</v>
      </c>
      <c r="G118" t="b">
        <v>0</v>
      </c>
      <c r="H118">
        <v>3</v>
      </c>
      <c r="I118">
        <v>1</v>
      </c>
      <c r="J118">
        <v>0.38</v>
      </c>
      <c r="K118">
        <v>0.39389999999999997</v>
      </c>
      <c r="L118">
        <v>0.76</v>
      </c>
      <c r="M118">
        <v>0.32840000000000003</v>
      </c>
      <c r="N118">
        <v>10</v>
      </c>
      <c r="O118">
        <v>66</v>
      </c>
      <c r="P118">
        <v>76</v>
      </c>
    </row>
    <row r="119" spans="1:16" x14ac:dyDescent="0.25">
      <c r="A119">
        <v>728</v>
      </c>
      <c r="B119" s="1">
        <v>40576</v>
      </c>
      <c r="C119">
        <v>1</v>
      </c>
      <c r="D119">
        <v>0</v>
      </c>
      <c r="E119">
        <v>2</v>
      </c>
      <c r="F119">
        <v>16</v>
      </c>
      <c r="G119" t="b">
        <v>0</v>
      </c>
      <c r="H119">
        <v>3</v>
      </c>
      <c r="I119">
        <v>1</v>
      </c>
      <c r="J119">
        <v>0.36</v>
      </c>
      <c r="K119">
        <v>0.33329999999999999</v>
      </c>
      <c r="L119">
        <v>0.71</v>
      </c>
      <c r="M119">
        <v>0.29849999999999999</v>
      </c>
      <c r="N119">
        <v>8</v>
      </c>
      <c r="O119">
        <v>95</v>
      </c>
      <c r="P119">
        <v>103</v>
      </c>
    </row>
    <row r="120" spans="1:16" x14ac:dyDescent="0.25">
      <c r="A120">
        <v>729</v>
      </c>
      <c r="B120" s="1">
        <v>40576</v>
      </c>
      <c r="C120">
        <v>1</v>
      </c>
      <c r="D120">
        <v>0</v>
      </c>
      <c r="E120">
        <v>2</v>
      </c>
      <c r="F120">
        <v>17</v>
      </c>
      <c r="G120" t="b">
        <v>0</v>
      </c>
      <c r="H120">
        <v>3</v>
      </c>
      <c r="I120">
        <v>1</v>
      </c>
      <c r="J120">
        <v>0.36</v>
      </c>
      <c r="K120">
        <v>0.31819999999999998</v>
      </c>
      <c r="L120">
        <v>0.53</v>
      </c>
      <c r="M120">
        <v>0.52239999999999998</v>
      </c>
      <c r="N120">
        <v>7</v>
      </c>
      <c r="O120">
        <v>183</v>
      </c>
      <c r="P120">
        <v>190</v>
      </c>
    </row>
    <row r="121" spans="1:16" x14ac:dyDescent="0.25">
      <c r="A121">
        <v>730</v>
      </c>
      <c r="B121" s="1">
        <v>40576</v>
      </c>
      <c r="C121">
        <v>1</v>
      </c>
      <c r="D121">
        <v>0</v>
      </c>
      <c r="E121">
        <v>2</v>
      </c>
      <c r="F121">
        <v>18</v>
      </c>
      <c r="G121" t="b">
        <v>0</v>
      </c>
      <c r="H121">
        <v>3</v>
      </c>
      <c r="I121">
        <v>1</v>
      </c>
      <c r="J121">
        <v>0.34</v>
      </c>
      <c r="K121">
        <v>0.28789999999999999</v>
      </c>
      <c r="L121">
        <v>0.42</v>
      </c>
      <c r="M121">
        <v>0.55220000000000002</v>
      </c>
      <c r="N121">
        <v>7</v>
      </c>
      <c r="O121">
        <v>175</v>
      </c>
      <c r="P121">
        <v>182</v>
      </c>
    </row>
    <row r="122" spans="1:16" x14ac:dyDescent="0.25">
      <c r="A122">
        <v>731</v>
      </c>
      <c r="B122" s="1">
        <v>40576</v>
      </c>
      <c r="C122">
        <v>1</v>
      </c>
      <c r="D122">
        <v>0</v>
      </c>
      <c r="E122">
        <v>2</v>
      </c>
      <c r="F122">
        <v>19</v>
      </c>
      <c r="G122" t="b">
        <v>0</v>
      </c>
      <c r="H122">
        <v>3</v>
      </c>
      <c r="I122">
        <v>1</v>
      </c>
      <c r="J122">
        <v>0.28000000000000003</v>
      </c>
      <c r="K122">
        <v>0.2424</v>
      </c>
      <c r="L122">
        <v>0.45</v>
      </c>
      <c r="M122">
        <v>0.49249999999999999</v>
      </c>
      <c r="N122">
        <v>3</v>
      </c>
      <c r="O122">
        <v>88</v>
      </c>
      <c r="P122">
        <v>91</v>
      </c>
    </row>
    <row r="123" spans="1:16" x14ac:dyDescent="0.25">
      <c r="A123">
        <v>732</v>
      </c>
      <c r="B123" s="1">
        <v>40576</v>
      </c>
      <c r="C123">
        <v>1</v>
      </c>
      <c r="D123">
        <v>0</v>
      </c>
      <c r="E123">
        <v>2</v>
      </c>
      <c r="F123">
        <v>20</v>
      </c>
      <c r="G123" t="b">
        <v>0</v>
      </c>
      <c r="H123">
        <v>3</v>
      </c>
      <c r="I123">
        <v>1</v>
      </c>
      <c r="J123">
        <v>0.24</v>
      </c>
      <c r="K123">
        <v>0.19700000000000001</v>
      </c>
      <c r="L123">
        <v>0.48</v>
      </c>
      <c r="M123">
        <v>0.55220000000000002</v>
      </c>
      <c r="N123">
        <v>4</v>
      </c>
      <c r="O123">
        <v>71</v>
      </c>
      <c r="P123">
        <v>75</v>
      </c>
    </row>
    <row r="124" spans="1:16" x14ac:dyDescent="0.25">
      <c r="A124">
        <v>733</v>
      </c>
      <c r="B124" s="1">
        <v>40576</v>
      </c>
      <c r="C124">
        <v>1</v>
      </c>
      <c r="D124">
        <v>0</v>
      </c>
      <c r="E124">
        <v>2</v>
      </c>
      <c r="F124">
        <v>21</v>
      </c>
      <c r="G124" t="b">
        <v>0</v>
      </c>
      <c r="H124">
        <v>3</v>
      </c>
      <c r="I124">
        <v>1</v>
      </c>
      <c r="J124">
        <v>0.22</v>
      </c>
      <c r="K124">
        <v>0.19700000000000001</v>
      </c>
      <c r="L124">
        <v>0.47</v>
      </c>
      <c r="M124">
        <v>0.32840000000000003</v>
      </c>
      <c r="N124">
        <v>1</v>
      </c>
      <c r="O124">
        <v>62</v>
      </c>
      <c r="P124">
        <v>63</v>
      </c>
    </row>
    <row r="125" spans="1:16" x14ac:dyDescent="0.25">
      <c r="A125">
        <v>734</v>
      </c>
      <c r="B125" s="1">
        <v>40576</v>
      </c>
      <c r="C125">
        <v>1</v>
      </c>
      <c r="D125">
        <v>0</v>
      </c>
      <c r="E125">
        <v>2</v>
      </c>
      <c r="F125">
        <v>22</v>
      </c>
      <c r="G125" t="b">
        <v>0</v>
      </c>
      <c r="H125">
        <v>3</v>
      </c>
      <c r="I125">
        <v>1</v>
      </c>
      <c r="J125">
        <v>0.22</v>
      </c>
      <c r="K125">
        <v>0.21210000000000001</v>
      </c>
      <c r="L125">
        <v>0.44</v>
      </c>
      <c r="M125">
        <v>0.25369999999999998</v>
      </c>
      <c r="N125">
        <v>5</v>
      </c>
      <c r="O125">
        <v>35</v>
      </c>
      <c r="P125">
        <v>40</v>
      </c>
    </row>
    <row r="126" spans="1:16" x14ac:dyDescent="0.25">
      <c r="A126">
        <v>735</v>
      </c>
      <c r="B126" s="1">
        <v>40576</v>
      </c>
      <c r="C126">
        <v>1</v>
      </c>
      <c r="D126">
        <v>0</v>
      </c>
      <c r="E126">
        <v>2</v>
      </c>
      <c r="F126">
        <v>23</v>
      </c>
      <c r="G126" t="b">
        <v>0</v>
      </c>
      <c r="H126">
        <v>3</v>
      </c>
      <c r="I126">
        <v>1</v>
      </c>
      <c r="J126">
        <v>0.2</v>
      </c>
      <c r="K126">
        <v>0.16669999999999999</v>
      </c>
      <c r="L126">
        <v>0.44</v>
      </c>
      <c r="M126">
        <v>0.44779999999999998</v>
      </c>
      <c r="N126">
        <v>3</v>
      </c>
      <c r="O126">
        <v>29</v>
      </c>
      <c r="P126">
        <v>32</v>
      </c>
    </row>
    <row r="127" spans="1:16" x14ac:dyDescent="0.25">
      <c r="A127">
        <v>736</v>
      </c>
      <c r="B127" s="1">
        <v>40577</v>
      </c>
      <c r="C127">
        <v>1</v>
      </c>
      <c r="D127">
        <v>0</v>
      </c>
      <c r="E127">
        <v>2</v>
      </c>
      <c r="F127">
        <v>0</v>
      </c>
      <c r="G127" t="b">
        <v>0</v>
      </c>
      <c r="H127">
        <v>4</v>
      </c>
      <c r="I127">
        <v>1</v>
      </c>
      <c r="J127">
        <v>0.2</v>
      </c>
      <c r="K127">
        <v>0.16669999999999999</v>
      </c>
      <c r="L127">
        <v>0.4</v>
      </c>
      <c r="M127">
        <v>0.44779999999999998</v>
      </c>
      <c r="N127">
        <v>1</v>
      </c>
      <c r="O127">
        <v>11</v>
      </c>
      <c r="P127">
        <v>12</v>
      </c>
    </row>
    <row r="128" spans="1:16" x14ac:dyDescent="0.25">
      <c r="A128">
        <v>737</v>
      </c>
      <c r="B128" s="1">
        <v>40577</v>
      </c>
      <c r="C128">
        <v>1</v>
      </c>
      <c r="D128">
        <v>0</v>
      </c>
      <c r="E128">
        <v>2</v>
      </c>
      <c r="F128">
        <v>1</v>
      </c>
      <c r="G128" t="b">
        <v>0</v>
      </c>
      <c r="H128">
        <v>4</v>
      </c>
      <c r="I128">
        <v>1</v>
      </c>
      <c r="J128">
        <v>0.2</v>
      </c>
      <c r="K128">
        <v>0.1515</v>
      </c>
      <c r="L128">
        <v>0.44</v>
      </c>
      <c r="M128">
        <v>0.52239999999999998</v>
      </c>
      <c r="N128">
        <v>0</v>
      </c>
      <c r="O128">
        <v>5</v>
      </c>
      <c r="P128">
        <v>5</v>
      </c>
    </row>
    <row r="129" spans="1:16" x14ac:dyDescent="0.25">
      <c r="A129">
        <v>738</v>
      </c>
      <c r="B129" s="1">
        <v>40577</v>
      </c>
      <c r="C129">
        <v>1</v>
      </c>
      <c r="D129">
        <v>0</v>
      </c>
      <c r="E129">
        <v>2</v>
      </c>
      <c r="F129">
        <v>2</v>
      </c>
      <c r="G129" t="b">
        <v>0</v>
      </c>
      <c r="H129">
        <v>4</v>
      </c>
      <c r="I129">
        <v>1</v>
      </c>
      <c r="J129">
        <v>0.18</v>
      </c>
      <c r="K129">
        <v>0.16669999999999999</v>
      </c>
      <c r="L129">
        <v>0.43</v>
      </c>
      <c r="M129">
        <v>0.25369999999999998</v>
      </c>
      <c r="N129">
        <v>0</v>
      </c>
      <c r="O129">
        <v>2</v>
      </c>
      <c r="P129">
        <v>2</v>
      </c>
    </row>
    <row r="130" spans="1:16" x14ac:dyDescent="0.25">
      <c r="A130">
        <v>739</v>
      </c>
      <c r="B130" s="1">
        <v>40577</v>
      </c>
      <c r="C130">
        <v>1</v>
      </c>
      <c r="D130">
        <v>0</v>
      </c>
      <c r="E130">
        <v>2</v>
      </c>
      <c r="F130">
        <v>3</v>
      </c>
      <c r="G130" t="b">
        <v>0</v>
      </c>
      <c r="H130">
        <v>4</v>
      </c>
      <c r="I130">
        <v>1</v>
      </c>
      <c r="J130">
        <v>0.18</v>
      </c>
      <c r="K130">
        <v>0.16669999999999999</v>
      </c>
      <c r="L130">
        <v>0.43</v>
      </c>
      <c r="M130">
        <v>0.25369999999999998</v>
      </c>
      <c r="N130">
        <v>0</v>
      </c>
      <c r="O130">
        <v>1</v>
      </c>
      <c r="P130">
        <v>1</v>
      </c>
    </row>
    <row r="131" spans="1:16" x14ac:dyDescent="0.25">
      <c r="A131">
        <v>740</v>
      </c>
      <c r="B131" s="1">
        <v>40577</v>
      </c>
      <c r="C131">
        <v>1</v>
      </c>
      <c r="D131">
        <v>0</v>
      </c>
      <c r="E131">
        <v>2</v>
      </c>
      <c r="F131">
        <v>5</v>
      </c>
      <c r="G131" t="b">
        <v>0</v>
      </c>
      <c r="H131">
        <v>4</v>
      </c>
      <c r="I131">
        <v>1</v>
      </c>
      <c r="J131">
        <v>0.16</v>
      </c>
      <c r="K131">
        <v>0.13639999999999999</v>
      </c>
      <c r="L131">
        <v>0.5</v>
      </c>
      <c r="M131">
        <v>0.29849999999999999</v>
      </c>
      <c r="N131">
        <v>0</v>
      </c>
      <c r="O131">
        <v>2</v>
      </c>
      <c r="P131">
        <v>2</v>
      </c>
    </row>
    <row r="132" spans="1:16" x14ac:dyDescent="0.25">
      <c r="A132">
        <v>741</v>
      </c>
      <c r="B132" s="1">
        <v>40577</v>
      </c>
      <c r="C132">
        <v>1</v>
      </c>
      <c r="D132">
        <v>0</v>
      </c>
      <c r="E132">
        <v>2</v>
      </c>
      <c r="F132">
        <v>6</v>
      </c>
      <c r="G132" t="b">
        <v>0</v>
      </c>
      <c r="H132">
        <v>4</v>
      </c>
      <c r="I132">
        <v>1</v>
      </c>
      <c r="J132">
        <v>0.16</v>
      </c>
      <c r="K132">
        <v>0.13639999999999999</v>
      </c>
      <c r="L132">
        <v>0.43</v>
      </c>
      <c r="M132">
        <v>0.35820000000000002</v>
      </c>
      <c r="N132">
        <v>0</v>
      </c>
      <c r="O132">
        <v>39</v>
      </c>
      <c r="P132">
        <v>39</v>
      </c>
    </row>
    <row r="133" spans="1:16" x14ac:dyDescent="0.25">
      <c r="A133">
        <v>742</v>
      </c>
      <c r="B133" s="1">
        <v>40577</v>
      </c>
      <c r="C133">
        <v>1</v>
      </c>
      <c r="D133">
        <v>0</v>
      </c>
      <c r="E133">
        <v>2</v>
      </c>
      <c r="F133">
        <v>7</v>
      </c>
      <c r="G133" t="b">
        <v>0</v>
      </c>
      <c r="H133">
        <v>4</v>
      </c>
      <c r="I133">
        <v>1</v>
      </c>
      <c r="J133">
        <v>0.14000000000000001</v>
      </c>
      <c r="K133">
        <v>0.1212</v>
      </c>
      <c r="L133">
        <v>0.5</v>
      </c>
      <c r="M133">
        <v>0.32840000000000003</v>
      </c>
      <c r="N133">
        <v>1</v>
      </c>
      <c r="O133">
        <v>86</v>
      </c>
      <c r="P133">
        <v>87</v>
      </c>
    </row>
    <row r="134" spans="1:16" x14ac:dyDescent="0.25">
      <c r="A134">
        <v>743</v>
      </c>
      <c r="B134" s="1">
        <v>40577</v>
      </c>
      <c r="C134">
        <v>1</v>
      </c>
      <c r="D134">
        <v>0</v>
      </c>
      <c r="E134">
        <v>2</v>
      </c>
      <c r="F134">
        <v>8</v>
      </c>
      <c r="G134" t="b">
        <v>0</v>
      </c>
      <c r="H134">
        <v>4</v>
      </c>
      <c r="I134">
        <v>1</v>
      </c>
      <c r="J134">
        <v>0.14000000000000001</v>
      </c>
      <c r="K134">
        <v>0.1212</v>
      </c>
      <c r="L134">
        <v>0.5</v>
      </c>
      <c r="M134">
        <v>0.35820000000000002</v>
      </c>
      <c r="N134">
        <v>4</v>
      </c>
      <c r="O134">
        <v>184</v>
      </c>
      <c r="P134">
        <v>188</v>
      </c>
    </row>
    <row r="135" spans="1:16" x14ac:dyDescent="0.25">
      <c r="A135">
        <v>744</v>
      </c>
      <c r="B135" s="1">
        <v>40577</v>
      </c>
      <c r="C135">
        <v>1</v>
      </c>
      <c r="D135">
        <v>0</v>
      </c>
      <c r="E135">
        <v>2</v>
      </c>
      <c r="F135">
        <v>9</v>
      </c>
      <c r="G135" t="b">
        <v>0</v>
      </c>
      <c r="H135">
        <v>4</v>
      </c>
      <c r="I135">
        <v>1</v>
      </c>
      <c r="J135">
        <v>0.16</v>
      </c>
      <c r="K135">
        <v>0.13639999999999999</v>
      </c>
      <c r="L135">
        <v>0.47</v>
      </c>
      <c r="M135">
        <v>0.29849999999999999</v>
      </c>
      <c r="N135">
        <v>6</v>
      </c>
      <c r="O135">
        <v>127</v>
      </c>
      <c r="P135">
        <v>133</v>
      </c>
    </row>
    <row r="136" spans="1:16" x14ac:dyDescent="0.25">
      <c r="A136">
        <v>745</v>
      </c>
      <c r="B136" s="1">
        <v>40577</v>
      </c>
      <c r="C136">
        <v>1</v>
      </c>
      <c r="D136">
        <v>0</v>
      </c>
      <c r="E136">
        <v>2</v>
      </c>
      <c r="F136">
        <v>10</v>
      </c>
      <c r="G136" t="b">
        <v>0</v>
      </c>
      <c r="H136">
        <v>4</v>
      </c>
      <c r="I136">
        <v>1</v>
      </c>
      <c r="J136">
        <v>0.18</v>
      </c>
      <c r="K136">
        <v>0.1515</v>
      </c>
      <c r="L136">
        <v>0.43</v>
      </c>
      <c r="M136">
        <v>0.32840000000000003</v>
      </c>
      <c r="N136">
        <v>2</v>
      </c>
      <c r="O136">
        <v>50</v>
      </c>
      <c r="P136">
        <v>52</v>
      </c>
    </row>
    <row r="137" spans="1:16" x14ac:dyDescent="0.25">
      <c r="A137">
        <v>746</v>
      </c>
      <c r="B137" s="1">
        <v>40577</v>
      </c>
      <c r="C137">
        <v>1</v>
      </c>
      <c r="D137">
        <v>0</v>
      </c>
      <c r="E137">
        <v>2</v>
      </c>
      <c r="F137">
        <v>11</v>
      </c>
      <c r="G137" t="b">
        <v>0</v>
      </c>
      <c r="H137">
        <v>4</v>
      </c>
      <c r="I137">
        <v>1</v>
      </c>
      <c r="J137">
        <v>0.18</v>
      </c>
      <c r="K137">
        <v>0.13639999999999999</v>
      </c>
      <c r="L137">
        <v>0.43</v>
      </c>
      <c r="M137">
        <v>0.44779999999999998</v>
      </c>
      <c r="N137">
        <v>9</v>
      </c>
      <c r="O137">
        <v>55</v>
      </c>
      <c r="P137">
        <v>64</v>
      </c>
    </row>
    <row r="138" spans="1:16" x14ac:dyDescent="0.25">
      <c r="A138">
        <v>747</v>
      </c>
      <c r="B138" s="1">
        <v>40577</v>
      </c>
      <c r="C138">
        <v>1</v>
      </c>
      <c r="D138">
        <v>0</v>
      </c>
      <c r="E138">
        <v>2</v>
      </c>
      <c r="F138">
        <v>12</v>
      </c>
      <c r="G138" t="b">
        <v>0</v>
      </c>
      <c r="H138">
        <v>4</v>
      </c>
      <c r="I138">
        <v>1</v>
      </c>
      <c r="J138">
        <v>0.2</v>
      </c>
      <c r="K138">
        <v>0.18179999999999999</v>
      </c>
      <c r="L138">
        <v>0.4</v>
      </c>
      <c r="M138">
        <v>0.35820000000000002</v>
      </c>
      <c r="N138">
        <v>2</v>
      </c>
      <c r="O138">
        <v>67</v>
      </c>
      <c r="P138">
        <v>69</v>
      </c>
    </row>
    <row r="139" spans="1:16" x14ac:dyDescent="0.25">
      <c r="A139">
        <v>748</v>
      </c>
      <c r="B139" s="1">
        <v>40577</v>
      </c>
      <c r="C139">
        <v>1</v>
      </c>
      <c r="D139">
        <v>0</v>
      </c>
      <c r="E139">
        <v>2</v>
      </c>
      <c r="F139">
        <v>13</v>
      </c>
      <c r="G139" t="b">
        <v>0</v>
      </c>
      <c r="H139">
        <v>4</v>
      </c>
      <c r="I139">
        <v>1</v>
      </c>
      <c r="J139">
        <v>0.2</v>
      </c>
      <c r="K139">
        <v>0.16669999999999999</v>
      </c>
      <c r="L139">
        <v>0.4</v>
      </c>
      <c r="M139">
        <v>0.41789999999999999</v>
      </c>
      <c r="N139">
        <v>4</v>
      </c>
      <c r="O139">
        <v>47</v>
      </c>
      <c r="P139">
        <v>51</v>
      </c>
    </row>
    <row r="140" spans="1:16" x14ac:dyDescent="0.25">
      <c r="A140">
        <v>749</v>
      </c>
      <c r="B140" s="1">
        <v>40577</v>
      </c>
      <c r="C140">
        <v>1</v>
      </c>
      <c r="D140">
        <v>0</v>
      </c>
      <c r="E140">
        <v>2</v>
      </c>
      <c r="F140">
        <v>14</v>
      </c>
      <c r="G140" t="b">
        <v>0</v>
      </c>
      <c r="H140">
        <v>4</v>
      </c>
      <c r="I140">
        <v>1</v>
      </c>
      <c r="J140">
        <v>0.22</v>
      </c>
      <c r="K140">
        <v>0.19700000000000001</v>
      </c>
      <c r="L140">
        <v>0.37</v>
      </c>
      <c r="M140">
        <v>0.3881</v>
      </c>
      <c r="N140">
        <v>4</v>
      </c>
      <c r="O140">
        <v>43</v>
      </c>
      <c r="P140">
        <v>47</v>
      </c>
    </row>
    <row r="141" spans="1:16" x14ac:dyDescent="0.25">
      <c r="A141">
        <v>750</v>
      </c>
      <c r="B141" s="1">
        <v>40577</v>
      </c>
      <c r="C141">
        <v>1</v>
      </c>
      <c r="D141">
        <v>0</v>
      </c>
      <c r="E141">
        <v>2</v>
      </c>
      <c r="F141">
        <v>15</v>
      </c>
      <c r="G141" t="b">
        <v>0</v>
      </c>
      <c r="H141">
        <v>4</v>
      </c>
      <c r="I141">
        <v>1</v>
      </c>
      <c r="J141">
        <v>0.22</v>
      </c>
      <c r="K141">
        <v>0.19700000000000001</v>
      </c>
      <c r="L141">
        <v>0.37</v>
      </c>
      <c r="M141">
        <v>0.32840000000000003</v>
      </c>
      <c r="N141">
        <v>4</v>
      </c>
      <c r="O141">
        <v>56</v>
      </c>
      <c r="P141">
        <v>60</v>
      </c>
    </row>
    <row r="142" spans="1:16" x14ac:dyDescent="0.25">
      <c r="A142">
        <v>751</v>
      </c>
      <c r="B142" s="1">
        <v>40577</v>
      </c>
      <c r="C142">
        <v>1</v>
      </c>
      <c r="D142">
        <v>0</v>
      </c>
      <c r="E142">
        <v>2</v>
      </c>
      <c r="F142">
        <v>16</v>
      </c>
      <c r="G142" t="b">
        <v>0</v>
      </c>
      <c r="H142">
        <v>4</v>
      </c>
      <c r="I142">
        <v>1</v>
      </c>
      <c r="J142">
        <v>0.22</v>
      </c>
      <c r="K142">
        <v>0.21210000000000001</v>
      </c>
      <c r="L142">
        <v>0.37</v>
      </c>
      <c r="M142">
        <v>0.25369999999999998</v>
      </c>
      <c r="N142">
        <v>5</v>
      </c>
      <c r="O142">
        <v>73</v>
      </c>
      <c r="P142">
        <v>78</v>
      </c>
    </row>
    <row r="143" spans="1:16" x14ac:dyDescent="0.25">
      <c r="A143">
        <v>752</v>
      </c>
      <c r="B143" s="1">
        <v>40577</v>
      </c>
      <c r="C143">
        <v>1</v>
      </c>
      <c r="D143">
        <v>0</v>
      </c>
      <c r="E143">
        <v>2</v>
      </c>
      <c r="F143">
        <v>17</v>
      </c>
      <c r="G143" t="b">
        <v>0</v>
      </c>
      <c r="H143">
        <v>4</v>
      </c>
      <c r="I143">
        <v>1</v>
      </c>
      <c r="J143">
        <v>0.2</v>
      </c>
      <c r="K143">
        <v>0.19700000000000001</v>
      </c>
      <c r="L143">
        <v>0.4</v>
      </c>
      <c r="M143">
        <v>0.19400000000000001</v>
      </c>
      <c r="N143">
        <v>5</v>
      </c>
      <c r="O143">
        <v>170</v>
      </c>
      <c r="P143">
        <v>175</v>
      </c>
    </row>
    <row r="144" spans="1:16" x14ac:dyDescent="0.25">
      <c r="A144">
        <v>753</v>
      </c>
      <c r="B144" s="1">
        <v>40577</v>
      </c>
      <c r="C144">
        <v>1</v>
      </c>
      <c r="D144">
        <v>0</v>
      </c>
      <c r="E144">
        <v>2</v>
      </c>
      <c r="F144">
        <v>18</v>
      </c>
      <c r="G144" t="b">
        <v>0</v>
      </c>
      <c r="H144">
        <v>4</v>
      </c>
      <c r="I144">
        <v>1</v>
      </c>
      <c r="J144">
        <v>0.2</v>
      </c>
      <c r="K144">
        <v>0.21210000000000001</v>
      </c>
      <c r="L144">
        <v>0.4</v>
      </c>
      <c r="M144">
        <v>0.16420000000000001</v>
      </c>
      <c r="N144">
        <v>2</v>
      </c>
      <c r="O144">
        <v>145</v>
      </c>
      <c r="P144">
        <v>147</v>
      </c>
    </row>
    <row r="145" spans="1:16" x14ac:dyDescent="0.25">
      <c r="A145">
        <v>754</v>
      </c>
      <c r="B145" s="1">
        <v>40577</v>
      </c>
      <c r="C145">
        <v>1</v>
      </c>
      <c r="D145">
        <v>0</v>
      </c>
      <c r="E145">
        <v>2</v>
      </c>
      <c r="F145">
        <v>19</v>
      </c>
      <c r="G145" t="b">
        <v>0</v>
      </c>
      <c r="H145">
        <v>4</v>
      </c>
      <c r="I145">
        <v>1</v>
      </c>
      <c r="J145">
        <v>0.2</v>
      </c>
      <c r="K145">
        <v>0.2576</v>
      </c>
      <c r="L145">
        <v>0.4</v>
      </c>
      <c r="M145">
        <v>0</v>
      </c>
      <c r="N145">
        <v>4</v>
      </c>
      <c r="O145">
        <v>92</v>
      </c>
      <c r="P145">
        <v>96</v>
      </c>
    </row>
    <row r="146" spans="1:16" x14ac:dyDescent="0.25">
      <c r="A146">
        <v>755</v>
      </c>
      <c r="B146" s="1">
        <v>40577</v>
      </c>
      <c r="C146">
        <v>1</v>
      </c>
      <c r="D146">
        <v>0</v>
      </c>
      <c r="E146">
        <v>2</v>
      </c>
      <c r="F146">
        <v>20</v>
      </c>
      <c r="G146" t="b">
        <v>0</v>
      </c>
      <c r="H146">
        <v>4</v>
      </c>
      <c r="I146">
        <v>1</v>
      </c>
      <c r="J146">
        <v>0.2</v>
      </c>
      <c r="K146">
        <v>0.2273</v>
      </c>
      <c r="L146">
        <v>0.47</v>
      </c>
      <c r="M146">
        <v>8.9599999999999999E-2</v>
      </c>
      <c r="N146">
        <v>1</v>
      </c>
      <c r="O146">
        <v>108</v>
      </c>
      <c r="P146">
        <v>109</v>
      </c>
    </row>
    <row r="147" spans="1:16" x14ac:dyDescent="0.25">
      <c r="A147">
        <v>756</v>
      </c>
      <c r="B147" s="1">
        <v>40577</v>
      </c>
      <c r="C147">
        <v>1</v>
      </c>
      <c r="D147">
        <v>0</v>
      </c>
      <c r="E147">
        <v>2</v>
      </c>
      <c r="F147">
        <v>21</v>
      </c>
      <c r="G147" t="b">
        <v>0</v>
      </c>
      <c r="H147">
        <v>4</v>
      </c>
      <c r="I147">
        <v>1</v>
      </c>
      <c r="J147">
        <v>0.18</v>
      </c>
      <c r="K147">
        <v>0.21210000000000001</v>
      </c>
      <c r="L147">
        <v>0.55000000000000004</v>
      </c>
      <c r="M147">
        <v>0.1045</v>
      </c>
      <c r="N147">
        <v>1</v>
      </c>
      <c r="O147">
        <v>53</v>
      </c>
      <c r="P147">
        <v>54</v>
      </c>
    </row>
    <row r="148" spans="1:16" x14ac:dyDescent="0.25">
      <c r="A148">
        <v>757</v>
      </c>
      <c r="B148" s="1">
        <v>40577</v>
      </c>
      <c r="C148">
        <v>1</v>
      </c>
      <c r="D148">
        <v>0</v>
      </c>
      <c r="E148">
        <v>2</v>
      </c>
      <c r="F148">
        <v>22</v>
      </c>
      <c r="G148" t="b">
        <v>0</v>
      </c>
      <c r="H148">
        <v>4</v>
      </c>
      <c r="I148">
        <v>1</v>
      </c>
      <c r="J148">
        <v>0.18</v>
      </c>
      <c r="K148">
        <v>0.21210000000000001</v>
      </c>
      <c r="L148">
        <v>0.51</v>
      </c>
      <c r="M148">
        <v>8.9599999999999999E-2</v>
      </c>
      <c r="N148">
        <v>2</v>
      </c>
      <c r="O148">
        <v>39</v>
      </c>
      <c r="P148">
        <v>41</v>
      </c>
    </row>
    <row r="149" spans="1:16" x14ac:dyDescent="0.25">
      <c r="A149">
        <v>758</v>
      </c>
      <c r="B149" s="1">
        <v>40577</v>
      </c>
      <c r="C149">
        <v>1</v>
      </c>
      <c r="D149">
        <v>0</v>
      </c>
      <c r="E149">
        <v>2</v>
      </c>
      <c r="F149">
        <v>23</v>
      </c>
      <c r="G149" t="b">
        <v>0</v>
      </c>
      <c r="H149">
        <v>4</v>
      </c>
      <c r="I149">
        <v>1</v>
      </c>
      <c r="J149">
        <v>0.2</v>
      </c>
      <c r="K149">
        <v>0.2273</v>
      </c>
      <c r="L149">
        <v>0.47</v>
      </c>
      <c r="M149">
        <v>0.1045</v>
      </c>
      <c r="N149">
        <v>4</v>
      </c>
      <c r="O149">
        <v>34</v>
      </c>
      <c r="P149">
        <v>38</v>
      </c>
    </row>
    <row r="150" spans="1:16" x14ac:dyDescent="0.25">
      <c r="A150">
        <v>759</v>
      </c>
      <c r="B150" s="1">
        <v>40578</v>
      </c>
      <c r="C150">
        <v>1</v>
      </c>
      <c r="D150">
        <v>0</v>
      </c>
      <c r="E150">
        <v>2</v>
      </c>
      <c r="F150">
        <v>0</v>
      </c>
      <c r="G150" t="b">
        <v>0</v>
      </c>
      <c r="H150">
        <v>5</v>
      </c>
      <c r="I150">
        <v>2</v>
      </c>
      <c r="J150">
        <v>0.2</v>
      </c>
      <c r="K150">
        <v>0.2576</v>
      </c>
      <c r="L150">
        <v>0.44</v>
      </c>
      <c r="M150">
        <v>0</v>
      </c>
      <c r="N150">
        <v>3</v>
      </c>
      <c r="O150">
        <v>10</v>
      </c>
      <c r="P150">
        <v>13</v>
      </c>
    </row>
    <row r="151" spans="1:16" x14ac:dyDescent="0.25">
      <c r="A151">
        <v>760</v>
      </c>
      <c r="B151" s="1">
        <v>40578</v>
      </c>
      <c r="C151">
        <v>1</v>
      </c>
      <c r="D151">
        <v>0</v>
      </c>
      <c r="E151">
        <v>2</v>
      </c>
      <c r="F151">
        <v>1</v>
      </c>
      <c r="G151" t="b">
        <v>0</v>
      </c>
      <c r="H151">
        <v>5</v>
      </c>
      <c r="I151">
        <v>2</v>
      </c>
      <c r="J151">
        <v>0.16</v>
      </c>
      <c r="K151">
        <v>0.2273</v>
      </c>
      <c r="L151">
        <v>0.59</v>
      </c>
      <c r="M151">
        <v>0</v>
      </c>
      <c r="N151">
        <v>0</v>
      </c>
      <c r="O151">
        <v>7</v>
      </c>
      <c r="P151">
        <v>7</v>
      </c>
    </row>
    <row r="152" spans="1:16" x14ac:dyDescent="0.25">
      <c r="A152">
        <v>761</v>
      </c>
      <c r="B152" s="1">
        <v>40578</v>
      </c>
      <c r="C152">
        <v>1</v>
      </c>
      <c r="D152">
        <v>0</v>
      </c>
      <c r="E152">
        <v>2</v>
      </c>
      <c r="F152">
        <v>2</v>
      </c>
      <c r="G152" t="b">
        <v>0</v>
      </c>
      <c r="H152">
        <v>5</v>
      </c>
      <c r="I152">
        <v>2</v>
      </c>
      <c r="J152">
        <v>0.14000000000000001</v>
      </c>
      <c r="K152">
        <v>0.16669999999999999</v>
      </c>
      <c r="L152">
        <v>0.63</v>
      </c>
      <c r="M152">
        <v>0.1045</v>
      </c>
      <c r="N152">
        <v>0</v>
      </c>
      <c r="O152">
        <v>1</v>
      </c>
      <c r="P152">
        <v>1</v>
      </c>
    </row>
    <row r="153" spans="1:16" x14ac:dyDescent="0.25">
      <c r="A153">
        <v>762</v>
      </c>
      <c r="B153" s="1">
        <v>40578</v>
      </c>
      <c r="C153">
        <v>1</v>
      </c>
      <c r="D153">
        <v>0</v>
      </c>
      <c r="E153">
        <v>2</v>
      </c>
      <c r="F153">
        <v>3</v>
      </c>
      <c r="G153" t="b">
        <v>0</v>
      </c>
      <c r="H153">
        <v>5</v>
      </c>
      <c r="I153">
        <v>2</v>
      </c>
      <c r="J153">
        <v>0.14000000000000001</v>
      </c>
      <c r="K153">
        <v>0.16669999999999999</v>
      </c>
      <c r="L153">
        <v>0.63</v>
      </c>
      <c r="M153">
        <v>0.1045</v>
      </c>
      <c r="N153">
        <v>0</v>
      </c>
      <c r="O153">
        <v>1</v>
      </c>
      <c r="P153">
        <v>1</v>
      </c>
    </row>
    <row r="154" spans="1:16" x14ac:dyDescent="0.25">
      <c r="A154">
        <v>763</v>
      </c>
      <c r="B154" s="1">
        <v>40578</v>
      </c>
      <c r="C154">
        <v>1</v>
      </c>
      <c r="D154">
        <v>0</v>
      </c>
      <c r="E154">
        <v>2</v>
      </c>
      <c r="F154">
        <v>5</v>
      </c>
      <c r="G154" t="b">
        <v>0</v>
      </c>
      <c r="H154">
        <v>5</v>
      </c>
      <c r="I154">
        <v>2</v>
      </c>
      <c r="J154">
        <v>0.14000000000000001</v>
      </c>
      <c r="K154">
        <v>0.1515</v>
      </c>
      <c r="L154">
        <v>0.63</v>
      </c>
      <c r="M154">
        <v>0.1343</v>
      </c>
      <c r="N154">
        <v>0</v>
      </c>
      <c r="O154">
        <v>7</v>
      </c>
      <c r="P154">
        <v>7</v>
      </c>
    </row>
    <row r="155" spans="1:16" x14ac:dyDescent="0.25">
      <c r="A155">
        <v>764</v>
      </c>
      <c r="B155" s="1">
        <v>40578</v>
      </c>
      <c r="C155">
        <v>1</v>
      </c>
      <c r="D155">
        <v>0</v>
      </c>
      <c r="E155">
        <v>2</v>
      </c>
      <c r="F155">
        <v>6</v>
      </c>
      <c r="G155" t="b">
        <v>0</v>
      </c>
      <c r="H155">
        <v>5</v>
      </c>
      <c r="I155">
        <v>2</v>
      </c>
      <c r="J155">
        <v>0.16</v>
      </c>
      <c r="K155">
        <v>0.2273</v>
      </c>
      <c r="L155">
        <v>0.55000000000000004</v>
      </c>
      <c r="M155">
        <v>0</v>
      </c>
      <c r="N155">
        <v>2</v>
      </c>
      <c r="O155">
        <v>26</v>
      </c>
      <c r="P155">
        <v>28</v>
      </c>
    </row>
    <row r="156" spans="1:16" x14ac:dyDescent="0.25">
      <c r="A156">
        <v>765</v>
      </c>
      <c r="B156" s="1">
        <v>40578</v>
      </c>
      <c r="C156">
        <v>1</v>
      </c>
      <c r="D156">
        <v>0</v>
      </c>
      <c r="E156">
        <v>2</v>
      </c>
      <c r="F156">
        <v>7</v>
      </c>
      <c r="G156" t="b">
        <v>0</v>
      </c>
      <c r="H156">
        <v>5</v>
      </c>
      <c r="I156">
        <v>1</v>
      </c>
      <c r="J156">
        <v>0.14000000000000001</v>
      </c>
      <c r="K156">
        <v>0.21210000000000001</v>
      </c>
      <c r="L156">
        <v>0.59</v>
      </c>
      <c r="M156">
        <v>0</v>
      </c>
      <c r="N156">
        <v>0</v>
      </c>
      <c r="O156">
        <v>87</v>
      </c>
      <c r="P156">
        <v>87</v>
      </c>
    </row>
    <row r="157" spans="1:16" x14ac:dyDescent="0.25">
      <c r="A157">
        <v>766</v>
      </c>
      <c r="B157" s="1">
        <v>40578</v>
      </c>
      <c r="C157">
        <v>1</v>
      </c>
      <c r="D157">
        <v>0</v>
      </c>
      <c r="E157">
        <v>2</v>
      </c>
      <c r="F157">
        <v>8</v>
      </c>
      <c r="G157" t="b">
        <v>0</v>
      </c>
      <c r="H157">
        <v>5</v>
      </c>
      <c r="I157">
        <v>1</v>
      </c>
      <c r="J157">
        <v>0.14000000000000001</v>
      </c>
      <c r="K157">
        <v>0.1515</v>
      </c>
      <c r="L157">
        <v>0.74</v>
      </c>
      <c r="M157">
        <v>0.1343</v>
      </c>
      <c r="N157">
        <v>3</v>
      </c>
      <c r="O157">
        <v>217</v>
      </c>
      <c r="P157">
        <v>220</v>
      </c>
    </row>
    <row r="158" spans="1:16" x14ac:dyDescent="0.25">
      <c r="A158">
        <v>767</v>
      </c>
      <c r="B158" s="1">
        <v>40578</v>
      </c>
      <c r="C158">
        <v>1</v>
      </c>
      <c r="D158">
        <v>0</v>
      </c>
      <c r="E158">
        <v>2</v>
      </c>
      <c r="F158">
        <v>9</v>
      </c>
      <c r="G158" t="b">
        <v>0</v>
      </c>
      <c r="H158">
        <v>5</v>
      </c>
      <c r="I158">
        <v>2</v>
      </c>
      <c r="J158">
        <v>0.16</v>
      </c>
      <c r="K158">
        <v>0.18179999999999999</v>
      </c>
      <c r="L158">
        <v>0.8</v>
      </c>
      <c r="M158">
        <v>0.1343</v>
      </c>
      <c r="N158">
        <v>3</v>
      </c>
      <c r="O158">
        <v>124</v>
      </c>
      <c r="P158">
        <v>127</v>
      </c>
    </row>
    <row r="159" spans="1:16" x14ac:dyDescent="0.25">
      <c r="A159">
        <v>768</v>
      </c>
      <c r="B159" s="1">
        <v>40578</v>
      </c>
      <c r="C159">
        <v>1</v>
      </c>
      <c r="D159">
        <v>0</v>
      </c>
      <c r="E159">
        <v>2</v>
      </c>
      <c r="F159">
        <v>10</v>
      </c>
      <c r="G159" t="b">
        <v>0</v>
      </c>
      <c r="H159">
        <v>5</v>
      </c>
      <c r="I159">
        <v>2</v>
      </c>
      <c r="J159">
        <v>0.2</v>
      </c>
      <c r="K159">
        <v>0.21210000000000001</v>
      </c>
      <c r="L159">
        <v>0.51</v>
      </c>
      <c r="M159">
        <v>0.1343</v>
      </c>
      <c r="N159">
        <v>5</v>
      </c>
      <c r="O159">
        <v>46</v>
      </c>
      <c r="P159">
        <v>51</v>
      </c>
    </row>
    <row r="160" spans="1:16" x14ac:dyDescent="0.25">
      <c r="A160">
        <v>769</v>
      </c>
      <c r="B160" s="1">
        <v>40578</v>
      </c>
      <c r="C160">
        <v>1</v>
      </c>
      <c r="D160">
        <v>0</v>
      </c>
      <c r="E160">
        <v>2</v>
      </c>
      <c r="F160">
        <v>11</v>
      </c>
      <c r="G160" t="b">
        <v>0</v>
      </c>
      <c r="H160">
        <v>5</v>
      </c>
      <c r="I160">
        <v>1</v>
      </c>
      <c r="J160">
        <v>0.22</v>
      </c>
      <c r="K160">
        <v>0.2273</v>
      </c>
      <c r="L160">
        <v>0.51</v>
      </c>
      <c r="M160">
        <v>0.16420000000000001</v>
      </c>
      <c r="N160">
        <v>3</v>
      </c>
      <c r="O160">
        <v>61</v>
      </c>
      <c r="P160">
        <v>64</v>
      </c>
    </row>
    <row r="161" spans="1:16" x14ac:dyDescent="0.25">
      <c r="A161">
        <v>770</v>
      </c>
      <c r="B161" s="1">
        <v>40578</v>
      </c>
      <c r="C161">
        <v>1</v>
      </c>
      <c r="D161">
        <v>0</v>
      </c>
      <c r="E161">
        <v>2</v>
      </c>
      <c r="F161">
        <v>12</v>
      </c>
      <c r="G161" t="b">
        <v>0</v>
      </c>
      <c r="H161">
        <v>5</v>
      </c>
      <c r="I161">
        <v>2</v>
      </c>
      <c r="J161">
        <v>0.24</v>
      </c>
      <c r="K161">
        <v>0.2424</v>
      </c>
      <c r="L161">
        <v>0.48</v>
      </c>
      <c r="M161">
        <v>0.16420000000000001</v>
      </c>
      <c r="N161">
        <v>8</v>
      </c>
      <c r="O161">
        <v>78</v>
      </c>
      <c r="P161">
        <v>86</v>
      </c>
    </row>
    <row r="162" spans="1:16" x14ac:dyDescent="0.25">
      <c r="A162">
        <v>771</v>
      </c>
      <c r="B162" s="1">
        <v>40578</v>
      </c>
      <c r="C162">
        <v>1</v>
      </c>
      <c r="D162">
        <v>0</v>
      </c>
      <c r="E162">
        <v>2</v>
      </c>
      <c r="F162">
        <v>13</v>
      </c>
      <c r="G162" t="b">
        <v>0</v>
      </c>
      <c r="H162">
        <v>5</v>
      </c>
      <c r="I162">
        <v>2</v>
      </c>
      <c r="J162">
        <v>0.26</v>
      </c>
      <c r="K162">
        <v>0.2576</v>
      </c>
      <c r="L162">
        <v>0.5</v>
      </c>
      <c r="M162">
        <v>0.22389999999999999</v>
      </c>
      <c r="N162">
        <v>9</v>
      </c>
      <c r="O162">
        <v>73</v>
      </c>
      <c r="P162">
        <v>82</v>
      </c>
    </row>
    <row r="163" spans="1:16" x14ac:dyDescent="0.25">
      <c r="A163">
        <v>772</v>
      </c>
      <c r="B163" s="1">
        <v>40578</v>
      </c>
      <c r="C163">
        <v>1</v>
      </c>
      <c r="D163">
        <v>0</v>
      </c>
      <c r="E163">
        <v>2</v>
      </c>
      <c r="F163">
        <v>14</v>
      </c>
      <c r="G163" t="b">
        <v>0</v>
      </c>
      <c r="H163">
        <v>5</v>
      </c>
      <c r="I163">
        <v>2</v>
      </c>
      <c r="J163">
        <v>0.28000000000000003</v>
      </c>
      <c r="K163">
        <v>0.2727</v>
      </c>
      <c r="L163">
        <v>0.45</v>
      </c>
      <c r="M163">
        <v>0.16420000000000001</v>
      </c>
      <c r="N163">
        <v>15</v>
      </c>
      <c r="O163">
        <v>76</v>
      </c>
      <c r="P163">
        <v>91</v>
      </c>
    </row>
    <row r="164" spans="1:16" x14ac:dyDescent="0.25">
      <c r="A164">
        <v>773</v>
      </c>
      <c r="B164" s="1">
        <v>40578</v>
      </c>
      <c r="C164">
        <v>1</v>
      </c>
      <c r="D164">
        <v>0</v>
      </c>
      <c r="E164">
        <v>2</v>
      </c>
      <c r="F164">
        <v>15</v>
      </c>
      <c r="G164" t="b">
        <v>0</v>
      </c>
      <c r="H164">
        <v>5</v>
      </c>
      <c r="I164">
        <v>2</v>
      </c>
      <c r="J164">
        <v>0.28000000000000003</v>
      </c>
      <c r="K164">
        <v>0.2727</v>
      </c>
      <c r="L164">
        <v>0.48</v>
      </c>
      <c r="M164">
        <v>0.25369999999999998</v>
      </c>
      <c r="N164">
        <v>9</v>
      </c>
      <c r="O164">
        <v>81</v>
      </c>
      <c r="P164">
        <v>90</v>
      </c>
    </row>
    <row r="165" spans="1:16" x14ac:dyDescent="0.25">
      <c r="A165">
        <v>774</v>
      </c>
      <c r="B165" s="1">
        <v>40578</v>
      </c>
      <c r="C165">
        <v>1</v>
      </c>
      <c r="D165">
        <v>0</v>
      </c>
      <c r="E165">
        <v>2</v>
      </c>
      <c r="F165">
        <v>16</v>
      </c>
      <c r="G165" t="b">
        <v>0</v>
      </c>
      <c r="H165">
        <v>5</v>
      </c>
      <c r="I165">
        <v>2</v>
      </c>
      <c r="J165">
        <v>0.3</v>
      </c>
      <c r="K165">
        <v>0.28789999999999999</v>
      </c>
      <c r="L165">
        <v>0.42</v>
      </c>
      <c r="M165">
        <v>0.22389999999999999</v>
      </c>
      <c r="N165">
        <v>8</v>
      </c>
      <c r="O165">
        <v>91</v>
      </c>
      <c r="P165">
        <v>99</v>
      </c>
    </row>
    <row r="166" spans="1:16" x14ac:dyDescent="0.25">
      <c r="A166">
        <v>775</v>
      </c>
      <c r="B166" s="1">
        <v>40578</v>
      </c>
      <c r="C166">
        <v>1</v>
      </c>
      <c r="D166">
        <v>0</v>
      </c>
      <c r="E166">
        <v>2</v>
      </c>
      <c r="F166">
        <v>17</v>
      </c>
      <c r="G166" t="b">
        <v>0</v>
      </c>
      <c r="H166">
        <v>5</v>
      </c>
      <c r="I166">
        <v>2</v>
      </c>
      <c r="J166">
        <v>0.26</v>
      </c>
      <c r="K166">
        <v>0.2727</v>
      </c>
      <c r="L166">
        <v>0.56000000000000005</v>
      </c>
      <c r="M166">
        <v>0.1343</v>
      </c>
      <c r="N166">
        <v>10</v>
      </c>
      <c r="O166">
        <v>195</v>
      </c>
      <c r="P166">
        <v>205</v>
      </c>
    </row>
    <row r="167" spans="1:16" x14ac:dyDescent="0.25">
      <c r="A167">
        <v>776</v>
      </c>
      <c r="B167" s="1">
        <v>40578</v>
      </c>
      <c r="C167">
        <v>1</v>
      </c>
      <c r="D167">
        <v>0</v>
      </c>
      <c r="E167">
        <v>2</v>
      </c>
      <c r="F167">
        <v>18</v>
      </c>
      <c r="G167" t="b">
        <v>0</v>
      </c>
      <c r="H167">
        <v>5</v>
      </c>
      <c r="I167">
        <v>2</v>
      </c>
      <c r="J167">
        <v>0.24</v>
      </c>
      <c r="K167">
        <v>0.2576</v>
      </c>
      <c r="L167">
        <v>0.6</v>
      </c>
      <c r="M167">
        <v>0.1045</v>
      </c>
      <c r="N167">
        <v>3</v>
      </c>
      <c r="O167">
        <v>152</v>
      </c>
      <c r="P167">
        <v>155</v>
      </c>
    </row>
    <row r="168" spans="1:16" x14ac:dyDescent="0.25">
      <c r="A168">
        <v>777</v>
      </c>
      <c r="B168" s="1">
        <v>40578</v>
      </c>
      <c r="C168">
        <v>1</v>
      </c>
      <c r="D168">
        <v>0</v>
      </c>
      <c r="E168">
        <v>2</v>
      </c>
      <c r="F168">
        <v>19</v>
      </c>
      <c r="G168" t="b">
        <v>0</v>
      </c>
      <c r="H168">
        <v>5</v>
      </c>
      <c r="I168">
        <v>2</v>
      </c>
      <c r="J168">
        <v>0.24</v>
      </c>
      <c r="K168">
        <v>0.2424</v>
      </c>
      <c r="L168">
        <v>0.65</v>
      </c>
      <c r="M168">
        <v>0.1343</v>
      </c>
      <c r="N168">
        <v>1</v>
      </c>
      <c r="O168">
        <v>102</v>
      </c>
      <c r="P168">
        <v>103</v>
      </c>
    </row>
    <row r="169" spans="1:16" x14ac:dyDescent="0.25">
      <c r="A169">
        <v>778</v>
      </c>
      <c r="B169" s="1">
        <v>40578</v>
      </c>
      <c r="C169">
        <v>1</v>
      </c>
      <c r="D169">
        <v>0</v>
      </c>
      <c r="E169">
        <v>2</v>
      </c>
      <c r="F169">
        <v>20</v>
      </c>
      <c r="G169" t="b">
        <v>0</v>
      </c>
      <c r="H169">
        <v>5</v>
      </c>
      <c r="I169">
        <v>2</v>
      </c>
      <c r="J169">
        <v>0.24</v>
      </c>
      <c r="K169">
        <v>0.2424</v>
      </c>
      <c r="L169">
        <v>0.65</v>
      </c>
      <c r="M169">
        <v>0.16420000000000001</v>
      </c>
      <c r="N169">
        <v>2</v>
      </c>
      <c r="O169">
        <v>69</v>
      </c>
      <c r="P169">
        <v>71</v>
      </c>
    </row>
    <row r="170" spans="1:16" x14ac:dyDescent="0.25">
      <c r="A170">
        <v>779</v>
      </c>
      <c r="B170" s="1">
        <v>40578</v>
      </c>
      <c r="C170">
        <v>1</v>
      </c>
      <c r="D170">
        <v>0</v>
      </c>
      <c r="E170">
        <v>2</v>
      </c>
      <c r="F170">
        <v>21</v>
      </c>
      <c r="G170" t="b">
        <v>0</v>
      </c>
      <c r="H170">
        <v>5</v>
      </c>
      <c r="I170">
        <v>2</v>
      </c>
      <c r="J170">
        <v>0.24</v>
      </c>
      <c r="K170">
        <v>0.2424</v>
      </c>
      <c r="L170">
        <v>0.7</v>
      </c>
      <c r="M170">
        <v>0.16420000000000001</v>
      </c>
      <c r="N170">
        <v>2</v>
      </c>
      <c r="O170">
        <v>41</v>
      </c>
      <c r="P170">
        <v>43</v>
      </c>
    </row>
    <row r="171" spans="1:16" x14ac:dyDescent="0.25">
      <c r="A171">
        <v>780</v>
      </c>
      <c r="B171" s="1">
        <v>40578</v>
      </c>
      <c r="C171">
        <v>1</v>
      </c>
      <c r="D171">
        <v>0</v>
      </c>
      <c r="E171">
        <v>2</v>
      </c>
      <c r="F171">
        <v>22</v>
      </c>
      <c r="G171" t="b">
        <v>0</v>
      </c>
      <c r="H171">
        <v>5</v>
      </c>
      <c r="I171">
        <v>2</v>
      </c>
      <c r="J171">
        <v>0.24</v>
      </c>
      <c r="K171">
        <v>0.2424</v>
      </c>
      <c r="L171">
        <v>0.65</v>
      </c>
      <c r="M171">
        <v>0.16420000000000001</v>
      </c>
      <c r="N171">
        <v>1</v>
      </c>
      <c r="O171">
        <v>45</v>
      </c>
      <c r="P171">
        <v>46</v>
      </c>
    </row>
    <row r="172" spans="1:16" x14ac:dyDescent="0.25">
      <c r="A172">
        <v>781</v>
      </c>
      <c r="B172" s="1">
        <v>40578</v>
      </c>
      <c r="C172">
        <v>1</v>
      </c>
      <c r="D172">
        <v>0</v>
      </c>
      <c r="E172">
        <v>2</v>
      </c>
      <c r="F172">
        <v>23</v>
      </c>
      <c r="G172" t="b">
        <v>0</v>
      </c>
      <c r="H172">
        <v>5</v>
      </c>
      <c r="I172">
        <v>2</v>
      </c>
      <c r="J172">
        <v>0.24</v>
      </c>
      <c r="K172">
        <v>0.2424</v>
      </c>
      <c r="L172">
        <v>0.7</v>
      </c>
      <c r="M172">
        <v>0.1343</v>
      </c>
      <c r="N172">
        <v>1</v>
      </c>
      <c r="O172">
        <v>30</v>
      </c>
      <c r="P172">
        <v>31</v>
      </c>
    </row>
    <row r="173" spans="1:16" x14ac:dyDescent="0.25">
      <c r="A173">
        <v>782</v>
      </c>
      <c r="B173" s="1">
        <v>40579</v>
      </c>
      <c r="C173">
        <v>1</v>
      </c>
      <c r="D173">
        <v>0</v>
      </c>
      <c r="E173">
        <v>2</v>
      </c>
      <c r="F173">
        <v>0</v>
      </c>
      <c r="G173" t="b">
        <v>0</v>
      </c>
      <c r="H173">
        <v>6</v>
      </c>
      <c r="I173">
        <v>2</v>
      </c>
      <c r="J173">
        <v>0.24</v>
      </c>
      <c r="K173">
        <v>0.2424</v>
      </c>
      <c r="L173">
        <v>0.7</v>
      </c>
      <c r="M173">
        <v>0.16420000000000001</v>
      </c>
      <c r="N173">
        <v>3</v>
      </c>
      <c r="O173">
        <v>36</v>
      </c>
      <c r="P173">
        <v>39</v>
      </c>
    </row>
    <row r="174" spans="1:16" x14ac:dyDescent="0.25">
      <c r="A174">
        <v>783</v>
      </c>
      <c r="B174" s="1">
        <v>40579</v>
      </c>
      <c r="C174">
        <v>1</v>
      </c>
      <c r="D174">
        <v>0</v>
      </c>
      <c r="E174">
        <v>2</v>
      </c>
      <c r="F174">
        <v>1</v>
      </c>
      <c r="G174" t="b">
        <v>0</v>
      </c>
      <c r="H174">
        <v>6</v>
      </c>
      <c r="I174">
        <v>2</v>
      </c>
      <c r="J174">
        <v>0.24</v>
      </c>
      <c r="K174">
        <v>0.2424</v>
      </c>
      <c r="L174">
        <v>0.65</v>
      </c>
      <c r="M174">
        <v>0.16420000000000001</v>
      </c>
      <c r="N174">
        <v>1</v>
      </c>
      <c r="O174">
        <v>17</v>
      </c>
      <c r="P174">
        <v>18</v>
      </c>
    </row>
    <row r="175" spans="1:16" x14ac:dyDescent="0.25">
      <c r="A175">
        <v>784</v>
      </c>
      <c r="B175" s="1">
        <v>40579</v>
      </c>
      <c r="C175">
        <v>1</v>
      </c>
      <c r="D175">
        <v>0</v>
      </c>
      <c r="E175">
        <v>2</v>
      </c>
      <c r="F175">
        <v>2</v>
      </c>
      <c r="G175" t="b">
        <v>0</v>
      </c>
      <c r="H175">
        <v>6</v>
      </c>
      <c r="I175">
        <v>2</v>
      </c>
      <c r="J175">
        <v>0.24</v>
      </c>
      <c r="K175">
        <v>0.2424</v>
      </c>
      <c r="L175">
        <v>0.75</v>
      </c>
      <c r="M175">
        <v>0.16420000000000001</v>
      </c>
      <c r="N175">
        <v>5</v>
      </c>
      <c r="O175">
        <v>12</v>
      </c>
      <c r="P175">
        <v>17</v>
      </c>
    </row>
    <row r="176" spans="1:16" x14ac:dyDescent="0.25">
      <c r="A176">
        <v>785</v>
      </c>
      <c r="B176" s="1">
        <v>40579</v>
      </c>
      <c r="C176">
        <v>1</v>
      </c>
      <c r="D176">
        <v>0</v>
      </c>
      <c r="E176">
        <v>2</v>
      </c>
      <c r="F176">
        <v>3</v>
      </c>
      <c r="G176" t="b">
        <v>0</v>
      </c>
      <c r="H176">
        <v>6</v>
      </c>
      <c r="I176">
        <v>2</v>
      </c>
      <c r="J176">
        <v>0.24</v>
      </c>
      <c r="K176">
        <v>0.2424</v>
      </c>
      <c r="L176">
        <v>0.75</v>
      </c>
      <c r="M176">
        <v>0.16420000000000001</v>
      </c>
      <c r="N176">
        <v>1</v>
      </c>
      <c r="O176">
        <v>10</v>
      </c>
      <c r="P176">
        <v>11</v>
      </c>
    </row>
    <row r="177" spans="1:16" x14ac:dyDescent="0.25">
      <c r="A177">
        <v>786</v>
      </c>
      <c r="B177" s="1">
        <v>40579</v>
      </c>
      <c r="C177">
        <v>1</v>
      </c>
      <c r="D177">
        <v>0</v>
      </c>
      <c r="E177">
        <v>2</v>
      </c>
      <c r="F177">
        <v>4</v>
      </c>
      <c r="G177" t="b">
        <v>0</v>
      </c>
      <c r="H177">
        <v>6</v>
      </c>
      <c r="I177">
        <v>3</v>
      </c>
      <c r="J177">
        <v>0.22</v>
      </c>
      <c r="K177">
        <v>0.2273</v>
      </c>
      <c r="L177">
        <v>0.93</v>
      </c>
      <c r="M177">
        <v>0.1343</v>
      </c>
      <c r="N177">
        <v>0</v>
      </c>
      <c r="O177">
        <v>8</v>
      </c>
      <c r="P177">
        <v>8</v>
      </c>
    </row>
    <row r="178" spans="1:16" x14ac:dyDescent="0.25">
      <c r="A178">
        <v>787</v>
      </c>
      <c r="B178" s="1">
        <v>40579</v>
      </c>
      <c r="C178">
        <v>1</v>
      </c>
      <c r="D178">
        <v>0</v>
      </c>
      <c r="E178">
        <v>2</v>
      </c>
      <c r="F178">
        <v>5</v>
      </c>
      <c r="G178" t="b">
        <v>0</v>
      </c>
      <c r="H178">
        <v>6</v>
      </c>
      <c r="I178">
        <v>3</v>
      </c>
      <c r="J178">
        <v>0.2</v>
      </c>
      <c r="K178">
        <v>0.2273</v>
      </c>
      <c r="L178">
        <v>1</v>
      </c>
      <c r="M178">
        <v>8.9599999999999999E-2</v>
      </c>
      <c r="N178">
        <v>0</v>
      </c>
      <c r="O178">
        <v>9</v>
      </c>
      <c r="P178">
        <v>9</v>
      </c>
    </row>
    <row r="179" spans="1:16" x14ac:dyDescent="0.25">
      <c r="A179">
        <v>788</v>
      </c>
      <c r="B179" s="1">
        <v>40579</v>
      </c>
      <c r="C179">
        <v>1</v>
      </c>
      <c r="D179">
        <v>0</v>
      </c>
      <c r="E179">
        <v>2</v>
      </c>
      <c r="F179">
        <v>6</v>
      </c>
      <c r="G179" t="b">
        <v>0</v>
      </c>
      <c r="H179">
        <v>6</v>
      </c>
      <c r="I179">
        <v>3</v>
      </c>
      <c r="J179">
        <v>0.2</v>
      </c>
      <c r="K179">
        <v>0.2576</v>
      </c>
      <c r="L179">
        <v>1</v>
      </c>
      <c r="M179">
        <v>0</v>
      </c>
      <c r="N179">
        <v>0</v>
      </c>
      <c r="O179">
        <v>4</v>
      </c>
      <c r="P179">
        <v>4</v>
      </c>
    </row>
    <row r="180" spans="1:16" x14ac:dyDescent="0.25">
      <c r="A180">
        <v>789</v>
      </c>
      <c r="B180" s="1">
        <v>40579</v>
      </c>
      <c r="C180">
        <v>1</v>
      </c>
      <c r="D180">
        <v>0</v>
      </c>
      <c r="E180">
        <v>2</v>
      </c>
      <c r="F180">
        <v>7</v>
      </c>
      <c r="G180" t="b">
        <v>0</v>
      </c>
      <c r="H180">
        <v>6</v>
      </c>
      <c r="I180">
        <v>3</v>
      </c>
      <c r="J180">
        <v>0.22</v>
      </c>
      <c r="K180">
        <v>0.2576</v>
      </c>
      <c r="L180">
        <v>0.93</v>
      </c>
      <c r="M180">
        <v>8.9599999999999999E-2</v>
      </c>
      <c r="N180">
        <v>0</v>
      </c>
      <c r="O180">
        <v>4</v>
      </c>
      <c r="P180">
        <v>4</v>
      </c>
    </row>
    <row r="181" spans="1:16" x14ac:dyDescent="0.25">
      <c r="A181">
        <v>790</v>
      </c>
      <c r="B181" s="1">
        <v>40579</v>
      </c>
      <c r="C181">
        <v>1</v>
      </c>
      <c r="D181">
        <v>0</v>
      </c>
      <c r="E181">
        <v>2</v>
      </c>
      <c r="F181">
        <v>8</v>
      </c>
      <c r="G181" t="b">
        <v>0</v>
      </c>
      <c r="H181">
        <v>6</v>
      </c>
      <c r="I181">
        <v>3</v>
      </c>
      <c r="J181">
        <v>0.2</v>
      </c>
      <c r="K181">
        <v>0.2273</v>
      </c>
      <c r="L181">
        <v>1</v>
      </c>
      <c r="M181">
        <v>8.9599999999999999E-2</v>
      </c>
      <c r="N181">
        <v>0</v>
      </c>
      <c r="O181">
        <v>10</v>
      </c>
      <c r="P181">
        <v>10</v>
      </c>
    </row>
    <row r="182" spans="1:16" x14ac:dyDescent="0.25">
      <c r="A182">
        <v>791</v>
      </c>
      <c r="B182" s="1">
        <v>40579</v>
      </c>
      <c r="C182">
        <v>1</v>
      </c>
      <c r="D182">
        <v>0</v>
      </c>
      <c r="E182">
        <v>2</v>
      </c>
      <c r="F182">
        <v>9</v>
      </c>
      <c r="G182" t="b">
        <v>0</v>
      </c>
      <c r="H182">
        <v>6</v>
      </c>
      <c r="I182">
        <v>3</v>
      </c>
      <c r="J182">
        <v>0.2</v>
      </c>
      <c r="K182">
        <v>0.2273</v>
      </c>
      <c r="L182">
        <v>1</v>
      </c>
      <c r="M182">
        <v>8.9599999999999999E-2</v>
      </c>
      <c r="N182">
        <v>3</v>
      </c>
      <c r="O182">
        <v>17</v>
      </c>
      <c r="P182">
        <v>20</v>
      </c>
    </row>
    <row r="183" spans="1:16" x14ac:dyDescent="0.25">
      <c r="A183">
        <v>792</v>
      </c>
      <c r="B183" s="1">
        <v>40579</v>
      </c>
      <c r="C183">
        <v>1</v>
      </c>
      <c r="D183">
        <v>0</v>
      </c>
      <c r="E183">
        <v>2</v>
      </c>
      <c r="F183">
        <v>10</v>
      </c>
      <c r="G183" t="b">
        <v>0</v>
      </c>
      <c r="H183">
        <v>6</v>
      </c>
      <c r="I183">
        <v>3</v>
      </c>
      <c r="J183">
        <v>0.2</v>
      </c>
      <c r="K183">
        <v>0.21210000000000001</v>
      </c>
      <c r="L183">
        <v>1</v>
      </c>
      <c r="M183">
        <v>0.1343</v>
      </c>
      <c r="N183">
        <v>3</v>
      </c>
      <c r="O183">
        <v>31</v>
      </c>
      <c r="P183">
        <v>34</v>
      </c>
    </row>
    <row r="184" spans="1:16" x14ac:dyDescent="0.25">
      <c r="A184">
        <v>793</v>
      </c>
      <c r="B184" s="1">
        <v>40579</v>
      </c>
      <c r="C184">
        <v>1</v>
      </c>
      <c r="D184">
        <v>0</v>
      </c>
      <c r="E184">
        <v>2</v>
      </c>
      <c r="F184">
        <v>11</v>
      </c>
      <c r="G184" t="b">
        <v>0</v>
      </c>
      <c r="H184">
        <v>6</v>
      </c>
      <c r="I184">
        <v>3</v>
      </c>
      <c r="J184">
        <v>0.22</v>
      </c>
      <c r="K184">
        <v>0.2273</v>
      </c>
      <c r="L184">
        <v>1</v>
      </c>
      <c r="M184">
        <v>0.1343</v>
      </c>
      <c r="N184">
        <v>1</v>
      </c>
      <c r="O184">
        <v>46</v>
      </c>
      <c r="P184">
        <v>47</v>
      </c>
    </row>
    <row r="185" spans="1:16" x14ac:dyDescent="0.25">
      <c r="A185">
        <v>794</v>
      </c>
      <c r="B185" s="1">
        <v>40579</v>
      </c>
      <c r="C185">
        <v>1</v>
      </c>
      <c r="D185">
        <v>0</v>
      </c>
      <c r="E185">
        <v>2</v>
      </c>
      <c r="F185">
        <v>12</v>
      </c>
      <c r="G185" t="b">
        <v>0</v>
      </c>
      <c r="H185">
        <v>6</v>
      </c>
      <c r="I185">
        <v>3</v>
      </c>
      <c r="J185">
        <v>0.22</v>
      </c>
      <c r="K185">
        <v>0.2273</v>
      </c>
      <c r="L185">
        <v>1</v>
      </c>
      <c r="M185">
        <v>0.16420000000000001</v>
      </c>
      <c r="N185">
        <v>10</v>
      </c>
      <c r="O185">
        <v>42</v>
      </c>
      <c r="P185">
        <v>52</v>
      </c>
    </row>
    <row r="186" spans="1:16" x14ac:dyDescent="0.25">
      <c r="A186">
        <v>795</v>
      </c>
      <c r="B186" s="1">
        <v>40579</v>
      </c>
      <c r="C186">
        <v>1</v>
      </c>
      <c r="D186">
        <v>0</v>
      </c>
      <c r="E186">
        <v>2</v>
      </c>
      <c r="F186">
        <v>13</v>
      </c>
      <c r="G186" t="b">
        <v>0</v>
      </c>
      <c r="H186">
        <v>6</v>
      </c>
      <c r="I186">
        <v>3</v>
      </c>
      <c r="J186">
        <v>0.22</v>
      </c>
      <c r="K186">
        <v>0.2273</v>
      </c>
      <c r="L186">
        <v>1</v>
      </c>
      <c r="M186">
        <v>0.16420000000000001</v>
      </c>
      <c r="N186">
        <v>10</v>
      </c>
      <c r="O186">
        <v>62</v>
      </c>
      <c r="P186">
        <v>72</v>
      </c>
    </row>
    <row r="187" spans="1:16" x14ac:dyDescent="0.25">
      <c r="A187">
        <v>796</v>
      </c>
      <c r="B187" s="1">
        <v>40579</v>
      </c>
      <c r="C187">
        <v>1</v>
      </c>
      <c r="D187">
        <v>0</v>
      </c>
      <c r="E187">
        <v>2</v>
      </c>
      <c r="F187">
        <v>14</v>
      </c>
      <c r="G187" t="b">
        <v>0</v>
      </c>
      <c r="H187">
        <v>6</v>
      </c>
      <c r="I187">
        <v>3</v>
      </c>
      <c r="J187">
        <v>0.22</v>
      </c>
      <c r="K187">
        <v>0.2727</v>
      </c>
      <c r="L187">
        <v>1</v>
      </c>
      <c r="M187">
        <v>0</v>
      </c>
      <c r="N187">
        <v>5</v>
      </c>
      <c r="O187">
        <v>50</v>
      </c>
      <c r="P187">
        <v>55</v>
      </c>
    </row>
    <row r="188" spans="1:16" x14ac:dyDescent="0.25">
      <c r="A188">
        <v>797</v>
      </c>
      <c r="B188" s="1">
        <v>40579</v>
      </c>
      <c r="C188">
        <v>1</v>
      </c>
      <c r="D188">
        <v>0</v>
      </c>
      <c r="E188">
        <v>2</v>
      </c>
      <c r="F188">
        <v>15</v>
      </c>
      <c r="G188" t="b">
        <v>0</v>
      </c>
      <c r="H188">
        <v>6</v>
      </c>
      <c r="I188">
        <v>3</v>
      </c>
      <c r="J188">
        <v>0.22</v>
      </c>
      <c r="K188">
        <v>0.2727</v>
      </c>
      <c r="L188">
        <v>1</v>
      </c>
      <c r="M188">
        <v>0</v>
      </c>
      <c r="N188">
        <v>11</v>
      </c>
      <c r="O188">
        <v>49</v>
      </c>
      <c r="P188">
        <v>60</v>
      </c>
    </row>
    <row r="189" spans="1:16" x14ac:dyDescent="0.25">
      <c r="A189">
        <v>798</v>
      </c>
      <c r="B189" s="1">
        <v>40579</v>
      </c>
      <c r="C189">
        <v>1</v>
      </c>
      <c r="D189">
        <v>0</v>
      </c>
      <c r="E189">
        <v>2</v>
      </c>
      <c r="F189">
        <v>16</v>
      </c>
      <c r="G189" t="b">
        <v>0</v>
      </c>
      <c r="H189">
        <v>6</v>
      </c>
      <c r="I189">
        <v>3</v>
      </c>
      <c r="J189">
        <v>0.22</v>
      </c>
      <c r="K189">
        <v>0.2273</v>
      </c>
      <c r="L189">
        <v>1</v>
      </c>
      <c r="M189">
        <v>0.1343</v>
      </c>
      <c r="N189">
        <v>8</v>
      </c>
      <c r="O189">
        <v>63</v>
      </c>
      <c r="P189">
        <v>71</v>
      </c>
    </row>
    <row r="190" spans="1:16" x14ac:dyDescent="0.25">
      <c r="A190">
        <v>799</v>
      </c>
      <c r="B190" s="1">
        <v>40579</v>
      </c>
      <c r="C190">
        <v>1</v>
      </c>
      <c r="D190">
        <v>0</v>
      </c>
      <c r="E190">
        <v>2</v>
      </c>
      <c r="F190">
        <v>17</v>
      </c>
      <c r="G190" t="b">
        <v>0</v>
      </c>
      <c r="H190">
        <v>6</v>
      </c>
      <c r="I190">
        <v>2</v>
      </c>
      <c r="J190">
        <v>0.24</v>
      </c>
      <c r="K190">
        <v>0.21210000000000001</v>
      </c>
      <c r="L190">
        <v>1</v>
      </c>
      <c r="M190">
        <v>0.28360000000000002</v>
      </c>
      <c r="N190">
        <v>14</v>
      </c>
      <c r="O190">
        <v>64</v>
      </c>
      <c r="P190">
        <v>78</v>
      </c>
    </row>
    <row r="191" spans="1:16" x14ac:dyDescent="0.25">
      <c r="A191">
        <v>800</v>
      </c>
      <c r="B191" s="1">
        <v>40579</v>
      </c>
      <c r="C191">
        <v>1</v>
      </c>
      <c r="D191">
        <v>0</v>
      </c>
      <c r="E191">
        <v>2</v>
      </c>
      <c r="F191">
        <v>18</v>
      </c>
      <c r="G191" t="b">
        <v>0</v>
      </c>
      <c r="H191">
        <v>6</v>
      </c>
      <c r="I191">
        <v>2</v>
      </c>
      <c r="J191">
        <v>0.28000000000000003</v>
      </c>
      <c r="K191">
        <v>0.2424</v>
      </c>
      <c r="L191">
        <v>0.93</v>
      </c>
      <c r="M191">
        <v>0.44779999999999998</v>
      </c>
      <c r="N191">
        <v>2</v>
      </c>
      <c r="O191">
        <v>81</v>
      </c>
      <c r="P191">
        <v>83</v>
      </c>
    </row>
    <row r="192" spans="1:16" x14ac:dyDescent="0.25">
      <c r="A192">
        <v>801</v>
      </c>
      <c r="B192" s="1">
        <v>40579</v>
      </c>
      <c r="C192">
        <v>1</v>
      </c>
      <c r="D192">
        <v>0</v>
      </c>
      <c r="E192">
        <v>2</v>
      </c>
      <c r="F192">
        <v>19</v>
      </c>
      <c r="G192" t="b">
        <v>0</v>
      </c>
      <c r="H192">
        <v>6</v>
      </c>
      <c r="I192">
        <v>2</v>
      </c>
      <c r="J192">
        <v>0.28000000000000003</v>
      </c>
      <c r="K192">
        <v>0.2424</v>
      </c>
      <c r="L192">
        <v>0.93</v>
      </c>
      <c r="M192">
        <v>0.44779999999999998</v>
      </c>
      <c r="N192">
        <v>6</v>
      </c>
      <c r="O192">
        <v>78</v>
      </c>
      <c r="P192">
        <v>84</v>
      </c>
    </row>
    <row r="193" spans="1:16" x14ac:dyDescent="0.25">
      <c r="A193">
        <v>802</v>
      </c>
      <c r="B193" s="1">
        <v>40579</v>
      </c>
      <c r="C193">
        <v>1</v>
      </c>
      <c r="D193">
        <v>0</v>
      </c>
      <c r="E193">
        <v>2</v>
      </c>
      <c r="F193">
        <v>20</v>
      </c>
      <c r="G193" t="b">
        <v>0</v>
      </c>
      <c r="H193">
        <v>6</v>
      </c>
      <c r="I193">
        <v>1</v>
      </c>
      <c r="J193">
        <v>0.3</v>
      </c>
      <c r="K193">
        <v>0.28789999999999999</v>
      </c>
      <c r="L193">
        <v>0.87</v>
      </c>
      <c r="M193">
        <v>0.25369999999999998</v>
      </c>
      <c r="N193">
        <v>5</v>
      </c>
      <c r="O193">
        <v>64</v>
      </c>
      <c r="P193">
        <v>69</v>
      </c>
    </row>
    <row r="194" spans="1:16" x14ac:dyDescent="0.25">
      <c r="A194">
        <v>803</v>
      </c>
      <c r="B194" s="1">
        <v>40579</v>
      </c>
      <c r="C194">
        <v>1</v>
      </c>
      <c r="D194">
        <v>0</v>
      </c>
      <c r="E194">
        <v>2</v>
      </c>
      <c r="F194">
        <v>21</v>
      </c>
      <c r="G194" t="b">
        <v>0</v>
      </c>
      <c r="H194">
        <v>6</v>
      </c>
      <c r="I194">
        <v>1</v>
      </c>
      <c r="J194">
        <v>0.26</v>
      </c>
      <c r="K194">
        <v>0.2576</v>
      </c>
      <c r="L194">
        <v>1</v>
      </c>
      <c r="M194">
        <v>0.19400000000000001</v>
      </c>
      <c r="N194">
        <v>3</v>
      </c>
      <c r="O194">
        <v>53</v>
      </c>
      <c r="P194">
        <v>56</v>
      </c>
    </row>
    <row r="195" spans="1:16" x14ac:dyDescent="0.25">
      <c r="A195">
        <v>804</v>
      </c>
      <c r="B195" s="1">
        <v>40579</v>
      </c>
      <c r="C195">
        <v>1</v>
      </c>
      <c r="D195">
        <v>0</v>
      </c>
      <c r="E195">
        <v>2</v>
      </c>
      <c r="F195">
        <v>22</v>
      </c>
      <c r="G195" t="b">
        <v>0</v>
      </c>
      <c r="H195">
        <v>6</v>
      </c>
      <c r="I195">
        <v>1</v>
      </c>
      <c r="J195">
        <v>0.26</v>
      </c>
      <c r="K195">
        <v>0.2727</v>
      </c>
      <c r="L195">
        <v>0.93</v>
      </c>
      <c r="M195">
        <v>0.1343</v>
      </c>
      <c r="N195">
        <v>2</v>
      </c>
      <c r="O195">
        <v>43</v>
      </c>
      <c r="P195">
        <v>45</v>
      </c>
    </row>
    <row r="196" spans="1:16" x14ac:dyDescent="0.25">
      <c r="A196">
        <v>805</v>
      </c>
      <c r="B196" s="1">
        <v>40579</v>
      </c>
      <c r="C196">
        <v>1</v>
      </c>
      <c r="D196">
        <v>0</v>
      </c>
      <c r="E196">
        <v>2</v>
      </c>
      <c r="F196">
        <v>23</v>
      </c>
      <c r="G196" t="b">
        <v>0</v>
      </c>
      <c r="H196">
        <v>6</v>
      </c>
      <c r="I196">
        <v>1</v>
      </c>
      <c r="J196">
        <v>0.26</v>
      </c>
      <c r="K196">
        <v>0.2576</v>
      </c>
      <c r="L196">
        <v>0.93</v>
      </c>
      <c r="M196">
        <v>0.22389999999999999</v>
      </c>
      <c r="N196">
        <v>7</v>
      </c>
      <c r="O196">
        <v>52</v>
      </c>
      <c r="P196">
        <v>59</v>
      </c>
    </row>
    <row r="197" spans="1:16" x14ac:dyDescent="0.25">
      <c r="A197">
        <v>806</v>
      </c>
      <c r="B197" s="1">
        <v>40580</v>
      </c>
      <c r="C197">
        <v>1</v>
      </c>
      <c r="D197">
        <v>0</v>
      </c>
      <c r="E197">
        <v>2</v>
      </c>
      <c r="F197">
        <v>0</v>
      </c>
      <c r="G197" t="b">
        <v>0</v>
      </c>
      <c r="H197">
        <v>0</v>
      </c>
      <c r="I197">
        <v>1</v>
      </c>
      <c r="J197">
        <v>0.26</v>
      </c>
      <c r="K197">
        <v>0.2576</v>
      </c>
      <c r="L197">
        <v>0.7</v>
      </c>
      <c r="M197">
        <v>0.19400000000000001</v>
      </c>
      <c r="N197">
        <v>2</v>
      </c>
      <c r="O197">
        <v>37</v>
      </c>
      <c r="P197">
        <v>39</v>
      </c>
    </row>
    <row r="198" spans="1:16" x14ac:dyDescent="0.25">
      <c r="A198">
        <v>807</v>
      </c>
      <c r="B198" s="1">
        <v>40580</v>
      </c>
      <c r="C198">
        <v>1</v>
      </c>
      <c r="D198">
        <v>0</v>
      </c>
      <c r="E198">
        <v>2</v>
      </c>
      <c r="F198">
        <v>1</v>
      </c>
      <c r="G198" t="b">
        <v>0</v>
      </c>
      <c r="H198">
        <v>0</v>
      </c>
      <c r="I198">
        <v>1</v>
      </c>
      <c r="J198">
        <v>0.26</v>
      </c>
      <c r="K198">
        <v>0.2273</v>
      </c>
      <c r="L198">
        <v>0.65</v>
      </c>
      <c r="M198">
        <v>0.41789999999999999</v>
      </c>
      <c r="N198">
        <v>4</v>
      </c>
      <c r="O198">
        <v>40</v>
      </c>
      <c r="P198">
        <v>44</v>
      </c>
    </row>
    <row r="199" spans="1:16" x14ac:dyDescent="0.25">
      <c r="A199">
        <v>808</v>
      </c>
      <c r="B199" s="1">
        <v>40580</v>
      </c>
      <c r="C199">
        <v>1</v>
      </c>
      <c r="D199">
        <v>0</v>
      </c>
      <c r="E199">
        <v>2</v>
      </c>
      <c r="F199">
        <v>2</v>
      </c>
      <c r="G199" t="b">
        <v>0</v>
      </c>
      <c r="H199">
        <v>0</v>
      </c>
      <c r="I199">
        <v>1</v>
      </c>
      <c r="J199">
        <v>0.26</v>
      </c>
      <c r="K199">
        <v>0.2273</v>
      </c>
      <c r="L199">
        <v>0.6</v>
      </c>
      <c r="M199">
        <v>0.32840000000000003</v>
      </c>
      <c r="N199">
        <v>0</v>
      </c>
      <c r="O199">
        <v>20</v>
      </c>
      <c r="P199">
        <v>20</v>
      </c>
    </row>
    <row r="200" spans="1:16" x14ac:dyDescent="0.25">
      <c r="A200">
        <v>809</v>
      </c>
      <c r="B200" s="1">
        <v>40580</v>
      </c>
      <c r="C200">
        <v>1</v>
      </c>
      <c r="D200">
        <v>0</v>
      </c>
      <c r="E200">
        <v>2</v>
      </c>
      <c r="F200">
        <v>3</v>
      </c>
      <c r="G200" t="b">
        <v>0</v>
      </c>
      <c r="H200">
        <v>0</v>
      </c>
      <c r="I200">
        <v>1</v>
      </c>
      <c r="J200">
        <v>0.26</v>
      </c>
      <c r="K200">
        <v>0.28789999999999999</v>
      </c>
      <c r="L200">
        <v>0.6</v>
      </c>
      <c r="M200">
        <v>8.9599999999999999E-2</v>
      </c>
      <c r="N200">
        <v>3</v>
      </c>
      <c r="O200">
        <v>10</v>
      </c>
      <c r="P200">
        <v>13</v>
      </c>
    </row>
    <row r="201" spans="1:16" x14ac:dyDescent="0.25">
      <c r="A201">
        <v>810</v>
      </c>
      <c r="B201" s="1">
        <v>40580</v>
      </c>
      <c r="C201">
        <v>1</v>
      </c>
      <c r="D201">
        <v>0</v>
      </c>
      <c r="E201">
        <v>2</v>
      </c>
      <c r="F201">
        <v>4</v>
      </c>
      <c r="G201" t="b">
        <v>0</v>
      </c>
      <c r="H201">
        <v>0</v>
      </c>
      <c r="I201">
        <v>1</v>
      </c>
      <c r="J201">
        <v>0.26</v>
      </c>
      <c r="K201">
        <v>0.2273</v>
      </c>
      <c r="L201">
        <v>0.6</v>
      </c>
      <c r="M201">
        <v>0.35820000000000002</v>
      </c>
      <c r="N201">
        <v>0</v>
      </c>
      <c r="O201">
        <v>2</v>
      </c>
      <c r="P201">
        <v>2</v>
      </c>
    </row>
    <row r="202" spans="1:16" x14ac:dyDescent="0.25">
      <c r="A202">
        <v>811</v>
      </c>
      <c r="B202" s="1">
        <v>40580</v>
      </c>
      <c r="C202">
        <v>1</v>
      </c>
      <c r="D202">
        <v>0</v>
      </c>
      <c r="E202">
        <v>2</v>
      </c>
      <c r="F202">
        <v>5</v>
      </c>
      <c r="G202" t="b">
        <v>0</v>
      </c>
      <c r="H202">
        <v>0</v>
      </c>
      <c r="I202">
        <v>1</v>
      </c>
      <c r="J202">
        <v>0.26</v>
      </c>
      <c r="K202">
        <v>0.2576</v>
      </c>
      <c r="L202">
        <v>0.6</v>
      </c>
      <c r="M202">
        <v>0.22389999999999999</v>
      </c>
      <c r="N202">
        <v>0</v>
      </c>
      <c r="O202">
        <v>1</v>
      </c>
      <c r="P202">
        <v>1</v>
      </c>
    </row>
    <row r="203" spans="1:16" x14ac:dyDescent="0.25">
      <c r="A203">
        <v>812</v>
      </c>
      <c r="B203" s="1">
        <v>40580</v>
      </c>
      <c r="C203">
        <v>1</v>
      </c>
      <c r="D203">
        <v>0</v>
      </c>
      <c r="E203">
        <v>2</v>
      </c>
      <c r="F203">
        <v>6</v>
      </c>
      <c r="G203" t="b">
        <v>0</v>
      </c>
      <c r="H203">
        <v>0</v>
      </c>
      <c r="I203">
        <v>1</v>
      </c>
      <c r="J203">
        <v>0.26</v>
      </c>
      <c r="K203">
        <v>0.2576</v>
      </c>
      <c r="L203">
        <v>0.6</v>
      </c>
      <c r="M203">
        <v>0.22389999999999999</v>
      </c>
      <c r="N203">
        <v>0</v>
      </c>
      <c r="O203">
        <v>1</v>
      </c>
      <c r="P203">
        <v>1</v>
      </c>
    </row>
    <row r="204" spans="1:16" x14ac:dyDescent="0.25">
      <c r="A204">
        <v>813</v>
      </c>
      <c r="B204" s="1">
        <v>40580</v>
      </c>
      <c r="C204">
        <v>1</v>
      </c>
      <c r="D204">
        <v>0</v>
      </c>
      <c r="E204">
        <v>2</v>
      </c>
      <c r="F204">
        <v>7</v>
      </c>
      <c r="G204" t="b">
        <v>0</v>
      </c>
      <c r="H204">
        <v>0</v>
      </c>
      <c r="I204">
        <v>1</v>
      </c>
      <c r="J204">
        <v>0.24</v>
      </c>
      <c r="K204">
        <v>0.2424</v>
      </c>
      <c r="L204">
        <v>0.65</v>
      </c>
      <c r="M204">
        <v>0.16420000000000001</v>
      </c>
      <c r="N204">
        <v>0</v>
      </c>
      <c r="O204">
        <v>8</v>
      </c>
      <c r="P204">
        <v>8</v>
      </c>
    </row>
    <row r="205" spans="1:16" x14ac:dyDescent="0.25">
      <c r="A205">
        <v>814</v>
      </c>
      <c r="B205" s="1">
        <v>40580</v>
      </c>
      <c r="C205">
        <v>1</v>
      </c>
      <c r="D205">
        <v>0</v>
      </c>
      <c r="E205">
        <v>2</v>
      </c>
      <c r="F205">
        <v>8</v>
      </c>
      <c r="G205" t="b">
        <v>0</v>
      </c>
      <c r="H205">
        <v>0</v>
      </c>
      <c r="I205">
        <v>1</v>
      </c>
      <c r="J205">
        <v>0.24</v>
      </c>
      <c r="K205">
        <v>0.2576</v>
      </c>
      <c r="L205">
        <v>0.65</v>
      </c>
      <c r="M205">
        <v>0.1045</v>
      </c>
      <c r="N205">
        <v>2</v>
      </c>
      <c r="O205">
        <v>21</v>
      </c>
      <c r="P205">
        <v>23</v>
      </c>
    </row>
    <row r="206" spans="1:16" x14ac:dyDescent="0.25">
      <c r="A206">
        <v>815</v>
      </c>
      <c r="B206" s="1">
        <v>40580</v>
      </c>
      <c r="C206">
        <v>1</v>
      </c>
      <c r="D206">
        <v>0</v>
      </c>
      <c r="E206">
        <v>2</v>
      </c>
      <c r="F206">
        <v>9</v>
      </c>
      <c r="G206" t="b">
        <v>0</v>
      </c>
      <c r="H206">
        <v>0</v>
      </c>
      <c r="I206">
        <v>1</v>
      </c>
      <c r="J206">
        <v>0.28000000000000003</v>
      </c>
      <c r="K206">
        <v>0.28789999999999999</v>
      </c>
      <c r="L206">
        <v>0.56000000000000005</v>
      </c>
      <c r="M206">
        <v>0.1045</v>
      </c>
      <c r="N206">
        <v>7</v>
      </c>
      <c r="O206">
        <v>38</v>
      </c>
      <c r="P206">
        <v>45</v>
      </c>
    </row>
    <row r="207" spans="1:16" x14ac:dyDescent="0.25">
      <c r="A207">
        <v>816</v>
      </c>
      <c r="B207" s="1">
        <v>40580</v>
      </c>
      <c r="C207">
        <v>1</v>
      </c>
      <c r="D207">
        <v>0</v>
      </c>
      <c r="E207">
        <v>2</v>
      </c>
      <c r="F207">
        <v>10</v>
      </c>
      <c r="G207" t="b">
        <v>0</v>
      </c>
      <c r="H207">
        <v>0</v>
      </c>
      <c r="I207">
        <v>1</v>
      </c>
      <c r="J207">
        <v>0.3</v>
      </c>
      <c r="K207">
        <v>0.28789999999999999</v>
      </c>
      <c r="L207">
        <v>0.52</v>
      </c>
      <c r="M207">
        <v>0.25369999999999998</v>
      </c>
      <c r="N207">
        <v>15</v>
      </c>
      <c r="O207">
        <v>74</v>
      </c>
      <c r="P207">
        <v>89</v>
      </c>
    </row>
    <row r="208" spans="1:16" x14ac:dyDescent="0.25">
      <c r="A208">
        <v>817</v>
      </c>
      <c r="B208" s="1">
        <v>40580</v>
      </c>
      <c r="C208">
        <v>1</v>
      </c>
      <c r="D208">
        <v>0</v>
      </c>
      <c r="E208">
        <v>2</v>
      </c>
      <c r="F208">
        <v>11</v>
      </c>
      <c r="G208" t="b">
        <v>0</v>
      </c>
      <c r="H208">
        <v>0</v>
      </c>
      <c r="I208">
        <v>1</v>
      </c>
      <c r="J208">
        <v>0.32</v>
      </c>
      <c r="K208">
        <v>0.30299999999999999</v>
      </c>
      <c r="L208">
        <v>0.49</v>
      </c>
      <c r="M208">
        <v>0.25369999999999998</v>
      </c>
      <c r="N208">
        <v>28</v>
      </c>
      <c r="O208">
        <v>89</v>
      </c>
      <c r="P208">
        <v>117</v>
      </c>
    </row>
    <row r="209" spans="1:16" x14ac:dyDescent="0.25">
      <c r="A209">
        <v>818</v>
      </c>
      <c r="B209" s="1">
        <v>40580</v>
      </c>
      <c r="C209">
        <v>1</v>
      </c>
      <c r="D209">
        <v>0</v>
      </c>
      <c r="E209">
        <v>2</v>
      </c>
      <c r="F209">
        <v>12</v>
      </c>
      <c r="G209" t="b">
        <v>0</v>
      </c>
      <c r="H209">
        <v>0</v>
      </c>
      <c r="I209">
        <v>1</v>
      </c>
      <c r="J209">
        <v>0.34</v>
      </c>
      <c r="K209">
        <v>0.33329999999999999</v>
      </c>
      <c r="L209">
        <v>0.46</v>
      </c>
      <c r="M209">
        <v>0</v>
      </c>
      <c r="N209">
        <v>48</v>
      </c>
      <c r="O209">
        <v>126</v>
      </c>
      <c r="P209">
        <v>174</v>
      </c>
    </row>
    <row r="210" spans="1:16" x14ac:dyDescent="0.25">
      <c r="A210">
        <v>819</v>
      </c>
      <c r="B210" s="1">
        <v>40580</v>
      </c>
      <c r="C210">
        <v>1</v>
      </c>
      <c r="D210">
        <v>0</v>
      </c>
      <c r="E210">
        <v>2</v>
      </c>
      <c r="F210">
        <v>13</v>
      </c>
      <c r="G210" t="b">
        <v>0</v>
      </c>
      <c r="H210">
        <v>0</v>
      </c>
      <c r="I210">
        <v>1</v>
      </c>
      <c r="J210">
        <v>0.34</v>
      </c>
      <c r="K210">
        <v>0.36359999999999998</v>
      </c>
      <c r="L210">
        <v>0.46</v>
      </c>
      <c r="M210">
        <v>0</v>
      </c>
      <c r="N210">
        <v>47</v>
      </c>
      <c r="O210">
        <v>135</v>
      </c>
      <c r="P210">
        <v>182</v>
      </c>
    </row>
    <row r="211" spans="1:16" x14ac:dyDescent="0.25">
      <c r="A211">
        <v>820</v>
      </c>
      <c r="B211" s="1">
        <v>40580</v>
      </c>
      <c r="C211">
        <v>1</v>
      </c>
      <c r="D211">
        <v>0</v>
      </c>
      <c r="E211">
        <v>2</v>
      </c>
      <c r="F211">
        <v>14</v>
      </c>
      <c r="G211" t="b">
        <v>0</v>
      </c>
      <c r="H211">
        <v>0</v>
      </c>
      <c r="I211">
        <v>1</v>
      </c>
      <c r="J211">
        <v>0.34</v>
      </c>
      <c r="K211">
        <v>0.34849999999999998</v>
      </c>
      <c r="L211">
        <v>0.46</v>
      </c>
      <c r="M211">
        <v>8.9599999999999999E-2</v>
      </c>
      <c r="N211">
        <v>47</v>
      </c>
      <c r="O211">
        <v>114</v>
      </c>
      <c r="P211">
        <v>161</v>
      </c>
    </row>
    <row r="212" spans="1:16" x14ac:dyDescent="0.25">
      <c r="A212">
        <v>821</v>
      </c>
      <c r="B212" s="1">
        <v>40580</v>
      </c>
      <c r="C212">
        <v>1</v>
      </c>
      <c r="D212">
        <v>0</v>
      </c>
      <c r="E212">
        <v>2</v>
      </c>
      <c r="F212">
        <v>15</v>
      </c>
      <c r="G212" t="b">
        <v>0</v>
      </c>
      <c r="H212">
        <v>0</v>
      </c>
      <c r="I212">
        <v>1</v>
      </c>
      <c r="J212">
        <v>0.34</v>
      </c>
      <c r="K212">
        <v>0.34849999999999998</v>
      </c>
      <c r="L212">
        <v>0.46</v>
      </c>
      <c r="M212">
        <v>8.9599999999999999E-2</v>
      </c>
      <c r="N212">
        <v>52</v>
      </c>
      <c r="O212">
        <v>130</v>
      </c>
      <c r="P212">
        <v>182</v>
      </c>
    </row>
    <row r="213" spans="1:16" x14ac:dyDescent="0.25">
      <c r="A213">
        <v>822</v>
      </c>
      <c r="B213" s="1">
        <v>40580</v>
      </c>
      <c r="C213">
        <v>1</v>
      </c>
      <c r="D213">
        <v>0</v>
      </c>
      <c r="E213">
        <v>2</v>
      </c>
      <c r="F213">
        <v>16</v>
      </c>
      <c r="G213" t="b">
        <v>0</v>
      </c>
      <c r="H213">
        <v>0</v>
      </c>
      <c r="I213">
        <v>1</v>
      </c>
      <c r="J213">
        <v>0.34</v>
      </c>
      <c r="K213">
        <v>0.34849999999999998</v>
      </c>
      <c r="L213">
        <v>0.49</v>
      </c>
      <c r="M213">
        <v>0.1045</v>
      </c>
      <c r="N213">
        <v>42</v>
      </c>
      <c r="O213">
        <v>115</v>
      </c>
      <c r="P213">
        <v>157</v>
      </c>
    </row>
    <row r="214" spans="1:16" x14ac:dyDescent="0.25">
      <c r="A214">
        <v>823</v>
      </c>
      <c r="B214" s="1">
        <v>40580</v>
      </c>
      <c r="C214">
        <v>1</v>
      </c>
      <c r="D214">
        <v>0</v>
      </c>
      <c r="E214">
        <v>2</v>
      </c>
      <c r="F214">
        <v>17</v>
      </c>
      <c r="G214" t="b">
        <v>0</v>
      </c>
      <c r="H214">
        <v>0</v>
      </c>
      <c r="I214">
        <v>1</v>
      </c>
      <c r="J214">
        <v>0.34</v>
      </c>
      <c r="K214">
        <v>0.36359999999999998</v>
      </c>
      <c r="L214">
        <v>0.46</v>
      </c>
      <c r="M214">
        <v>0</v>
      </c>
      <c r="N214">
        <v>24</v>
      </c>
      <c r="O214">
        <v>97</v>
      </c>
      <c r="P214">
        <v>121</v>
      </c>
    </row>
    <row r="215" spans="1:16" x14ac:dyDescent="0.25">
      <c r="A215">
        <v>824</v>
      </c>
      <c r="B215" s="1">
        <v>40580</v>
      </c>
      <c r="C215">
        <v>1</v>
      </c>
      <c r="D215">
        <v>0</v>
      </c>
      <c r="E215">
        <v>2</v>
      </c>
      <c r="F215">
        <v>18</v>
      </c>
      <c r="G215" t="b">
        <v>0</v>
      </c>
      <c r="H215">
        <v>0</v>
      </c>
      <c r="I215">
        <v>1</v>
      </c>
      <c r="J215">
        <v>0.3</v>
      </c>
      <c r="K215">
        <v>0.30299999999999999</v>
      </c>
      <c r="L215">
        <v>0.56000000000000005</v>
      </c>
      <c r="M215">
        <v>0.16420000000000001</v>
      </c>
      <c r="N215">
        <v>13</v>
      </c>
      <c r="O215">
        <v>65</v>
      </c>
      <c r="P215">
        <v>78</v>
      </c>
    </row>
    <row r="216" spans="1:16" x14ac:dyDescent="0.25">
      <c r="A216">
        <v>825</v>
      </c>
      <c r="B216" s="1">
        <v>40580</v>
      </c>
      <c r="C216">
        <v>1</v>
      </c>
      <c r="D216">
        <v>0</v>
      </c>
      <c r="E216">
        <v>2</v>
      </c>
      <c r="F216">
        <v>19</v>
      </c>
      <c r="G216" t="b">
        <v>0</v>
      </c>
      <c r="H216">
        <v>0</v>
      </c>
      <c r="I216">
        <v>1</v>
      </c>
      <c r="J216">
        <v>0.28000000000000003</v>
      </c>
      <c r="K216">
        <v>0.28789999999999999</v>
      </c>
      <c r="L216">
        <v>0.61</v>
      </c>
      <c r="M216">
        <v>0.1343</v>
      </c>
      <c r="N216">
        <v>1</v>
      </c>
      <c r="O216">
        <v>20</v>
      </c>
      <c r="P216">
        <v>21</v>
      </c>
    </row>
    <row r="217" spans="1:16" x14ac:dyDescent="0.25">
      <c r="A217">
        <v>826</v>
      </c>
      <c r="B217" s="1">
        <v>40580</v>
      </c>
      <c r="C217">
        <v>1</v>
      </c>
      <c r="D217">
        <v>0</v>
      </c>
      <c r="E217">
        <v>2</v>
      </c>
      <c r="F217">
        <v>20</v>
      </c>
      <c r="G217" t="b">
        <v>0</v>
      </c>
      <c r="H217">
        <v>0</v>
      </c>
      <c r="I217">
        <v>1</v>
      </c>
      <c r="J217">
        <v>0.28000000000000003</v>
      </c>
      <c r="K217">
        <v>0.28789999999999999</v>
      </c>
      <c r="L217">
        <v>0.61</v>
      </c>
      <c r="M217">
        <v>0.1045</v>
      </c>
      <c r="N217">
        <v>5</v>
      </c>
      <c r="O217">
        <v>21</v>
      </c>
      <c r="P217">
        <v>26</v>
      </c>
    </row>
    <row r="218" spans="1:16" x14ac:dyDescent="0.25">
      <c r="A218">
        <v>827</v>
      </c>
      <c r="B218" s="1">
        <v>40580</v>
      </c>
      <c r="C218">
        <v>1</v>
      </c>
      <c r="D218">
        <v>0</v>
      </c>
      <c r="E218">
        <v>2</v>
      </c>
      <c r="F218">
        <v>21</v>
      </c>
      <c r="G218" t="b">
        <v>0</v>
      </c>
      <c r="H218">
        <v>0</v>
      </c>
      <c r="I218">
        <v>1</v>
      </c>
      <c r="J218">
        <v>0.26</v>
      </c>
      <c r="K218">
        <v>0.30299999999999999</v>
      </c>
      <c r="L218">
        <v>0.6</v>
      </c>
      <c r="M218">
        <v>0</v>
      </c>
      <c r="N218">
        <v>5</v>
      </c>
      <c r="O218">
        <v>22</v>
      </c>
      <c r="P218">
        <v>27</v>
      </c>
    </row>
    <row r="219" spans="1:16" x14ac:dyDescent="0.25">
      <c r="A219">
        <v>828</v>
      </c>
      <c r="B219" s="1">
        <v>40580</v>
      </c>
      <c r="C219">
        <v>1</v>
      </c>
      <c r="D219">
        <v>0</v>
      </c>
      <c r="E219">
        <v>2</v>
      </c>
      <c r="F219">
        <v>22</v>
      </c>
      <c r="G219" t="b">
        <v>0</v>
      </c>
      <c r="H219">
        <v>0</v>
      </c>
      <c r="I219">
        <v>1</v>
      </c>
      <c r="J219">
        <v>0.26</v>
      </c>
      <c r="K219">
        <v>0.30299999999999999</v>
      </c>
      <c r="L219">
        <v>0.6</v>
      </c>
      <c r="M219">
        <v>0</v>
      </c>
      <c r="N219">
        <v>5</v>
      </c>
      <c r="O219">
        <v>57</v>
      </c>
      <c r="P219">
        <v>62</v>
      </c>
    </row>
    <row r="220" spans="1:16" x14ac:dyDescent="0.25">
      <c r="A220">
        <v>829</v>
      </c>
      <c r="B220" s="1">
        <v>40580</v>
      </c>
      <c r="C220">
        <v>1</v>
      </c>
      <c r="D220">
        <v>0</v>
      </c>
      <c r="E220">
        <v>2</v>
      </c>
      <c r="F220">
        <v>23</v>
      </c>
      <c r="G220" t="b">
        <v>0</v>
      </c>
      <c r="H220">
        <v>0</v>
      </c>
      <c r="I220">
        <v>1</v>
      </c>
      <c r="J220">
        <v>0.24</v>
      </c>
      <c r="K220">
        <v>0.28789999999999999</v>
      </c>
      <c r="L220">
        <v>0.65</v>
      </c>
      <c r="M220">
        <v>0</v>
      </c>
      <c r="N220">
        <v>4</v>
      </c>
      <c r="O220">
        <v>26</v>
      </c>
      <c r="P220">
        <v>30</v>
      </c>
    </row>
    <row r="221" spans="1:16" x14ac:dyDescent="0.25">
      <c r="A221">
        <v>830</v>
      </c>
      <c r="B221" s="1">
        <v>40581</v>
      </c>
      <c r="C221">
        <v>1</v>
      </c>
      <c r="D221">
        <v>0</v>
      </c>
      <c r="E221">
        <v>2</v>
      </c>
      <c r="F221">
        <v>0</v>
      </c>
      <c r="G221" t="b">
        <v>0</v>
      </c>
      <c r="H221">
        <v>1</v>
      </c>
      <c r="I221">
        <v>1</v>
      </c>
      <c r="J221">
        <v>0.24</v>
      </c>
      <c r="K221">
        <v>0.28789999999999999</v>
      </c>
      <c r="L221">
        <v>0.65</v>
      </c>
      <c r="M221">
        <v>0</v>
      </c>
      <c r="N221">
        <v>1</v>
      </c>
      <c r="O221">
        <v>14</v>
      </c>
      <c r="P221">
        <v>15</v>
      </c>
    </row>
    <row r="222" spans="1:16" x14ac:dyDescent="0.25">
      <c r="A222">
        <v>831</v>
      </c>
      <c r="B222" s="1">
        <v>40581</v>
      </c>
      <c r="C222">
        <v>1</v>
      </c>
      <c r="D222">
        <v>0</v>
      </c>
      <c r="E222">
        <v>2</v>
      </c>
      <c r="F222">
        <v>1</v>
      </c>
      <c r="G222" t="b">
        <v>0</v>
      </c>
      <c r="H222">
        <v>1</v>
      </c>
      <c r="I222">
        <v>1</v>
      </c>
      <c r="J222">
        <v>0.22</v>
      </c>
      <c r="K222">
        <v>0.2727</v>
      </c>
      <c r="L222">
        <v>0.75</v>
      </c>
      <c r="M222">
        <v>0</v>
      </c>
      <c r="N222">
        <v>1</v>
      </c>
      <c r="O222">
        <v>4</v>
      </c>
      <c r="P222">
        <v>5</v>
      </c>
    </row>
    <row r="223" spans="1:16" x14ac:dyDescent="0.25">
      <c r="A223">
        <v>832</v>
      </c>
      <c r="B223" s="1">
        <v>40581</v>
      </c>
      <c r="C223">
        <v>1</v>
      </c>
      <c r="D223">
        <v>0</v>
      </c>
      <c r="E223">
        <v>2</v>
      </c>
      <c r="F223">
        <v>2</v>
      </c>
      <c r="G223" t="b">
        <v>0</v>
      </c>
      <c r="H223">
        <v>1</v>
      </c>
      <c r="I223">
        <v>1</v>
      </c>
      <c r="J223">
        <v>0.2</v>
      </c>
      <c r="K223">
        <v>0.2576</v>
      </c>
      <c r="L223">
        <v>0.8</v>
      </c>
      <c r="M223">
        <v>0</v>
      </c>
      <c r="N223">
        <v>0</v>
      </c>
      <c r="O223">
        <v>3</v>
      </c>
      <c r="P223">
        <v>3</v>
      </c>
    </row>
    <row r="224" spans="1:16" x14ac:dyDescent="0.25">
      <c r="A224">
        <v>833</v>
      </c>
      <c r="B224" s="1">
        <v>40581</v>
      </c>
      <c r="C224">
        <v>1</v>
      </c>
      <c r="D224">
        <v>0</v>
      </c>
      <c r="E224">
        <v>2</v>
      </c>
      <c r="F224">
        <v>3</v>
      </c>
      <c r="G224" t="b">
        <v>0</v>
      </c>
      <c r="H224">
        <v>1</v>
      </c>
      <c r="I224">
        <v>1</v>
      </c>
      <c r="J224">
        <v>0.2</v>
      </c>
      <c r="K224">
        <v>0.2576</v>
      </c>
      <c r="L224">
        <v>0.86</v>
      </c>
      <c r="M224">
        <v>0</v>
      </c>
      <c r="N224">
        <v>0</v>
      </c>
      <c r="O224">
        <v>1</v>
      </c>
      <c r="P224">
        <v>1</v>
      </c>
    </row>
    <row r="225" spans="1:16" x14ac:dyDescent="0.25">
      <c r="A225">
        <v>834</v>
      </c>
      <c r="B225" s="1">
        <v>40581</v>
      </c>
      <c r="C225">
        <v>1</v>
      </c>
      <c r="D225">
        <v>0</v>
      </c>
      <c r="E225">
        <v>2</v>
      </c>
      <c r="F225">
        <v>4</v>
      </c>
      <c r="G225" t="b">
        <v>0</v>
      </c>
      <c r="H225">
        <v>1</v>
      </c>
      <c r="I225">
        <v>1</v>
      </c>
      <c r="J225">
        <v>0.2</v>
      </c>
      <c r="K225">
        <v>0.2576</v>
      </c>
      <c r="L225">
        <v>0.86</v>
      </c>
      <c r="M225">
        <v>0</v>
      </c>
      <c r="N225">
        <v>1</v>
      </c>
      <c r="O225">
        <v>1</v>
      </c>
      <c r="P225">
        <v>2</v>
      </c>
    </row>
    <row r="226" spans="1:16" x14ac:dyDescent="0.25">
      <c r="A226">
        <v>835</v>
      </c>
      <c r="B226" s="1">
        <v>40581</v>
      </c>
      <c r="C226">
        <v>1</v>
      </c>
      <c r="D226">
        <v>0</v>
      </c>
      <c r="E226">
        <v>2</v>
      </c>
      <c r="F226">
        <v>5</v>
      </c>
      <c r="G226" t="b">
        <v>0</v>
      </c>
      <c r="H226">
        <v>1</v>
      </c>
      <c r="I226">
        <v>1</v>
      </c>
      <c r="J226">
        <v>0.2</v>
      </c>
      <c r="K226">
        <v>0.2576</v>
      </c>
      <c r="L226">
        <v>0.86</v>
      </c>
      <c r="M226">
        <v>0</v>
      </c>
      <c r="N226">
        <v>1</v>
      </c>
      <c r="O226">
        <v>9</v>
      </c>
      <c r="P226">
        <v>10</v>
      </c>
    </row>
    <row r="227" spans="1:16" x14ac:dyDescent="0.25">
      <c r="A227">
        <v>836</v>
      </c>
      <c r="B227" s="1">
        <v>40581</v>
      </c>
      <c r="C227">
        <v>1</v>
      </c>
      <c r="D227">
        <v>0</v>
      </c>
      <c r="E227">
        <v>2</v>
      </c>
      <c r="F227">
        <v>6</v>
      </c>
      <c r="G227" t="b">
        <v>0</v>
      </c>
      <c r="H227">
        <v>1</v>
      </c>
      <c r="I227">
        <v>1</v>
      </c>
      <c r="J227">
        <v>0.18</v>
      </c>
      <c r="K227">
        <v>0.2424</v>
      </c>
      <c r="L227">
        <v>0.93</v>
      </c>
      <c r="M227">
        <v>0</v>
      </c>
      <c r="N227">
        <v>1</v>
      </c>
      <c r="O227">
        <v>29</v>
      </c>
      <c r="P227">
        <v>30</v>
      </c>
    </row>
    <row r="228" spans="1:16" x14ac:dyDescent="0.25">
      <c r="A228">
        <v>837</v>
      </c>
      <c r="B228" s="1">
        <v>40581</v>
      </c>
      <c r="C228">
        <v>1</v>
      </c>
      <c r="D228">
        <v>0</v>
      </c>
      <c r="E228">
        <v>2</v>
      </c>
      <c r="F228">
        <v>7</v>
      </c>
      <c r="G228" t="b">
        <v>0</v>
      </c>
      <c r="H228">
        <v>1</v>
      </c>
      <c r="I228">
        <v>1</v>
      </c>
      <c r="J228">
        <v>0.18</v>
      </c>
      <c r="K228">
        <v>0.2424</v>
      </c>
      <c r="L228">
        <v>0.86</v>
      </c>
      <c r="M228">
        <v>0</v>
      </c>
      <c r="N228">
        <v>6</v>
      </c>
      <c r="O228">
        <v>89</v>
      </c>
      <c r="P228">
        <v>95</v>
      </c>
    </row>
    <row r="229" spans="1:16" x14ac:dyDescent="0.25">
      <c r="A229">
        <v>838</v>
      </c>
      <c r="B229" s="1">
        <v>40581</v>
      </c>
      <c r="C229">
        <v>1</v>
      </c>
      <c r="D229">
        <v>0</v>
      </c>
      <c r="E229">
        <v>2</v>
      </c>
      <c r="F229">
        <v>8</v>
      </c>
      <c r="G229" t="b">
        <v>0</v>
      </c>
      <c r="H229">
        <v>1</v>
      </c>
      <c r="I229">
        <v>2</v>
      </c>
      <c r="J229">
        <v>0.16</v>
      </c>
      <c r="K229">
        <v>0.2273</v>
      </c>
      <c r="L229">
        <v>1</v>
      </c>
      <c r="M229">
        <v>0</v>
      </c>
      <c r="N229">
        <v>7</v>
      </c>
      <c r="O229">
        <v>223</v>
      </c>
      <c r="P229">
        <v>230</v>
      </c>
    </row>
    <row r="230" spans="1:16" x14ac:dyDescent="0.25">
      <c r="A230">
        <v>839</v>
      </c>
      <c r="B230" s="1">
        <v>40581</v>
      </c>
      <c r="C230">
        <v>1</v>
      </c>
      <c r="D230">
        <v>0</v>
      </c>
      <c r="E230">
        <v>2</v>
      </c>
      <c r="F230">
        <v>9</v>
      </c>
      <c r="G230" t="b">
        <v>0</v>
      </c>
      <c r="H230">
        <v>1</v>
      </c>
      <c r="I230">
        <v>1</v>
      </c>
      <c r="J230">
        <v>0.22</v>
      </c>
      <c r="K230">
        <v>0.2727</v>
      </c>
      <c r="L230">
        <v>0.8</v>
      </c>
      <c r="M230">
        <v>0</v>
      </c>
      <c r="N230">
        <v>3</v>
      </c>
      <c r="O230">
        <v>115</v>
      </c>
      <c r="P230">
        <v>118</v>
      </c>
    </row>
    <row r="231" spans="1:16" x14ac:dyDescent="0.25">
      <c r="A231">
        <v>840</v>
      </c>
      <c r="B231" s="1">
        <v>40581</v>
      </c>
      <c r="C231">
        <v>1</v>
      </c>
      <c r="D231">
        <v>0</v>
      </c>
      <c r="E231">
        <v>2</v>
      </c>
      <c r="F231">
        <v>10</v>
      </c>
      <c r="G231" t="b">
        <v>0</v>
      </c>
      <c r="H231">
        <v>1</v>
      </c>
      <c r="I231">
        <v>1</v>
      </c>
      <c r="J231">
        <v>0.24</v>
      </c>
      <c r="K231">
        <v>0.2576</v>
      </c>
      <c r="L231">
        <v>0.75</v>
      </c>
      <c r="M231">
        <v>0.1045</v>
      </c>
      <c r="N231">
        <v>6</v>
      </c>
      <c r="O231">
        <v>49</v>
      </c>
      <c r="P231">
        <v>55</v>
      </c>
    </row>
    <row r="232" spans="1:16" x14ac:dyDescent="0.25">
      <c r="A232">
        <v>841</v>
      </c>
      <c r="B232" s="1">
        <v>40581</v>
      </c>
      <c r="C232">
        <v>1</v>
      </c>
      <c r="D232">
        <v>0</v>
      </c>
      <c r="E232">
        <v>2</v>
      </c>
      <c r="F232">
        <v>11</v>
      </c>
      <c r="G232" t="b">
        <v>0</v>
      </c>
      <c r="H232">
        <v>1</v>
      </c>
      <c r="I232">
        <v>1</v>
      </c>
      <c r="J232">
        <v>0.3</v>
      </c>
      <c r="K232">
        <v>0.31819999999999998</v>
      </c>
      <c r="L232">
        <v>0.65</v>
      </c>
      <c r="M232">
        <v>8.9599999999999999E-2</v>
      </c>
      <c r="N232">
        <v>11</v>
      </c>
      <c r="O232">
        <v>36</v>
      </c>
      <c r="P232">
        <v>47</v>
      </c>
    </row>
    <row r="233" spans="1:16" x14ac:dyDescent="0.25">
      <c r="A233">
        <v>842</v>
      </c>
      <c r="B233" s="1">
        <v>40581</v>
      </c>
      <c r="C233">
        <v>1</v>
      </c>
      <c r="D233">
        <v>0</v>
      </c>
      <c r="E233">
        <v>2</v>
      </c>
      <c r="F233">
        <v>12</v>
      </c>
      <c r="G233" t="b">
        <v>0</v>
      </c>
      <c r="H233">
        <v>1</v>
      </c>
      <c r="I233">
        <v>2</v>
      </c>
      <c r="J233">
        <v>0.32</v>
      </c>
      <c r="K233">
        <v>0.34849999999999998</v>
      </c>
      <c r="L233">
        <v>0.62</v>
      </c>
      <c r="M233">
        <v>0</v>
      </c>
      <c r="N233">
        <v>7</v>
      </c>
      <c r="O233">
        <v>59</v>
      </c>
      <c r="P233">
        <v>66</v>
      </c>
    </row>
    <row r="234" spans="1:16" x14ac:dyDescent="0.25">
      <c r="A234">
        <v>843</v>
      </c>
      <c r="B234" s="1">
        <v>40581</v>
      </c>
      <c r="C234">
        <v>1</v>
      </c>
      <c r="D234">
        <v>0</v>
      </c>
      <c r="E234">
        <v>2</v>
      </c>
      <c r="F234">
        <v>13</v>
      </c>
      <c r="G234" t="b">
        <v>0</v>
      </c>
      <c r="H234">
        <v>1</v>
      </c>
      <c r="I234">
        <v>2</v>
      </c>
      <c r="J234">
        <v>0.36</v>
      </c>
      <c r="K234">
        <v>0.36359999999999998</v>
      </c>
      <c r="L234">
        <v>0.56999999999999995</v>
      </c>
      <c r="M234">
        <v>8.9599999999999999E-2</v>
      </c>
      <c r="N234">
        <v>10</v>
      </c>
      <c r="O234">
        <v>54</v>
      </c>
      <c r="P234">
        <v>64</v>
      </c>
    </row>
    <row r="235" spans="1:16" x14ac:dyDescent="0.25">
      <c r="A235">
        <v>844</v>
      </c>
      <c r="B235" s="1">
        <v>40581</v>
      </c>
      <c r="C235">
        <v>1</v>
      </c>
      <c r="D235">
        <v>0</v>
      </c>
      <c r="E235">
        <v>2</v>
      </c>
      <c r="F235">
        <v>14</v>
      </c>
      <c r="G235" t="b">
        <v>0</v>
      </c>
      <c r="H235">
        <v>1</v>
      </c>
      <c r="I235">
        <v>2</v>
      </c>
      <c r="J235">
        <v>0.36</v>
      </c>
      <c r="K235">
        <v>0.36359999999999998</v>
      </c>
      <c r="L235">
        <v>0.56999999999999995</v>
      </c>
      <c r="M235">
        <v>8.9599999999999999E-2</v>
      </c>
      <c r="N235">
        <v>8</v>
      </c>
      <c r="O235">
        <v>52</v>
      </c>
      <c r="P235">
        <v>60</v>
      </c>
    </row>
    <row r="236" spans="1:16" x14ac:dyDescent="0.25">
      <c r="A236">
        <v>845</v>
      </c>
      <c r="B236" s="1">
        <v>40581</v>
      </c>
      <c r="C236">
        <v>1</v>
      </c>
      <c r="D236">
        <v>0</v>
      </c>
      <c r="E236">
        <v>2</v>
      </c>
      <c r="F236">
        <v>15</v>
      </c>
      <c r="G236" t="b">
        <v>0</v>
      </c>
      <c r="H236">
        <v>1</v>
      </c>
      <c r="I236">
        <v>2</v>
      </c>
      <c r="J236">
        <v>0.38</v>
      </c>
      <c r="K236">
        <v>0.39389999999999997</v>
      </c>
      <c r="L236">
        <v>0.54</v>
      </c>
      <c r="M236">
        <v>8.9599999999999999E-2</v>
      </c>
      <c r="N236">
        <v>4</v>
      </c>
      <c r="O236">
        <v>46</v>
      </c>
      <c r="P236">
        <v>50</v>
      </c>
    </row>
    <row r="237" spans="1:16" x14ac:dyDescent="0.25">
      <c r="A237">
        <v>846</v>
      </c>
      <c r="B237" s="1">
        <v>40581</v>
      </c>
      <c r="C237">
        <v>1</v>
      </c>
      <c r="D237">
        <v>0</v>
      </c>
      <c r="E237">
        <v>2</v>
      </c>
      <c r="F237">
        <v>16</v>
      </c>
      <c r="G237" t="b">
        <v>0</v>
      </c>
      <c r="H237">
        <v>1</v>
      </c>
      <c r="I237">
        <v>2</v>
      </c>
      <c r="J237">
        <v>0.36</v>
      </c>
      <c r="K237">
        <v>0.34849999999999998</v>
      </c>
      <c r="L237">
        <v>0.56999999999999995</v>
      </c>
      <c r="M237">
        <v>0.1343</v>
      </c>
      <c r="N237">
        <v>16</v>
      </c>
      <c r="O237">
        <v>98</v>
      </c>
      <c r="P237">
        <v>114</v>
      </c>
    </row>
    <row r="238" spans="1:16" x14ac:dyDescent="0.25">
      <c r="A238">
        <v>847</v>
      </c>
      <c r="B238" s="1">
        <v>40581</v>
      </c>
      <c r="C238">
        <v>1</v>
      </c>
      <c r="D238">
        <v>0</v>
      </c>
      <c r="E238">
        <v>2</v>
      </c>
      <c r="F238">
        <v>17</v>
      </c>
      <c r="G238" t="b">
        <v>0</v>
      </c>
      <c r="H238">
        <v>1</v>
      </c>
      <c r="I238">
        <v>2</v>
      </c>
      <c r="J238">
        <v>0.32</v>
      </c>
      <c r="K238">
        <v>0.31819999999999998</v>
      </c>
      <c r="L238">
        <v>0.7</v>
      </c>
      <c r="M238">
        <v>0.16420000000000001</v>
      </c>
      <c r="N238">
        <v>9</v>
      </c>
      <c r="O238">
        <v>207</v>
      </c>
      <c r="P238">
        <v>216</v>
      </c>
    </row>
    <row r="239" spans="1:16" x14ac:dyDescent="0.25">
      <c r="A239">
        <v>848</v>
      </c>
      <c r="B239" s="1">
        <v>40581</v>
      </c>
      <c r="C239">
        <v>1</v>
      </c>
      <c r="D239">
        <v>0</v>
      </c>
      <c r="E239">
        <v>2</v>
      </c>
      <c r="F239">
        <v>18</v>
      </c>
      <c r="G239" t="b">
        <v>0</v>
      </c>
      <c r="H239">
        <v>1</v>
      </c>
      <c r="I239">
        <v>2</v>
      </c>
      <c r="J239">
        <v>0.34</v>
      </c>
      <c r="K239">
        <v>0.33329999999999999</v>
      </c>
      <c r="L239">
        <v>0.66</v>
      </c>
      <c r="M239">
        <v>0.1343</v>
      </c>
      <c r="N239">
        <v>5</v>
      </c>
      <c r="O239">
        <v>170</v>
      </c>
      <c r="P239">
        <v>175</v>
      </c>
    </row>
    <row r="240" spans="1:16" x14ac:dyDescent="0.25">
      <c r="A240">
        <v>849</v>
      </c>
      <c r="B240" s="1">
        <v>40581</v>
      </c>
      <c r="C240">
        <v>1</v>
      </c>
      <c r="D240">
        <v>0</v>
      </c>
      <c r="E240">
        <v>2</v>
      </c>
      <c r="F240">
        <v>19</v>
      </c>
      <c r="G240" t="b">
        <v>0</v>
      </c>
      <c r="H240">
        <v>1</v>
      </c>
      <c r="I240">
        <v>2</v>
      </c>
      <c r="J240">
        <v>0.32</v>
      </c>
      <c r="K240">
        <v>0.34849999999999998</v>
      </c>
      <c r="L240">
        <v>0.7</v>
      </c>
      <c r="M240">
        <v>0</v>
      </c>
      <c r="N240">
        <v>5</v>
      </c>
      <c r="O240">
        <v>123</v>
      </c>
      <c r="P240">
        <v>128</v>
      </c>
    </row>
    <row r="241" spans="1:16" x14ac:dyDescent="0.25">
      <c r="A241">
        <v>850</v>
      </c>
      <c r="B241" s="1">
        <v>40581</v>
      </c>
      <c r="C241">
        <v>1</v>
      </c>
      <c r="D241">
        <v>0</v>
      </c>
      <c r="E241">
        <v>2</v>
      </c>
      <c r="F241">
        <v>20</v>
      </c>
      <c r="G241" t="b">
        <v>0</v>
      </c>
      <c r="H241">
        <v>1</v>
      </c>
      <c r="I241">
        <v>2</v>
      </c>
      <c r="J241">
        <v>0.32</v>
      </c>
      <c r="K241">
        <v>0.33329999999999999</v>
      </c>
      <c r="L241">
        <v>0.7</v>
      </c>
      <c r="M241">
        <v>0.1045</v>
      </c>
      <c r="N241">
        <v>6</v>
      </c>
      <c r="O241">
        <v>82</v>
      </c>
      <c r="P241">
        <v>88</v>
      </c>
    </row>
    <row r="242" spans="1:16" x14ac:dyDescent="0.25">
      <c r="A242">
        <v>851</v>
      </c>
      <c r="B242" s="1">
        <v>40581</v>
      </c>
      <c r="C242">
        <v>1</v>
      </c>
      <c r="D242">
        <v>0</v>
      </c>
      <c r="E242">
        <v>2</v>
      </c>
      <c r="F242">
        <v>21</v>
      </c>
      <c r="G242" t="b">
        <v>0</v>
      </c>
      <c r="H242">
        <v>1</v>
      </c>
      <c r="I242">
        <v>1</v>
      </c>
      <c r="J242">
        <v>0.32</v>
      </c>
      <c r="K242">
        <v>0.34849999999999998</v>
      </c>
      <c r="L242">
        <v>0.7</v>
      </c>
      <c r="M242">
        <v>0</v>
      </c>
      <c r="N242">
        <v>3</v>
      </c>
      <c r="O242">
        <v>75</v>
      </c>
      <c r="P242">
        <v>78</v>
      </c>
    </row>
    <row r="243" spans="1:16" x14ac:dyDescent="0.25">
      <c r="A243">
        <v>852</v>
      </c>
      <c r="B243" s="1">
        <v>40581</v>
      </c>
      <c r="C243">
        <v>1</v>
      </c>
      <c r="D243">
        <v>0</v>
      </c>
      <c r="E243">
        <v>2</v>
      </c>
      <c r="F243">
        <v>22</v>
      </c>
      <c r="G243" t="b">
        <v>0</v>
      </c>
      <c r="H243">
        <v>1</v>
      </c>
      <c r="I243">
        <v>1</v>
      </c>
      <c r="J243">
        <v>0.28000000000000003</v>
      </c>
      <c r="K243">
        <v>0.30299999999999999</v>
      </c>
      <c r="L243">
        <v>0.81</v>
      </c>
      <c r="M243">
        <v>8.9599999999999999E-2</v>
      </c>
      <c r="N243">
        <v>3</v>
      </c>
      <c r="O243">
        <v>34</v>
      </c>
      <c r="P243">
        <v>37</v>
      </c>
    </row>
    <row r="244" spans="1:16" x14ac:dyDescent="0.25">
      <c r="A244">
        <v>853</v>
      </c>
      <c r="B244" s="1">
        <v>40581</v>
      </c>
      <c r="C244">
        <v>1</v>
      </c>
      <c r="D244">
        <v>0</v>
      </c>
      <c r="E244">
        <v>2</v>
      </c>
      <c r="F244">
        <v>23</v>
      </c>
      <c r="G244" t="b">
        <v>0</v>
      </c>
      <c r="H244">
        <v>1</v>
      </c>
      <c r="I244">
        <v>2</v>
      </c>
      <c r="J244">
        <v>0.3</v>
      </c>
      <c r="K244">
        <v>0.33329999999999999</v>
      </c>
      <c r="L244">
        <v>0.81</v>
      </c>
      <c r="M244">
        <v>0</v>
      </c>
      <c r="N244">
        <v>6</v>
      </c>
      <c r="O244">
        <v>19</v>
      </c>
      <c r="P244">
        <v>25</v>
      </c>
    </row>
    <row r="245" spans="1:16" x14ac:dyDescent="0.25">
      <c r="A245">
        <v>854</v>
      </c>
      <c r="B245" s="1">
        <v>40582</v>
      </c>
      <c r="C245">
        <v>1</v>
      </c>
      <c r="D245">
        <v>0</v>
      </c>
      <c r="E245">
        <v>2</v>
      </c>
      <c r="F245">
        <v>0</v>
      </c>
      <c r="G245" t="b">
        <v>0</v>
      </c>
      <c r="H245">
        <v>2</v>
      </c>
      <c r="I245">
        <v>2</v>
      </c>
      <c r="J245">
        <v>0.28000000000000003</v>
      </c>
      <c r="K245">
        <v>0.31819999999999998</v>
      </c>
      <c r="L245">
        <v>0.87</v>
      </c>
      <c r="M245">
        <v>0</v>
      </c>
      <c r="N245">
        <v>4</v>
      </c>
      <c r="O245">
        <v>6</v>
      </c>
      <c r="P245">
        <v>10</v>
      </c>
    </row>
    <row r="246" spans="1:16" x14ac:dyDescent="0.25">
      <c r="A246">
        <v>855</v>
      </c>
      <c r="B246" s="1">
        <v>40582</v>
      </c>
      <c r="C246">
        <v>1</v>
      </c>
      <c r="D246">
        <v>0</v>
      </c>
      <c r="E246">
        <v>2</v>
      </c>
      <c r="F246">
        <v>1</v>
      </c>
      <c r="G246" t="b">
        <v>0</v>
      </c>
      <c r="H246">
        <v>2</v>
      </c>
      <c r="I246">
        <v>2</v>
      </c>
      <c r="J246">
        <v>0.28000000000000003</v>
      </c>
      <c r="K246">
        <v>0.31819999999999998</v>
      </c>
      <c r="L246">
        <v>0.87</v>
      </c>
      <c r="M246">
        <v>0</v>
      </c>
      <c r="N246">
        <v>0</v>
      </c>
      <c r="O246">
        <v>4</v>
      </c>
      <c r="P246">
        <v>4</v>
      </c>
    </row>
    <row r="247" spans="1:16" x14ac:dyDescent="0.25">
      <c r="A247">
        <v>856</v>
      </c>
      <c r="B247" s="1">
        <v>40582</v>
      </c>
      <c r="C247">
        <v>1</v>
      </c>
      <c r="D247">
        <v>0</v>
      </c>
      <c r="E247">
        <v>2</v>
      </c>
      <c r="F247">
        <v>2</v>
      </c>
      <c r="G247" t="b">
        <v>0</v>
      </c>
      <c r="H247">
        <v>2</v>
      </c>
      <c r="I247">
        <v>2</v>
      </c>
      <c r="J247">
        <v>0.26</v>
      </c>
      <c r="K247">
        <v>0.2727</v>
      </c>
      <c r="L247">
        <v>0.93</v>
      </c>
      <c r="M247">
        <v>0.1045</v>
      </c>
      <c r="N247">
        <v>1</v>
      </c>
      <c r="O247">
        <v>1</v>
      </c>
      <c r="P247">
        <v>2</v>
      </c>
    </row>
    <row r="248" spans="1:16" x14ac:dyDescent="0.25">
      <c r="A248">
        <v>857</v>
      </c>
      <c r="B248" s="1">
        <v>40582</v>
      </c>
      <c r="C248">
        <v>1</v>
      </c>
      <c r="D248">
        <v>0</v>
      </c>
      <c r="E248">
        <v>2</v>
      </c>
      <c r="F248">
        <v>3</v>
      </c>
      <c r="G248" t="b">
        <v>0</v>
      </c>
      <c r="H248">
        <v>2</v>
      </c>
      <c r="I248">
        <v>3</v>
      </c>
      <c r="J248">
        <v>0.28000000000000003</v>
      </c>
      <c r="K248">
        <v>0.2727</v>
      </c>
      <c r="L248">
        <v>0.93</v>
      </c>
      <c r="M248">
        <v>0.16420000000000001</v>
      </c>
      <c r="N248">
        <v>0</v>
      </c>
      <c r="O248">
        <v>1</v>
      </c>
      <c r="P248">
        <v>1</v>
      </c>
    </row>
    <row r="249" spans="1:16" x14ac:dyDescent="0.25">
      <c r="A249">
        <v>858</v>
      </c>
      <c r="B249" s="1">
        <v>40582</v>
      </c>
      <c r="C249">
        <v>1</v>
      </c>
      <c r="D249">
        <v>0</v>
      </c>
      <c r="E249">
        <v>2</v>
      </c>
      <c r="F249">
        <v>4</v>
      </c>
      <c r="G249" t="b">
        <v>0</v>
      </c>
      <c r="H249">
        <v>2</v>
      </c>
      <c r="I249">
        <v>1</v>
      </c>
      <c r="J249">
        <v>0.26</v>
      </c>
      <c r="K249">
        <v>0.2576</v>
      </c>
      <c r="L249">
        <v>0.93</v>
      </c>
      <c r="M249">
        <v>0.16420000000000001</v>
      </c>
      <c r="N249">
        <v>0</v>
      </c>
      <c r="O249">
        <v>3</v>
      </c>
      <c r="P249">
        <v>3</v>
      </c>
    </row>
    <row r="250" spans="1:16" x14ac:dyDescent="0.25">
      <c r="A250">
        <v>859</v>
      </c>
      <c r="B250" s="1">
        <v>40582</v>
      </c>
      <c r="C250">
        <v>1</v>
      </c>
      <c r="D250">
        <v>0</v>
      </c>
      <c r="E250">
        <v>2</v>
      </c>
      <c r="F250">
        <v>5</v>
      </c>
      <c r="G250" t="b">
        <v>0</v>
      </c>
      <c r="H250">
        <v>2</v>
      </c>
      <c r="I250">
        <v>1</v>
      </c>
      <c r="J250">
        <v>0.26</v>
      </c>
      <c r="K250">
        <v>0.2273</v>
      </c>
      <c r="L250">
        <v>0.81</v>
      </c>
      <c r="M250">
        <v>0.32840000000000003</v>
      </c>
      <c r="N250">
        <v>0</v>
      </c>
      <c r="O250">
        <v>2</v>
      </c>
      <c r="P250">
        <v>2</v>
      </c>
    </row>
    <row r="251" spans="1:16" x14ac:dyDescent="0.25">
      <c r="A251">
        <v>860</v>
      </c>
      <c r="B251" s="1">
        <v>40582</v>
      </c>
      <c r="C251">
        <v>1</v>
      </c>
      <c r="D251">
        <v>0</v>
      </c>
      <c r="E251">
        <v>2</v>
      </c>
      <c r="F251">
        <v>6</v>
      </c>
      <c r="G251" t="b">
        <v>0</v>
      </c>
      <c r="H251">
        <v>2</v>
      </c>
      <c r="I251">
        <v>1</v>
      </c>
      <c r="J251">
        <v>0.26</v>
      </c>
      <c r="K251">
        <v>0.2273</v>
      </c>
      <c r="L251">
        <v>0.7</v>
      </c>
      <c r="M251">
        <v>0.32840000000000003</v>
      </c>
      <c r="N251">
        <v>0</v>
      </c>
      <c r="O251">
        <v>39</v>
      </c>
      <c r="P251">
        <v>39</v>
      </c>
    </row>
    <row r="252" spans="1:16" x14ac:dyDescent="0.25">
      <c r="A252">
        <v>861</v>
      </c>
      <c r="B252" s="1">
        <v>40582</v>
      </c>
      <c r="C252">
        <v>1</v>
      </c>
      <c r="D252">
        <v>0</v>
      </c>
      <c r="E252">
        <v>2</v>
      </c>
      <c r="F252">
        <v>7</v>
      </c>
      <c r="G252" t="b">
        <v>0</v>
      </c>
      <c r="H252">
        <v>2</v>
      </c>
      <c r="I252">
        <v>1</v>
      </c>
      <c r="J252">
        <v>0.24</v>
      </c>
      <c r="K252">
        <v>0.19700000000000001</v>
      </c>
      <c r="L252">
        <v>0.65</v>
      </c>
      <c r="M252">
        <v>0.41789999999999999</v>
      </c>
      <c r="N252">
        <v>3</v>
      </c>
      <c r="O252">
        <v>97</v>
      </c>
      <c r="P252">
        <v>100</v>
      </c>
    </row>
    <row r="253" spans="1:16" x14ac:dyDescent="0.25">
      <c r="A253">
        <v>862</v>
      </c>
      <c r="B253" s="1">
        <v>40582</v>
      </c>
      <c r="C253">
        <v>1</v>
      </c>
      <c r="D253">
        <v>0</v>
      </c>
      <c r="E253">
        <v>2</v>
      </c>
      <c r="F253">
        <v>8</v>
      </c>
      <c r="G253" t="b">
        <v>0</v>
      </c>
      <c r="H253">
        <v>2</v>
      </c>
      <c r="I253">
        <v>1</v>
      </c>
      <c r="J253">
        <v>0.24</v>
      </c>
      <c r="K253">
        <v>0.19700000000000001</v>
      </c>
      <c r="L253">
        <v>0.56000000000000005</v>
      </c>
      <c r="M253">
        <v>0.49249999999999999</v>
      </c>
      <c r="N253">
        <v>7</v>
      </c>
      <c r="O253">
        <v>236</v>
      </c>
      <c r="P253">
        <v>243</v>
      </c>
    </row>
    <row r="254" spans="1:16" x14ac:dyDescent="0.25">
      <c r="A254">
        <v>863</v>
      </c>
      <c r="B254" s="1">
        <v>40582</v>
      </c>
      <c r="C254">
        <v>1</v>
      </c>
      <c r="D254">
        <v>0</v>
      </c>
      <c r="E254">
        <v>2</v>
      </c>
      <c r="F254">
        <v>9</v>
      </c>
      <c r="G254" t="b">
        <v>0</v>
      </c>
      <c r="H254">
        <v>2</v>
      </c>
      <c r="I254">
        <v>1</v>
      </c>
      <c r="J254">
        <v>0.24</v>
      </c>
      <c r="K254">
        <v>0.19700000000000001</v>
      </c>
      <c r="L254">
        <v>0.52</v>
      </c>
      <c r="M254">
        <v>0.49249999999999999</v>
      </c>
      <c r="N254">
        <v>7</v>
      </c>
      <c r="O254">
        <v>128</v>
      </c>
      <c r="P254">
        <v>135</v>
      </c>
    </row>
    <row r="255" spans="1:16" x14ac:dyDescent="0.25">
      <c r="A255">
        <v>864</v>
      </c>
      <c r="B255" s="1">
        <v>40582</v>
      </c>
      <c r="C255">
        <v>1</v>
      </c>
      <c r="D255">
        <v>0</v>
      </c>
      <c r="E255">
        <v>2</v>
      </c>
      <c r="F255">
        <v>10</v>
      </c>
      <c r="G255" t="b">
        <v>0</v>
      </c>
      <c r="H255">
        <v>2</v>
      </c>
      <c r="I255">
        <v>1</v>
      </c>
      <c r="J255">
        <v>0.22</v>
      </c>
      <c r="K255">
        <v>0.18179999999999999</v>
      </c>
      <c r="L255">
        <v>0.47</v>
      </c>
      <c r="M255">
        <v>0.55220000000000002</v>
      </c>
      <c r="N255">
        <v>4</v>
      </c>
      <c r="O255">
        <v>44</v>
      </c>
      <c r="P255">
        <v>48</v>
      </c>
    </row>
    <row r="256" spans="1:16" x14ac:dyDescent="0.25">
      <c r="A256">
        <v>865</v>
      </c>
      <c r="B256" s="1">
        <v>40582</v>
      </c>
      <c r="C256">
        <v>1</v>
      </c>
      <c r="D256">
        <v>0</v>
      </c>
      <c r="E256">
        <v>2</v>
      </c>
      <c r="F256">
        <v>11</v>
      </c>
      <c r="G256" t="b">
        <v>0</v>
      </c>
      <c r="H256">
        <v>2</v>
      </c>
      <c r="I256">
        <v>1</v>
      </c>
      <c r="J256">
        <v>0.22</v>
      </c>
      <c r="K256">
        <v>0.18179999999999999</v>
      </c>
      <c r="L256">
        <v>0.47</v>
      </c>
      <c r="M256">
        <v>0.4627</v>
      </c>
      <c r="N256">
        <v>1</v>
      </c>
      <c r="O256">
        <v>49</v>
      </c>
      <c r="P256">
        <v>50</v>
      </c>
    </row>
    <row r="257" spans="1:16" x14ac:dyDescent="0.25">
      <c r="A257">
        <v>866</v>
      </c>
      <c r="B257" s="1">
        <v>40582</v>
      </c>
      <c r="C257">
        <v>1</v>
      </c>
      <c r="D257">
        <v>0</v>
      </c>
      <c r="E257">
        <v>2</v>
      </c>
      <c r="F257">
        <v>12</v>
      </c>
      <c r="G257" t="b">
        <v>0</v>
      </c>
      <c r="H257">
        <v>2</v>
      </c>
      <c r="I257">
        <v>1</v>
      </c>
      <c r="J257">
        <v>0.24</v>
      </c>
      <c r="K257">
        <v>0.19700000000000001</v>
      </c>
      <c r="L257">
        <v>0.38</v>
      </c>
      <c r="M257">
        <v>0.49249999999999999</v>
      </c>
      <c r="N257">
        <v>2</v>
      </c>
      <c r="O257">
        <v>63</v>
      </c>
      <c r="P257">
        <v>65</v>
      </c>
    </row>
    <row r="258" spans="1:16" x14ac:dyDescent="0.25">
      <c r="A258">
        <v>867</v>
      </c>
      <c r="B258" s="1">
        <v>40582</v>
      </c>
      <c r="C258">
        <v>1</v>
      </c>
      <c r="D258">
        <v>0</v>
      </c>
      <c r="E258">
        <v>2</v>
      </c>
      <c r="F258">
        <v>13</v>
      </c>
      <c r="G258" t="b">
        <v>0</v>
      </c>
      <c r="H258">
        <v>2</v>
      </c>
      <c r="I258">
        <v>2</v>
      </c>
      <c r="J258">
        <v>0.24</v>
      </c>
      <c r="K258">
        <v>0.19700000000000001</v>
      </c>
      <c r="L258">
        <v>0.32</v>
      </c>
      <c r="M258">
        <v>0.44779999999999998</v>
      </c>
      <c r="N258">
        <v>2</v>
      </c>
      <c r="O258">
        <v>48</v>
      </c>
      <c r="P258">
        <v>50</v>
      </c>
    </row>
    <row r="259" spans="1:16" x14ac:dyDescent="0.25">
      <c r="A259">
        <v>868</v>
      </c>
      <c r="B259" s="1">
        <v>40582</v>
      </c>
      <c r="C259">
        <v>1</v>
      </c>
      <c r="D259">
        <v>0</v>
      </c>
      <c r="E259">
        <v>2</v>
      </c>
      <c r="F259">
        <v>14</v>
      </c>
      <c r="G259" t="b">
        <v>0</v>
      </c>
      <c r="H259">
        <v>2</v>
      </c>
      <c r="I259">
        <v>1</v>
      </c>
      <c r="J259">
        <v>0.22</v>
      </c>
      <c r="K259">
        <v>0.19700000000000001</v>
      </c>
      <c r="L259">
        <v>0.37</v>
      </c>
      <c r="M259">
        <v>0.41789999999999999</v>
      </c>
      <c r="N259">
        <v>3</v>
      </c>
      <c r="O259">
        <v>61</v>
      </c>
      <c r="P259">
        <v>64</v>
      </c>
    </row>
    <row r="260" spans="1:16" x14ac:dyDescent="0.25">
      <c r="A260">
        <v>869</v>
      </c>
      <c r="B260" s="1">
        <v>40582</v>
      </c>
      <c r="C260">
        <v>1</v>
      </c>
      <c r="D260">
        <v>0</v>
      </c>
      <c r="E260">
        <v>2</v>
      </c>
      <c r="F260">
        <v>15</v>
      </c>
      <c r="G260" t="b">
        <v>0</v>
      </c>
      <c r="H260">
        <v>2</v>
      </c>
      <c r="I260">
        <v>1</v>
      </c>
      <c r="J260">
        <v>0.22</v>
      </c>
      <c r="K260">
        <v>0.19700000000000001</v>
      </c>
      <c r="L260">
        <v>0.35</v>
      </c>
      <c r="M260">
        <v>0.3881</v>
      </c>
      <c r="N260">
        <v>6</v>
      </c>
      <c r="O260">
        <v>45</v>
      </c>
      <c r="P260">
        <v>51</v>
      </c>
    </row>
    <row r="261" spans="1:16" x14ac:dyDescent="0.25">
      <c r="A261">
        <v>870</v>
      </c>
      <c r="B261" s="1">
        <v>40582</v>
      </c>
      <c r="C261">
        <v>1</v>
      </c>
      <c r="D261">
        <v>0</v>
      </c>
      <c r="E261">
        <v>2</v>
      </c>
      <c r="F261">
        <v>16</v>
      </c>
      <c r="G261" t="b">
        <v>0</v>
      </c>
      <c r="H261">
        <v>2</v>
      </c>
      <c r="I261">
        <v>1</v>
      </c>
      <c r="J261">
        <v>0.22</v>
      </c>
      <c r="K261">
        <v>0.18179999999999999</v>
      </c>
      <c r="L261">
        <v>0.35</v>
      </c>
      <c r="M261">
        <v>0.52239999999999998</v>
      </c>
      <c r="N261">
        <v>4</v>
      </c>
      <c r="O261">
        <v>79</v>
      </c>
      <c r="P261">
        <v>83</v>
      </c>
    </row>
    <row r="262" spans="1:16" x14ac:dyDescent="0.25">
      <c r="A262">
        <v>871</v>
      </c>
      <c r="B262" s="1">
        <v>40582</v>
      </c>
      <c r="C262">
        <v>1</v>
      </c>
      <c r="D262">
        <v>0</v>
      </c>
      <c r="E262">
        <v>2</v>
      </c>
      <c r="F262">
        <v>17</v>
      </c>
      <c r="G262" t="b">
        <v>0</v>
      </c>
      <c r="H262">
        <v>2</v>
      </c>
      <c r="I262">
        <v>1</v>
      </c>
      <c r="J262">
        <v>0.22</v>
      </c>
      <c r="K262">
        <v>0.18179999999999999</v>
      </c>
      <c r="L262">
        <v>0.32</v>
      </c>
      <c r="M262">
        <v>0.58209999999999995</v>
      </c>
      <c r="N262">
        <v>4</v>
      </c>
      <c r="O262">
        <v>172</v>
      </c>
      <c r="P262">
        <v>176</v>
      </c>
    </row>
    <row r="263" spans="1:16" x14ac:dyDescent="0.25">
      <c r="A263">
        <v>872</v>
      </c>
      <c r="B263" s="1">
        <v>40582</v>
      </c>
      <c r="C263">
        <v>1</v>
      </c>
      <c r="D263">
        <v>0</v>
      </c>
      <c r="E263">
        <v>2</v>
      </c>
      <c r="F263">
        <v>18</v>
      </c>
      <c r="G263" t="b">
        <v>0</v>
      </c>
      <c r="H263">
        <v>2</v>
      </c>
      <c r="I263">
        <v>1</v>
      </c>
      <c r="J263">
        <v>0.2</v>
      </c>
      <c r="K263">
        <v>0.18179999999999999</v>
      </c>
      <c r="L263">
        <v>0.32</v>
      </c>
      <c r="M263">
        <v>0.3881</v>
      </c>
      <c r="N263">
        <v>1</v>
      </c>
      <c r="O263">
        <v>151</v>
      </c>
      <c r="P263">
        <v>152</v>
      </c>
    </row>
    <row r="264" spans="1:16" x14ac:dyDescent="0.25">
      <c r="A264">
        <v>873</v>
      </c>
      <c r="B264" s="1">
        <v>40582</v>
      </c>
      <c r="C264">
        <v>1</v>
      </c>
      <c r="D264">
        <v>0</v>
      </c>
      <c r="E264">
        <v>2</v>
      </c>
      <c r="F264">
        <v>19</v>
      </c>
      <c r="G264" t="b">
        <v>0</v>
      </c>
      <c r="H264">
        <v>2</v>
      </c>
      <c r="I264">
        <v>1</v>
      </c>
      <c r="J264">
        <v>0.16</v>
      </c>
      <c r="K264">
        <v>0.1212</v>
      </c>
      <c r="L264">
        <v>0.4</v>
      </c>
      <c r="M264">
        <v>0.4627</v>
      </c>
      <c r="N264">
        <v>1</v>
      </c>
      <c r="O264">
        <v>100</v>
      </c>
      <c r="P264">
        <v>101</v>
      </c>
    </row>
    <row r="265" spans="1:16" x14ac:dyDescent="0.25">
      <c r="A265">
        <v>874</v>
      </c>
      <c r="B265" s="1">
        <v>40582</v>
      </c>
      <c r="C265">
        <v>1</v>
      </c>
      <c r="D265">
        <v>0</v>
      </c>
      <c r="E265">
        <v>2</v>
      </c>
      <c r="F265">
        <v>20</v>
      </c>
      <c r="G265" t="b">
        <v>0</v>
      </c>
      <c r="H265">
        <v>2</v>
      </c>
      <c r="I265">
        <v>1</v>
      </c>
      <c r="J265">
        <v>0.16</v>
      </c>
      <c r="K265">
        <v>0.13639999999999999</v>
      </c>
      <c r="L265">
        <v>0.4</v>
      </c>
      <c r="M265">
        <v>0.32840000000000003</v>
      </c>
      <c r="N265">
        <v>3</v>
      </c>
      <c r="O265">
        <v>53</v>
      </c>
      <c r="P265">
        <v>56</v>
      </c>
    </row>
    <row r="266" spans="1:16" x14ac:dyDescent="0.25">
      <c r="A266">
        <v>875</v>
      </c>
      <c r="B266" s="1">
        <v>40582</v>
      </c>
      <c r="C266">
        <v>1</v>
      </c>
      <c r="D266">
        <v>0</v>
      </c>
      <c r="E266">
        <v>2</v>
      </c>
      <c r="F266">
        <v>21</v>
      </c>
      <c r="G266" t="b">
        <v>0</v>
      </c>
      <c r="H266">
        <v>2</v>
      </c>
      <c r="I266">
        <v>1</v>
      </c>
      <c r="J266">
        <v>0.14000000000000001</v>
      </c>
      <c r="K266">
        <v>0.1061</v>
      </c>
      <c r="L266">
        <v>0.33</v>
      </c>
      <c r="M266">
        <v>0.4627</v>
      </c>
      <c r="N266">
        <v>8</v>
      </c>
      <c r="O266">
        <v>46</v>
      </c>
      <c r="P266">
        <v>54</v>
      </c>
    </row>
    <row r="267" spans="1:16" x14ac:dyDescent="0.25">
      <c r="A267">
        <v>876</v>
      </c>
      <c r="B267" s="1">
        <v>40582</v>
      </c>
      <c r="C267">
        <v>1</v>
      </c>
      <c r="D267">
        <v>0</v>
      </c>
      <c r="E267">
        <v>2</v>
      </c>
      <c r="F267">
        <v>22</v>
      </c>
      <c r="G267" t="b">
        <v>0</v>
      </c>
      <c r="H267">
        <v>2</v>
      </c>
      <c r="I267">
        <v>1</v>
      </c>
      <c r="J267">
        <v>0.12</v>
      </c>
      <c r="K267">
        <v>0.1061</v>
      </c>
      <c r="L267">
        <v>0.33</v>
      </c>
      <c r="M267">
        <v>0.35820000000000002</v>
      </c>
      <c r="N267">
        <v>0</v>
      </c>
      <c r="O267">
        <v>29</v>
      </c>
      <c r="P267">
        <v>29</v>
      </c>
    </row>
    <row r="268" spans="1:16" x14ac:dyDescent="0.25">
      <c r="A268">
        <v>877</v>
      </c>
      <c r="B268" s="1">
        <v>40582</v>
      </c>
      <c r="C268">
        <v>1</v>
      </c>
      <c r="D268">
        <v>0</v>
      </c>
      <c r="E268">
        <v>2</v>
      </c>
      <c r="F268">
        <v>23</v>
      </c>
      <c r="G268" t="b">
        <v>0</v>
      </c>
      <c r="H268">
        <v>2</v>
      </c>
      <c r="I268">
        <v>1</v>
      </c>
      <c r="J268">
        <v>0.12</v>
      </c>
      <c r="K268">
        <v>0.1061</v>
      </c>
      <c r="L268">
        <v>0.33</v>
      </c>
      <c r="M268">
        <v>0.32840000000000003</v>
      </c>
      <c r="N268">
        <v>3</v>
      </c>
      <c r="O268">
        <v>9</v>
      </c>
      <c r="P268">
        <v>12</v>
      </c>
    </row>
    <row r="269" spans="1:16" x14ac:dyDescent="0.25">
      <c r="A269">
        <v>878</v>
      </c>
      <c r="B269" s="1">
        <v>40583</v>
      </c>
      <c r="C269">
        <v>1</v>
      </c>
      <c r="D269">
        <v>0</v>
      </c>
      <c r="E269">
        <v>2</v>
      </c>
      <c r="F269">
        <v>0</v>
      </c>
      <c r="G269" t="b">
        <v>0</v>
      </c>
      <c r="H269">
        <v>3</v>
      </c>
      <c r="I269">
        <v>1</v>
      </c>
      <c r="J269">
        <v>0.1</v>
      </c>
      <c r="K269">
        <v>7.5800000000000006E-2</v>
      </c>
      <c r="L269">
        <v>0.36</v>
      </c>
      <c r="M269">
        <v>0.35820000000000002</v>
      </c>
      <c r="N269">
        <v>0</v>
      </c>
      <c r="O269">
        <v>17</v>
      </c>
      <c r="P269">
        <v>17</v>
      </c>
    </row>
    <row r="270" spans="1:16" x14ac:dyDescent="0.25">
      <c r="A270">
        <v>879</v>
      </c>
      <c r="B270" s="1">
        <v>40583</v>
      </c>
      <c r="C270">
        <v>1</v>
      </c>
      <c r="D270">
        <v>0</v>
      </c>
      <c r="E270">
        <v>2</v>
      </c>
      <c r="F270">
        <v>1</v>
      </c>
      <c r="G270" t="b">
        <v>0</v>
      </c>
      <c r="H270">
        <v>3</v>
      </c>
      <c r="I270">
        <v>1</v>
      </c>
      <c r="J270">
        <v>0.1</v>
      </c>
      <c r="K270">
        <v>0.1061</v>
      </c>
      <c r="L270">
        <v>0.36</v>
      </c>
      <c r="M270">
        <v>0.22389999999999999</v>
      </c>
      <c r="N270">
        <v>0</v>
      </c>
      <c r="O270">
        <v>7</v>
      </c>
      <c r="P270">
        <v>7</v>
      </c>
    </row>
    <row r="271" spans="1:16" x14ac:dyDescent="0.25">
      <c r="A271">
        <v>880</v>
      </c>
      <c r="B271" s="1">
        <v>40583</v>
      </c>
      <c r="C271">
        <v>1</v>
      </c>
      <c r="D271">
        <v>0</v>
      </c>
      <c r="E271">
        <v>2</v>
      </c>
      <c r="F271">
        <v>2</v>
      </c>
      <c r="G271" t="b">
        <v>0</v>
      </c>
      <c r="H271">
        <v>3</v>
      </c>
      <c r="I271">
        <v>1</v>
      </c>
      <c r="J271">
        <v>0.08</v>
      </c>
      <c r="K271">
        <v>7.5800000000000006E-2</v>
      </c>
      <c r="L271">
        <v>0.38</v>
      </c>
      <c r="M271">
        <v>0.28360000000000002</v>
      </c>
      <c r="N271">
        <v>1</v>
      </c>
      <c r="O271">
        <v>2</v>
      </c>
      <c r="P271">
        <v>3</v>
      </c>
    </row>
    <row r="272" spans="1:16" x14ac:dyDescent="0.25">
      <c r="A272">
        <v>881</v>
      </c>
      <c r="B272" s="1">
        <v>40583</v>
      </c>
      <c r="C272">
        <v>1</v>
      </c>
      <c r="D272">
        <v>0</v>
      </c>
      <c r="E272">
        <v>2</v>
      </c>
      <c r="F272">
        <v>3</v>
      </c>
      <c r="G272" t="b">
        <v>0</v>
      </c>
      <c r="H272">
        <v>3</v>
      </c>
      <c r="I272">
        <v>1</v>
      </c>
      <c r="J272">
        <v>0.06</v>
      </c>
      <c r="K272">
        <v>7.5800000000000006E-2</v>
      </c>
      <c r="L272">
        <v>0.45</v>
      </c>
      <c r="M272">
        <v>0.1343</v>
      </c>
      <c r="N272">
        <v>0</v>
      </c>
      <c r="O272">
        <v>2</v>
      </c>
      <c r="P272">
        <v>2</v>
      </c>
    </row>
    <row r="273" spans="1:16" x14ac:dyDescent="0.25">
      <c r="A273">
        <v>882</v>
      </c>
      <c r="B273" s="1">
        <v>40583</v>
      </c>
      <c r="C273">
        <v>1</v>
      </c>
      <c r="D273">
        <v>0</v>
      </c>
      <c r="E273">
        <v>2</v>
      </c>
      <c r="F273">
        <v>5</v>
      </c>
      <c r="G273" t="b">
        <v>0</v>
      </c>
      <c r="H273">
        <v>3</v>
      </c>
      <c r="I273">
        <v>1</v>
      </c>
      <c r="J273">
        <v>0.06</v>
      </c>
      <c r="K273">
        <v>0.1061</v>
      </c>
      <c r="L273">
        <v>0.45</v>
      </c>
      <c r="M273">
        <v>0.1045</v>
      </c>
      <c r="N273">
        <v>0</v>
      </c>
      <c r="O273">
        <v>7</v>
      </c>
      <c r="P273">
        <v>7</v>
      </c>
    </row>
    <row r="274" spans="1:16" x14ac:dyDescent="0.25">
      <c r="A274">
        <v>883</v>
      </c>
      <c r="B274" s="1">
        <v>40583</v>
      </c>
      <c r="C274">
        <v>1</v>
      </c>
      <c r="D274">
        <v>0</v>
      </c>
      <c r="E274">
        <v>2</v>
      </c>
      <c r="F274">
        <v>6</v>
      </c>
      <c r="G274" t="b">
        <v>0</v>
      </c>
      <c r="H274">
        <v>3</v>
      </c>
      <c r="I274">
        <v>1</v>
      </c>
      <c r="J274">
        <v>0.06</v>
      </c>
      <c r="K274">
        <v>0.1515</v>
      </c>
      <c r="L274">
        <v>0.45</v>
      </c>
      <c r="M274">
        <v>0</v>
      </c>
      <c r="N274">
        <v>0</v>
      </c>
      <c r="O274">
        <v>43</v>
      </c>
      <c r="P274">
        <v>43</v>
      </c>
    </row>
    <row r="275" spans="1:16" x14ac:dyDescent="0.25">
      <c r="A275">
        <v>884</v>
      </c>
      <c r="B275" s="1">
        <v>40583</v>
      </c>
      <c r="C275">
        <v>1</v>
      </c>
      <c r="D275">
        <v>0</v>
      </c>
      <c r="E275">
        <v>2</v>
      </c>
      <c r="F275">
        <v>7</v>
      </c>
      <c r="G275" t="b">
        <v>0</v>
      </c>
      <c r="H275">
        <v>3</v>
      </c>
      <c r="I275">
        <v>1</v>
      </c>
      <c r="J275">
        <v>0.06</v>
      </c>
      <c r="K275">
        <v>0.1061</v>
      </c>
      <c r="L275">
        <v>0.49</v>
      </c>
      <c r="M275">
        <v>0.1045</v>
      </c>
      <c r="N275">
        <v>4</v>
      </c>
      <c r="O275">
        <v>95</v>
      </c>
      <c r="P275">
        <v>99</v>
      </c>
    </row>
    <row r="276" spans="1:16" x14ac:dyDescent="0.25">
      <c r="A276">
        <v>885</v>
      </c>
      <c r="B276" s="1">
        <v>40583</v>
      </c>
      <c r="C276">
        <v>1</v>
      </c>
      <c r="D276">
        <v>0</v>
      </c>
      <c r="E276">
        <v>2</v>
      </c>
      <c r="F276">
        <v>8</v>
      </c>
      <c r="G276" t="b">
        <v>0</v>
      </c>
      <c r="H276">
        <v>3</v>
      </c>
      <c r="I276">
        <v>1</v>
      </c>
      <c r="J276">
        <v>0.1</v>
      </c>
      <c r="K276">
        <v>0.13639999999999999</v>
      </c>
      <c r="L276">
        <v>0.42</v>
      </c>
      <c r="M276">
        <v>0</v>
      </c>
      <c r="N276">
        <v>1</v>
      </c>
      <c r="O276">
        <v>198</v>
      </c>
      <c r="P276">
        <v>199</v>
      </c>
    </row>
    <row r="277" spans="1:16" x14ac:dyDescent="0.25">
      <c r="A277">
        <v>886</v>
      </c>
      <c r="B277" s="1">
        <v>40583</v>
      </c>
      <c r="C277">
        <v>1</v>
      </c>
      <c r="D277">
        <v>0</v>
      </c>
      <c r="E277">
        <v>2</v>
      </c>
      <c r="F277">
        <v>9</v>
      </c>
      <c r="G277" t="b">
        <v>0</v>
      </c>
      <c r="H277">
        <v>3</v>
      </c>
      <c r="I277">
        <v>1</v>
      </c>
      <c r="J277">
        <v>0.12</v>
      </c>
      <c r="K277">
        <v>0.13639999999999999</v>
      </c>
      <c r="L277">
        <v>0.39</v>
      </c>
      <c r="M277">
        <v>0.16420000000000001</v>
      </c>
      <c r="N277">
        <v>4</v>
      </c>
      <c r="O277">
        <v>119</v>
      </c>
      <c r="P277">
        <v>123</v>
      </c>
    </row>
    <row r="278" spans="1:16" x14ac:dyDescent="0.25">
      <c r="A278">
        <v>887</v>
      </c>
      <c r="B278" s="1">
        <v>40583</v>
      </c>
      <c r="C278">
        <v>1</v>
      </c>
      <c r="D278">
        <v>0</v>
      </c>
      <c r="E278">
        <v>2</v>
      </c>
      <c r="F278">
        <v>10</v>
      </c>
      <c r="G278" t="b">
        <v>0</v>
      </c>
      <c r="H278">
        <v>3</v>
      </c>
      <c r="I278">
        <v>1</v>
      </c>
      <c r="J278">
        <v>0.14000000000000001</v>
      </c>
      <c r="K278">
        <v>0.18179999999999999</v>
      </c>
      <c r="L278">
        <v>0.36</v>
      </c>
      <c r="M278">
        <v>0</v>
      </c>
      <c r="N278">
        <v>8</v>
      </c>
      <c r="O278">
        <v>51</v>
      </c>
      <c r="P278">
        <v>59</v>
      </c>
    </row>
    <row r="279" spans="1:16" x14ac:dyDescent="0.25">
      <c r="A279">
        <v>888</v>
      </c>
      <c r="B279" s="1">
        <v>40583</v>
      </c>
      <c r="C279">
        <v>1</v>
      </c>
      <c r="D279">
        <v>0</v>
      </c>
      <c r="E279">
        <v>2</v>
      </c>
      <c r="F279">
        <v>11</v>
      </c>
      <c r="G279" t="b">
        <v>0</v>
      </c>
      <c r="H279">
        <v>3</v>
      </c>
      <c r="I279">
        <v>2</v>
      </c>
      <c r="J279">
        <v>0.14000000000000001</v>
      </c>
      <c r="K279">
        <v>0.1515</v>
      </c>
      <c r="L279">
        <v>0.43</v>
      </c>
      <c r="M279">
        <v>0.16420000000000001</v>
      </c>
      <c r="N279">
        <v>1</v>
      </c>
      <c r="O279">
        <v>40</v>
      </c>
      <c r="P279">
        <v>41</v>
      </c>
    </row>
    <row r="280" spans="1:16" x14ac:dyDescent="0.25">
      <c r="A280">
        <v>889</v>
      </c>
      <c r="B280" s="1">
        <v>40583</v>
      </c>
      <c r="C280">
        <v>1</v>
      </c>
      <c r="D280">
        <v>0</v>
      </c>
      <c r="E280">
        <v>2</v>
      </c>
      <c r="F280">
        <v>12</v>
      </c>
      <c r="G280" t="b">
        <v>0</v>
      </c>
      <c r="H280">
        <v>3</v>
      </c>
      <c r="I280">
        <v>2</v>
      </c>
      <c r="J280">
        <v>0.18</v>
      </c>
      <c r="K280">
        <v>0.18179999999999999</v>
      </c>
      <c r="L280">
        <v>0.4</v>
      </c>
      <c r="M280">
        <v>0.22389999999999999</v>
      </c>
      <c r="N280">
        <v>4</v>
      </c>
      <c r="O280">
        <v>57</v>
      </c>
      <c r="P280">
        <v>61</v>
      </c>
    </row>
    <row r="281" spans="1:16" x14ac:dyDescent="0.25">
      <c r="A281">
        <v>890</v>
      </c>
      <c r="B281" s="1">
        <v>40583</v>
      </c>
      <c r="C281">
        <v>1</v>
      </c>
      <c r="D281">
        <v>0</v>
      </c>
      <c r="E281">
        <v>2</v>
      </c>
      <c r="F281">
        <v>13</v>
      </c>
      <c r="G281" t="b">
        <v>0</v>
      </c>
      <c r="H281">
        <v>3</v>
      </c>
      <c r="I281">
        <v>1</v>
      </c>
      <c r="J281">
        <v>0.18</v>
      </c>
      <c r="K281">
        <v>0.16669999999999999</v>
      </c>
      <c r="L281">
        <v>0.4</v>
      </c>
      <c r="M281">
        <v>0.25369999999999998</v>
      </c>
      <c r="N281">
        <v>2</v>
      </c>
      <c r="O281">
        <v>67</v>
      </c>
      <c r="P281">
        <v>69</v>
      </c>
    </row>
    <row r="282" spans="1:16" x14ac:dyDescent="0.25">
      <c r="A282">
        <v>891</v>
      </c>
      <c r="B282" s="1">
        <v>40583</v>
      </c>
      <c r="C282">
        <v>1</v>
      </c>
      <c r="D282">
        <v>0</v>
      </c>
      <c r="E282">
        <v>2</v>
      </c>
      <c r="F282">
        <v>14</v>
      </c>
      <c r="G282" t="b">
        <v>0</v>
      </c>
      <c r="H282">
        <v>3</v>
      </c>
      <c r="I282">
        <v>1</v>
      </c>
      <c r="J282">
        <v>0.2</v>
      </c>
      <c r="K282">
        <v>0.18179999999999999</v>
      </c>
      <c r="L282">
        <v>0.34</v>
      </c>
      <c r="M282">
        <v>0.29849999999999999</v>
      </c>
      <c r="N282">
        <v>2</v>
      </c>
      <c r="O282">
        <v>56</v>
      </c>
      <c r="P282">
        <v>58</v>
      </c>
    </row>
    <row r="283" spans="1:16" x14ac:dyDescent="0.25">
      <c r="A283">
        <v>892</v>
      </c>
      <c r="B283" s="1">
        <v>40583</v>
      </c>
      <c r="C283">
        <v>1</v>
      </c>
      <c r="D283">
        <v>0</v>
      </c>
      <c r="E283">
        <v>2</v>
      </c>
      <c r="F283">
        <v>15</v>
      </c>
      <c r="G283" t="b">
        <v>0</v>
      </c>
      <c r="H283">
        <v>3</v>
      </c>
      <c r="I283">
        <v>2</v>
      </c>
      <c r="J283">
        <v>0.2</v>
      </c>
      <c r="K283">
        <v>0.18179999999999999</v>
      </c>
      <c r="L283">
        <v>0.34</v>
      </c>
      <c r="M283">
        <v>0.28360000000000002</v>
      </c>
      <c r="N283">
        <v>3</v>
      </c>
      <c r="O283">
        <v>61</v>
      </c>
      <c r="P283">
        <v>64</v>
      </c>
    </row>
    <row r="284" spans="1:16" x14ac:dyDescent="0.25">
      <c r="A284">
        <v>893</v>
      </c>
      <c r="B284" s="1">
        <v>40583</v>
      </c>
      <c r="C284">
        <v>1</v>
      </c>
      <c r="D284">
        <v>0</v>
      </c>
      <c r="E284">
        <v>2</v>
      </c>
      <c r="F284">
        <v>16</v>
      </c>
      <c r="G284" t="b">
        <v>0</v>
      </c>
      <c r="H284">
        <v>3</v>
      </c>
      <c r="I284">
        <v>2</v>
      </c>
      <c r="J284">
        <v>0.2</v>
      </c>
      <c r="K284">
        <v>0.19700000000000001</v>
      </c>
      <c r="L284">
        <v>0.37</v>
      </c>
      <c r="M284">
        <v>0.25369999999999998</v>
      </c>
      <c r="N284">
        <v>7</v>
      </c>
      <c r="O284">
        <v>72</v>
      </c>
      <c r="P284">
        <v>79</v>
      </c>
    </row>
    <row r="285" spans="1:16" x14ac:dyDescent="0.25">
      <c r="A285">
        <v>894</v>
      </c>
      <c r="B285" s="1">
        <v>40583</v>
      </c>
      <c r="C285">
        <v>1</v>
      </c>
      <c r="D285">
        <v>0</v>
      </c>
      <c r="E285">
        <v>2</v>
      </c>
      <c r="F285">
        <v>17</v>
      </c>
      <c r="G285" t="b">
        <v>0</v>
      </c>
      <c r="H285">
        <v>3</v>
      </c>
      <c r="I285">
        <v>2</v>
      </c>
      <c r="J285">
        <v>0.2</v>
      </c>
      <c r="K285">
        <v>0.19700000000000001</v>
      </c>
      <c r="L285">
        <v>0.34</v>
      </c>
      <c r="M285">
        <v>0.25369999999999998</v>
      </c>
      <c r="N285">
        <v>9</v>
      </c>
      <c r="O285">
        <v>157</v>
      </c>
      <c r="P285">
        <v>166</v>
      </c>
    </row>
    <row r="286" spans="1:16" x14ac:dyDescent="0.25">
      <c r="A286">
        <v>895</v>
      </c>
      <c r="B286" s="1">
        <v>40583</v>
      </c>
      <c r="C286">
        <v>1</v>
      </c>
      <c r="D286">
        <v>0</v>
      </c>
      <c r="E286">
        <v>2</v>
      </c>
      <c r="F286">
        <v>18</v>
      </c>
      <c r="G286" t="b">
        <v>0</v>
      </c>
      <c r="H286">
        <v>3</v>
      </c>
      <c r="I286">
        <v>2</v>
      </c>
      <c r="J286">
        <v>0.18</v>
      </c>
      <c r="K286">
        <v>0.16669999999999999</v>
      </c>
      <c r="L286">
        <v>0.47</v>
      </c>
      <c r="M286">
        <v>0.29849999999999999</v>
      </c>
      <c r="N286">
        <v>2</v>
      </c>
      <c r="O286">
        <v>168</v>
      </c>
      <c r="P286">
        <v>170</v>
      </c>
    </row>
    <row r="287" spans="1:16" x14ac:dyDescent="0.25">
      <c r="A287">
        <v>896</v>
      </c>
      <c r="B287" s="1">
        <v>40583</v>
      </c>
      <c r="C287">
        <v>1</v>
      </c>
      <c r="D287">
        <v>0</v>
      </c>
      <c r="E287">
        <v>2</v>
      </c>
      <c r="F287">
        <v>19</v>
      </c>
      <c r="G287" t="b">
        <v>0</v>
      </c>
      <c r="H287">
        <v>3</v>
      </c>
      <c r="I287">
        <v>3</v>
      </c>
      <c r="J287">
        <v>0.14000000000000001</v>
      </c>
      <c r="K287">
        <v>0.1212</v>
      </c>
      <c r="L287">
        <v>0.86</v>
      </c>
      <c r="M287">
        <v>0.25369999999999998</v>
      </c>
      <c r="N287">
        <v>1</v>
      </c>
      <c r="O287">
        <v>87</v>
      </c>
      <c r="P287">
        <v>88</v>
      </c>
    </row>
    <row r="288" spans="1:16" x14ac:dyDescent="0.25">
      <c r="A288">
        <v>897</v>
      </c>
      <c r="B288" s="1">
        <v>40583</v>
      </c>
      <c r="C288">
        <v>1</v>
      </c>
      <c r="D288">
        <v>0</v>
      </c>
      <c r="E288">
        <v>2</v>
      </c>
      <c r="F288">
        <v>20</v>
      </c>
      <c r="G288" t="b">
        <v>0</v>
      </c>
      <c r="H288">
        <v>3</v>
      </c>
      <c r="I288">
        <v>3</v>
      </c>
      <c r="J288">
        <v>0.14000000000000001</v>
      </c>
      <c r="K288">
        <v>0.1515</v>
      </c>
      <c r="L288">
        <v>0.86</v>
      </c>
      <c r="M288">
        <v>0.16420000000000001</v>
      </c>
      <c r="N288">
        <v>0</v>
      </c>
      <c r="O288">
        <v>84</v>
      </c>
      <c r="P288">
        <v>84</v>
      </c>
    </row>
    <row r="289" spans="1:16" x14ac:dyDescent="0.25">
      <c r="A289">
        <v>898</v>
      </c>
      <c r="B289" s="1">
        <v>40583</v>
      </c>
      <c r="C289">
        <v>1</v>
      </c>
      <c r="D289">
        <v>0</v>
      </c>
      <c r="E289">
        <v>2</v>
      </c>
      <c r="F289">
        <v>21</v>
      </c>
      <c r="G289" t="b">
        <v>0</v>
      </c>
      <c r="H289">
        <v>3</v>
      </c>
      <c r="I289">
        <v>2</v>
      </c>
      <c r="J289">
        <v>0.14000000000000001</v>
      </c>
      <c r="K289">
        <v>0.1515</v>
      </c>
      <c r="L289">
        <v>0.86</v>
      </c>
      <c r="M289">
        <v>0.16420000000000001</v>
      </c>
      <c r="N289">
        <v>0</v>
      </c>
      <c r="O289">
        <v>83</v>
      </c>
      <c r="P289">
        <v>83</v>
      </c>
    </row>
    <row r="290" spans="1:16" x14ac:dyDescent="0.25">
      <c r="A290">
        <v>899</v>
      </c>
      <c r="B290" s="1">
        <v>40583</v>
      </c>
      <c r="C290">
        <v>1</v>
      </c>
      <c r="D290">
        <v>0</v>
      </c>
      <c r="E290">
        <v>2</v>
      </c>
      <c r="F290">
        <v>22</v>
      </c>
      <c r="G290" t="b">
        <v>0</v>
      </c>
      <c r="H290">
        <v>3</v>
      </c>
      <c r="I290">
        <v>3</v>
      </c>
      <c r="J290">
        <v>0.16</v>
      </c>
      <c r="K290">
        <v>0.16669999999999999</v>
      </c>
      <c r="L290">
        <v>0.8</v>
      </c>
      <c r="M290">
        <v>0.16420000000000001</v>
      </c>
      <c r="N290">
        <v>4</v>
      </c>
      <c r="O290">
        <v>42</v>
      </c>
      <c r="P290">
        <v>46</v>
      </c>
    </row>
    <row r="291" spans="1:16" x14ac:dyDescent="0.25">
      <c r="A291">
        <v>900</v>
      </c>
      <c r="B291" s="1">
        <v>40583</v>
      </c>
      <c r="C291">
        <v>1</v>
      </c>
      <c r="D291">
        <v>0</v>
      </c>
      <c r="E291">
        <v>2</v>
      </c>
      <c r="F291">
        <v>23</v>
      </c>
      <c r="G291" t="b">
        <v>0</v>
      </c>
      <c r="H291">
        <v>3</v>
      </c>
      <c r="I291">
        <v>3</v>
      </c>
      <c r="J291">
        <v>0.16</v>
      </c>
      <c r="K291">
        <v>0.1515</v>
      </c>
      <c r="L291">
        <v>0.8</v>
      </c>
      <c r="M291">
        <v>0.19400000000000001</v>
      </c>
      <c r="N291">
        <v>0</v>
      </c>
      <c r="O291">
        <v>37</v>
      </c>
      <c r="P291">
        <v>37</v>
      </c>
    </row>
    <row r="292" spans="1:16" x14ac:dyDescent="0.25">
      <c r="A292">
        <v>901</v>
      </c>
      <c r="B292" s="1">
        <v>40584</v>
      </c>
      <c r="C292">
        <v>1</v>
      </c>
      <c r="D292">
        <v>0</v>
      </c>
      <c r="E292">
        <v>2</v>
      </c>
      <c r="F292">
        <v>0</v>
      </c>
      <c r="G292" t="b">
        <v>0</v>
      </c>
      <c r="H292">
        <v>4</v>
      </c>
      <c r="I292">
        <v>3</v>
      </c>
      <c r="J292">
        <v>0.14000000000000001</v>
      </c>
      <c r="K292">
        <v>0.13639999999999999</v>
      </c>
      <c r="L292">
        <v>0.86</v>
      </c>
      <c r="M292">
        <v>0.19400000000000001</v>
      </c>
      <c r="N292">
        <v>0</v>
      </c>
      <c r="O292">
        <v>16</v>
      </c>
      <c r="P292">
        <v>16</v>
      </c>
    </row>
    <row r="293" spans="1:16" x14ac:dyDescent="0.25">
      <c r="A293">
        <v>902</v>
      </c>
      <c r="B293" s="1">
        <v>40584</v>
      </c>
      <c r="C293">
        <v>1</v>
      </c>
      <c r="D293">
        <v>0</v>
      </c>
      <c r="E293">
        <v>2</v>
      </c>
      <c r="F293">
        <v>1</v>
      </c>
      <c r="G293" t="b">
        <v>0</v>
      </c>
      <c r="H293">
        <v>4</v>
      </c>
      <c r="I293">
        <v>3</v>
      </c>
      <c r="J293">
        <v>0.14000000000000001</v>
      </c>
      <c r="K293">
        <v>0.1515</v>
      </c>
      <c r="L293">
        <v>0.8</v>
      </c>
      <c r="M293">
        <v>0.1343</v>
      </c>
      <c r="N293">
        <v>0</v>
      </c>
      <c r="O293">
        <v>7</v>
      </c>
      <c r="P293">
        <v>7</v>
      </c>
    </row>
    <row r="294" spans="1:16" x14ac:dyDescent="0.25">
      <c r="A294">
        <v>903</v>
      </c>
      <c r="B294" s="1">
        <v>40584</v>
      </c>
      <c r="C294">
        <v>1</v>
      </c>
      <c r="D294">
        <v>0</v>
      </c>
      <c r="E294">
        <v>2</v>
      </c>
      <c r="F294">
        <v>2</v>
      </c>
      <c r="G294" t="b">
        <v>0</v>
      </c>
      <c r="H294">
        <v>4</v>
      </c>
      <c r="I294">
        <v>3</v>
      </c>
      <c r="J294">
        <v>0.14000000000000001</v>
      </c>
      <c r="K294">
        <v>0.1515</v>
      </c>
      <c r="L294">
        <v>0.8</v>
      </c>
      <c r="M294">
        <v>0.1343</v>
      </c>
      <c r="N294">
        <v>0</v>
      </c>
      <c r="O294">
        <v>3</v>
      </c>
      <c r="P294">
        <v>3</v>
      </c>
    </row>
    <row r="295" spans="1:16" x14ac:dyDescent="0.25">
      <c r="A295">
        <v>904</v>
      </c>
      <c r="B295" s="1">
        <v>40584</v>
      </c>
      <c r="C295">
        <v>1</v>
      </c>
      <c r="D295">
        <v>0</v>
      </c>
      <c r="E295">
        <v>2</v>
      </c>
      <c r="F295">
        <v>4</v>
      </c>
      <c r="G295" t="b">
        <v>0</v>
      </c>
      <c r="H295">
        <v>4</v>
      </c>
      <c r="I295">
        <v>2</v>
      </c>
      <c r="J295">
        <v>0.14000000000000001</v>
      </c>
      <c r="K295">
        <v>0.13639999999999999</v>
      </c>
      <c r="L295">
        <v>0.59</v>
      </c>
      <c r="M295">
        <v>0.22389999999999999</v>
      </c>
      <c r="N295">
        <v>0</v>
      </c>
      <c r="O295">
        <v>1</v>
      </c>
      <c r="P295">
        <v>1</v>
      </c>
    </row>
    <row r="296" spans="1:16" x14ac:dyDescent="0.25">
      <c r="A296">
        <v>905</v>
      </c>
      <c r="B296" s="1">
        <v>40584</v>
      </c>
      <c r="C296">
        <v>1</v>
      </c>
      <c r="D296">
        <v>0</v>
      </c>
      <c r="E296">
        <v>2</v>
      </c>
      <c r="F296">
        <v>5</v>
      </c>
      <c r="G296" t="b">
        <v>0</v>
      </c>
      <c r="H296">
        <v>4</v>
      </c>
      <c r="I296">
        <v>2</v>
      </c>
      <c r="J296">
        <v>0.12</v>
      </c>
      <c r="K296">
        <v>0.1212</v>
      </c>
      <c r="L296">
        <v>0.5</v>
      </c>
      <c r="M296">
        <v>0.22389999999999999</v>
      </c>
      <c r="N296">
        <v>0</v>
      </c>
      <c r="O296">
        <v>6</v>
      </c>
      <c r="P296">
        <v>6</v>
      </c>
    </row>
    <row r="297" spans="1:16" x14ac:dyDescent="0.25">
      <c r="A297">
        <v>906</v>
      </c>
      <c r="B297" s="1">
        <v>40584</v>
      </c>
      <c r="C297">
        <v>1</v>
      </c>
      <c r="D297">
        <v>0</v>
      </c>
      <c r="E297">
        <v>2</v>
      </c>
      <c r="F297">
        <v>6</v>
      </c>
      <c r="G297" t="b">
        <v>0</v>
      </c>
      <c r="H297">
        <v>4</v>
      </c>
      <c r="I297">
        <v>2</v>
      </c>
      <c r="J297">
        <v>0.12</v>
      </c>
      <c r="K297">
        <v>0.1212</v>
      </c>
      <c r="L297">
        <v>0.54</v>
      </c>
      <c r="M297">
        <v>0.28360000000000002</v>
      </c>
      <c r="N297">
        <v>0</v>
      </c>
      <c r="O297">
        <v>26</v>
      </c>
      <c r="P297">
        <v>26</v>
      </c>
    </row>
    <row r="298" spans="1:16" x14ac:dyDescent="0.25">
      <c r="A298">
        <v>907</v>
      </c>
      <c r="B298" s="1">
        <v>40584</v>
      </c>
      <c r="C298">
        <v>1</v>
      </c>
      <c r="D298">
        <v>0</v>
      </c>
      <c r="E298">
        <v>2</v>
      </c>
      <c r="F298">
        <v>7</v>
      </c>
      <c r="G298" t="b">
        <v>0</v>
      </c>
      <c r="H298">
        <v>4</v>
      </c>
      <c r="I298">
        <v>1</v>
      </c>
      <c r="J298">
        <v>0.1</v>
      </c>
      <c r="K298">
        <v>7.5800000000000006E-2</v>
      </c>
      <c r="L298">
        <v>0.5</v>
      </c>
      <c r="M298">
        <v>0.41789999999999999</v>
      </c>
      <c r="N298">
        <v>0</v>
      </c>
      <c r="O298">
        <v>99</v>
      </c>
      <c r="P298">
        <v>99</v>
      </c>
    </row>
    <row r="299" spans="1:16" x14ac:dyDescent="0.25">
      <c r="A299">
        <v>908</v>
      </c>
      <c r="B299" s="1">
        <v>40584</v>
      </c>
      <c r="C299">
        <v>1</v>
      </c>
      <c r="D299">
        <v>0</v>
      </c>
      <c r="E299">
        <v>2</v>
      </c>
      <c r="F299">
        <v>8</v>
      </c>
      <c r="G299" t="b">
        <v>0</v>
      </c>
      <c r="H299">
        <v>4</v>
      </c>
      <c r="I299">
        <v>1</v>
      </c>
      <c r="J299">
        <v>0.1</v>
      </c>
      <c r="K299">
        <v>7.5800000000000006E-2</v>
      </c>
      <c r="L299">
        <v>0.49</v>
      </c>
      <c r="M299">
        <v>0.32840000000000003</v>
      </c>
      <c r="N299">
        <v>5</v>
      </c>
      <c r="O299">
        <v>173</v>
      </c>
      <c r="P299">
        <v>178</v>
      </c>
    </row>
    <row r="300" spans="1:16" x14ac:dyDescent="0.25">
      <c r="A300">
        <v>909</v>
      </c>
      <c r="B300" s="1">
        <v>40584</v>
      </c>
      <c r="C300">
        <v>1</v>
      </c>
      <c r="D300">
        <v>0</v>
      </c>
      <c r="E300">
        <v>2</v>
      </c>
      <c r="F300">
        <v>9</v>
      </c>
      <c r="G300" t="b">
        <v>0</v>
      </c>
      <c r="H300">
        <v>4</v>
      </c>
      <c r="I300">
        <v>1</v>
      </c>
      <c r="J300">
        <v>0.12</v>
      </c>
      <c r="K300">
        <v>0.1061</v>
      </c>
      <c r="L300">
        <v>0.42</v>
      </c>
      <c r="M300">
        <v>0.35820000000000002</v>
      </c>
      <c r="N300">
        <v>1</v>
      </c>
      <c r="O300">
        <v>121</v>
      </c>
      <c r="P300">
        <v>122</v>
      </c>
    </row>
    <row r="301" spans="1:16" x14ac:dyDescent="0.25">
      <c r="A301">
        <v>910</v>
      </c>
      <c r="B301" s="1">
        <v>40584</v>
      </c>
      <c r="C301">
        <v>1</v>
      </c>
      <c r="D301">
        <v>0</v>
      </c>
      <c r="E301">
        <v>2</v>
      </c>
      <c r="F301">
        <v>10</v>
      </c>
      <c r="G301" t="b">
        <v>0</v>
      </c>
      <c r="H301">
        <v>4</v>
      </c>
      <c r="I301">
        <v>1</v>
      </c>
      <c r="J301">
        <v>0.12</v>
      </c>
      <c r="K301">
        <v>0.1061</v>
      </c>
      <c r="L301">
        <v>0.42</v>
      </c>
      <c r="M301">
        <v>0.29849999999999999</v>
      </c>
      <c r="N301">
        <v>1</v>
      </c>
      <c r="O301">
        <v>34</v>
      </c>
      <c r="P301">
        <v>35</v>
      </c>
    </row>
    <row r="302" spans="1:16" x14ac:dyDescent="0.25">
      <c r="A302">
        <v>911</v>
      </c>
      <c r="B302" s="1">
        <v>40584</v>
      </c>
      <c r="C302">
        <v>1</v>
      </c>
      <c r="D302">
        <v>0</v>
      </c>
      <c r="E302">
        <v>2</v>
      </c>
      <c r="F302">
        <v>11</v>
      </c>
      <c r="G302" t="b">
        <v>0</v>
      </c>
      <c r="H302">
        <v>4</v>
      </c>
      <c r="I302">
        <v>1</v>
      </c>
      <c r="J302">
        <v>0.14000000000000001</v>
      </c>
      <c r="K302">
        <v>0.1212</v>
      </c>
      <c r="L302">
        <v>0.39</v>
      </c>
      <c r="M302">
        <v>0.35820000000000002</v>
      </c>
      <c r="N302">
        <v>1</v>
      </c>
      <c r="O302">
        <v>44</v>
      </c>
      <c r="P302">
        <v>45</v>
      </c>
    </row>
    <row r="303" spans="1:16" x14ac:dyDescent="0.25">
      <c r="A303">
        <v>912</v>
      </c>
      <c r="B303" s="1">
        <v>40584</v>
      </c>
      <c r="C303">
        <v>1</v>
      </c>
      <c r="D303">
        <v>0</v>
      </c>
      <c r="E303">
        <v>2</v>
      </c>
      <c r="F303">
        <v>12</v>
      </c>
      <c r="G303" t="b">
        <v>0</v>
      </c>
      <c r="H303">
        <v>4</v>
      </c>
      <c r="I303">
        <v>1</v>
      </c>
      <c r="J303">
        <v>0.16</v>
      </c>
      <c r="K303">
        <v>0.13639999999999999</v>
      </c>
      <c r="L303">
        <v>0.34</v>
      </c>
      <c r="M303">
        <v>0.3881</v>
      </c>
      <c r="N303">
        <v>4</v>
      </c>
      <c r="O303">
        <v>65</v>
      </c>
      <c r="P303">
        <v>69</v>
      </c>
    </row>
    <row r="304" spans="1:16" x14ac:dyDescent="0.25">
      <c r="A304">
        <v>913</v>
      </c>
      <c r="B304" s="1">
        <v>40584</v>
      </c>
      <c r="C304">
        <v>1</v>
      </c>
      <c r="D304">
        <v>0</v>
      </c>
      <c r="E304">
        <v>2</v>
      </c>
      <c r="F304">
        <v>13</v>
      </c>
      <c r="G304" t="b">
        <v>0</v>
      </c>
      <c r="H304">
        <v>4</v>
      </c>
      <c r="I304">
        <v>1</v>
      </c>
      <c r="J304">
        <v>0.18</v>
      </c>
      <c r="K304">
        <v>0.16669999999999999</v>
      </c>
      <c r="L304">
        <v>0.28999999999999998</v>
      </c>
      <c r="M304">
        <v>0.29849999999999999</v>
      </c>
      <c r="N304">
        <v>3</v>
      </c>
      <c r="O304">
        <v>59</v>
      </c>
      <c r="P304">
        <v>62</v>
      </c>
    </row>
    <row r="305" spans="1:16" x14ac:dyDescent="0.25">
      <c r="A305">
        <v>914</v>
      </c>
      <c r="B305" s="1">
        <v>40584</v>
      </c>
      <c r="C305">
        <v>1</v>
      </c>
      <c r="D305">
        <v>0</v>
      </c>
      <c r="E305">
        <v>2</v>
      </c>
      <c r="F305">
        <v>14</v>
      </c>
      <c r="G305" t="b">
        <v>0</v>
      </c>
      <c r="H305">
        <v>4</v>
      </c>
      <c r="I305">
        <v>1</v>
      </c>
      <c r="J305">
        <v>0.2</v>
      </c>
      <c r="K305">
        <v>0.18179999999999999</v>
      </c>
      <c r="L305">
        <v>0.27</v>
      </c>
      <c r="M305">
        <v>0.28360000000000002</v>
      </c>
      <c r="N305">
        <v>6</v>
      </c>
      <c r="O305">
        <v>42</v>
      </c>
      <c r="P305">
        <v>48</v>
      </c>
    </row>
    <row r="306" spans="1:16" x14ac:dyDescent="0.25">
      <c r="A306">
        <v>915</v>
      </c>
      <c r="B306" s="1">
        <v>40584</v>
      </c>
      <c r="C306">
        <v>1</v>
      </c>
      <c r="D306">
        <v>0</v>
      </c>
      <c r="E306">
        <v>2</v>
      </c>
      <c r="F306">
        <v>15</v>
      </c>
      <c r="G306" t="b">
        <v>0</v>
      </c>
      <c r="H306">
        <v>4</v>
      </c>
      <c r="I306">
        <v>1</v>
      </c>
      <c r="J306">
        <v>0.2</v>
      </c>
      <c r="K306">
        <v>0.19700000000000001</v>
      </c>
      <c r="L306">
        <v>0.25</v>
      </c>
      <c r="M306">
        <v>0.25369999999999998</v>
      </c>
      <c r="N306">
        <v>0</v>
      </c>
      <c r="O306">
        <v>50</v>
      </c>
      <c r="P306">
        <v>50</v>
      </c>
    </row>
    <row r="307" spans="1:16" x14ac:dyDescent="0.25">
      <c r="A307">
        <v>916</v>
      </c>
      <c r="B307" s="1">
        <v>40584</v>
      </c>
      <c r="C307">
        <v>1</v>
      </c>
      <c r="D307">
        <v>0</v>
      </c>
      <c r="E307">
        <v>2</v>
      </c>
      <c r="F307">
        <v>16</v>
      </c>
      <c r="G307" t="b">
        <v>0</v>
      </c>
      <c r="H307">
        <v>4</v>
      </c>
      <c r="I307">
        <v>1</v>
      </c>
      <c r="J307">
        <v>0.2</v>
      </c>
      <c r="K307">
        <v>0.18179999999999999</v>
      </c>
      <c r="L307">
        <v>0.27</v>
      </c>
      <c r="M307">
        <v>0.29849999999999999</v>
      </c>
      <c r="N307">
        <v>4</v>
      </c>
      <c r="O307">
        <v>76</v>
      </c>
      <c r="P307">
        <v>80</v>
      </c>
    </row>
    <row r="308" spans="1:16" x14ac:dyDescent="0.25">
      <c r="A308">
        <v>917</v>
      </c>
      <c r="B308" s="1">
        <v>40584</v>
      </c>
      <c r="C308">
        <v>1</v>
      </c>
      <c r="D308">
        <v>0</v>
      </c>
      <c r="E308">
        <v>2</v>
      </c>
      <c r="F308">
        <v>17</v>
      </c>
      <c r="G308" t="b">
        <v>0</v>
      </c>
      <c r="H308">
        <v>4</v>
      </c>
      <c r="I308">
        <v>1</v>
      </c>
      <c r="J308">
        <v>0.18</v>
      </c>
      <c r="K308">
        <v>0.18179999999999999</v>
      </c>
      <c r="L308">
        <v>0.26</v>
      </c>
      <c r="M308">
        <v>0.19400000000000001</v>
      </c>
      <c r="N308">
        <v>6</v>
      </c>
      <c r="O308">
        <v>159</v>
      </c>
      <c r="P308">
        <v>165</v>
      </c>
    </row>
    <row r="309" spans="1:16" x14ac:dyDescent="0.25">
      <c r="A309">
        <v>918</v>
      </c>
      <c r="B309" s="1">
        <v>40584</v>
      </c>
      <c r="C309">
        <v>1</v>
      </c>
      <c r="D309">
        <v>0</v>
      </c>
      <c r="E309">
        <v>2</v>
      </c>
      <c r="F309">
        <v>18</v>
      </c>
      <c r="G309" t="b">
        <v>0</v>
      </c>
      <c r="H309">
        <v>4</v>
      </c>
      <c r="I309">
        <v>1</v>
      </c>
      <c r="J309">
        <v>0.16</v>
      </c>
      <c r="K309">
        <v>0.18179999999999999</v>
      </c>
      <c r="L309">
        <v>0.28000000000000003</v>
      </c>
      <c r="M309">
        <v>0.1343</v>
      </c>
      <c r="N309">
        <v>3</v>
      </c>
      <c r="O309">
        <v>157</v>
      </c>
      <c r="P309">
        <v>160</v>
      </c>
    </row>
    <row r="310" spans="1:16" x14ac:dyDescent="0.25">
      <c r="A310">
        <v>919</v>
      </c>
      <c r="B310" s="1">
        <v>40584</v>
      </c>
      <c r="C310">
        <v>1</v>
      </c>
      <c r="D310">
        <v>0</v>
      </c>
      <c r="E310">
        <v>2</v>
      </c>
      <c r="F310">
        <v>19</v>
      </c>
      <c r="G310" t="b">
        <v>0</v>
      </c>
      <c r="H310">
        <v>4</v>
      </c>
      <c r="I310">
        <v>1</v>
      </c>
      <c r="J310">
        <v>0.14000000000000001</v>
      </c>
      <c r="K310">
        <v>0.16669999999999999</v>
      </c>
      <c r="L310">
        <v>0.28000000000000003</v>
      </c>
      <c r="M310">
        <v>0.1045</v>
      </c>
      <c r="N310">
        <v>2</v>
      </c>
      <c r="O310">
        <v>110</v>
      </c>
      <c r="P310">
        <v>112</v>
      </c>
    </row>
    <row r="311" spans="1:16" x14ac:dyDescent="0.25">
      <c r="A311">
        <v>920</v>
      </c>
      <c r="B311" s="1">
        <v>40584</v>
      </c>
      <c r="C311">
        <v>1</v>
      </c>
      <c r="D311">
        <v>0</v>
      </c>
      <c r="E311">
        <v>2</v>
      </c>
      <c r="F311">
        <v>20</v>
      </c>
      <c r="G311" t="b">
        <v>0</v>
      </c>
      <c r="H311">
        <v>4</v>
      </c>
      <c r="I311">
        <v>1</v>
      </c>
      <c r="J311">
        <v>0.14000000000000001</v>
      </c>
      <c r="K311">
        <v>0.18179999999999999</v>
      </c>
      <c r="L311">
        <v>0.31</v>
      </c>
      <c r="M311">
        <v>8.9599999999999999E-2</v>
      </c>
      <c r="N311">
        <v>4</v>
      </c>
      <c r="O311">
        <v>93</v>
      </c>
      <c r="P311">
        <v>97</v>
      </c>
    </row>
    <row r="312" spans="1:16" x14ac:dyDescent="0.25">
      <c r="A312">
        <v>921</v>
      </c>
      <c r="B312" s="1">
        <v>40584</v>
      </c>
      <c r="C312">
        <v>1</v>
      </c>
      <c r="D312">
        <v>0</v>
      </c>
      <c r="E312">
        <v>2</v>
      </c>
      <c r="F312">
        <v>21</v>
      </c>
      <c r="G312" t="b">
        <v>0</v>
      </c>
      <c r="H312">
        <v>4</v>
      </c>
      <c r="I312">
        <v>1</v>
      </c>
      <c r="J312">
        <v>0.14000000000000001</v>
      </c>
      <c r="K312">
        <v>0.21210000000000001</v>
      </c>
      <c r="L312">
        <v>0.39</v>
      </c>
      <c r="M312">
        <v>0</v>
      </c>
      <c r="N312">
        <v>2</v>
      </c>
      <c r="O312">
        <v>70</v>
      </c>
      <c r="P312">
        <v>72</v>
      </c>
    </row>
    <row r="313" spans="1:16" x14ac:dyDescent="0.25">
      <c r="A313">
        <v>922</v>
      </c>
      <c r="B313" s="1">
        <v>40584</v>
      </c>
      <c r="C313">
        <v>1</v>
      </c>
      <c r="D313">
        <v>0</v>
      </c>
      <c r="E313">
        <v>2</v>
      </c>
      <c r="F313">
        <v>22</v>
      </c>
      <c r="G313" t="b">
        <v>0</v>
      </c>
      <c r="H313">
        <v>4</v>
      </c>
      <c r="I313">
        <v>1</v>
      </c>
      <c r="J313">
        <v>0.12</v>
      </c>
      <c r="K313">
        <v>0.19700000000000001</v>
      </c>
      <c r="L313">
        <v>0.39</v>
      </c>
      <c r="M313">
        <v>0</v>
      </c>
      <c r="N313">
        <v>4</v>
      </c>
      <c r="O313">
        <v>47</v>
      </c>
      <c r="P313">
        <v>51</v>
      </c>
    </row>
    <row r="314" spans="1:16" x14ac:dyDescent="0.25">
      <c r="A314">
        <v>923</v>
      </c>
      <c r="B314" s="1">
        <v>40584</v>
      </c>
      <c r="C314">
        <v>1</v>
      </c>
      <c r="D314">
        <v>0</v>
      </c>
      <c r="E314">
        <v>2</v>
      </c>
      <c r="F314">
        <v>23</v>
      </c>
      <c r="G314" t="b">
        <v>0</v>
      </c>
      <c r="H314">
        <v>4</v>
      </c>
      <c r="I314">
        <v>1</v>
      </c>
      <c r="J314">
        <v>0.12</v>
      </c>
      <c r="K314">
        <v>0.1515</v>
      </c>
      <c r="L314">
        <v>0.42</v>
      </c>
      <c r="M314">
        <v>0.1045</v>
      </c>
      <c r="N314">
        <v>1</v>
      </c>
      <c r="O314">
        <v>33</v>
      </c>
      <c r="P314">
        <v>34</v>
      </c>
    </row>
    <row r="315" spans="1:16" x14ac:dyDescent="0.25">
      <c r="A315">
        <v>924</v>
      </c>
      <c r="B315" s="1">
        <v>40585</v>
      </c>
      <c r="C315">
        <v>1</v>
      </c>
      <c r="D315">
        <v>0</v>
      </c>
      <c r="E315">
        <v>2</v>
      </c>
      <c r="F315">
        <v>0</v>
      </c>
      <c r="G315" t="b">
        <v>0</v>
      </c>
      <c r="H315">
        <v>5</v>
      </c>
      <c r="I315">
        <v>1</v>
      </c>
      <c r="J315">
        <v>0.1</v>
      </c>
      <c r="K315">
        <v>0.13639999999999999</v>
      </c>
      <c r="L315">
        <v>0.49</v>
      </c>
      <c r="M315">
        <v>0.1045</v>
      </c>
      <c r="N315">
        <v>2</v>
      </c>
      <c r="O315">
        <v>12</v>
      </c>
      <c r="P315">
        <v>14</v>
      </c>
    </row>
    <row r="316" spans="1:16" x14ac:dyDescent="0.25">
      <c r="A316">
        <v>925</v>
      </c>
      <c r="B316" s="1">
        <v>40585</v>
      </c>
      <c r="C316">
        <v>1</v>
      </c>
      <c r="D316">
        <v>0</v>
      </c>
      <c r="E316">
        <v>2</v>
      </c>
      <c r="F316">
        <v>1</v>
      </c>
      <c r="G316" t="b">
        <v>0</v>
      </c>
      <c r="H316">
        <v>5</v>
      </c>
      <c r="I316">
        <v>1</v>
      </c>
      <c r="J316">
        <v>0.1</v>
      </c>
      <c r="K316">
        <v>0.13639999999999999</v>
      </c>
      <c r="L316">
        <v>0.54</v>
      </c>
      <c r="M316">
        <v>8.9599999999999999E-2</v>
      </c>
      <c r="N316">
        <v>1</v>
      </c>
      <c r="O316">
        <v>6</v>
      </c>
      <c r="P316">
        <v>7</v>
      </c>
    </row>
    <row r="317" spans="1:16" x14ac:dyDescent="0.25">
      <c r="A317">
        <v>926</v>
      </c>
      <c r="B317" s="1">
        <v>40585</v>
      </c>
      <c r="C317">
        <v>1</v>
      </c>
      <c r="D317">
        <v>0</v>
      </c>
      <c r="E317">
        <v>2</v>
      </c>
      <c r="F317">
        <v>2</v>
      </c>
      <c r="G317" t="b">
        <v>0</v>
      </c>
      <c r="H317">
        <v>5</v>
      </c>
      <c r="I317">
        <v>1</v>
      </c>
      <c r="J317">
        <v>0.1</v>
      </c>
      <c r="K317">
        <v>0.13639999999999999</v>
      </c>
      <c r="L317">
        <v>0.54</v>
      </c>
      <c r="M317">
        <v>8.9599999999999999E-2</v>
      </c>
      <c r="N317">
        <v>0</v>
      </c>
      <c r="O317">
        <v>3</v>
      </c>
      <c r="P317">
        <v>3</v>
      </c>
    </row>
    <row r="318" spans="1:16" x14ac:dyDescent="0.25">
      <c r="A318">
        <v>927</v>
      </c>
      <c r="B318" s="1">
        <v>40585</v>
      </c>
      <c r="C318">
        <v>1</v>
      </c>
      <c r="D318">
        <v>0</v>
      </c>
      <c r="E318">
        <v>2</v>
      </c>
      <c r="F318">
        <v>5</v>
      </c>
      <c r="G318" t="b">
        <v>0</v>
      </c>
      <c r="H318">
        <v>5</v>
      </c>
      <c r="I318">
        <v>1</v>
      </c>
      <c r="J318">
        <v>0.08</v>
      </c>
      <c r="K318">
        <v>0.1212</v>
      </c>
      <c r="L318">
        <v>0.63</v>
      </c>
      <c r="M318">
        <v>8.9599999999999999E-2</v>
      </c>
      <c r="N318">
        <v>0</v>
      </c>
      <c r="O318">
        <v>4</v>
      </c>
      <c r="P318">
        <v>4</v>
      </c>
    </row>
    <row r="319" spans="1:16" x14ac:dyDescent="0.25">
      <c r="A319">
        <v>928</v>
      </c>
      <c r="B319" s="1">
        <v>40585</v>
      </c>
      <c r="C319">
        <v>1</v>
      </c>
      <c r="D319">
        <v>0</v>
      </c>
      <c r="E319">
        <v>2</v>
      </c>
      <c r="F319">
        <v>6</v>
      </c>
      <c r="G319" t="b">
        <v>0</v>
      </c>
      <c r="H319">
        <v>5</v>
      </c>
      <c r="I319">
        <v>1</v>
      </c>
      <c r="J319">
        <v>0.1</v>
      </c>
      <c r="K319">
        <v>0.18179999999999999</v>
      </c>
      <c r="L319">
        <v>0.68</v>
      </c>
      <c r="M319">
        <v>0</v>
      </c>
      <c r="N319">
        <v>1</v>
      </c>
      <c r="O319">
        <v>23</v>
      </c>
      <c r="P319">
        <v>24</v>
      </c>
    </row>
    <row r="320" spans="1:16" x14ac:dyDescent="0.25">
      <c r="A320">
        <v>929</v>
      </c>
      <c r="B320" s="1">
        <v>40585</v>
      </c>
      <c r="C320">
        <v>1</v>
      </c>
      <c r="D320">
        <v>0</v>
      </c>
      <c r="E320">
        <v>2</v>
      </c>
      <c r="F320">
        <v>7</v>
      </c>
      <c r="G320" t="b">
        <v>0</v>
      </c>
      <c r="H320">
        <v>5</v>
      </c>
      <c r="I320">
        <v>1</v>
      </c>
      <c r="J320">
        <v>0.08</v>
      </c>
      <c r="K320">
        <v>0.16669999999999999</v>
      </c>
      <c r="L320">
        <v>0.73</v>
      </c>
      <c r="M320">
        <v>0</v>
      </c>
      <c r="N320">
        <v>1</v>
      </c>
      <c r="O320">
        <v>73</v>
      </c>
      <c r="P320">
        <v>74</v>
      </c>
    </row>
    <row r="321" spans="1:16" x14ac:dyDescent="0.25">
      <c r="A321">
        <v>930</v>
      </c>
      <c r="B321" s="1">
        <v>40585</v>
      </c>
      <c r="C321">
        <v>1</v>
      </c>
      <c r="D321">
        <v>0</v>
      </c>
      <c r="E321">
        <v>2</v>
      </c>
      <c r="F321">
        <v>8</v>
      </c>
      <c r="G321" t="b">
        <v>0</v>
      </c>
      <c r="H321">
        <v>5</v>
      </c>
      <c r="I321">
        <v>1</v>
      </c>
      <c r="J321">
        <v>0.1</v>
      </c>
      <c r="K321">
        <v>0.1212</v>
      </c>
      <c r="L321">
        <v>0.74</v>
      </c>
      <c r="M321">
        <v>0.16420000000000001</v>
      </c>
      <c r="N321">
        <v>4</v>
      </c>
      <c r="O321">
        <v>212</v>
      </c>
      <c r="P321">
        <v>216</v>
      </c>
    </row>
    <row r="322" spans="1:16" x14ac:dyDescent="0.25">
      <c r="A322">
        <v>931</v>
      </c>
      <c r="B322" s="1">
        <v>40585</v>
      </c>
      <c r="C322">
        <v>1</v>
      </c>
      <c r="D322">
        <v>0</v>
      </c>
      <c r="E322">
        <v>2</v>
      </c>
      <c r="F322">
        <v>9</v>
      </c>
      <c r="G322" t="b">
        <v>0</v>
      </c>
      <c r="H322">
        <v>5</v>
      </c>
      <c r="I322">
        <v>1</v>
      </c>
      <c r="J322">
        <v>0.12</v>
      </c>
      <c r="K322">
        <v>0.1212</v>
      </c>
      <c r="L322">
        <v>0.74</v>
      </c>
      <c r="M322">
        <v>0.22389999999999999</v>
      </c>
      <c r="N322">
        <v>8</v>
      </c>
      <c r="O322">
        <v>132</v>
      </c>
      <c r="P322">
        <v>140</v>
      </c>
    </row>
    <row r="323" spans="1:16" x14ac:dyDescent="0.25">
      <c r="A323">
        <v>932</v>
      </c>
      <c r="B323" s="1">
        <v>40585</v>
      </c>
      <c r="C323">
        <v>1</v>
      </c>
      <c r="D323">
        <v>0</v>
      </c>
      <c r="E323">
        <v>2</v>
      </c>
      <c r="F323">
        <v>10</v>
      </c>
      <c r="G323" t="b">
        <v>0</v>
      </c>
      <c r="H323">
        <v>5</v>
      </c>
      <c r="I323">
        <v>1</v>
      </c>
      <c r="J323">
        <v>0.14000000000000001</v>
      </c>
      <c r="K323">
        <v>0.13639999999999999</v>
      </c>
      <c r="L323">
        <v>0.69</v>
      </c>
      <c r="M323">
        <v>0.19400000000000001</v>
      </c>
      <c r="N323">
        <v>5</v>
      </c>
      <c r="O323">
        <v>39</v>
      </c>
      <c r="P323">
        <v>44</v>
      </c>
    </row>
    <row r="324" spans="1:16" x14ac:dyDescent="0.25">
      <c r="A324">
        <v>933</v>
      </c>
      <c r="B324" s="1">
        <v>40585</v>
      </c>
      <c r="C324">
        <v>1</v>
      </c>
      <c r="D324">
        <v>0</v>
      </c>
      <c r="E324">
        <v>2</v>
      </c>
      <c r="F324">
        <v>11</v>
      </c>
      <c r="G324" t="b">
        <v>0</v>
      </c>
      <c r="H324">
        <v>5</v>
      </c>
      <c r="I324">
        <v>1</v>
      </c>
      <c r="J324">
        <v>0.22</v>
      </c>
      <c r="K324">
        <v>0.2273</v>
      </c>
      <c r="L324">
        <v>0.47</v>
      </c>
      <c r="M324">
        <v>0.1343</v>
      </c>
      <c r="N324">
        <v>12</v>
      </c>
      <c r="O324">
        <v>52</v>
      </c>
      <c r="P324">
        <v>64</v>
      </c>
    </row>
    <row r="325" spans="1:16" x14ac:dyDescent="0.25">
      <c r="A325">
        <v>934</v>
      </c>
      <c r="B325" s="1">
        <v>40585</v>
      </c>
      <c r="C325">
        <v>1</v>
      </c>
      <c r="D325">
        <v>0</v>
      </c>
      <c r="E325">
        <v>2</v>
      </c>
      <c r="F325">
        <v>12</v>
      </c>
      <c r="G325" t="b">
        <v>0</v>
      </c>
      <c r="H325">
        <v>5</v>
      </c>
      <c r="I325">
        <v>1</v>
      </c>
      <c r="J325">
        <v>0.22</v>
      </c>
      <c r="K325">
        <v>0.2273</v>
      </c>
      <c r="L325">
        <v>0.47</v>
      </c>
      <c r="M325">
        <v>0.1343</v>
      </c>
      <c r="N325">
        <v>7</v>
      </c>
      <c r="O325">
        <v>64</v>
      </c>
      <c r="P325">
        <v>71</v>
      </c>
    </row>
    <row r="326" spans="1:16" x14ac:dyDescent="0.25">
      <c r="A326">
        <v>935</v>
      </c>
      <c r="B326" s="1">
        <v>40585</v>
      </c>
      <c r="C326">
        <v>1</v>
      </c>
      <c r="D326">
        <v>0</v>
      </c>
      <c r="E326">
        <v>2</v>
      </c>
      <c r="F326">
        <v>13</v>
      </c>
      <c r="G326" t="b">
        <v>0</v>
      </c>
      <c r="H326">
        <v>5</v>
      </c>
      <c r="I326">
        <v>1</v>
      </c>
      <c r="J326">
        <v>0.24</v>
      </c>
      <c r="K326">
        <v>0.2273</v>
      </c>
      <c r="L326">
        <v>0.35</v>
      </c>
      <c r="M326">
        <v>0.19400000000000001</v>
      </c>
      <c r="N326">
        <v>21</v>
      </c>
      <c r="O326">
        <v>89</v>
      </c>
      <c r="P326">
        <v>110</v>
      </c>
    </row>
    <row r="327" spans="1:16" x14ac:dyDescent="0.25">
      <c r="A327">
        <v>936</v>
      </c>
      <c r="B327" s="1">
        <v>40585</v>
      </c>
      <c r="C327">
        <v>1</v>
      </c>
      <c r="D327">
        <v>0</v>
      </c>
      <c r="E327">
        <v>2</v>
      </c>
      <c r="F327">
        <v>14</v>
      </c>
      <c r="G327" t="b">
        <v>0</v>
      </c>
      <c r="H327">
        <v>5</v>
      </c>
      <c r="I327">
        <v>1</v>
      </c>
      <c r="J327">
        <v>0.3</v>
      </c>
      <c r="K327">
        <v>0.28789999999999999</v>
      </c>
      <c r="L327">
        <v>0.26</v>
      </c>
      <c r="M327">
        <v>0.25369999999999998</v>
      </c>
      <c r="N327">
        <v>17</v>
      </c>
      <c r="O327">
        <v>67</v>
      </c>
      <c r="P327">
        <v>84</v>
      </c>
    </row>
    <row r="328" spans="1:16" x14ac:dyDescent="0.25">
      <c r="A328">
        <v>937</v>
      </c>
      <c r="B328" s="1">
        <v>40585</v>
      </c>
      <c r="C328">
        <v>1</v>
      </c>
      <c r="D328">
        <v>0</v>
      </c>
      <c r="E328">
        <v>2</v>
      </c>
      <c r="F328">
        <v>15</v>
      </c>
      <c r="G328" t="b">
        <v>0</v>
      </c>
      <c r="H328">
        <v>5</v>
      </c>
      <c r="I328">
        <v>1</v>
      </c>
      <c r="J328">
        <v>0.32</v>
      </c>
      <c r="K328">
        <v>0.31819999999999998</v>
      </c>
      <c r="L328">
        <v>0.21</v>
      </c>
      <c r="M328">
        <v>0.16420000000000001</v>
      </c>
      <c r="N328">
        <v>12</v>
      </c>
      <c r="O328">
        <v>62</v>
      </c>
      <c r="P328">
        <v>74</v>
      </c>
    </row>
    <row r="329" spans="1:16" x14ac:dyDescent="0.25">
      <c r="A329">
        <v>938</v>
      </c>
      <c r="B329" s="1">
        <v>40585</v>
      </c>
      <c r="C329">
        <v>1</v>
      </c>
      <c r="D329">
        <v>0</v>
      </c>
      <c r="E329">
        <v>2</v>
      </c>
      <c r="F329">
        <v>16</v>
      </c>
      <c r="G329" t="b">
        <v>0</v>
      </c>
      <c r="H329">
        <v>5</v>
      </c>
      <c r="I329">
        <v>1</v>
      </c>
      <c r="J329">
        <v>0.3</v>
      </c>
      <c r="K329">
        <v>0.28789999999999999</v>
      </c>
      <c r="L329">
        <v>0.28000000000000003</v>
      </c>
      <c r="M329">
        <v>0.19400000000000001</v>
      </c>
      <c r="N329">
        <v>14</v>
      </c>
      <c r="O329">
        <v>111</v>
      </c>
      <c r="P329">
        <v>125</v>
      </c>
    </row>
    <row r="330" spans="1:16" x14ac:dyDescent="0.25">
      <c r="A330">
        <v>939</v>
      </c>
      <c r="B330" s="1">
        <v>40585</v>
      </c>
      <c r="C330">
        <v>1</v>
      </c>
      <c r="D330">
        <v>0</v>
      </c>
      <c r="E330">
        <v>2</v>
      </c>
      <c r="F330">
        <v>17</v>
      </c>
      <c r="G330" t="b">
        <v>0</v>
      </c>
      <c r="H330">
        <v>5</v>
      </c>
      <c r="I330">
        <v>1</v>
      </c>
      <c r="J330">
        <v>0.3</v>
      </c>
      <c r="K330">
        <v>0.33329999999999999</v>
      </c>
      <c r="L330">
        <v>0.24</v>
      </c>
      <c r="M330">
        <v>0</v>
      </c>
      <c r="N330">
        <v>18</v>
      </c>
      <c r="O330">
        <v>193</v>
      </c>
      <c r="P330">
        <v>211</v>
      </c>
    </row>
    <row r="331" spans="1:16" x14ac:dyDescent="0.25">
      <c r="A331">
        <v>940</v>
      </c>
      <c r="B331" s="1">
        <v>40585</v>
      </c>
      <c r="C331">
        <v>1</v>
      </c>
      <c r="D331">
        <v>0</v>
      </c>
      <c r="E331">
        <v>2</v>
      </c>
      <c r="F331">
        <v>18</v>
      </c>
      <c r="G331" t="b">
        <v>0</v>
      </c>
      <c r="H331">
        <v>5</v>
      </c>
      <c r="I331">
        <v>1</v>
      </c>
      <c r="J331">
        <v>0.28000000000000003</v>
      </c>
      <c r="K331">
        <v>0.31819999999999998</v>
      </c>
      <c r="L331">
        <v>0.28000000000000003</v>
      </c>
      <c r="M331">
        <v>0</v>
      </c>
      <c r="N331">
        <v>9</v>
      </c>
      <c r="O331">
        <v>165</v>
      </c>
      <c r="P331">
        <v>174</v>
      </c>
    </row>
    <row r="332" spans="1:16" x14ac:dyDescent="0.25">
      <c r="A332">
        <v>941</v>
      </c>
      <c r="B332" s="1">
        <v>40585</v>
      </c>
      <c r="C332">
        <v>1</v>
      </c>
      <c r="D332">
        <v>0</v>
      </c>
      <c r="E332">
        <v>2</v>
      </c>
      <c r="F332">
        <v>19</v>
      </c>
      <c r="G332" t="b">
        <v>0</v>
      </c>
      <c r="H332">
        <v>5</v>
      </c>
      <c r="I332">
        <v>1</v>
      </c>
      <c r="J332">
        <v>0.26</v>
      </c>
      <c r="K332">
        <v>0.30299999999999999</v>
      </c>
      <c r="L332">
        <v>0.33</v>
      </c>
      <c r="M332">
        <v>0</v>
      </c>
      <c r="N332">
        <v>7</v>
      </c>
      <c r="O332">
        <v>94</v>
      </c>
      <c r="P332">
        <v>101</v>
      </c>
    </row>
    <row r="333" spans="1:16" x14ac:dyDescent="0.25">
      <c r="A333">
        <v>942</v>
      </c>
      <c r="B333" s="1">
        <v>40585</v>
      </c>
      <c r="C333">
        <v>1</v>
      </c>
      <c r="D333">
        <v>0</v>
      </c>
      <c r="E333">
        <v>2</v>
      </c>
      <c r="F333">
        <v>20</v>
      </c>
      <c r="G333" t="b">
        <v>0</v>
      </c>
      <c r="H333">
        <v>5</v>
      </c>
      <c r="I333">
        <v>1</v>
      </c>
      <c r="J333">
        <v>0.22</v>
      </c>
      <c r="K333">
        <v>0.2273</v>
      </c>
      <c r="L333">
        <v>0.55000000000000004</v>
      </c>
      <c r="M333">
        <v>0.1343</v>
      </c>
      <c r="N333">
        <v>2</v>
      </c>
      <c r="O333">
        <v>61</v>
      </c>
      <c r="P333">
        <v>63</v>
      </c>
    </row>
    <row r="334" spans="1:16" x14ac:dyDescent="0.25">
      <c r="A334">
        <v>943</v>
      </c>
      <c r="B334" s="1">
        <v>40585</v>
      </c>
      <c r="C334">
        <v>1</v>
      </c>
      <c r="D334">
        <v>0</v>
      </c>
      <c r="E334">
        <v>2</v>
      </c>
      <c r="F334">
        <v>21</v>
      </c>
      <c r="G334" t="b">
        <v>0</v>
      </c>
      <c r="H334">
        <v>5</v>
      </c>
      <c r="I334">
        <v>1</v>
      </c>
      <c r="J334">
        <v>0.2</v>
      </c>
      <c r="K334">
        <v>0.21210000000000001</v>
      </c>
      <c r="L334">
        <v>0.59</v>
      </c>
      <c r="M334">
        <v>0.1343</v>
      </c>
      <c r="N334">
        <v>1</v>
      </c>
      <c r="O334">
        <v>46</v>
      </c>
      <c r="P334">
        <v>47</v>
      </c>
    </row>
    <row r="335" spans="1:16" x14ac:dyDescent="0.25">
      <c r="A335">
        <v>944</v>
      </c>
      <c r="B335" s="1">
        <v>40585</v>
      </c>
      <c r="C335">
        <v>1</v>
      </c>
      <c r="D335">
        <v>0</v>
      </c>
      <c r="E335">
        <v>2</v>
      </c>
      <c r="F335">
        <v>22</v>
      </c>
      <c r="G335" t="b">
        <v>0</v>
      </c>
      <c r="H335">
        <v>5</v>
      </c>
      <c r="I335">
        <v>1</v>
      </c>
      <c r="J335">
        <v>0.2</v>
      </c>
      <c r="K335">
        <v>0.2273</v>
      </c>
      <c r="L335">
        <v>0.64</v>
      </c>
      <c r="M335">
        <v>8.9599999999999999E-2</v>
      </c>
      <c r="N335">
        <v>2</v>
      </c>
      <c r="O335">
        <v>41</v>
      </c>
      <c r="P335">
        <v>43</v>
      </c>
    </row>
    <row r="336" spans="1:16" x14ac:dyDescent="0.25">
      <c r="A336">
        <v>945</v>
      </c>
      <c r="B336" s="1">
        <v>40585</v>
      </c>
      <c r="C336">
        <v>1</v>
      </c>
      <c r="D336">
        <v>0</v>
      </c>
      <c r="E336">
        <v>2</v>
      </c>
      <c r="F336">
        <v>23</v>
      </c>
      <c r="G336" t="b">
        <v>0</v>
      </c>
      <c r="H336">
        <v>5</v>
      </c>
      <c r="I336">
        <v>1</v>
      </c>
      <c r="J336">
        <v>0.18</v>
      </c>
      <c r="K336">
        <v>0.2424</v>
      </c>
      <c r="L336">
        <v>0.69</v>
      </c>
      <c r="M336">
        <v>0</v>
      </c>
      <c r="N336">
        <v>5</v>
      </c>
      <c r="O336">
        <v>48</v>
      </c>
      <c r="P336">
        <v>53</v>
      </c>
    </row>
    <row r="337" spans="1:16" x14ac:dyDescent="0.25">
      <c r="A337">
        <v>946</v>
      </c>
      <c r="B337" s="1">
        <v>40586</v>
      </c>
      <c r="C337">
        <v>1</v>
      </c>
      <c r="D337">
        <v>0</v>
      </c>
      <c r="E337">
        <v>2</v>
      </c>
      <c r="F337">
        <v>0</v>
      </c>
      <c r="G337" t="b">
        <v>0</v>
      </c>
      <c r="H337">
        <v>6</v>
      </c>
      <c r="I337">
        <v>1</v>
      </c>
      <c r="J337">
        <v>0.16</v>
      </c>
      <c r="K337">
        <v>0.19700000000000001</v>
      </c>
      <c r="L337">
        <v>0.69</v>
      </c>
      <c r="M337">
        <v>8.9599999999999999E-2</v>
      </c>
      <c r="N337">
        <v>3</v>
      </c>
      <c r="O337">
        <v>27</v>
      </c>
      <c r="P337">
        <v>30</v>
      </c>
    </row>
    <row r="338" spans="1:16" x14ac:dyDescent="0.25">
      <c r="A338">
        <v>947</v>
      </c>
      <c r="B338" s="1">
        <v>40586</v>
      </c>
      <c r="C338">
        <v>1</v>
      </c>
      <c r="D338">
        <v>0</v>
      </c>
      <c r="E338">
        <v>2</v>
      </c>
      <c r="F338">
        <v>1</v>
      </c>
      <c r="G338" t="b">
        <v>0</v>
      </c>
      <c r="H338">
        <v>6</v>
      </c>
      <c r="I338">
        <v>1</v>
      </c>
      <c r="J338">
        <v>0.14000000000000001</v>
      </c>
      <c r="K338">
        <v>0.21210000000000001</v>
      </c>
      <c r="L338">
        <v>0.86</v>
      </c>
      <c r="M338">
        <v>0</v>
      </c>
      <c r="N338">
        <v>2</v>
      </c>
      <c r="O338">
        <v>22</v>
      </c>
      <c r="P338">
        <v>24</v>
      </c>
    </row>
    <row r="339" spans="1:16" x14ac:dyDescent="0.25">
      <c r="A339">
        <v>948</v>
      </c>
      <c r="B339" s="1">
        <v>40586</v>
      </c>
      <c r="C339">
        <v>1</v>
      </c>
      <c r="D339">
        <v>0</v>
      </c>
      <c r="E339">
        <v>2</v>
      </c>
      <c r="F339">
        <v>2</v>
      </c>
      <c r="G339" t="b">
        <v>0</v>
      </c>
      <c r="H339">
        <v>6</v>
      </c>
      <c r="I339">
        <v>1</v>
      </c>
      <c r="J339">
        <v>0.14000000000000001</v>
      </c>
      <c r="K339">
        <v>0.21210000000000001</v>
      </c>
      <c r="L339">
        <v>0.8</v>
      </c>
      <c r="M339">
        <v>0</v>
      </c>
      <c r="N339">
        <v>2</v>
      </c>
      <c r="O339">
        <v>13</v>
      </c>
      <c r="P339">
        <v>15</v>
      </c>
    </row>
    <row r="340" spans="1:16" x14ac:dyDescent="0.25">
      <c r="A340">
        <v>949</v>
      </c>
      <c r="B340" s="1">
        <v>40586</v>
      </c>
      <c r="C340">
        <v>1</v>
      </c>
      <c r="D340">
        <v>0</v>
      </c>
      <c r="E340">
        <v>2</v>
      </c>
      <c r="F340">
        <v>3</v>
      </c>
      <c r="G340" t="b">
        <v>0</v>
      </c>
      <c r="H340">
        <v>6</v>
      </c>
      <c r="I340">
        <v>1</v>
      </c>
      <c r="J340">
        <v>0.12</v>
      </c>
      <c r="K340">
        <v>0.19700000000000001</v>
      </c>
      <c r="L340">
        <v>0.8</v>
      </c>
      <c r="M340">
        <v>0</v>
      </c>
      <c r="N340">
        <v>3</v>
      </c>
      <c r="O340">
        <v>7</v>
      </c>
      <c r="P340">
        <v>10</v>
      </c>
    </row>
    <row r="341" spans="1:16" x14ac:dyDescent="0.25">
      <c r="A341">
        <v>950</v>
      </c>
      <c r="B341" s="1">
        <v>40586</v>
      </c>
      <c r="C341">
        <v>1</v>
      </c>
      <c r="D341">
        <v>0</v>
      </c>
      <c r="E341">
        <v>2</v>
      </c>
      <c r="F341">
        <v>4</v>
      </c>
      <c r="G341" t="b">
        <v>0</v>
      </c>
      <c r="H341">
        <v>6</v>
      </c>
      <c r="I341">
        <v>1</v>
      </c>
      <c r="J341">
        <v>0.12</v>
      </c>
      <c r="K341">
        <v>0.16669999999999999</v>
      </c>
      <c r="L341">
        <v>0.74</v>
      </c>
      <c r="M341">
        <v>8.9599999999999999E-2</v>
      </c>
      <c r="N341">
        <v>0</v>
      </c>
      <c r="O341">
        <v>4</v>
      </c>
      <c r="P341">
        <v>4</v>
      </c>
    </row>
    <row r="342" spans="1:16" x14ac:dyDescent="0.25">
      <c r="A342">
        <v>951</v>
      </c>
      <c r="B342" s="1">
        <v>40586</v>
      </c>
      <c r="C342">
        <v>1</v>
      </c>
      <c r="D342">
        <v>0</v>
      </c>
      <c r="E342">
        <v>2</v>
      </c>
      <c r="F342">
        <v>5</v>
      </c>
      <c r="G342" t="b">
        <v>0</v>
      </c>
      <c r="H342">
        <v>6</v>
      </c>
      <c r="I342">
        <v>1</v>
      </c>
      <c r="J342">
        <v>0.12</v>
      </c>
      <c r="K342">
        <v>0.16669999999999999</v>
      </c>
      <c r="L342">
        <v>0.74</v>
      </c>
      <c r="M342">
        <v>8.9599999999999999E-2</v>
      </c>
      <c r="N342">
        <v>0</v>
      </c>
      <c r="O342">
        <v>1</v>
      </c>
      <c r="P342">
        <v>1</v>
      </c>
    </row>
    <row r="343" spans="1:16" x14ac:dyDescent="0.25">
      <c r="A343">
        <v>952</v>
      </c>
      <c r="B343" s="1">
        <v>40586</v>
      </c>
      <c r="C343">
        <v>1</v>
      </c>
      <c r="D343">
        <v>0</v>
      </c>
      <c r="E343">
        <v>2</v>
      </c>
      <c r="F343">
        <v>6</v>
      </c>
      <c r="G343" t="b">
        <v>0</v>
      </c>
      <c r="H343">
        <v>6</v>
      </c>
      <c r="I343">
        <v>1</v>
      </c>
      <c r="J343">
        <v>0.12</v>
      </c>
      <c r="K343">
        <v>0.13639999999999999</v>
      </c>
      <c r="L343">
        <v>0.93</v>
      </c>
      <c r="M343">
        <v>0.19400000000000001</v>
      </c>
      <c r="N343">
        <v>1</v>
      </c>
      <c r="O343">
        <v>1</v>
      </c>
      <c r="P343">
        <v>2</v>
      </c>
    </row>
    <row r="344" spans="1:16" x14ac:dyDescent="0.25">
      <c r="A344">
        <v>953</v>
      </c>
      <c r="B344" s="1">
        <v>40586</v>
      </c>
      <c r="C344">
        <v>1</v>
      </c>
      <c r="D344">
        <v>0</v>
      </c>
      <c r="E344">
        <v>2</v>
      </c>
      <c r="F344">
        <v>7</v>
      </c>
      <c r="G344" t="b">
        <v>0</v>
      </c>
      <c r="H344">
        <v>6</v>
      </c>
      <c r="I344">
        <v>1</v>
      </c>
      <c r="J344">
        <v>0.12</v>
      </c>
      <c r="K344">
        <v>0.1515</v>
      </c>
      <c r="L344">
        <v>0.8</v>
      </c>
      <c r="M344">
        <v>0.1045</v>
      </c>
      <c r="N344">
        <v>2</v>
      </c>
      <c r="O344">
        <v>9</v>
      </c>
      <c r="P344">
        <v>11</v>
      </c>
    </row>
    <row r="345" spans="1:16" x14ac:dyDescent="0.25">
      <c r="A345">
        <v>954</v>
      </c>
      <c r="B345" s="1">
        <v>40586</v>
      </c>
      <c r="C345">
        <v>1</v>
      </c>
      <c r="D345">
        <v>0</v>
      </c>
      <c r="E345">
        <v>2</v>
      </c>
      <c r="F345">
        <v>8</v>
      </c>
      <c r="G345" t="b">
        <v>0</v>
      </c>
      <c r="H345">
        <v>6</v>
      </c>
      <c r="I345">
        <v>1</v>
      </c>
      <c r="J345">
        <v>0.14000000000000001</v>
      </c>
      <c r="K345">
        <v>0.1515</v>
      </c>
      <c r="L345">
        <v>0.86</v>
      </c>
      <c r="M345">
        <v>0.1343</v>
      </c>
      <c r="N345">
        <v>2</v>
      </c>
      <c r="O345">
        <v>28</v>
      </c>
      <c r="P345">
        <v>30</v>
      </c>
    </row>
    <row r="346" spans="1:16" x14ac:dyDescent="0.25">
      <c r="A346">
        <v>955</v>
      </c>
      <c r="B346" s="1">
        <v>40586</v>
      </c>
      <c r="C346">
        <v>1</v>
      </c>
      <c r="D346">
        <v>0</v>
      </c>
      <c r="E346">
        <v>2</v>
      </c>
      <c r="F346">
        <v>9</v>
      </c>
      <c r="G346" t="b">
        <v>0</v>
      </c>
      <c r="H346">
        <v>6</v>
      </c>
      <c r="I346">
        <v>1</v>
      </c>
      <c r="J346">
        <v>0.16</v>
      </c>
      <c r="K346">
        <v>0.18179999999999999</v>
      </c>
      <c r="L346">
        <v>0.64</v>
      </c>
      <c r="M346">
        <v>0.1343</v>
      </c>
      <c r="N346">
        <v>5</v>
      </c>
      <c r="O346">
        <v>38</v>
      </c>
      <c r="P346">
        <v>43</v>
      </c>
    </row>
    <row r="347" spans="1:16" x14ac:dyDescent="0.25">
      <c r="A347">
        <v>956</v>
      </c>
      <c r="B347" s="1">
        <v>40586</v>
      </c>
      <c r="C347">
        <v>1</v>
      </c>
      <c r="D347">
        <v>0</v>
      </c>
      <c r="E347">
        <v>2</v>
      </c>
      <c r="F347">
        <v>10</v>
      </c>
      <c r="G347" t="b">
        <v>0</v>
      </c>
      <c r="H347">
        <v>6</v>
      </c>
      <c r="I347">
        <v>1</v>
      </c>
      <c r="J347">
        <v>0.22</v>
      </c>
      <c r="K347">
        <v>0.21210000000000001</v>
      </c>
      <c r="L347">
        <v>0.41</v>
      </c>
      <c r="M347">
        <v>0.25369999999999998</v>
      </c>
      <c r="N347">
        <v>13</v>
      </c>
      <c r="O347">
        <v>71</v>
      </c>
      <c r="P347">
        <v>84</v>
      </c>
    </row>
    <row r="348" spans="1:16" x14ac:dyDescent="0.25">
      <c r="A348">
        <v>957</v>
      </c>
      <c r="B348" s="1">
        <v>40586</v>
      </c>
      <c r="C348">
        <v>1</v>
      </c>
      <c r="D348">
        <v>0</v>
      </c>
      <c r="E348">
        <v>2</v>
      </c>
      <c r="F348">
        <v>11</v>
      </c>
      <c r="G348" t="b">
        <v>0</v>
      </c>
      <c r="H348">
        <v>6</v>
      </c>
      <c r="I348">
        <v>1</v>
      </c>
      <c r="J348">
        <v>0.3</v>
      </c>
      <c r="K348">
        <v>0.2727</v>
      </c>
      <c r="L348">
        <v>0.28000000000000003</v>
      </c>
      <c r="M348">
        <v>0.32840000000000003</v>
      </c>
      <c r="N348">
        <v>30</v>
      </c>
      <c r="O348">
        <v>84</v>
      </c>
      <c r="P348">
        <v>114</v>
      </c>
    </row>
    <row r="349" spans="1:16" x14ac:dyDescent="0.25">
      <c r="A349">
        <v>958</v>
      </c>
      <c r="B349" s="1">
        <v>40586</v>
      </c>
      <c r="C349">
        <v>1</v>
      </c>
      <c r="D349">
        <v>0</v>
      </c>
      <c r="E349">
        <v>2</v>
      </c>
      <c r="F349">
        <v>12</v>
      </c>
      <c r="G349" t="b">
        <v>0</v>
      </c>
      <c r="H349">
        <v>6</v>
      </c>
      <c r="I349">
        <v>1</v>
      </c>
      <c r="J349">
        <v>0.3</v>
      </c>
      <c r="K349">
        <v>0.2727</v>
      </c>
      <c r="L349">
        <v>0.39</v>
      </c>
      <c r="M349">
        <v>0.4627</v>
      </c>
      <c r="N349">
        <v>27</v>
      </c>
      <c r="O349">
        <v>93</v>
      </c>
      <c r="P349">
        <v>120</v>
      </c>
    </row>
    <row r="350" spans="1:16" x14ac:dyDescent="0.25">
      <c r="A350">
        <v>959</v>
      </c>
      <c r="B350" s="1">
        <v>40586</v>
      </c>
      <c r="C350">
        <v>1</v>
      </c>
      <c r="D350">
        <v>0</v>
      </c>
      <c r="E350">
        <v>2</v>
      </c>
      <c r="F350">
        <v>13</v>
      </c>
      <c r="G350" t="b">
        <v>0</v>
      </c>
      <c r="H350">
        <v>6</v>
      </c>
      <c r="I350">
        <v>1</v>
      </c>
      <c r="J350">
        <v>0.3</v>
      </c>
      <c r="K350">
        <v>0.2727</v>
      </c>
      <c r="L350">
        <v>0.39</v>
      </c>
      <c r="M350">
        <v>0.41789999999999999</v>
      </c>
      <c r="N350">
        <v>32</v>
      </c>
      <c r="O350">
        <v>103</v>
      </c>
      <c r="P350">
        <v>135</v>
      </c>
    </row>
    <row r="351" spans="1:16" x14ac:dyDescent="0.25">
      <c r="A351">
        <v>960</v>
      </c>
      <c r="B351" s="1">
        <v>40586</v>
      </c>
      <c r="C351">
        <v>1</v>
      </c>
      <c r="D351">
        <v>0</v>
      </c>
      <c r="E351">
        <v>2</v>
      </c>
      <c r="F351">
        <v>14</v>
      </c>
      <c r="G351" t="b">
        <v>0</v>
      </c>
      <c r="H351">
        <v>6</v>
      </c>
      <c r="I351">
        <v>1</v>
      </c>
      <c r="J351">
        <v>0.34</v>
      </c>
      <c r="K351">
        <v>0.31819999999999998</v>
      </c>
      <c r="L351">
        <v>0.31</v>
      </c>
      <c r="M351">
        <v>0.28360000000000002</v>
      </c>
      <c r="N351">
        <v>30</v>
      </c>
      <c r="O351">
        <v>90</v>
      </c>
      <c r="P351">
        <v>120</v>
      </c>
    </row>
    <row r="352" spans="1:16" x14ac:dyDescent="0.25">
      <c r="A352">
        <v>961</v>
      </c>
      <c r="B352" s="1">
        <v>40586</v>
      </c>
      <c r="C352">
        <v>1</v>
      </c>
      <c r="D352">
        <v>0</v>
      </c>
      <c r="E352">
        <v>2</v>
      </c>
      <c r="F352">
        <v>15</v>
      </c>
      <c r="G352" t="b">
        <v>0</v>
      </c>
      <c r="H352">
        <v>6</v>
      </c>
      <c r="I352">
        <v>1</v>
      </c>
      <c r="J352">
        <v>0.34</v>
      </c>
      <c r="K352">
        <v>0.30299999999999999</v>
      </c>
      <c r="L352">
        <v>0.28999999999999998</v>
      </c>
      <c r="M352">
        <v>0.41789999999999999</v>
      </c>
      <c r="N352">
        <v>47</v>
      </c>
      <c r="O352">
        <v>127</v>
      </c>
      <c r="P352">
        <v>174</v>
      </c>
    </row>
    <row r="353" spans="1:16" x14ac:dyDescent="0.25">
      <c r="A353">
        <v>962</v>
      </c>
      <c r="B353" s="1">
        <v>40586</v>
      </c>
      <c r="C353">
        <v>1</v>
      </c>
      <c r="D353">
        <v>0</v>
      </c>
      <c r="E353">
        <v>2</v>
      </c>
      <c r="F353">
        <v>16</v>
      </c>
      <c r="G353" t="b">
        <v>0</v>
      </c>
      <c r="H353">
        <v>6</v>
      </c>
      <c r="I353">
        <v>1</v>
      </c>
      <c r="J353">
        <v>0.34</v>
      </c>
      <c r="K353">
        <v>0.30299999999999999</v>
      </c>
      <c r="L353">
        <v>0.28999999999999998</v>
      </c>
      <c r="M353">
        <v>0.41789999999999999</v>
      </c>
      <c r="N353">
        <v>42</v>
      </c>
      <c r="O353">
        <v>103</v>
      </c>
      <c r="P353">
        <v>145</v>
      </c>
    </row>
    <row r="354" spans="1:16" x14ac:dyDescent="0.25">
      <c r="A354">
        <v>963</v>
      </c>
      <c r="B354" s="1">
        <v>40586</v>
      </c>
      <c r="C354">
        <v>1</v>
      </c>
      <c r="D354">
        <v>0</v>
      </c>
      <c r="E354">
        <v>2</v>
      </c>
      <c r="F354">
        <v>17</v>
      </c>
      <c r="G354" t="b">
        <v>0</v>
      </c>
      <c r="H354">
        <v>6</v>
      </c>
      <c r="I354">
        <v>1</v>
      </c>
      <c r="J354">
        <v>0.32</v>
      </c>
      <c r="K354">
        <v>0.28789999999999999</v>
      </c>
      <c r="L354">
        <v>0.31</v>
      </c>
      <c r="M354">
        <v>0.52239999999999998</v>
      </c>
      <c r="N354">
        <v>24</v>
      </c>
      <c r="O354">
        <v>113</v>
      </c>
      <c r="P354">
        <v>137</v>
      </c>
    </row>
    <row r="355" spans="1:16" x14ac:dyDescent="0.25">
      <c r="A355">
        <v>964</v>
      </c>
      <c r="B355" s="1">
        <v>40586</v>
      </c>
      <c r="C355">
        <v>1</v>
      </c>
      <c r="D355">
        <v>0</v>
      </c>
      <c r="E355">
        <v>2</v>
      </c>
      <c r="F355">
        <v>18</v>
      </c>
      <c r="G355" t="b">
        <v>0</v>
      </c>
      <c r="H355">
        <v>6</v>
      </c>
      <c r="I355">
        <v>1</v>
      </c>
      <c r="J355">
        <v>0.28000000000000003</v>
      </c>
      <c r="K355">
        <v>0.2576</v>
      </c>
      <c r="L355">
        <v>0.38</v>
      </c>
      <c r="M355">
        <v>0.32840000000000003</v>
      </c>
      <c r="N355">
        <v>4</v>
      </c>
      <c r="O355">
        <v>60</v>
      </c>
      <c r="P355">
        <v>64</v>
      </c>
    </row>
    <row r="356" spans="1:16" x14ac:dyDescent="0.25">
      <c r="A356">
        <v>965</v>
      </c>
      <c r="B356" s="1">
        <v>40586</v>
      </c>
      <c r="C356">
        <v>1</v>
      </c>
      <c r="D356">
        <v>0</v>
      </c>
      <c r="E356">
        <v>2</v>
      </c>
      <c r="F356">
        <v>19</v>
      </c>
      <c r="G356" t="b">
        <v>0</v>
      </c>
      <c r="H356">
        <v>6</v>
      </c>
      <c r="I356">
        <v>1</v>
      </c>
      <c r="J356">
        <v>0.28000000000000003</v>
      </c>
      <c r="K356">
        <v>0.2727</v>
      </c>
      <c r="L356">
        <v>0.38</v>
      </c>
      <c r="M356">
        <v>0.16420000000000001</v>
      </c>
      <c r="N356">
        <v>2</v>
      </c>
      <c r="O356">
        <v>39</v>
      </c>
      <c r="P356">
        <v>41</v>
      </c>
    </row>
    <row r="357" spans="1:16" x14ac:dyDescent="0.25">
      <c r="A357">
        <v>966</v>
      </c>
      <c r="B357" s="1">
        <v>40586</v>
      </c>
      <c r="C357">
        <v>1</v>
      </c>
      <c r="D357">
        <v>0</v>
      </c>
      <c r="E357">
        <v>2</v>
      </c>
      <c r="F357">
        <v>20</v>
      </c>
      <c r="G357" t="b">
        <v>0</v>
      </c>
      <c r="H357">
        <v>6</v>
      </c>
      <c r="I357">
        <v>1</v>
      </c>
      <c r="J357">
        <v>0.26</v>
      </c>
      <c r="K357">
        <v>0.2576</v>
      </c>
      <c r="L357">
        <v>0.41</v>
      </c>
      <c r="M357">
        <v>0.22389999999999999</v>
      </c>
      <c r="N357">
        <v>1</v>
      </c>
      <c r="O357">
        <v>39</v>
      </c>
      <c r="P357">
        <v>40</v>
      </c>
    </row>
    <row r="358" spans="1:16" x14ac:dyDescent="0.25">
      <c r="A358">
        <v>967</v>
      </c>
      <c r="B358" s="1">
        <v>40586</v>
      </c>
      <c r="C358">
        <v>1</v>
      </c>
      <c r="D358">
        <v>0</v>
      </c>
      <c r="E358">
        <v>2</v>
      </c>
      <c r="F358">
        <v>21</v>
      </c>
      <c r="G358" t="b">
        <v>0</v>
      </c>
      <c r="H358">
        <v>6</v>
      </c>
      <c r="I358">
        <v>1</v>
      </c>
      <c r="J358">
        <v>0.26</v>
      </c>
      <c r="K358">
        <v>0.30299999999999999</v>
      </c>
      <c r="L358">
        <v>0.41</v>
      </c>
      <c r="M358">
        <v>0</v>
      </c>
      <c r="N358">
        <v>9</v>
      </c>
      <c r="O358">
        <v>42</v>
      </c>
      <c r="P358">
        <v>51</v>
      </c>
    </row>
    <row r="359" spans="1:16" x14ac:dyDescent="0.25">
      <c r="A359">
        <v>968</v>
      </c>
      <c r="B359" s="1">
        <v>40586</v>
      </c>
      <c r="C359">
        <v>1</v>
      </c>
      <c r="D359">
        <v>0</v>
      </c>
      <c r="E359">
        <v>2</v>
      </c>
      <c r="F359">
        <v>22</v>
      </c>
      <c r="G359" t="b">
        <v>0</v>
      </c>
      <c r="H359">
        <v>6</v>
      </c>
      <c r="I359">
        <v>1</v>
      </c>
      <c r="J359">
        <v>0.24</v>
      </c>
      <c r="K359">
        <v>0.2576</v>
      </c>
      <c r="L359">
        <v>0.44</v>
      </c>
      <c r="M359">
        <v>8.9599999999999999E-2</v>
      </c>
      <c r="N359">
        <v>6</v>
      </c>
      <c r="O359">
        <v>39</v>
      </c>
      <c r="P359">
        <v>45</v>
      </c>
    </row>
    <row r="360" spans="1:16" x14ac:dyDescent="0.25">
      <c r="A360">
        <v>969</v>
      </c>
      <c r="B360" s="1">
        <v>40586</v>
      </c>
      <c r="C360">
        <v>1</v>
      </c>
      <c r="D360">
        <v>0</v>
      </c>
      <c r="E360">
        <v>2</v>
      </c>
      <c r="F360">
        <v>23</v>
      </c>
      <c r="G360" t="b">
        <v>0</v>
      </c>
      <c r="H360">
        <v>6</v>
      </c>
      <c r="I360">
        <v>1</v>
      </c>
      <c r="J360">
        <v>0.22</v>
      </c>
      <c r="K360">
        <v>0.2273</v>
      </c>
      <c r="L360">
        <v>0.51</v>
      </c>
      <c r="M360">
        <v>0.1343</v>
      </c>
      <c r="N360">
        <v>1</v>
      </c>
      <c r="O360">
        <v>31</v>
      </c>
      <c r="P360">
        <v>32</v>
      </c>
    </row>
    <row r="361" spans="1:16" x14ac:dyDescent="0.25">
      <c r="A361">
        <v>970</v>
      </c>
      <c r="B361" s="1">
        <v>40587</v>
      </c>
      <c r="C361">
        <v>1</v>
      </c>
      <c r="D361">
        <v>0</v>
      </c>
      <c r="E361">
        <v>2</v>
      </c>
      <c r="F361">
        <v>0</v>
      </c>
      <c r="G361" t="b">
        <v>0</v>
      </c>
      <c r="H361">
        <v>0</v>
      </c>
      <c r="I361">
        <v>1</v>
      </c>
      <c r="J361">
        <v>0.2</v>
      </c>
      <c r="K361">
        <v>0.2273</v>
      </c>
      <c r="L361">
        <v>0.64</v>
      </c>
      <c r="M361">
        <v>0.1045</v>
      </c>
      <c r="N361">
        <v>5</v>
      </c>
      <c r="O361">
        <v>34</v>
      </c>
      <c r="P361">
        <v>39</v>
      </c>
    </row>
    <row r="362" spans="1:16" x14ac:dyDescent="0.25">
      <c r="A362">
        <v>971</v>
      </c>
      <c r="B362" s="1">
        <v>40587</v>
      </c>
      <c r="C362">
        <v>1</v>
      </c>
      <c r="D362">
        <v>0</v>
      </c>
      <c r="E362">
        <v>2</v>
      </c>
      <c r="F362">
        <v>1</v>
      </c>
      <c r="G362" t="b">
        <v>0</v>
      </c>
      <c r="H362">
        <v>0</v>
      </c>
      <c r="I362">
        <v>1</v>
      </c>
      <c r="J362">
        <v>0.2</v>
      </c>
      <c r="K362">
        <v>0.2273</v>
      </c>
      <c r="L362">
        <v>0.59</v>
      </c>
      <c r="M362">
        <v>8.9599999999999999E-2</v>
      </c>
      <c r="N362">
        <v>1</v>
      </c>
      <c r="O362">
        <v>23</v>
      </c>
      <c r="P362">
        <v>24</v>
      </c>
    </row>
    <row r="363" spans="1:16" x14ac:dyDescent="0.25">
      <c r="A363">
        <v>972</v>
      </c>
      <c r="B363" s="1">
        <v>40587</v>
      </c>
      <c r="C363">
        <v>1</v>
      </c>
      <c r="D363">
        <v>0</v>
      </c>
      <c r="E363">
        <v>2</v>
      </c>
      <c r="F363">
        <v>2</v>
      </c>
      <c r="G363" t="b">
        <v>0</v>
      </c>
      <c r="H363">
        <v>0</v>
      </c>
      <c r="I363">
        <v>2</v>
      </c>
      <c r="J363">
        <v>0.2</v>
      </c>
      <c r="K363">
        <v>0.2273</v>
      </c>
      <c r="L363">
        <v>0.75</v>
      </c>
      <c r="M363">
        <v>8.9599999999999999E-2</v>
      </c>
      <c r="N363">
        <v>1</v>
      </c>
      <c r="O363">
        <v>19</v>
      </c>
      <c r="P363">
        <v>20</v>
      </c>
    </row>
    <row r="364" spans="1:16" x14ac:dyDescent="0.25">
      <c r="A364">
        <v>973</v>
      </c>
      <c r="B364" s="1">
        <v>40587</v>
      </c>
      <c r="C364">
        <v>1</v>
      </c>
      <c r="D364">
        <v>0</v>
      </c>
      <c r="E364">
        <v>2</v>
      </c>
      <c r="F364">
        <v>3</v>
      </c>
      <c r="G364" t="b">
        <v>0</v>
      </c>
      <c r="H364">
        <v>0</v>
      </c>
      <c r="I364">
        <v>2</v>
      </c>
      <c r="J364">
        <v>0.2</v>
      </c>
      <c r="K364">
        <v>0.2273</v>
      </c>
      <c r="L364">
        <v>0.69</v>
      </c>
      <c r="M364">
        <v>0.1045</v>
      </c>
      <c r="N364">
        <v>4</v>
      </c>
      <c r="O364">
        <v>8</v>
      </c>
      <c r="P364">
        <v>12</v>
      </c>
    </row>
    <row r="365" spans="1:16" x14ac:dyDescent="0.25">
      <c r="A365">
        <v>974</v>
      </c>
      <c r="B365" s="1">
        <v>40587</v>
      </c>
      <c r="C365">
        <v>1</v>
      </c>
      <c r="D365">
        <v>0</v>
      </c>
      <c r="E365">
        <v>2</v>
      </c>
      <c r="F365">
        <v>4</v>
      </c>
      <c r="G365" t="b">
        <v>0</v>
      </c>
      <c r="H365">
        <v>0</v>
      </c>
      <c r="I365">
        <v>2</v>
      </c>
      <c r="J365">
        <v>0.2</v>
      </c>
      <c r="K365">
        <v>0.21210000000000001</v>
      </c>
      <c r="L365">
        <v>0.69</v>
      </c>
      <c r="M365">
        <v>0.16420000000000001</v>
      </c>
      <c r="N365">
        <v>0</v>
      </c>
      <c r="O365">
        <v>2</v>
      </c>
      <c r="P365">
        <v>2</v>
      </c>
    </row>
    <row r="366" spans="1:16" x14ac:dyDescent="0.25">
      <c r="A366">
        <v>975</v>
      </c>
      <c r="B366" s="1">
        <v>40587</v>
      </c>
      <c r="C366">
        <v>1</v>
      </c>
      <c r="D366">
        <v>0</v>
      </c>
      <c r="E366">
        <v>2</v>
      </c>
      <c r="F366">
        <v>6</v>
      </c>
      <c r="G366" t="b">
        <v>0</v>
      </c>
      <c r="H366">
        <v>0</v>
      </c>
      <c r="I366">
        <v>2</v>
      </c>
      <c r="J366">
        <v>0.2</v>
      </c>
      <c r="K366">
        <v>0.21210000000000001</v>
      </c>
      <c r="L366">
        <v>0.69</v>
      </c>
      <c r="M366">
        <v>0.1343</v>
      </c>
      <c r="N366">
        <v>2</v>
      </c>
      <c r="O366">
        <v>3</v>
      </c>
      <c r="P366">
        <v>5</v>
      </c>
    </row>
    <row r="367" spans="1:16" x14ac:dyDescent="0.25">
      <c r="A367">
        <v>976</v>
      </c>
      <c r="B367" s="1">
        <v>40587</v>
      </c>
      <c r="C367">
        <v>1</v>
      </c>
      <c r="D367">
        <v>0</v>
      </c>
      <c r="E367">
        <v>2</v>
      </c>
      <c r="F367">
        <v>7</v>
      </c>
      <c r="G367" t="b">
        <v>0</v>
      </c>
      <c r="H367">
        <v>0</v>
      </c>
      <c r="I367">
        <v>2</v>
      </c>
      <c r="J367">
        <v>0.22</v>
      </c>
      <c r="K367">
        <v>0.2727</v>
      </c>
      <c r="L367">
        <v>0.55000000000000004</v>
      </c>
      <c r="M367">
        <v>0</v>
      </c>
      <c r="N367">
        <v>0</v>
      </c>
      <c r="O367">
        <v>3</v>
      </c>
      <c r="P367">
        <v>3</v>
      </c>
    </row>
    <row r="368" spans="1:16" x14ac:dyDescent="0.25">
      <c r="A368">
        <v>977</v>
      </c>
      <c r="B368" s="1">
        <v>40587</v>
      </c>
      <c r="C368">
        <v>1</v>
      </c>
      <c r="D368">
        <v>0</v>
      </c>
      <c r="E368">
        <v>2</v>
      </c>
      <c r="F368">
        <v>8</v>
      </c>
      <c r="G368" t="b">
        <v>0</v>
      </c>
      <c r="H368">
        <v>0</v>
      </c>
      <c r="I368">
        <v>2</v>
      </c>
      <c r="J368">
        <v>0.22</v>
      </c>
      <c r="K368">
        <v>0.2273</v>
      </c>
      <c r="L368">
        <v>0.64</v>
      </c>
      <c r="M368">
        <v>0.19400000000000001</v>
      </c>
      <c r="N368">
        <v>1</v>
      </c>
      <c r="O368">
        <v>11</v>
      </c>
      <c r="P368">
        <v>12</v>
      </c>
    </row>
    <row r="369" spans="1:16" x14ac:dyDescent="0.25">
      <c r="A369">
        <v>978</v>
      </c>
      <c r="B369" s="1">
        <v>40587</v>
      </c>
      <c r="C369">
        <v>1</v>
      </c>
      <c r="D369">
        <v>0</v>
      </c>
      <c r="E369">
        <v>2</v>
      </c>
      <c r="F369">
        <v>9</v>
      </c>
      <c r="G369" t="b">
        <v>0</v>
      </c>
      <c r="H369">
        <v>0</v>
      </c>
      <c r="I369">
        <v>2</v>
      </c>
      <c r="J369">
        <v>0.24</v>
      </c>
      <c r="K369">
        <v>0.2273</v>
      </c>
      <c r="L369">
        <v>0.6</v>
      </c>
      <c r="M369">
        <v>0.22389999999999999</v>
      </c>
      <c r="N369">
        <v>12</v>
      </c>
      <c r="O369">
        <v>35</v>
      </c>
      <c r="P369">
        <v>47</v>
      </c>
    </row>
    <row r="370" spans="1:16" x14ac:dyDescent="0.25">
      <c r="A370">
        <v>979</v>
      </c>
      <c r="B370" s="1">
        <v>40587</v>
      </c>
      <c r="C370">
        <v>1</v>
      </c>
      <c r="D370">
        <v>0</v>
      </c>
      <c r="E370">
        <v>2</v>
      </c>
      <c r="F370">
        <v>10</v>
      </c>
      <c r="G370" t="b">
        <v>0</v>
      </c>
      <c r="H370">
        <v>0</v>
      </c>
      <c r="I370">
        <v>1</v>
      </c>
      <c r="J370">
        <v>0.3</v>
      </c>
      <c r="K370">
        <v>0.2727</v>
      </c>
      <c r="L370">
        <v>0.45</v>
      </c>
      <c r="M370">
        <v>0.32840000000000003</v>
      </c>
      <c r="N370">
        <v>19</v>
      </c>
      <c r="O370">
        <v>86</v>
      </c>
      <c r="P370">
        <v>105</v>
      </c>
    </row>
    <row r="371" spans="1:16" x14ac:dyDescent="0.25">
      <c r="A371">
        <v>980</v>
      </c>
      <c r="B371" s="1">
        <v>40587</v>
      </c>
      <c r="C371">
        <v>1</v>
      </c>
      <c r="D371">
        <v>0</v>
      </c>
      <c r="E371">
        <v>2</v>
      </c>
      <c r="F371">
        <v>11</v>
      </c>
      <c r="G371" t="b">
        <v>0</v>
      </c>
      <c r="H371">
        <v>0</v>
      </c>
      <c r="I371">
        <v>1</v>
      </c>
      <c r="J371">
        <v>0.32</v>
      </c>
      <c r="K371">
        <v>0.28789999999999999</v>
      </c>
      <c r="L371">
        <v>0.39</v>
      </c>
      <c r="M371">
        <v>0.44779999999999998</v>
      </c>
      <c r="N371">
        <v>26</v>
      </c>
      <c r="O371">
        <v>86</v>
      </c>
      <c r="P371">
        <v>112</v>
      </c>
    </row>
    <row r="372" spans="1:16" x14ac:dyDescent="0.25">
      <c r="A372">
        <v>981</v>
      </c>
      <c r="B372" s="1">
        <v>40587</v>
      </c>
      <c r="C372">
        <v>1</v>
      </c>
      <c r="D372">
        <v>0</v>
      </c>
      <c r="E372">
        <v>2</v>
      </c>
      <c r="F372">
        <v>12</v>
      </c>
      <c r="G372" t="b">
        <v>0</v>
      </c>
      <c r="H372">
        <v>0</v>
      </c>
      <c r="I372">
        <v>1</v>
      </c>
      <c r="J372">
        <v>0.36</v>
      </c>
      <c r="K372">
        <v>0.31819999999999998</v>
      </c>
      <c r="L372">
        <v>0.32</v>
      </c>
      <c r="M372">
        <v>0.4627</v>
      </c>
      <c r="N372">
        <v>58</v>
      </c>
      <c r="O372">
        <v>94</v>
      </c>
      <c r="P372">
        <v>152</v>
      </c>
    </row>
    <row r="373" spans="1:16" x14ac:dyDescent="0.25">
      <c r="A373">
        <v>982</v>
      </c>
      <c r="B373" s="1">
        <v>40587</v>
      </c>
      <c r="C373">
        <v>1</v>
      </c>
      <c r="D373">
        <v>0</v>
      </c>
      <c r="E373">
        <v>2</v>
      </c>
      <c r="F373">
        <v>13</v>
      </c>
      <c r="G373" t="b">
        <v>0</v>
      </c>
      <c r="H373">
        <v>0</v>
      </c>
      <c r="I373">
        <v>1</v>
      </c>
      <c r="J373">
        <v>0.38</v>
      </c>
      <c r="K373">
        <v>0.39389999999999997</v>
      </c>
      <c r="L373">
        <v>0.28999999999999998</v>
      </c>
      <c r="M373">
        <v>0.35820000000000002</v>
      </c>
      <c r="N373">
        <v>62</v>
      </c>
      <c r="O373">
        <v>92</v>
      </c>
      <c r="P373">
        <v>154</v>
      </c>
    </row>
    <row r="374" spans="1:16" x14ac:dyDescent="0.25">
      <c r="A374">
        <v>983</v>
      </c>
      <c r="B374" s="1">
        <v>40587</v>
      </c>
      <c r="C374">
        <v>1</v>
      </c>
      <c r="D374">
        <v>0</v>
      </c>
      <c r="E374">
        <v>2</v>
      </c>
      <c r="F374">
        <v>14</v>
      </c>
      <c r="G374" t="b">
        <v>0</v>
      </c>
      <c r="H374">
        <v>0</v>
      </c>
      <c r="I374">
        <v>2</v>
      </c>
      <c r="J374">
        <v>0.4</v>
      </c>
      <c r="K374">
        <v>0.40910000000000002</v>
      </c>
      <c r="L374">
        <v>0.3</v>
      </c>
      <c r="M374">
        <v>0.41789999999999999</v>
      </c>
      <c r="N374">
        <v>51</v>
      </c>
      <c r="O374">
        <v>110</v>
      </c>
      <c r="P374">
        <v>161</v>
      </c>
    </row>
    <row r="375" spans="1:16" x14ac:dyDescent="0.25">
      <c r="A375">
        <v>984</v>
      </c>
      <c r="B375" s="1">
        <v>40587</v>
      </c>
      <c r="C375">
        <v>1</v>
      </c>
      <c r="D375">
        <v>0</v>
      </c>
      <c r="E375">
        <v>2</v>
      </c>
      <c r="F375">
        <v>15</v>
      </c>
      <c r="G375" t="b">
        <v>0</v>
      </c>
      <c r="H375">
        <v>0</v>
      </c>
      <c r="I375">
        <v>2</v>
      </c>
      <c r="J375">
        <v>0.4</v>
      </c>
      <c r="K375">
        <v>0.40910000000000002</v>
      </c>
      <c r="L375">
        <v>0.3</v>
      </c>
      <c r="M375">
        <v>0.29849999999999999</v>
      </c>
      <c r="N375">
        <v>40</v>
      </c>
      <c r="O375">
        <v>122</v>
      </c>
      <c r="P375">
        <v>162</v>
      </c>
    </row>
    <row r="376" spans="1:16" x14ac:dyDescent="0.25">
      <c r="A376">
        <v>985</v>
      </c>
      <c r="B376" s="1">
        <v>40587</v>
      </c>
      <c r="C376">
        <v>1</v>
      </c>
      <c r="D376">
        <v>0</v>
      </c>
      <c r="E376">
        <v>2</v>
      </c>
      <c r="F376">
        <v>16</v>
      </c>
      <c r="G376" t="b">
        <v>0</v>
      </c>
      <c r="H376">
        <v>0</v>
      </c>
      <c r="I376">
        <v>2</v>
      </c>
      <c r="J376">
        <v>0.42</v>
      </c>
      <c r="K376">
        <v>0.42420000000000002</v>
      </c>
      <c r="L376">
        <v>0.28000000000000003</v>
      </c>
      <c r="M376">
        <v>0.32840000000000003</v>
      </c>
      <c r="N376">
        <v>28</v>
      </c>
      <c r="O376">
        <v>106</v>
      </c>
      <c r="P376">
        <v>134</v>
      </c>
    </row>
    <row r="377" spans="1:16" x14ac:dyDescent="0.25">
      <c r="A377">
        <v>986</v>
      </c>
      <c r="B377" s="1">
        <v>40587</v>
      </c>
      <c r="C377">
        <v>1</v>
      </c>
      <c r="D377">
        <v>0</v>
      </c>
      <c r="E377">
        <v>2</v>
      </c>
      <c r="F377">
        <v>17</v>
      </c>
      <c r="G377" t="b">
        <v>0</v>
      </c>
      <c r="H377">
        <v>0</v>
      </c>
      <c r="I377">
        <v>1</v>
      </c>
      <c r="J377">
        <v>0.42</v>
      </c>
      <c r="K377">
        <v>0.42420000000000002</v>
      </c>
      <c r="L377">
        <v>0.28000000000000003</v>
      </c>
      <c r="M377">
        <v>0.32840000000000003</v>
      </c>
      <c r="N377">
        <v>30</v>
      </c>
      <c r="O377">
        <v>95</v>
      </c>
      <c r="P377">
        <v>125</v>
      </c>
    </row>
    <row r="378" spans="1:16" x14ac:dyDescent="0.25">
      <c r="A378">
        <v>987</v>
      </c>
      <c r="B378" s="1">
        <v>40587</v>
      </c>
      <c r="C378">
        <v>1</v>
      </c>
      <c r="D378">
        <v>0</v>
      </c>
      <c r="E378">
        <v>2</v>
      </c>
      <c r="F378">
        <v>18</v>
      </c>
      <c r="G378" t="b">
        <v>0</v>
      </c>
      <c r="H378">
        <v>0</v>
      </c>
      <c r="I378">
        <v>1</v>
      </c>
      <c r="J378">
        <v>0.4</v>
      </c>
      <c r="K378">
        <v>0.40910000000000002</v>
      </c>
      <c r="L378">
        <v>0.32</v>
      </c>
      <c r="M378">
        <v>0.29849999999999999</v>
      </c>
      <c r="N378">
        <v>17</v>
      </c>
      <c r="O378">
        <v>78</v>
      </c>
      <c r="P378">
        <v>95</v>
      </c>
    </row>
    <row r="379" spans="1:16" x14ac:dyDescent="0.25">
      <c r="A379">
        <v>988</v>
      </c>
      <c r="B379" s="1">
        <v>40587</v>
      </c>
      <c r="C379">
        <v>1</v>
      </c>
      <c r="D379">
        <v>0</v>
      </c>
      <c r="E379">
        <v>2</v>
      </c>
      <c r="F379">
        <v>19</v>
      </c>
      <c r="G379" t="b">
        <v>0</v>
      </c>
      <c r="H379">
        <v>0</v>
      </c>
      <c r="I379">
        <v>1</v>
      </c>
      <c r="J379">
        <v>0.4</v>
      </c>
      <c r="K379">
        <v>0.40910000000000002</v>
      </c>
      <c r="L379">
        <v>0.35</v>
      </c>
      <c r="M379">
        <v>0.28360000000000002</v>
      </c>
      <c r="N379">
        <v>11</v>
      </c>
      <c r="O379">
        <v>50</v>
      </c>
      <c r="P379">
        <v>61</v>
      </c>
    </row>
    <row r="380" spans="1:16" x14ac:dyDescent="0.25">
      <c r="A380">
        <v>989</v>
      </c>
      <c r="B380" s="1">
        <v>40587</v>
      </c>
      <c r="C380">
        <v>1</v>
      </c>
      <c r="D380">
        <v>0</v>
      </c>
      <c r="E380">
        <v>2</v>
      </c>
      <c r="F380">
        <v>20</v>
      </c>
      <c r="G380" t="b">
        <v>0</v>
      </c>
      <c r="H380">
        <v>0</v>
      </c>
      <c r="I380">
        <v>1</v>
      </c>
      <c r="J380">
        <v>0.4</v>
      </c>
      <c r="K380">
        <v>0.40910000000000002</v>
      </c>
      <c r="L380">
        <v>0.35</v>
      </c>
      <c r="M380">
        <v>0.32840000000000003</v>
      </c>
      <c r="N380">
        <v>15</v>
      </c>
      <c r="O380">
        <v>32</v>
      </c>
      <c r="P380">
        <v>47</v>
      </c>
    </row>
    <row r="381" spans="1:16" x14ac:dyDescent="0.25">
      <c r="A381">
        <v>990</v>
      </c>
      <c r="B381" s="1">
        <v>40587</v>
      </c>
      <c r="C381">
        <v>1</v>
      </c>
      <c r="D381">
        <v>0</v>
      </c>
      <c r="E381">
        <v>2</v>
      </c>
      <c r="F381">
        <v>21</v>
      </c>
      <c r="G381" t="b">
        <v>0</v>
      </c>
      <c r="H381">
        <v>0</v>
      </c>
      <c r="I381">
        <v>1</v>
      </c>
      <c r="J381">
        <v>0.4</v>
      </c>
      <c r="K381">
        <v>0.40910000000000002</v>
      </c>
      <c r="L381">
        <v>0.35</v>
      </c>
      <c r="M381">
        <v>0.35820000000000002</v>
      </c>
      <c r="N381">
        <v>6</v>
      </c>
      <c r="O381">
        <v>45</v>
      </c>
      <c r="P381">
        <v>51</v>
      </c>
    </row>
    <row r="382" spans="1:16" x14ac:dyDescent="0.25">
      <c r="A382">
        <v>991</v>
      </c>
      <c r="B382" s="1">
        <v>40587</v>
      </c>
      <c r="C382">
        <v>1</v>
      </c>
      <c r="D382">
        <v>0</v>
      </c>
      <c r="E382">
        <v>2</v>
      </c>
      <c r="F382">
        <v>22</v>
      </c>
      <c r="G382" t="b">
        <v>0</v>
      </c>
      <c r="H382">
        <v>0</v>
      </c>
      <c r="I382">
        <v>1</v>
      </c>
      <c r="J382">
        <v>0.4</v>
      </c>
      <c r="K382">
        <v>0.40910000000000002</v>
      </c>
      <c r="L382">
        <v>0.35</v>
      </c>
      <c r="M382">
        <v>0.29849999999999999</v>
      </c>
      <c r="N382">
        <v>5</v>
      </c>
      <c r="O382">
        <v>31</v>
      </c>
      <c r="P382">
        <v>36</v>
      </c>
    </row>
    <row r="383" spans="1:16" x14ac:dyDescent="0.25">
      <c r="A383">
        <v>992</v>
      </c>
      <c r="B383" s="1">
        <v>40587</v>
      </c>
      <c r="C383">
        <v>1</v>
      </c>
      <c r="D383">
        <v>0</v>
      </c>
      <c r="E383">
        <v>2</v>
      </c>
      <c r="F383">
        <v>23</v>
      </c>
      <c r="G383" t="b">
        <v>0</v>
      </c>
      <c r="H383">
        <v>0</v>
      </c>
      <c r="I383">
        <v>1</v>
      </c>
      <c r="J383">
        <v>0.4</v>
      </c>
      <c r="K383">
        <v>0.40910000000000002</v>
      </c>
      <c r="L383">
        <v>0.35</v>
      </c>
      <c r="M383">
        <v>0.35820000000000002</v>
      </c>
      <c r="N383">
        <v>3</v>
      </c>
      <c r="O383">
        <v>27</v>
      </c>
      <c r="P383">
        <v>30</v>
      </c>
    </row>
    <row r="384" spans="1:16" x14ac:dyDescent="0.25">
      <c r="A384">
        <v>993</v>
      </c>
      <c r="B384" s="1">
        <v>40588</v>
      </c>
      <c r="C384">
        <v>1</v>
      </c>
      <c r="D384">
        <v>0</v>
      </c>
      <c r="E384">
        <v>2</v>
      </c>
      <c r="F384">
        <v>0</v>
      </c>
      <c r="G384" t="b">
        <v>0</v>
      </c>
      <c r="H384">
        <v>1</v>
      </c>
      <c r="I384">
        <v>1</v>
      </c>
      <c r="J384">
        <v>0.38</v>
      </c>
      <c r="K384">
        <v>0.39389999999999997</v>
      </c>
      <c r="L384">
        <v>0.37</v>
      </c>
      <c r="M384">
        <v>0.35820000000000002</v>
      </c>
      <c r="N384">
        <v>3</v>
      </c>
      <c r="O384">
        <v>8</v>
      </c>
      <c r="P384">
        <v>11</v>
      </c>
    </row>
    <row r="385" spans="1:16" x14ac:dyDescent="0.25">
      <c r="A385">
        <v>994</v>
      </c>
      <c r="B385" s="1">
        <v>40588</v>
      </c>
      <c r="C385">
        <v>1</v>
      </c>
      <c r="D385">
        <v>0</v>
      </c>
      <c r="E385">
        <v>2</v>
      </c>
      <c r="F385">
        <v>1</v>
      </c>
      <c r="G385" t="b">
        <v>0</v>
      </c>
      <c r="H385">
        <v>1</v>
      </c>
      <c r="I385">
        <v>1</v>
      </c>
      <c r="J385">
        <v>0.38</v>
      </c>
      <c r="K385">
        <v>0.39389999999999997</v>
      </c>
      <c r="L385">
        <v>0.37</v>
      </c>
      <c r="M385">
        <v>0.35820000000000002</v>
      </c>
      <c r="N385">
        <v>1</v>
      </c>
      <c r="O385">
        <v>6</v>
      </c>
      <c r="P385">
        <v>7</v>
      </c>
    </row>
    <row r="386" spans="1:16" x14ac:dyDescent="0.25">
      <c r="A386">
        <v>995</v>
      </c>
      <c r="B386" s="1">
        <v>40588</v>
      </c>
      <c r="C386">
        <v>1</v>
      </c>
      <c r="D386">
        <v>0</v>
      </c>
      <c r="E386">
        <v>2</v>
      </c>
      <c r="F386">
        <v>2</v>
      </c>
      <c r="G386" t="b">
        <v>0</v>
      </c>
      <c r="H386">
        <v>1</v>
      </c>
      <c r="I386">
        <v>1</v>
      </c>
      <c r="J386">
        <v>0.36</v>
      </c>
      <c r="K386">
        <v>0.33329999999999999</v>
      </c>
      <c r="L386">
        <v>0.4</v>
      </c>
      <c r="M386">
        <v>0.29849999999999999</v>
      </c>
      <c r="N386">
        <v>0</v>
      </c>
      <c r="O386">
        <v>2</v>
      </c>
      <c r="P386">
        <v>2</v>
      </c>
    </row>
    <row r="387" spans="1:16" x14ac:dyDescent="0.25">
      <c r="A387">
        <v>996</v>
      </c>
      <c r="B387" s="1">
        <v>40588</v>
      </c>
      <c r="C387">
        <v>1</v>
      </c>
      <c r="D387">
        <v>0</v>
      </c>
      <c r="E387">
        <v>2</v>
      </c>
      <c r="F387">
        <v>3</v>
      </c>
      <c r="G387" t="b">
        <v>0</v>
      </c>
      <c r="H387">
        <v>1</v>
      </c>
      <c r="I387">
        <v>1</v>
      </c>
      <c r="J387">
        <v>0.34</v>
      </c>
      <c r="K387">
        <v>0.31819999999999998</v>
      </c>
      <c r="L387">
        <v>0.46</v>
      </c>
      <c r="M387">
        <v>0.22389999999999999</v>
      </c>
      <c r="N387">
        <v>1</v>
      </c>
      <c r="O387">
        <v>1</v>
      </c>
      <c r="P387">
        <v>2</v>
      </c>
    </row>
    <row r="388" spans="1:16" x14ac:dyDescent="0.25">
      <c r="A388">
        <v>997</v>
      </c>
      <c r="B388" s="1">
        <v>40588</v>
      </c>
      <c r="C388">
        <v>1</v>
      </c>
      <c r="D388">
        <v>0</v>
      </c>
      <c r="E388">
        <v>2</v>
      </c>
      <c r="F388">
        <v>4</v>
      </c>
      <c r="G388" t="b">
        <v>0</v>
      </c>
      <c r="H388">
        <v>1</v>
      </c>
      <c r="I388">
        <v>1</v>
      </c>
      <c r="J388">
        <v>0.32</v>
      </c>
      <c r="K388">
        <v>0.30299999999999999</v>
      </c>
      <c r="L388">
        <v>0.53</v>
      </c>
      <c r="M388">
        <v>0.28360000000000002</v>
      </c>
      <c r="N388">
        <v>0</v>
      </c>
      <c r="O388">
        <v>2</v>
      </c>
      <c r="P388">
        <v>2</v>
      </c>
    </row>
    <row r="389" spans="1:16" x14ac:dyDescent="0.25">
      <c r="A389">
        <v>998</v>
      </c>
      <c r="B389" s="1">
        <v>40588</v>
      </c>
      <c r="C389">
        <v>1</v>
      </c>
      <c r="D389">
        <v>0</v>
      </c>
      <c r="E389">
        <v>2</v>
      </c>
      <c r="F389">
        <v>5</v>
      </c>
      <c r="G389" t="b">
        <v>0</v>
      </c>
      <c r="H389">
        <v>1</v>
      </c>
      <c r="I389">
        <v>1</v>
      </c>
      <c r="J389">
        <v>0.32</v>
      </c>
      <c r="K389">
        <v>0.30299999999999999</v>
      </c>
      <c r="L389">
        <v>0.53</v>
      </c>
      <c r="M389">
        <v>0.28360000000000002</v>
      </c>
      <c r="N389">
        <v>0</v>
      </c>
      <c r="O389">
        <v>3</v>
      </c>
      <c r="P389">
        <v>3</v>
      </c>
    </row>
    <row r="390" spans="1:16" x14ac:dyDescent="0.25">
      <c r="A390">
        <v>999</v>
      </c>
      <c r="B390" s="1">
        <v>40588</v>
      </c>
      <c r="C390">
        <v>1</v>
      </c>
      <c r="D390">
        <v>0</v>
      </c>
      <c r="E390">
        <v>2</v>
      </c>
      <c r="F390">
        <v>6</v>
      </c>
      <c r="G390" t="b">
        <v>0</v>
      </c>
      <c r="H390">
        <v>1</v>
      </c>
      <c r="I390">
        <v>1</v>
      </c>
      <c r="J390">
        <v>0.34</v>
      </c>
      <c r="K390">
        <v>0.30299999999999999</v>
      </c>
      <c r="L390">
        <v>0.46</v>
      </c>
      <c r="M390">
        <v>0.29849999999999999</v>
      </c>
      <c r="N390">
        <v>1</v>
      </c>
      <c r="O390">
        <v>25</v>
      </c>
      <c r="P390">
        <v>26</v>
      </c>
    </row>
    <row r="391" spans="1:16" x14ac:dyDescent="0.25">
      <c r="A391">
        <v>1000</v>
      </c>
      <c r="B391" s="1">
        <v>40588</v>
      </c>
      <c r="C391">
        <v>1</v>
      </c>
      <c r="D391">
        <v>0</v>
      </c>
      <c r="E391">
        <v>2</v>
      </c>
      <c r="F391">
        <v>7</v>
      </c>
      <c r="G391" t="b">
        <v>0</v>
      </c>
      <c r="H391">
        <v>1</v>
      </c>
      <c r="I391">
        <v>1</v>
      </c>
      <c r="J391">
        <v>0.34</v>
      </c>
      <c r="K391">
        <v>0.30299999999999999</v>
      </c>
      <c r="L391">
        <v>0.46</v>
      </c>
      <c r="M391">
        <v>0.29849999999999999</v>
      </c>
      <c r="N391">
        <v>2</v>
      </c>
      <c r="O391">
        <v>96</v>
      </c>
      <c r="P391">
        <v>98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D9BE4-F265-4ABA-A9E3-0C833F55317A}">
  <dimension ref="A1:T1002"/>
  <sheetViews>
    <sheetView topLeftCell="A929" zoomScale="90" zoomScaleNormal="90" workbookViewId="0">
      <selection activeCell="Q2" sqref="Q2"/>
    </sheetView>
  </sheetViews>
  <sheetFormatPr defaultRowHeight="13.2" x14ac:dyDescent="0.25"/>
  <cols>
    <col min="1" max="1" width="6.5546875" customWidth="1"/>
    <col min="2" max="2" width="10.33203125" bestFit="1" customWidth="1"/>
    <col min="3" max="3" width="9.44140625" bestFit="1" customWidth="1"/>
    <col min="4" max="4" width="7" bestFit="1" customWidth="1"/>
    <col min="5" max="5" width="8.5546875" bestFit="1" customWidth="1"/>
    <col min="6" max="6" width="10.21875" bestFit="1" customWidth="1"/>
    <col min="7" max="7" width="7.21875" style="5" bestFit="1" customWidth="1"/>
    <col min="8" max="8" width="10.6640625" bestFit="1" customWidth="1"/>
    <col min="9" max="9" width="9.44140625" bestFit="1" customWidth="1"/>
    <col min="10" max="10" width="10.88671875" style="5" bestFit="1" customWidth="1"/>
    <col min="11" max="11" width="18.5546875" style="5" bestFit="1" customWidth="1"/>
    <col min="12" max="12" width="18.5546875" style="5" customWidth="1"/>
    <col min="13" max="13" width="13.109375" style="5" bestFit="1" customWidth="1"/>
    <col min="14" max="14" width="22.6640625" style="5" bestFit="1" customWidth="1"/>
    <col min="15" max="15" width="10.6640625" style="5" bestFit="1" customWidth="1"/>
    <col min="16" max="16" width="13" style="5" bestFit="1" customWidth="1"/>
    <col min="17" max="17" width="14.44140625" style="5" bestFit="1" customWidth="1"/>
    <col min="18" max="18" width="18" style="5" bestFit="1" customWidth="1"/>
    <col min="19" max="19" width="13.21875" style="5" bestFit="1" customWidth="1"/>
  </cols>
  <sheetData>
    <row r="1" spans="1:20" x14ac:dyDescent="0.25">
      <c r="A1" t="s">
        <v>14</v>
      </c>
      <c r="B1" t="s">
        <v>0</v>
      </c>
      <c r="C1" t="s">
        <v>1</v>
      </c>
      <c r="D1" t="s">
        <v>2</v>
      </c>
      <c r="E1" t="s">
        <v>15</v>
      </c>
      <c r="F1" t="s">
        <v>17</v>
      </c>
      <c r="G1" s="5" t="s">
        <v>3</v>
      </c>
      <c r="H1" t="s">
        <v>18</v>
      </c>
      <c r="I1" t="s">
        <v>4</v>
      </c>
      <c r="J1" s="5" t="s">
        <v>5</v>
      </c>
      <c r="K1" s="5" t="s">
        <v>19</v>
      </c>
      <c r="L1" s="5" t="s">
        <v>6</v>
      </c>
      <c r="M1" s="5" t="s">
        <v>7</v>
      </c>
      <c r="N1" s="5" t="s">
        <v>8</v>
      </c>
      <c r="O1" s="5" t="s">
        <v>9</v>
      </c>
      <c r="P1" s="5" t="s">
        <v>10</v>
      </c>
      <c r="Q1" s="5" t="s">
        <v>11</v>
      </c>
      <c r="R1" s="5" t="s">
        <v>12</v>
      </c>
      <c r="S1" s="5" t="s">
        <v>13</v>
      </c>
      <c r="T1" s="5" t="s">
        <v>16</v>
      </c>
    </row>
    <row r="2" spans="1:20" x14ac:dyDescent="0.25">
      <c r="A2">
        <v>1</v>
      </c>
      <c r="B2" s="1">
        <v>40544</v>
      </c>
      <c r="C2">
        <v>1</v>
      </c>
      <c r="D2" t="str">
        <f>TEXT(Append1[[#This Row],[Date]],"yyyy")</f>
        <v>2011</v>
      </c>
      <c r="E2" t="str">
        <f>TEXT(Append1[[#This Row],[Date]],"mmmm")</f>
        <v>January</v>
      </c>
      <c r="F2" t="str">
        <f>TEXT(Append1[[#This Row],[Date]],"dddd")</f>
        <v>Saturday</v>
      </c>
      <c r="G2" s="5">
        <v>0</v>
      </c>
      <c r="H2" t="str">
        <f>IF(Append1[[#This Row],[Day]]="Sunday","Weekend","Weekday")</f>
        <v>Weekday</v>
      </c>
      <c r="I2" t="b">
        <f>IF(Append1[[#This Row],[Weekday or Weekend]]="Weekend",TRUE,FALSE)</f>
        <v>0</v>
      </c>
      <c r="J2" s="5">
        <v>6</v>
      </c>
      <c r="K2" s="5">
        <v>1</v>
      </c>
      <c r="L2" s="5" t="str" cm="1">
        <f t="array" ref="L2">_xlfn.IFS(Append1[[#This Row],[Weather Code]]=1,"Clear",Append1[[#This Row],[Weather Code]]=2,"Cloudy",Append1[[#This Row],[Weather Code]]=3,"Light Rain",Append1[[#This Row],[Weather Code]]=4,"Heavy Rain")</f>
        <v>Clear</v>
      </c>
      <c r="M2" s="5">
        <v>0.24</v>
      </c>
      <c r="N2" s="5">
        <v>0.28789999999999999</v>
      </c>
      <c r="O2" s="5">
        <v>0.81</v>
      </c>
      <c r="P2" s="5">
        <v>0</v>
      </c>
      <c r="Q2" s="5">
        <v>3</v>
      </c>
      <c r="R2" s="5">
        <v>13</v>
      </c>
      <c r="S2" s="5">
        <f>SUM(Append1[[#This Row],[Casual Users]],Append1[[#This Row],[Registered Users]])</f>
        <v>16</v>
      </c>
      <c r="T2" s="5"/>
    </row>
    <row r="3" spans="1:20" x14ac:dyDescent="0.25">
      <c r="A3">
        <v>2</v>
      </c>
      <c r="B3" s="1">
        <v>40544</v>
      </c>
      <c r="C3">
        <v>1</v>
      </c>
      <c r="D3" t="str">
        <f>TEXT(Append1[[#This Row],[Date]],"yyyy")</f>
        <v>2011</v>
      </c>
      <c r="E3" t="str">
        <f>TEXT(Append1[[#This Row],[Date]],"mmmm")</f>
        <v>January</v>
      </c>
      <c r="F3" t="str">
        <f>TEXT(Append1[[#This Row],[Date]],"dddd")</f>
        <v>Saturday</v>
      </c>
      <c r="G3" s="5">
        <v>1</v>
      </c>
      <c r="H3" t="str">
        <f>IF(Append1[[#This Row],[Day]]="Sunday","Weekend","Weekday")</f>
        <v>Weekday</v>
      </c>
      <c r="I3" t="b">
        <f>IF(Append1[[#This Row],[Weekday or Weekend]]="Weekend",TRUE,FALSE)</f>
        <v>0</v>
      </c>
      <c r="J3" s="5">
        <v>6</v>
      </c>
      <c r="K3" s="5">
        <v>1</v>
      </c>
      <c r="L3" s="5" t="str" cm="1">
        <f t="array" ref="L3">_xlfn.IFS(Append1[[#This Row],[Weather Code]]=1,"Clear",Append1[[#This Row],[Weather Code]]=2,"Cloudy",Append1[[#This Row],[Weather Code]]=3,"Light Rain",Append1[[#This Row],[Weather Code]]=4,"Heavy Rain")</f>
        <v>Clear</v>
      </c>
      <c r="M3" s="5">
        <v>0.22</v>
      </c>
      <c r="N3" s="5">
        <v>0.2727</v>
      </c>
      <c r="O3" s="5">
        <v>0.8</v>
      </c>
      <c r="P3" s="5">
        <v>0</v>
      </c>
      <c r="Q3" s="5">
        <v>8</v>
      </c>
      <c r="R3" s="5">
        <v>32</v>
      </c>
      <c r="S3" s="5">
        <f>SUM(Append1[[#This Row],[Casual Users]],Append1[[#This Row],[Registered Users]])</f>
        <v>40</v>
      </c>
      <c r="T3" s="5"/>
    </row>
    <row r="4" spans="1:20" x14ac:dyDescent="0.25">
      <c r="A4">
        <v>3</v>
      </c>
      <c r="B4" s="1">
        <v>40544</v>
      </c>
      <c r="C4">
        <v>1</v>
      </c>
      <c r="D4" t="str">
        <f>TEXT(Append1[[#This Row],[Date]],"yyyy")</f>
        <v>2011</v>
      </c>
      <c r="E4" t="str">
        <f>TEXT(Append1[[#This Row],[Date]],"mmmm")</f>
        <v>January</v>
      </c>
      <c r="F4" t="str">
        <f>TEXT(Append1[[#This Row],[Date]],"dddd")</f>
        <v>Saturday</v>
      </c>
      <c r="G4" s="5">
        <v>2</v>
      </c>
      <c r="H4" t="str">
        <f>IF(Append1[[#This Row],[Day]]="Sunday","Weekend","Weekday")</f>
        <v>Weekday</v>
      </c>
      <c r="I4" t="b">
        <f>IF(Append1[[#This Row],[Weekday or Weekend]]="Weekend",TRUE,FALSE)</f>
        <v>0</v>
      </c>
      <c r="J4" s="5">
        <v>6</v>
      </c>
      <c r="K4" s="5">
        <v>1</v>
      </c>
      <c r="L4" s="5" t="str" cm="1">
        <f t="array" ref="L4">_xlfn.IFS(Append1[[#This Row],[Weather Code]]=1,"Clear",Append1[[#This Row],[Weather Code]]=2,"Cloudy",Append1[[#This Row],[Weather Code]]=3,"Light Rain",Append1[[#This Row],[Weather Code]]=4,"Heavy Rain")</f>
        <v>Clear</v>
      </c>
      <c r="M4" s="5">
        <v>0.22</v>
      </c>
      <c r="N4" s="5">
        <v>0.2727</v>
      </c>
      <c r="O4" s="5">
        <v>0.8</v>
      </c>
      <c r="P4" s="5">
        <v>0</v>
      </c>
      <c r="Q4" s="5">
        <v>5</v>
      </c>
      <c r="R4" s="5">
        <v>27</v>
      </c>
      <c r="S4" s="5">
        <f>SUM(Append1[[#This Row],[Casual Users]],Append1[[#This Row],[Registered Users]])</f>
        <v>32</v>
      </c>
      <c r="T4" s="5"/>
    </row>
    <row r="5" spans="1:20" x14ac:dyDescent="0.25">
      <c r="A5">
        <v>4</v>
      </c>
      <c r="B5" s="1">
        <v>40544</v>
      </c>
      <c r="C5">
        <v>1</v>
      </c>
      <c r="D5" t="str">
        <f>TEXT(Append1[[#This Row],[Date]],"yyyy")</f>
        <v>2011</v>
      </c>
      <c r="E5" t="str">
        <f>TEXT(Append1[[#This Row],[Date]],"mmmm")</f>
        <v>January</v>
      </c>
      <c r="F5" t="str">
        <f>TEXT(Append1[[#This Row],[Date]],"dddd")</f>
        <v>Saturday</v>
      </c>
      <c r="G5" s="5">
        <v>3</v>
      </c>
      <c r="H5" t="str">
        <f>IF(Append1[[#This Row],[Day]]="Sunday","Weekend","Weekday")</f>
        <v>Weekday</v>
      </c>
      <c r="I5" t="b">
        <f>IF(Append1[[#This Row],[Weekday or Weekend]]="Weekend",TRUE,FALSE)</f>
        <v>0</v>
      </c>
      <c r="J5" s="5">
        <v>6</v>
      </c>
      <c r="K5" s="5">
        <v>1</v>
      </c>
      <c r="L5" s="5" t="str" cm="1">
        <f t="array" ref="L5">_xlfn.IFS(Append1[[#This Row],[Weather Code]]=1,"Clear",Append1[[#This Row],[Weather Code]]=2,"Cloudy",Append1[[#This Row],[Weather Code]]=3,"Light Rain",Append1[[#This Row],[Weather Code]]=4,"Heavy Rain")</f>
        <v>Clear</v>
      </c>
      <c r="M5" s="5">
        <v>0.24</v>
      </c>
      <c r="N5" s="5">
        <v>0.28789999999999999</v>
      </c>
      <c r="O5" s="5">
        <v>0.75</v>
      </c>
      <c r="P5" s="5">
        <v>0</v>
      </c>
      <c r="Q5" s="5">
        <v>3</v>
      </c>
      <c r="R5" s="5">
        <v>10</v>
      </c>
      <c r="S5" s="5">
        <f>SUM(Append1[[#This Row],[Casual Users]],Append1[[#This Row],[Registered Users]])</f>
        <v>13</v>
      </c>
      <c r="T5" s="5"/>
    </row>
    <row r="6" spans="1:20" x14ac:dyDescent="0.25">
      <c r="A6">
        <v>5</v>
      </c>
      <c r="B6" s="1">
        <v>40544</v>
      </c>
      <c r="C6">
        <v>1</v>
      </c>
      <c r="D6" t="str">
        <f>TEXT(Append1[[#This Row],[Date]],"yyyy")</f>
        <v>2011</v>
      </c>
      <c r="E6" t="str">
        <f>TEXT(Append1[[#This Row],[Date]],"mmmm")</f>
        <v>January</v>
      </c>
      <c r="F6" t="str">
        <f>TEXT(Append1[[#This Row],[Date]],"dddd")</f>
        <v>Saturday</v>
      </c>
      <c r="G6" s="5">
        <v>4</v>
      </c>
      <c r="H6" t="str">
        <f>IF(Append1[[#This Row],[Day]]="Sunday","Weekend","Weekday")</f>
        <v>Weekday</v>
      </c>
      <c r="I6" t="b">
        <f>IF(Append1[[#This Row],[Weekday or Weekend]]="Weekend",TRUE,FALSE)</f>
        <v>0</v>
      </c>
      <c r="J6" s="5">
        <v>6</v>
      </c>
      <c r="K6" s="5">
        <v>1</v>
      </c>
      <c r="L6" s="5" t="str" cm="1">
        <f t="array" ref="L6">_xlfn.IFS(Append1[[#This Row],[Weather Code]]=1,"Clear",Append1[[#This Row],[Weather Code]]=2,"Cloudy",Append1[[#This Row],[Weather Code]]=3,"Light Rain",Append1[[#This Row],[Weather Code]]=4,"Heavy Rain")</f>
        <v>Clear</v>
      </c>
      <c r="M6" s="5">
        <v>0.24</v>
      </c>
      <c r="N6" s="5">
        <v>0.28789999999999999</v>
      </c>
      <c r="O6" s="5">
        <v>0.75</v>
      </c>
      <c r="P6" s="5">
        <v>0</v>
      </c>
      <c r="Q6" s="5">
        <v>0</v>
      </c>
      <c r="R6" s="5">
        <v>1</v>
      </c>
      <c r="S6" s="5">
        <f>SUM(Append1[[#This Row],[Casual Users]],Append1[[#This Row],[Registered Users]])</f>
        <v>1</v>
      </c>
      <c r="T6" s="5"/>
    </row>
    <row r="7" spans="1:20" x14ac:dyDescent="0.25">
      <c r="A7">
        <v>6</v>
      </c>
      <c r="B7" s="1">
        <v>40544</v>
      </c>
      <c r="C7">
        <v>1</v>
      </c>
      <c r="D7" t="str">
        <f>TEXT(Append1[[#This Row],[Date]],"yyyy")</f>
        <v>2011</v>
      </c>
      <c r="E7" t="str">
        <f>TEXT(Append1[[#This Row],[Date]],"mmmm")</f>
        <v>January</v>
      </c>
      <c r="F7" t="str">
        <f>TEXT(Append1[[#This Row],[Date]],"dddd")</f>
        <v>Saturday</v>
      </c>
      <c r="G7" s="5">
        <v>5</v>
      </c>
      <c r="H7" t="str">
        <f>IF(Append1[[#This Row],[Day]]="Sunday","Weekend","Weekday")</f>
        <v>Weekday</v>
      </c>
      <c r="I7" t="b">
        <f>IF(Append1[[#This Row],[Weekday or Weekend]]="Weekend",TRUE,FALSE)</f>
        <v>0</v>
      </c>
      <c r="J7" s="5">
        <v>6</v>
      </c>
      <c r="K7" s="5">
        <v>2</v>
      </c>
      <c r="L7" s="5" t="str" cm="1">
        <f t="array" ref="L7">_xlfn.IFS(Append1[[#This Row],[Weather Code]]=1,"Clear",Append1[[#This Row],[Weather Code]]=2,"Cloudy",Append1[[#This Row],[Weather Code]]=3,"Light Rain",Append1[[#This Row],[Weather Code]]=4,"Heavy Rain")</f>
        <v>Cloudy</v>
      </c>
      <c r="M7" s="5">
        <v>0.24</v>
      </c>
      <c r="N7" s="5">
        <v>0.2576</v>
      </c>
      <c r="O7" s="5">
        <v>0.75</v>
      </c>
      <c r="P7" s="5">
        <v>8.9599999999999999E-2</v>
      </c>
      <c r="Q7" s="5">
        <v>0</v>
      </c>
      <c r="R7" s="5">
        <v>1</v>
      </c>
      <c r="S7" s="5">
        <f>SUM(Append1[[#This Row],[Casual Users]],Append1[[#This Row],[Registered Users]])</f>
        <v>1</v>
      </c>
      <c r="T7" s="5"/>
    </row>
    <row r="8" spans="1:20" x14ac:dyDescent="0.25">
      <c r="A8">
        <v>7</v>
      </c>
      <c r="B8" s="1">
        <v>40544</v>
      </c>
      <c r="C8">
        <v>1</v>
      </c>
      <c r="D8" t="str">
        <f>TEXT(Append1[[#This Row],[Date]],"yyyy")</f>
        <v>2011</v>
      </c>
      <c r="E8" t="str">
        <f>TEXT(Append1[[#This Row],[Date]],"mmmm")</f>
        <v>January</v>
      </c>
      <c r="F8" t="str">
        <f>TEXT(Append1[[#This Row],[Date]],"dddd")</f>
        <v>Saturday</v>
      </c>
      <c r="G8" s="5">
        <v>6</v>
      </c>
      <c r="H8" t="str">
        <f>IF(Append1[[#This Row],[Day]]="Sunday","Weekend","Weekday")</f>
        <v>Weekday</v>
      </c>
      <c r="I8" t="b">
        <f>IF(Append1[[#This Row],[Weekday or Weekend]]="Weekend",TRUE,FALSE)</f>
        <v>0</v>
      </c>
      <c r="J8" s="5">
        <v>6</v>
      </c>
      <c r="K8" s="5">
        <v>1</v>
      </c>
      <c r="L8" s="5" t="str" cm="1">
        <f t="array" ref="L8">_xlfn.IFS(Append1[[#This Row],[Weather Code]]=1,"Clear",Append1[[#This Row],[Weather Code]]=2,"Cloudy",Append1[[#This Row],[Weather Code]]=3,"Light Rain",Append1[[#This Row],[Weather Code]]=4,"Heavy Rain")</f>
        <v>Clear</v>
      </c>
      <c r="M8" s="5">
        <v>0.22</v>
      </c>
      <c r="N8" s="5">
        <v>0.2727</v>
      </c>
      <c r="O8" s="5">
        <v>0.8</v>
      </c>
      <c r="P8" s="5">
        <v>0</v>
      </c>
      <c r="Q8" s="5">
        <v>2</v>
      </c>
      <c r="R8" s="5">
        <v>0</v>
      </c>
      <c r="S8" s="5">
        <f>SUM(Append1[[#This Row],[Casual Users]],Append1[[#This Row],[Registered Users]])</f>
        <v>2</v>
      </c>
      <c r="T8" s="5"/>
    </row>
    <row r="9" spans="1:20" x14ac:dyDescent="0.25">
      <c r="A9">
        <v>8</v>
      </c>
      <c r="B9" s="1">
        <v>40544</v>
      </c>
      <c r="C9">
        <v>1</v>
      </c>
      <c r="D9" t="str">
        <f>TEXT(Append1[[#This Row],[Date]],"yyyy")</f>
        <v>2011</v>
      </c>
      <c r="E9" t="str">
        <f>TEXT(Append1[[#This Row],[Date]],"mmmm")</f>
        <v>January</v>
      </c>
      <c r="F9" t="str">
        <f>TEXT(Append1[[#This Row],[Date]],"dddd")</f>
        <v>Saturday</v>
      </c>
      <c r="G9" s="5">
        <v>7</v>
      </c>
      <c r="H9" t="str">
        <f>IF(Append1[[#This Row],[Day]]="Sunday","Weekend","Weekday")</f>
        <v>Weekday</v>
      </c>
      <c r="I9" t="b">
        <f>IF(Append1[[#This Row],[Weekday or Weekend]]="Weekend",TRUE,FALSE)</f>
        <v>0</v>
      </c>
      <c r="J9" s="5">
        <v>6</v>
      </c>
      <c r="K9" s="5">
        <v>1</v>
      </c>
      <c r="L9" s="5" t="str" cm="1">
        <f t="array" ref="L9">_xlfn.IFS(Append1[[#This Row],[Weather Code]]=1,"Clear",Append1[[#This Row],[Weather Code]]=2,"Cloudy",Append1[[#This Row],[Weather Code]]=3,"Light Rain",Append1[[#This Row],[Weather Code]]=4,"Heavy Rain")</f>
        <v>Clear</v>
      </c>
      <c r="M9" s="5">
        <v>0.2</v>
      </c>
      <c r="N9" s="5">
        <v>0.2576</v>
      </c>
      <c r="O9" s="5">
        <v>0.86</v>
      </c>
      <c r="P9" s="5">
        <v>0</v>
      </c>
      <c r="Q9" s="5">
        <v>1</v>
      </c>
      <c r="R9" s="5">
        <v>2</v>
      </c>
      <c r="S9" s="5">
        <f>SUM(Append1[[#This Row],[Casual Users]],Append1[[#This Row],[Registered Users]])</f>
        <v>3</v>
      </c>
      <c r="T9" s="5"/>
    </row>
    <row r="10" spans="1:20" x14ac:dyDescent="0.25">
      <c r="A10">
        <v>9</v>
      </c>
      <c r="B10" s="1">
        <v>40544</v>
      </c>
      <c r="C10">
        <v>1</v>
      </c>
      <c r="D10" t="str">
        <f>TEXT(Append1[[#This Row],[Date]],"yyyy")</f>
        <v>2011</v>
      </c>
      <c r="E10" t="str">
        <f>TEXT(Append1[[#This Row],[Date]],"mmmm")</f>
        <v>January</v>
      </c>
      <c r="F10" t="str">
        <f>TEXT(Append1[[#This Row],[Date]],"dddd")</f>
        <v>Saturday</v>
      </c>
      <c r="G10" s="5">
        <v>8</v>
      </c>
      <c r="H10" t="str">
        <f>IF(Append1[[#This Row],[Day]]="Sunday","Weekend","Weekday")</f>
        <v>Weekday</v>
      </c>
      <c r="I10" t="b">
        <f>IF(Append1[[#This Row],[Weekday or Weekend]]="Weekend",TRUE,FALSE)</f>
        <v>0</v>
      </c>
      <c r="J10" s="5">
        <v>6</v>
      </c>
      <c r="K10" s="5">
        <v>1</v>
      </c>
      <c r="L10" s="5" t="str" cm="1">
        <f t="array" ref="L10">_xlfn.IFS(Append1[[#This Row],[Weather Code]]=1,"Clear",Append1[[#This Row],[Weather Code]]=2,"Cloudy",Append1[[#This Row],[Weather Code]]=3,"Light Rain",Append1[[#This Row],[Weather Code]]=4,"Heavy Rain")</f>
        <v>Clear</v>
      </c>
      <c r="M10" s="5">
        <v>0.24</v>
      </c>
      <c r="O10" s="5">
        <v>0.75</v>
      </c>
      <c r="P10" s="5">
        <v>0</v>
      </c>
      <c r="Q10" s="5">
        <v>1</v>
      </c>
      <c r="R10" s="5">
        <v>7</v>
      </c>
      <c r="S10" s="5">
        <f>SUM(Append1[[#This Row],[Casual Users]],Append1[[#This Row],[Registered Users]])</f>
        <v>8</v>
      </c>
      <c r="T10" s="5"/>
    </row>
    <row r="11" spans="1:20" x14ac:dyDescent="0.25">
      <c r="A11">
        <v>10</v>
      </c>
      <c r="B11" s="1">
        <v>40544</v>
      </c>
      <c r="C11">
        <v>1</v>
      </c>
      <c r="D11" t="str">
        <f>TEXT(Append1[[#This Row],[Date]],"yyyy")</f>
        <v>2011</v>
      </c>
      <c r="E11" t="str">
        <f>TEXT(Append1[[#This Row],[Date]],"mmmm")</f>
        <v>January</v>
      </c>
      <c r="F11" t="str">
        <f>TEXT(Append1[[#This Row],[Date]],"dddd")</f>
        <v>Saturday</v>
      </c>
      <c r="G11" s="5">
        <v>9</v>
      </c>
      <c r="H11" t="str">
        <f>IF(Append1[[#This Row],[Day]]="Sunday","Weekend","Weekday")</f>
        <v>Weekday</v>
      </c>
      <c r="I11" t="b">
        <f>IF(Append1[[#This Row],[Weekday or Weekend]]="Weekend",TRUE,FALSE)</f>
        <v>0</v>
      </c>
      <c r="J11" s="5">
        <v>6</v>
      </c>
      <c r="K11" s="5">
        <v>1</v>
      </c>
      <c r="L11" s="5" t="str" cm="1">
        <f t="array" ref="L11">_xlfn.IFS(Append1[[#This Row],[Weather Code]]=1,"Clear",Append1[[#This Row],[Weather Code]]=2,"Cloudy",Append1[[#This Row],[Weather Code]]=3,"Light Rain",Append1[[#This Row],[Weather Code]]=4,"Heavy Rain")</f>
        <v>Clear</v>
      </c>
      <c r="M11" s="5">
        <v>0.32</v>
      </c>
      <c r="N11" s="5">
        <v>0.34849999999999998</v>
      </c>
      <c r="O11" s="5">
        <v>0.76</v>
      </c>
      <c r="P11" s="5">
        <v>0</v>
      </c>
      <c r="Q11" s="5">
        <v>8</v>
      </c>
      <c r="R11" s="5">
        <v>6</v>
      </c>
      <c r="S11" s="5">
        <f>SUM(Append1[[#This Row],[Casual Users]],Append1[[#This Row],[Registered Users]])</f>
        <v>14</v>
      </c>
      <c r="T11" s="5"/>
    </row>
    <row r="12" spans="1:20" x14ac:dyDescent="0.25">
      <c r="A12">
        <v>11</v>
      </c>
      <c r="B12" s="1">
        <v>40544</v>
      </c>
      <c r="C12">
        <v>1</v>
      </c>
      <c r="D12" t="str">
        <f>TEXT(Append1[[#This Row],[Date]],"yyyy")</f>
        <v>2011</v>
      </c>
      <c r="E12" t="str">
        <f>TEXT(Append1[[#This Row],[Date]],"mmmm")</f>
        <v>January</v>
      </c>
      <c r="F12" t="str">
        <f>TEXT(Append1[[#This Row],[Date]],"dddd")</f>
        <v>Saturday</v>
      </c>
      <c r="G12" s="5">
        <v>10</v>
      </c>
      <c r="H12" t="str">
        <f>IF(Append1[[#This Row],[Day]]="Sunday","Weekend","Weekday")</f>
        <v>Weekday</v>
      </c>
      <c r="I12" t="b">
        <f>IF(Append1[[#This Row],[Weekday or Weekend]]="Weekend",TRUE,FALSE)</f>
        <v>0</v>
      </c>
      <c r="J12" s="5">
        <v>6</v>
      </c>
      <c r="K12" s="5">
        <v>1</v>
      </c>
      <c r="L12" s="5" t="str" cm="1">
        <f t="array" ref="L12">_xlfn.IFS(Append1[[#This Row],[Weather Code]]=1,"Clear",Append1[[#This Row],[Weather Code]]=2,"Cloudy",Append1[[#This Row],[Weather Code]]=3,"Light Rain",Append1[[#This Row],[Weather Code]]=4,"Heavy Rain")</f>
        <v>Clear</v>
      </c>
      <c r="M12" s="5">
        <v>0.38</v>
      </c>
      <c r="N12" s="5">
        <v>0.39389999999999997</v>
      </c>
      <c r="O12" s="5">
        <v>0.76</v>
      </c>
      <c r="P12" s="5">
        <v>0.25369999999999998</v>
      </c>
      <c r="Q12" s="5">
        <v>12</v>
      </c>
      <c r="R12" s="5">
        <v>24</v>
      </c>
      <c r="S12" s="5">
        <f>SUM(Append1[[#This Row],[Casual Users]],Append1[[#This Row],[Registered Users]])</f>
        <v>36</v>
      </c>
      <c r="T12" s="5"/>
    </row>
    <row r="13" spans="1:20" x14ac:dyDescent="0.25">
      <c r="A13">
        <v>12</v>
      </c>
      <c r="B13" s="1">
        <v>40544</v>
      </c>
      <c r="C13">
        <v>1</v>
      </c>
      <c r="D13" t="str">
        <f>TEXT(Append1[[#This Row],[Date]],"yyyy")</f>
        <v>2011</v>
      </c>
      <c r="E13" t="str">
        <f>TEXT(Append1[[#This Row],[Date]],"mmmm")</f>
        <v>January</v>
      </c>
      <c r="F13" t="str">
        <f>TEXT(Append1[[#This Row],[Date]],"dddd")</f>
        <v>Saturday</v>
      </c>
      <c r="G13" s="5">
        <v>11</v>
      </c>
      <c r="H13" t="str">
        <f>IF(Append1[[#This Row],[Day]]="Sunday","Weekend","Weekday")</f>
        <v>Weekday</v>
      </c>
      <c r="I13" t="b">
        <f>IF(Append1[[#This Row],[Weekday or Weekend]]="Weekend",TRUE,FALSE)</f>
        <v>0</v>
      </c>
      <c r="J13" s="5">
        <v>6</v>
      </c>
      <c r="K13" s="5">
        <v>1</v>
      </c>
      <c r="L13" s="5" t="str" cm="1">
        <f t="array" ref="L13">_xlfn.IFS(Append1[[#This Row],[Weather Code]]=1,"Clear",Append1[[#This Row],[Weather Code]]=2,"Cloudy",Append1[[#This Row],[Weather Code]]=3,"Light Rain",Append1[[#This Row],[Weather Code]]=4,"Heavy Rain")</f>
        <v>Clear</v>
      </c>
      <c r="M13" s="5">
        <v>0.36</v>
      </c>
      <c r="N13" s="5">
        <v>0.33329999999999999</v>
      </c>
      <c r="O13" s="5">
        <v>0.81</v>
      </c>
      <c r="P13" s="5">
        <v>0.28360000000000002</v>
      </c>
      <c r="Q13" s="5">
        <v>26</v>
      </c>
      <c r="R13" s="5">
        <v>30</v>
      </c>
      <c r="S13" s="5">
        <f>SUM(Append1[[#This Row],[Casual Users]],Append1[[#This Row],[Registered Users]])</f>
        <v>56</v>
      </c>
      <c r="T13" s="5"/>
    </row>
    <row r="14" spans="1:20" x14ac:dyDescent="0.25">
      <c r="A14">
        <v>13</v>
      </c>
      <c r="B14" s="1">
        <v>40544</v>
      </c>
      <c r="C14">
        <v>1</v>
      </c>
      <c r="D14" t="str">
        <f>TEXT(Append1[[#This Row],[Date]],"yyyy")</f>
        <v>2011</v>
      </c>
      <c r="E14" t="str">
        <f>TEXT(Append1[[#This Row],[Date]],"mmmm")</f>
        <v>January</v>
      </c>
      <c r="F14" t="str">
        <f>TEXT(Append1[[#This Row],[Date]],"dddd")</f>
        <v>Saturday</v>
      </c>
      <c r="G14" s="5">
        <v>12</v>
      </c>
      <c r="H14" t="str">
        <f>IF(Append1[[#This Row],[Day]]="Sunday","Weekend","Weekday")</f>
        <v>Weekday</v>
      </c>
      <c r="I14" t="b">
        <f>IF(Append1[[#This Row],[Weekday or Weekend]]="Weekend",TRUE,FALSE)</f>
        <v>0</v>
      </c>
      <c r="J14" s="5">
        <v>6</v>
      </c>
      <c r="K14" s="5">
        <v>1</v>
      </c>
      <c r="L14" s="5" t="str" cm="1">
        <f t="array" ref="L14">_xlfn.IFS(Append1[[#This Row],[Weather Code]]=1,"Clear",Append1[[#This Row],[Weather Code]]=2,"Cloudy",Append1[[#This Row],[Weather Code]]=3,"Light Rain",Append1[[#This Row],[Weather Code]]=4,"Heavy Rain")</f>
        <v>Clear</v>
      </c>
      <c r="M14" s="5">
        <v>0.42</v>
      </c>
      <c r="N14" s="5">
        <v>0.42420000000000002</v>
      </c>
      <c r="O14" s="5">
        <v>0.77</v>
      </c>
      <c r="P14" s="5">
        <v>0.28360000000000002</v>
      </c>
      <c r="Q14" s="5">
        <v>29</v>
      </c>
      <c r="R14" s="5">
        <v>55</v>
      </c>
      <c r="S14" s="5">
        <f>SUM(Append1[[#This Row],[Casual Users]],Append1[[#This Row],[Registered Users]])</f>
        <v>84</v>
      </c>
      <c r="T14" s="5"/>
    </row>
    <row r="15" spans="1:20" x14ac:dyDescent="0.25">
      <c r="A15">
        <v>14</v>
      </c>
      <c r="B15" s="1">
        <v>40544</v>
      </c>
      <c r="C15">
        <v>1</v>
      </c>
      <c r="D15" t="str">
        <f>TEXT(Append1[[#This Row],[Date]],"yyyy")</f>
        <v>2011</v>
      </c>
      <c r="E15" t="str">
        <f>TEXT(Append1[[#This Row],[Date]],"mmmm")</f>
        <v>January</v>
      </c>
      <c r="F15" t="str">
        <f>TEXT(Append1[[#This Row],[Date]],"dddd")</f>
        <v>Saturday</v>
      </c>
      <c r="G15" s="5">
        <v>13</v>
      </c>
      <c r="H15" t="str">
        <f>IF(Append1[[#This Row],[Day]]="Sunday","Weekend","Weekday")</f>
        <v>Weekday</v>
      </c>
      <c r="I15" t="b">
        <f>IF(Append1[[#This Row],[Weekday or Weekend]]="Weekend",TRUE,FALSE)</f>
        <v>0</v>
      </c>
      <c r="J15" s="5">
        <v>6</v>
      </c>
      <c r="K15" s="5">
        <v>2</v>
      </c>
      <c r="L15" s="5" t="str" cm="1">
        <f t="array" ref="L15">_xlfn.IFS(Append1[[#This Row],[Weather Code]]=1,"Clear",Append1[[#This Row],[Weather Code]]=2,"Cloudy",Append1[[#This Row],[Weather Code]]=3,"Light Rain",Append1[[#This Row],[Weather Code]]=4,"Heavy Rain")</f>
        <v>Cloudy</v>
      </c>
      <c r="M15" s="5">
        <v>0.46</v>
      </c>
      <c r="N15" s="5">
        <v>0.45450000000000002</v>
      </c>
      <c r="O15" s="5">
        <v>0.72</v>
      </c>
      <c r="P15" s="5">
        <v>0.29849999999999999</v>
      </c>
      <c r="Q15" s="5">
        <v>47</v>
      </c>
      <c r="R15" s="5">
        <v>47</v>
      </c>
      <c r="S15" s="5">
        <f>SUM(Append1[[#This Row],[Casual Users]],Append1[[#This Row],[Registered Users]])</f>
        <v>94</v>
      </c>
      <c r="T15" s="5"/>
    </row>
    <row r="16" spans="1:20" x14ac:dyDescent="0.25">
      <c r="A16">
        <v>15</v>
      </c>
      <c r="B16" s="1">
        <v>40544</v>
      </c>
      <c r="C16">
        <v>1</v>
      </c>
      <c r="D16" t="str">
        <f>TEXT(Append1[[#This Row],[Date]],"yyyy")</f>
        <v>2011</v>
      </c>
      <c r="E16" t="str">
        <f>TEXT(Append1[[#This Row],[Date]],"mmmm")</f>
        <v>January</v>
      </c>
      <c r="F16" t="str">
        <f>TEXT(Append1[[#This Row],[Date]],"dddd")</f>
        <v>Saturday</v>
      </c>
      <c r="G16" s="5">
        <v>14</v>
      </c>
      <c r="H16" t="str">
        <f>IF(Append1[[#This Row],[Day]]="Sunday","Weekend","Weekday")</f>
        <v>Weekday</v>
      </c>
      <c r="I16" t="b">
        <f>IF(Append1[[#This Row],[Weekday or Weekend]]="Weekend",TRUE,FALSE)</f>
        <v>0</v>
      </c>
      <c r="J16" s="5">
        <v>6</v>
      </c>
      <c r="K16" s="5">
        <v>2</v>
      </c>
      <c r="L16" s="5" t="str" cm="1">
        <f t="array" ref="L16">_xlfn.IFS(Append1[[#This Row],[Weather Code]]=1,"Clear",Append1[[#This Row],[Weather Code]]=2,"Cloudy",Append1[[#This Row],[Weather Code]]=3,"Light Rain",Append1[[#This Row],[Weather Code]]=4,"Heavy Rain")</f>
        <v>Cloudy</v>
      </c>
      <c r="M16" s="5">
        <v>0.46</v>
      </c>
      <c r="N16" s="5">
        <v>0.45450000000000002</v>
      </c>
      <c r="O16" s="5">
        <v>0.72</v>
      </c>
      <c r="P16" s="5">
        <v>0.28360000000000002</v>
      </c>
      <c r="Q16" s="5">
        <v>35</v>
      </c>
      <c r="R16" s="5">
        <v>71</v>
      </c>
      <c r="S16" s="5">
        <f>SUM(Append1[[#This Row],[Casual Users]],Append1[[#This Row],[Registered Users]])</f>
        <v>106</v>
      </c>
      <c r="T16" s="5"/>
    </row>
    <row r="17" spans="1:20" x14ac:dyDescent="0.25">
      <c r="A17">
        <v>16</v>
      </c>
      <c r="B17" s="1">
        <v>40544</v>
      </c>
      <c r="C17">
        <v>1</v>
      </c>
      <c r="D17" t="str">
        <f>TEXT(Append1[[#This Row],[Date]],"yyyy")</f>
        <v>2011</v>
      </c>
      <c r="E17" t="str">
        <f>TEXT(Append1[[#This Row],[Date]],"mmmm")</f>
        <v>January</v>
      </c>
      <c r="F17" t="str">
        <f>TEXT(Append1[[#This Row],[Date]],"dddd")</f>
        <v>Saturday</v>
      </c>
      <c r="G17" s="5">
        <v>15</v>
      </c>
      <c r="H17" t="str">
        <f>IF(Append1[[#This Row],[Day]]="Sunday","Weekend","Weekday")</f>
        <v>Weekday</v>
      </c>
      <c r="I17" t="b">
        <f>IF(Append1[[#This Row],[Weekday or Weekend]]="Weekend",TRUE,FALSE)</f>
        <v>0</v>
      </c>
      <c r="J17" s="5">
        <v>6</v>
      </c>
      <c r="K17" s="5">
        <v>2</v>
      </c>
      <c r="L17" s="5" t="str" cm="1">
        <f t="array" ref="L17">_xlfn.IFS(Append1[[#This Row],[Weather Code]]=1,"Clear",Append1[[#This Row],[Weather Code]]=2,"Cloudy",Append1[[#This Row],[Weather Code]]=3,"Light Rain",Append1[[#This Row],[Weather Code]]=4,"Heavy Rain")</f>
        <v>Cloudy</v>
      </c>
      <c r="M17" s="5">
        <v>0.44</v>
      </c>
      <c r="N17" s="5">
        <v>0.43940000000000001</v>
      </c>
      <c r="O17" s="5">
        <v>0.77</v>
      </c>
      <c r="P17" s="5">
        <v>0.29849999999999999</v>
      </c>
      <c r="Q17" s="5">
        <v>40</v>
      </c>
      <c r="R17" s="5">
        <v>70</v>
      </c>
      <c r="S17" s="5">
        <f>SUM(Append1[[#This Row],[Casual Users]],Append1[[#This Row],[Registered Users]])</f>
        <v>110</v>
      </c>
      <c r="T17" s="5"/>
    </row>
    <row r="18" spans="1:20" x14ac:dyDescent="0.25">
      <c r="A18">
        <v>17</v>
      </c>
      <c r="B18" s="1">
        <v>40544</v>
      </c>
      <c r="C18">
        <v>1</v>
      </c>
      <c r="D18" t="str">
        <f>TEXT(Append1[[#This Row],[Date]],"yyyy")</f>
        <v>2011</v>
      </c>
      <c r="E18" t="str">
        <f>TEXT(Append1[[#This Row],[Date]],"mmmm")</f>
        <v>January</v>
      </c>
      <c r="F18" t="str">
        <f>TEXT(Append1[[#This Row],[Date]],"dddd")</f>
        <v>Saturday</v>
      </c>
      <c r="G18" s="5">
        <v>16</v>
      </c>
      <c r="H18" t="str">
        <f>IF(Append1[[#This Row],[Day]]="Sunday","Weekend","Weekday")</f>
        <v>Weekday</v>
      </c>
      <c r="I18" t="b">
        <f>IF(Append1[[#This Row],[Weekday or Weekend]]="Weekend",TRUE,FALSE)</f>
        <v>0</v>
      </c>
      <c r="J18" s="5">
        <v>6</v>
      </c>
      <c r="K18" s="5">
        <v>2</v>
      </c>
      <c r="L18" s="5" t="str" cm="1">
        <f t="array" ref="L18">_xlfn.IFS(Append1[[#This Row],[Weather Code]]=1,"Clear",Append1[[#This Row],[Weather Code]]=2,"Cloudy",Append1[[#This Row],[Weather Code]]=3,"Light Rain",Append1[[#This Row],[Weather Code]]=4,"Heavy Rain")</f>
        <v>Cloudy</v>
      </c>
      <c r="M18" s="5">
        <v>0.42</v>
      </c>
      <c r="N18" s="5">
        <v>0.42420000000000002</v>
      </c>
      <c r="O18" s="5">
        <v>0.82</v>
      </c>
      <c r="P18" s="5">
        <v>0.29849999999999999</v>
      </c>
      <c r="Q18" s="5">
        <v>41</v>
      </c>
      <c r="R18" s="5">
        <v>52</v>
      </c>
      <c r="S18" s="5">
        <f>SUM(Append1[[#This Row],[Casual Users]],Append1[[#This Row],[Registered Users]])</f>
        <v>93</v>
      </c>
      <c r="T18" s="5"/>
    </row>
    <row r="19" spans="1:20" x14ac:dyDescent="0.25">
      <c r="A19">
        <v>18</v>
      </c>
      <c r="B19" s="1">
        <v>40544</v>
      </c>
      <c r="C19">
        <v>1</v>
      </c>
      <c r="D19" t="str">
        <f>TEXT(Append1[[#This Row],[Date]],"yyyy")</f>
        <v>2011</v>
      </c>
      <c r="E19" t="str">
        <f>TEXT(Append1[[#This Row],[Date]],"mmmm")</f>
        <v>January</v>
      </c>
      <c r="F19" t="str">
        <f>TEXT(Append1[[#This Row],[Date]],"dddd")</f>
        <v>Saturday</v>
      </c>
      <c r="G19" s="5">
        <v>17</v>
      </c>
      <c r="H19" t="str">
        <f>IF(Append1[[#This Row],[Day]]="Sunday","Weekend","Weekday")</f>
        <v>Weekday</v>
      </c>
      <c r="I19" t="b">
        <f>IF(Append1[[#This Row],[Weekday or Weekend]]="Weekend",TRUE,FALSE)</f>
        <v>0</v>
      </c>
      <c r="J19" s="5">
        <v>6</v>
      </c>
      <c r="K19" s="5">
        <v>2</v>
      </c>
      <c r="L19" s="5" t="str" cm="1">
        <f t="array" ref="L19">_xlfn.IFS(Append1[[#This Row],[Weather Code]]=1,"Clear",Append1[[#This Row],[Weather Code]]=2,"Cloudy",Append1[[#This Row],[Weather Code]]=3,"Light Rain",Append1[[#This Row],[Weather Code]]=4,"Heavy Rain")</f>
        <v>Cloudy</v>
      </c>
      <c r="M19" s="5">
        <v>0.44</v>
      </c>
      <c r="O19" s="5">
        <v>0.82</v>
      </c>
      <c r="P19" s="5">
        <v>0.28360000000000002</v>
      </c>
      <c r="Q19" s="5">
        <v>15</v>
      </c>
      <c r="R19" s="5">
        <v>52</v>
      </c>
      <c r="S19" s="5">
        <f>SUM(Append1[[#This Row],[Casual Users]],Append1[[#This Row],[Registered Users]])</f>
        <v>67</v>
      </c>
      <c r="T19" s="5"/>
    </row>
    <row r="20" spans="1:20" x14ac:dyDescent="0.25">
      <c r="A20">
        <v>19</v>
      </c>
      <c r="B20" s="1">
        <v>40544</v>
      </c>
      <c r="C20">
        <v>1</v>
      </c>
      <c r="D20" t="str">
        <f>TEXT(Append1[[#This Row],[Date]],"yyyy")</f>
        <v>2011</v>
      </c>
      <c r="E20" t="str">
        <f>TEXT(Append1[[#This Row],[Date]],"mmmm")</f>
        <v>January</v>
      </c>
      <c r="F20" t="str">
        <f>TEXT(Append1[[#This Row],[Date]],"dddd")</f>
        <v>Saturday</v>
      </c>
      <c r="G20" s="5">
        <v>18</v>
      </c>
      <c r="H20" t="str">
        <f>IF(Append1[[#This Row],[Day]]="Sunday","Weekend","Weekday")</f>
        <v>Weekday</v>
      </c>
      <c r="I20" t="b">
        <f>IF(Append1[[#This Row],[Weekday or Weekend]]="Weekend",TRUE,FALSE)</f>
        <v>0</v>
      </c>
      <c r="J20" s="5">
        <v>6</v>
      </c>
      <c r="K20" s="5">
        <v>3</v>
      </c>
      <c r="L20" s="5" t="str" cm="1">
        <f t="array" ref="L20">_xlfn.IFS(Append1[[#This Row],[Weather Code]]=1,"Clear",Append1[[#This Row],[Weather Code]]=2,"Cloudy",Append1[[#This Row],[Weather Code]]=3,"Light Rain",Append1[[#This Row],[Weather Code]]=4,"Heavy Rain")</f>
        <v>Light Rain</v>
      </c>
      <c r="M20" s="5">
        <v>0.42</v>
      </c>
      <c r="N20" s="5">
        <v>0.42420000000000002</v>
      </c>
      <c r="O20" s="5">
        <v>0.88</v>
      </c>
      <c r="P20" s="5">
        <v>0.25369999999999998</v>
      </c>
      <c r="Q20" s="5">
        <v>9</v>
      </c>
      <c r="R20" s="5">
        <v>26</v>
      </c>
      <c r="S20" s="5">
        <f>SUM(Append1[[#This Row],[Casual Users]],Append1[[#This Row],[Registered Users]])</f>
        <v>35</v>
      </c>
      <c r="T20" s="5"/>
    </row>
    <row r="21" spans="1:20" x14ac:dyDescent="0.25">
      <c r="A21">
        <v>20</v>
      </c>
      <c r="B21" s="1">
        <v>40544</v>
      </c>
      <c r="C21">
        <v>1</v>
      </c>
      <c r="D21" t="str">
        <f>TEXT(Append1[[#This Row],[Date]],"yyyy")</f>
        <v>2011</v>
      </c>
      <c r="E21" t="str">
        <f>TEXT(Append1[[#This Row],[Date]],"mmmm")</f>
        <v>January</v>
      </c>
      <c r="F21" t="str">
        <f>TEXT(Append1[[#This Row],[Date]],"dddd")</f>
        <v>Saturday</v>
      </c>
      <c r="G21" s="5">
        <v>19</v>
      </c>
      <c r="H21" t="str">
        <f>IF(Append1[[#This Row],[Day]]="Sunday","Weekend","Weekday")</f>
        <v>Weekday</v>
      </c>
      <c r="I21" t="b">
        <f>IF(Append1[[#This Row],[Weekday or Weekend]]="Weekend",TRUE,FALSE)</f>
        <v>0</v>
      </c>
      <c r="J21" s="5">
        <v>6</v>
      </c>
      <c r="K21" s="5">
        <v>3</v>
      </c>
      <c r="L21" s="5" t="str" cm="1">
        <f t="array" ref="L21">_xlfn.IFS(Append1[[#This Row],[Weather Code]]=1,"Clear",Append1[[#This Row],[Weather Code]]=2,"Cloudy",Append1[[#This Row],[Weather Code]]=3,"Light Rain",Append1[[#This Row],[Weather Code]]=4,"Heavy Rain")</f>
        <v>Light Rain</v>
      </c>
      <c r="M21" s="5">
        <v>0.42</v>
      </c>
      <c r="N21" s="5">
        <v>0.42420000000000002</v>
      </c>
      <c r="O21" s="5">
        <v>0.88</v>
      </c>
      <c r="P21" s="5">
        <v>0.25369999999999998</v>
      </c>
      <c r="Q21" s="5">
        <v>6</v>
      </c>
      <c r="R21" s="5">
        <v>31</v>
      </c>
      <c r="S21" s="5">
        <f>SUM(Append1[[#This Row],[Casual Users]],Append1[[#This Row],[Registered Users]])</f>
        <v>37</v>
      </c>
      <c r="T21" s="5"/>
    </row>
    <row r="22" spans="1:20" x14ac:dyDescent="0.25">
      <c r="A22">
        <v>21</v>
      </c>
      <c r="B22" s="1">
        <v>40544</v>
      </c>
      <c r="C22">
        <v>1</v>
      </c>
      <c r="D22" t="str">
        <f>TEXT(Append1[[#This Row],[Date]],"yyyy")</f>
        <v>2011</v>
      </c>
      <c r="E22" t="str">
        <f>TEXT(Append1[[#This Row],[Date]],"mmmm")</f>
        <v>January</v>
      </c>
      <c r="F22" t="str">
        <f>TEXT(Append1[[#This Row],[Date]],"dddd")</f>
        <v>Saturday</v>
      </c>
      <c r="G22" s="5">
        <v>20</v>
      </c>
      <c r="H22" t="str">
        <f>IF(Append1[[#This Row],[Day]]="Sunday","Weekend","Weekday")</f>
        <v>Weekday</v>
      </c>
      <c r="I22" t="b">
        <f>IF(Append1[[#This Row],[Weekday or Weekend]]="Weekend",TRUE,FALSE)</f>
        <v>0</v>
      </c>
      <c r="J22" s="5">
        <v>6</v>
      </c>
      <c r="K22" s="5">
        <v>2</v>
      </c>
      <c r="L22" s="5" t="str" cm="1">
        <f t="array" ref="L22">_xlfn.IFS(Append1[[#This Row],[Weather Code]]=1,"Clear",Append1[[#This Row],[Weather Code]]=2,"Cloudy",Append1[[#This Row],[Weather Code]]=3,"Light Rain",Append1[[#This Row],[Weather Code]]=4,"Heavy Rain")</f>
        <v>Cloudy</v>
      </c>
      <c r="M22" s="5">
        <v>0.4</v>
      </c>
      <c r="N22" s="5">
        <v>0.40910000000000002</v>
      </c>
      <c r="O22" s="5">
        <v>0.87</v>
      </c>
      <c r="P22" s="5">
        <v>0.25369999999999998</v>
      </c>
      <c r="Q22" s="5">
        <v>11</v>
      </c>
      <c r="R22" s="5">
        <v>25</v>
      </c>
      <c r="S22" s="5">
        <f>SUM(Append1[[#This Row],[Casual Users]],Append1[[#This Row],[Registered Users]])</f>
        <v>36</v>
      </c>
      <c r="T22" s="5"/>
    </row>
    <row r="23" spans="1:20" x14ac:dyDescent="0.25">
      <c r="A23">
        <v>22</v>
      </c>
      <c r="B23" s="1">
        <v>40544</v>
      </c>
      <c r="C23">
        <v>1</v>
      </c>
      <c r="D23" t="str">
        <f>TEXT(Append1[[#This Row],[Date]],"yyyy")</f>
        <v>2011</v>
      </c>
      <c r="E23" t="str">
        <f>TEXT(Append1[[#This Row],[Date]],"mmmm")</f>
        <v>January</v>
      </c>
      <c r="F23" t="str">
        <f>TEXT(Append1[[#This Row],[Date]],"dddd")</f>
        <v>Saturday</v>
      </c>
      <c r="G23" s="5">
        <v>21</v>
      </c>
      <c r="H23" t="str">
        <f>IF(Append1[[#This Row],[Day]]="Sunday","Weekend","Weekday")</f>
        <v>Weekday</v>
      </c>
      <c r="I23" t="b">
        <f>IF(Append1[[#This Row],[Weekday or Weekend]]="Weekend",TRUE,FALSE)</f>
        <v>0</v>
      </c>
      <c r="J23" s="5">
        <v>6</v>
      </c>
      <c r="K23" s="5">
        <v>2</v>
      </c>
      <c r="L23" s="5" t="str" cm="1">
        <f t="array" ref="L23">_xlfn.IFS(Append1[[#This Row],[Weather Code]]=1,"Clear",Append1[[#This Row],[Weather Code]]=2,"Cloudy",Append1[[#This Row],[Weather Code]]=3,"Light Rain",Append1[[#This Row],[Weather Code]]=4,"Heavy Rain")</f>
        <v>Cloudy</v>
      </c>
      <c r="M23" s="5">
        <v>0.4</v>
      </c>
      <c r="N23" s="5">
        <v>0.40910000000000002</v>
      </c>
      <c r="O23" s="5">
        <v>0.87</v>
      </c>
      <c r="P23" s="5">
        <v>0.19400000000000001</v>
      </c>
      <c r="Q23" s="5">
        <v>3</v>
      </c>
      <c r="R23" s="5">
        <v>31</v>
      </c>
      <c r="S23" s="5">
        <f>SUM(Append1[[#This Row],[Casual Users]],Append1[[#This Row],[Registered Users]])</f>
        <v>34</v>
      </c>
      <c r="T23" s="5"/>
    </row>
    <row r="24" spans="1:20" x14ac:dyDescent="0.25">
      <c r="A24">
        <v>23</v>
      </c>
      <c r="B24" s="1">
        <v>40544</v>
      </c>
      <c r="C24">
        <v>1</v>
      </c>
      <c r="D24" t="str">
        <f>TEXT(Append1[[#This Row],[Date]],"yyyy")</f>
        <v>2011</v>
      </c>
      <c r="E24" t="str">
        <f>TEXT(Append1[[#This Row],[Date]],"mmmm")</f>
        <v>January</v>
      </c>
      <c r="F24" t="str">
        <f>TEXT(Append1[[#This Row],[Date]],"dddd")</f>
        <v>Saturday</v>
      </c>
      <c r="G24" s="5">
        <v>22</v>
      </c>
      <c r="H24" t="str">
        <f>IF(Append1[[#This Row],[Day]]="Sunday","Weekend","Weekday")</f>
        <v>Weekday</v>
      </c>
      <c r="I24" t="b">
        <f>IF(Append1[[#This Row],[Weekday or Weekend]]="Weekend",TRUE,FALSE)</f>
        <v>0</v>
      </c>
      <c r="J24" s="5">
        <v>6</v>
      </c>
      <c r="K24" s="5">
        <v>2</v>
      </c>
      <c r="L24" s="5" t="str" cm="1">
        <f t="array" ref="L24">_xlfn.IFS(Append1[[#This Row],[Weather Code]]=1,"Clear",Append1[[#This Row],[Weather Code]]=2,"Cloudy",Append1[[#This Row],[Weather Code]]=3,"Light Rain",Append1[[#This Row],[Weather Code]]=4,"Heavy Rain")</f>
        <v>Cloudy</v>
      </c>
      <c r="M24" s="5">
        <v>0.4</v>
      </c>
      <c r="N24" s="5">
        <v>0.40910000000000002</v>
      </c>
      <c r="O24" s="5">
        <v>0.94</v>
      </c>
      <c r="P24" s="5">
        <v>0.22389999999999999</v>
      </c>
      <c r="Q24" s="5">
        <v>11</v>
      </c>
      <c r="R24" s="5">
        <v>17</v>
      </c>
      <c r="S24" s="5">
        <f>SUM(Append1[[#This Row],[Casual Users]],Append1[[#This Row],[Registered Users]])</f>
        <v>28</v>
      </c>
      <c r="T24" s="5"/>
    </row>
    <row r="25" spans="1:20" x14ac:dyDescent="0.25">
      <c r="A25">
        <v>24</v>
      </c>
      <c r="B25" s="1">
        <v>40544</v>
      </c>
      <c r="C25">
        <v>1</v>
      </c>
      <c r="D25" t="str">
        <f>TEXT(Append1[[#This Row],[Date]],"yyyy")</f>
        <v>2011</v>
      </c>
      <c r="E25" t="str">
        <f>TEXT(Append1[[#This Row],[Date]],"mmmm")</f>
        <v>January</v>
      </c>
      <c r="F25" t="str">
        <f>TEXT(Append1[[#This Row],[Date]],"dddd")</f>
        <v>Saturday</v>
      </c>
      <c r="G25" s="5">
        <v>23</v>
      </c>
      <c r="H25" t="str">
        <f>IF(Append1[[#This Row],[Day]]="Sunday","Weekend","Weekday")</f>
        <v>Weekday</v>
      </c>
      <c r="I25" t="b">
        <f>IF(Append1[[#This Row],[Weekday or Weekend]]="Weekend",TRUE,FALSE)</f>
        <v>0</v>
      </c>
      <c r="J25" s="5">
        <v>6</v>
      </c>
      <c r="K25" s="5">
        <v>2</v>
      </c>
      <c r="L25" s="5" t="str" cm="1">
        <f t="array" ref="L25">_xlfn.IFS(Append1[[#This Row],[Weather Code]]=1,"Clear",Append1[[#This Row],[Weather Code]]=2,"Cloudy",Append1[[#This Row],[Weather Code]]=3,"Light Rain",Append1[[#This Row],[Weather Code]]=4,"Heavy Rain")</f>
        <v>Cloudy</v>
      </c>
      <c r="M25" s="5">
        <v>0.46</v>
      </c>
      <c r="O25" s="5">
        <v>0.88</v>
      </c>
      <c r="P25" s="5">
        <v>0.29849999999999999</v>
      </c>
      <c r="Q25" s="5">
        <v>15</v>
      </c>
      <c r="R25" s="5">
        <v>24</v>
      </c>
      <c r="S25" s="5">
        <f>SUM(Append1[[#This Row],[Casual Users]],Append1[[#This Row],[Registered Users]])</f>
        <v>39</v>
      </c>
      <c r="T25" s="5"/>
    </row>
    <row r="26" spans="1:20" x14ac:dyDescent="0.25">
      <c r="A26">
        <v>25</v>
      </c>
      <c r="B26" s="1">
        <v>40545</v>
      </c>
      <c r="C26">
        <v>1</v>
      </c>
      <c r="D26" t="str">
        <f>TEXT(Append1[[#This Row],[Date]],"yyyy")</f>
        <v>2011</v>
      </c>
      <c r="E26" t="str">
        <f>TEXT(Append1[[#This Row],[Date]],"mmmm")</f>
        <v>January</v>
      </c>
      <c r="F26" t="str">
        <f>TEXT(Append1[[#This Row],[Date]],"dddd")</f>
        <v>Sunday</v>
      </c>
      <c r="G26" s="5">
        <v>0</v>
      </c>
      <c r="H26" t="str">
        <f>IF(Append1[[#This Row],[Day]]="Sunday","Weekend","Weekday")</f>
        <v>Weekend</v>
      </c>
      <c r="I26" t="b">
        <f>IF(Append1[[#This Row],[Weekday or Weekend]]="Weekend",TRUE,FALSE)</f>
        <v>1</v>
      </c>
      <c r="J26" s="5">
        <v>0</v>
      </c>
      <c r="K26" s="5">
        <v>2</v>
      </c>
      <c r="L26" s="5" t="str" cm="1">
        <f t="array" ref="L26">_xlfn.IFS(Append1[[#This Row],[Weather Code]]=1,"Clear",Append1[[#This Row],[Weather Code]]=2,"Cloudy",Append1[[#This Row],[Weather Code]]=3,"Light Rain",Append1[[#This Row],[Weather Code]]=4,"Heavy Rain")</f>
        <v>Cloudy</v>
      </c>
      <c r="M26" s="5">
        <v>0.46</v>
      </c>
      <c r="N26" s="5">
        <v>0.45450000000000002</v>
      </c>
      <c r="O26" s="5">
        <v>0.88</v>
      </c>
      <c r="P26" s="5">
        <v>0.29849999999999999</v>
      </c>
      <c r="Q26" s="5">
        <v>4</v>
      </c>
      <c r="R26" s="5">
        <v>13</v>
      </c>
      <c r="S26" s="5">
        <f>SUM(Append1[[#This Row],[Casual Users]],Append1[[#This Row],[Registered Users]])</f>
        <v>17</v>
      </c>
      <c r="T26" s="5"/>
    </row>
    <row r="27" spans="1:20" x14ac:dyDescent="0.25">
      <c r="A27">
        <v>26</v>
      </c>
      <c r="B27" s="1">
        <v>40545</v>
      </c>
      <c r="C27">
        <v>1</v>
      </c>
      <c r="D27" t="str">
        <f>TEXT(Append1[[#This Row],[Date]],"yyyy")</f>
        <v>2011</v>
      </c>
      <c r="E27" t="str">
        <f>TEXT(Append1[[#This Row],[Date]],"mmmm")</f>
        <v>January</v>
      </c>
      <c r="F27" t="str">
        <f>TEXT(Append1[[#This Row],[Date]],"dddd")</f>
        <v>Sunday</v>
      </c>
      <c r="G27" s="5">
        <v>1</v>
      </c>
      <c r="H27" t="str">
        <f>IF(Append1[[#This Row],[Day]]="Sunday","Weekend","Weekday")</f>
        <v>Weekend</v>
      </c>
      <c r="I27" t="b">
        <f>IF(Append1[[#This Row],[Weekday or Weekend]]="Weekend",TRUE,FALSE)</f>
        <v>1</v>
      </c>
      <c r="J27" s="5">
        <v>0</v>
      </c>
      <c r="K27" s="5">
        <v>2</v>
      </c>
      <c r="L27" s="5" t="str" cm="1">
        <f t="array" ref="L27">_xlfn.IFS(Append1[[#This Row],[Weather Code]]=1,"Clear",Append1[[#This Row],[Weather Code]]=2,"Cloudy",Append1[[#This Row],[Weather Code]]=3,"Light Rain",Append1[[#This Row],[Weather Code]]=4,"Heavy Rain")</f>
        <v>Cloudy</v>
      </c>
      <c r="M27" s="5">
        <v>0.44</v>
      </c>
      <c r="N27" s="5">
        <v>0.43940000000000001</v>
      </c>
      <c r="O27" s="5">
        <v>0.94</v>
      </c>
      <c r="P27" s="5">
        <v>0.25369999999999998</v>
      </c>
      <c r="Q27" s="5">
        <v>1</v>
      </c>
      <c r="R27" s="5">
        <v>16</v>
      </c>
      <c r="S27" s="5">
        <f>SUM(Append1[[#This Row],[Casual Users]],Append1[[#This Row],[Registered Users]])</f>
        <v>17</v>
      </c>
      <c r="T27" s="5"/>
    </row>
    <row r="28" spans="1:20" x14ac:dyDescent="0.25">
      <c r="A28">
        <v>27</v>
      </c>
      <c r="B28" s="1">
        <v>40545</v>
      </c>
      <c r="C28">
        <v>1</v>
      </c>
      <c r="D28" t="str">
        <f>TEXT(Append1[[#This Row],[Date]],"yyyy")</f>
        <v>2011</v>
      </c>
      <c r="E28" t="str">
        <f>TEXT(Append1[[#This Row],[Date]],"mmmm")</f>
        <v>January</v>
      </c>
      <c r="F28" t="str">
        <f>TEXT(Append1[[#This Row],[Date]],"dddd")</f>
        <v>Sunday</v>
      </c>
      <c r="G28" s="5">
        <v>2</v>
      </c>
      <c r="H28" t="str">
        <f>IF(Append1[[#This Row],[Day]]="Sunday","Weekend","Weekday")</f>
        <v>Weekend</v>
      </c>
      <c r="I28" t="b">
        <f>IF(Append1[[#This Row],[Weekday or Weekend]]="Weekend",TRUE,FALSE)</f>
        <v>1</v>
      </c>
      <c r="J28" s="5">
        <v>0</v>
      </c>
      <c r="K28" s="5">
        <v>2</v>
      </c>
      <c r="L28" s="5" t="str" cm="1">
        <f t="array" ref="L28">_xlfn.IFS(Append1[[#This Row],[Weather Code]]=1,"Clear",Append1[[#This Row],[Weather Code]]=2,"Cloudy",Append1[[#This Row],[Weather Code]]=3,"Light Rain",Append1[[#This Row],[Weather Code]]=4,"Heavy Rain")</f>
        <v>Cloudy</v>
      </c>
      <c r="M28" s="5">
        <v>0.42</v>
      </c>
      <c r="N28" s="5">
        <v>0.42420000000000002</v>
      </c>
      <c r="O28" s="5">
        <v>1</v>
      </c>
      <c r="P28" s="5">
        <v>0.28360000000000002</v>
      </c>
      <c r="Q28" s="5">
        <v>1</v>
      </c>
      <c r="R28" s="5">
        <v>8</v>
      </c>
      <c r="S28" s="5">
        <f>SUM(Append1[[#This Row],[Casual Users]],Append1[[#This Row],[Registered Users]])</f>
        <v>9</v>
      </c>
      <c r="T28" s="5"/>
    </row>
    <row r="29" spans="1:20" x14ac:dyDescent="0.25">
      <c r="A29">
        <v>28</v>
      </c>
      <c r="B29" s="1">
        <v>40545</v>
      </c>
      <c r="C29">
        <v>1</v>
      </c>
      <c r="D29" t="str">
        <f>TEXT(Append1[[#This Row],[Date]],"yyyy")</f>
        <v>2011</v>
      </c>
      <c r="E29" t="str">
        <f>TEXT(Append1[[#This Row],[Date]],"mmmm")</f>
        <v>January</v>
      </c>
      <c r="F29" t="str">
        <f>TEXT(Append1[[#This Row],[Date]],"dddd")</f>
        <v>Sunday</v>
      </c>
      <c r="G29" s="5">
        <v>3</v>
      </c>
      <c r="H29" t="str">
        <f>IF(Append1[[#This Row],[Day]]="Sunday","Weekend","Weekday")</f>
        <v>Weekend</v>
      </c>
      <c r="I29" t="b">
        <f>IF(Append1[[#This Row],[Weekday or Weekend]]="Weekend",TRUE,FALSE)</f>
        <v>1</v>
      </c>
      <c r="J29" s="5">
        <v>0</v>
      </c>
      <c r="K29" s="5">
        <v>2</v>
      </c>
      <c r="L29" s="5" t="str" cm="1">
        <f t="array" ref="L29">_xlfn.IFS(Append1[[#This Row],[Weather Code]]=1,"Clear",Append1[[#This Row],[Weather Code]]=2,"Cloudy",Append1[[#This Row],[Weather Code]]=3,"Light Rain",Append1[[#This Row],[Weather Code]]=4,"Heavy Rain")</f>
        <v>Cloudy</v>
      </c>
      <c r="M29" s="5">
        <v>0.46</v>
      </c>
      <c r="N29" s="5">
        <v>0.45450000000000002</v>
      </c>
      <c r="O29" s="5">
        <v>0.94</v>
      </c>
      <c r="P29" s="5">
        <v>0.19400000000000001</v>
      </c>
      <c r="Q29" s="5">
        <v>2</v>
      </c>
      <c r="R29" s="5">
        <v>4</v>
      </c>
      <c r="S29" s="5">
        <f>SUM(Append1[[#This Row],[Casual Users]],Append1[[#This Row],[Registered Users]])</f>
        <v>6</v>
      </c>
      <c r="T29" s="5"/>
    </row>
    <row r="30" spans="1:20" x14ac:dyDescent="0.25">
      <c r="A30">
        <v>29</v>
      </c>
      <c r="B30" s="1">
        <v>40545</v>
      </c>
      <c r="C30">
        <v>1</v>
      </c>
      <c r="D30" t="str">
        <f>TEXT(Append1[[#This Row],[Date]],"yyyy")</f>
        <v>2011</v>
      </c>
      <c r="E30" t="str">
        <f>TEXT(Append1[[#This Row],[Date]],"mmmm")</f>
        <v>January</v>
      </c>
      <c r="F30" t="str">
        <f>TEXT(Append1[[#This Row],[Date]],"dddd")</f>
        <v>Sunday</v>
      </c>
      <c r="G30" s="5">
        <v>4</v>
      </c>
      <c r="H30" t="str">
        <f>IF(Append1[[#This Row],[Day]]="Sunday","Weekend","Weekday")</f>
        <v>Weekend</v>
      </c>
      <c r="I30" t="b">
        <f>IF(Append1[[#This Row],[Weekday or Weekend]]="Weekend",TRUE,FALSE)</f>
        <v>1</v>
      </c>
      <c r="J30" s="5">
        <v>0</v>
      </c>
      <c r="K30" s="5">
        <v>2</v>
      </c>
      <c r="L30" s="5" t="str" cm="1">
        <f t="array" ref="L30">_xlfn.IFS(Append1[[#This Row],[Weather Code]]=1,"Clear",Append1[[#This Row],[Weather Code]]=2,"Cloudy",Append1[[#This Row],[Weather Code]]=3,"Light Rain",Append1[[#This Row],[Weather Code]]=4,"Heavy Rain")</f>
        <v>Cloudy</v>
      </c>
      <c r="M30" s="5">
        <v>0.46</v>
      </c>
      <c r="O30" s="5">
        <v>0.94</v>
      </c>
      <c r="P30" s="5">
        <v>0.19400000000000001</v>
      </c>
      <c r="Q30" s="5">
        <v>2</v>
      </c>
      <c r="R30" s="5">
        <v>1</v>
      </c>
      <c r="S30" s="5">
        <f>SUM(Append1[[#This Row],[Casual Users]],Append1[[#This Row],[Registered Users]])</f>
        <v>3</v>
      </c>
      <c r="T30" s="5"/>
    </row>
    <row r="31" spans="1:20" x14ac:dyDescent="0.25">
      <c r="A31">
        <v>30</v>
      </c>
      <c r="B31" s="1">
        <v>40545</v>
      </c>
      <c r="C31">
        <v>1</v>
      </c>
      <c r="D31" t="str">
        <f>TEXT(Append1[[#This Row],[Date]],"yyyy")</f>
        <v>2011</v>
      </c>
      <c r="E31" t="str">
        <f>TEXT(Append1[[#This Row],[Date]],"mmmm")</f>
        <v>January</v>
      </c>
      <c r="F31" t="str">
        <f>TEXT(Append1[[#This Row],[Date]],"dddd")</f>
        <v>Sunday</v>
      </c>
      <c r="G31" s="5">
        <v>6</v>
      </c>
      <c r="H31" t="str">
        <f>IF(Append1[[#This Row],[Day]]="Sunday","Weekend","Weekday")</f>
        <v>Weekend</v>
      </c>
      <c r="I31" t="b">
        <f>IF(Append1[[#This Row],[Weekday or Weekend]]="Weekend",TRUE,FALSE)</f>
        <v>1</v>
      </c>
      <c r="J31" s="5">
        <v>0</v>
      </c>
      <c r="K31" s="5">
        <v>3</v>
      </c>
      <c r="L31" s="5" t="str" cm="1">
        <f t="array" ref="L31">_xlfn.IFS(Append1[[#This Row],[Weather Code]]=1,"Clear",Append1[[#This Row],[Weather Code]]=2,"Cloudy",Append1[[#This Row],[Weather Code]]=3,"Light Rain",Append1[[#This Row],[Weather Code]]=4,"Heavy Rain")</f>
        <v>Light Rain</v>
      </c>
      <c r="M31" s="5">
        <v>0.42</v>
      </c>
      <c r="N31" s="5">
        <v>0.42420000000000002</v>
      </c>
      <c r="O31" s="5">
        <v>0.77</v>
      </c>
      <c r="P31" s="5">
        <v>0.29849999999999999</v>
      </c>
      <c r="Q31" s="5">
        <v>0</v>
      </c>
      <c r="R31" s="5">
        <v>2</v>
      </c>
      <c r="S31" s="5">
        <f>SUM(Append1[[#This Row],[Casual Users]],Append1[[#This Row],[Registered Users]])</f>
        <v>2</v>
      </c>
      <c r="T31" s="5"/>
    </row>
    <row r="32" spans="1:20" x14ac:dyDescent="0.25">
      <c r="A32">
        <v>31</v>
      </c>
      <c r="B32" s="1">
        <v>40545</v>
      </c>
      <c r="C32">
        <v>1</v>
      </c>
      <c r="D32" t="str">
        <f>TEXT(Append1[[#This Row],[Date]],"yyyy")</f>
        <v>2011</v>
      </c>
      <c r="E32" t="str">
        <f>TEXT(Append1[[#This Row],[Date]],"mmmm")</f>
        <v>January</v>
      </c>
      <c r="F32" t="str">
        <f>TEXT(Append1[[#This Row],[Date]],"dddd")</f>
        <v>Sunday</v>
      </c>
      <c r="G32" s="5">
        <v>7</v>
      </c>
      <c r="H32" t="str">
        <f>IF(Append1[[#This Row],[Day]]="Sunday","Weekend","Weekday")</f>
        <v>Weekend</v>
      </c>
      <c r="I32" t="b">
        <f>IF(Append1[[#This Row],[Weekday or Weekend]]="Weekend",TRUE,FALSE)</f>
        <v>1</v>
      </c>
      <c r="J32" s="5">
        <v>0</v>
      </c>
      <c r="K32" s="5">
        <v>2</v>
      </c>
      <c r="L32" s="5" t="str" cm="1">
        <f t="array" ref="L32">_xlfn.IFS(Append1[[#This Row],[Weather Code]]=1,"Clear",Append1[[#This Row],[Weather Code]]=2,"Cloudy",Append1[[#This Row],[Weather Code]]=3,"Light Rain",Append1[[#This Row],[Weather Code]]=4,"Heavy Rain")</f>
        <v>Cloudy</v>
      </c>
      <c r="M32" s="5">
        <v>0.4</v>
      </c>
      <c r="N32" s="5">
        <v>0.40910000000000002</v>
      </c>
      <c r="O32" s="5">
        <v>0.76</v>
      </c>
      <c r="P32" s="5">
        <v>0.19400000000000001</v>
      </c>
      <c r="Q32" s="5">
        <v>0</v>
      </c>
      <c r="R32" s="5">
        <v>1</v>
      </c>
      <c r="S32" s="5">
        <f>SUM(Append1[[#This Row],[Casual Users]],Append1[[#This Row],[Registered Users]])</f>
        <v>1</v>
      </c>
      <c r="T32" s="5"/>
    </row>
    <row r="33" spans="1:20" x14ac:dyDescent="0.25">
      <c r="A33">
        <v>32</v>
      </c>
      <c r="B33" s="1">
        <v>40545</v>
      </c>
      <c r="C33">
        <v>1</v>
      </c>
      <c r="D33" t="str">
        <f>TEXT(Append1[[#This Row],[Date]],"yyyy")</f>
        <v>2011</v>
      </c>
      <c r="E33" t="str">
        <f>TEXT(Append1[[#This Row],[Date]],"mmmm")</f>
        <v>January</v>
      </c>
      <c r="F33" t="str">
        <f>TEXT(Append1[[#This Row],[Date]],"dddd")</f>
        <v>Sunday</v>
      </c>
      <c r="G33" s="5">
        <v>8</v>
      </c>
      <c r="H33" t="str">
        <f>IF(Append1[[#This Row],[Day]]="Sunday","Weekend","Weekday")</f>
        <v>Weekend</v>
      </c>
      <c r="I33" t="b">
        <f>IF(Append1[[#This Row],[Weekday or Weekend]]="Weekend",TRUE,FALSE)</f>
        <v>1</v>
      </c>
      <c r="J33" s="5">
        <v>0</v>
      </c>
      <c r="K33" s="5">
        <v>3</v>
      </c>
      <c r="L33" s="5" t="str" cm="1">
        <f t="array" ref="L33">_xlfn.IFS(Append1[[#This Row],[Weather Code]]=1,"Clear",Append1[[#This Row],[Weather Code]]=2,"Cloudy",Append1[[#This Row],[Weather Code]]=3,"Light Rain",Append1[[#This Row],[Weather Code]]=4,"Heavy Rain")</f>
        <v>Light Rain</v>
      </c>
      <c r="M33" s="5">
        <v>0.4</v>
      </c>
      <c r="N33" s="5">
        <v>0.40910000000000002</v>
      </c>
      <c r="O33" s="5">
        <v>0.71</v>
      </c>
      <c r="P33" s="5">
        <v>0.22389999999999999</v>
      </c>
      <c r="Q33" s="5">
        <v>0</v>
      </c>
      <c r="R33" s="5">
        <v>8</v>
      </c>
      <c r="S33" s="5">
        <f>SUM(Append1[[#This Row],[Casual Users]],Append1[[#This Row],[Registered Users]])</f>
        <v>8</v>
      </c>
      <c r="T33" s="5"/>
    </row>
    <row r="34" spans="1:20" x14ac:dyDescent="0.25">
      <c r="A34">
        <v>33</v>
      </c>
      <c r="B34" s="1">
        <v>40545</v>
      </c>
      <c r="C34">
        <v>1</v>
      </c>
      <c r="D34" t="str">
        <f>TEXT(Append1[[#This Row],[Date]],"yyyy")</f>
        <v>2011</v>
      </c>
      <c r="E34" t="str">
        <f>TEXT(Append1[[#This Row],[Date]],"mmmm")</f>
        <v>January</v>
      </c>
      <c r="F34" t="str">
        <f>TEXT(Append1[[#This Row],[Date]],"dddd")</f>
        <v>Sunday</v>
      </c>
      <c r="G34" s="5">
        <v>9</v>
      </c>
      <c r="H34" t="str">
        <f>IF(Append1[[#This Row],[Day]]="Sunday","Weekend","Weekday")</f>
        <v>Weekend</v>
      </c>
      <c r="I34" t="b">
        <f>IF(Append1[[#This Row],[Weekday or Weekend]]="Weekend",TRUE,FALSE)</f>
        <v>1</v>
      </c>
      <c r="J34" s="5">
        <v>0</v>
      </c>
      <c r="K34" s="5">
        <v>2</v>
      </c>
      <c r="L34" s="5" t="str" cm="1">
        <f t="array" ref="L34">_xlfn.IFS(Append1[[#This Row],[Weather Code]]=1,"Clear",Append1[[#This Row],[Weather Code]]=2,"Cloudy",Append1[[#This Row],[Weather Code]]=3,"Light Rain",Append1[[#This Row],[Weather Code]]=4,"Heavy Rain")</f>
        <v>Cloudy</v>
      </c>
      <c r="M34" s="5">
        <v>0.38</v>
      </c>
      <c r="O34" s="5">
        <v>0.76</v>
      </c>
      <c r="P34" s="5">
        <v>0.22389999999999999</v>
      </c>
      <c r="Q34" s="5">
        <v>1</v>
      </c>
      <c r="R34" s="5">
        <v>19</v>
      </c>
      <c r="S34" s="5">
        <f>SUM(Append1[[#This Row],[Casual Users]],Append1[[#This Row],[Registered Users]])</f>
        <v>20</v>
      </c>
      <c r="T34" s="5"/>
    </row>
    <row r="35" spans="1:20" x14ac:dyDescent="0.25">
      <c r="A35">
        <v>34</v>
      </c>
      <c r="B35" s="1">
        <v>40545</v>
      </c>
      <c r="C35">
        <v>1</v>
      </c>
      <c r="D35" t="str">
        <f>TEXT(Append1[[#This Row],[Date]],"yyyy")</f>
        <v>2011</v>
      </c>
      <c r="E35" t="str">
        <f>TEXT(Append1[[#This Row],[Date]],"mmmm")</f>
        <v>January</v>
      </c>
      <c r="F35" t="str">
        <f>TEXT(Append1[[#This Row],[Date]],"dddd")</f>
        <v>Sunday</v>
      </c>
      <c r="G35" s="5">
        <v>10</v>
      </c>
      <c r="H35" t="str">
        <f>IF(Append1[[#This Row],[Day]]="Sunday","Weekend","Weekday")</f>
        <v>Weekend</v>
      </c>
      <c r="I35" t="b">
        <f>IF(Append1[[#This Row],[Weekday or Weekend]]="Weekend",TRUE,FALSE)</f>
        <v>1</v>
      </c>
      <c r="J35" s="5">
        <v>0</v>
      </c>
      <c r="K35" s="5">
        <v>2</v>
      </c>
      <c r="L35" s="5" t="str" cm="1">
        <f t="array" ref="L35">_xlfn.IFS(Append1[[#This Row],[Weather Code]]=1,"Clear",Append1[[#This Row],[Weather Code]]=2,"Cloudy",Append1[[#This Row],[Weather Code]]=3,"Light Rain",Append1[[#This Row],[Weather Code]]=4,"Heavy Rain")</f>
        <v>Cloudy</v>
      </c>
      <c r="M35" s="5">
        <v>0.36</v>
      </c>
      <c r="N35" s="5">
        <v>0.34849999999999998</v>
      </c>
      <c r="O35" s="5">
        <v>0.81</v>
      </c>
      <c r="P35" s="5">
        <v>0.22389999999999999</v>
      </c>
      <c r="Q35" s="5">
        <v>7</v>
      </c>
      <c r="R35" s="5">
        <v>46</v>
      </c>
      <c r="S35" s="5">
        <f>SUM(Append1[[#This Row],[Casual Users]],Append1[[#This Row],[Registered Users]])</f>
        <v>53</v>
      </c>
      <c r="T35" s="5"/>
    </row>
    <row r="36" spans="1:20" x14ac:dyDescent="0.25">
      <c r="A36">
        <v>35</v>
      </c>
      <c r="B36" s="1">
        <v>40545</v>
      </c>
      <c r="C36">
        <v>1</v>
      </c>
      <c r="D36" t="str">
        <f>TEXT(Append1[[#This Row],[Date]],"yyyy")</f>
        <v>2011</v>
      </c>
      <c r="E36" t="str">
        <f>TEXT(Append1[[#This Row],[Date]],"mmmm")</f>
        <v>January</v>
      </c>
      <c r="F36" t="str">
        <f>TEXT(Append1[[#This Row],[Date]],"dddd")</f>
        <v>Sunday</v>
      </c>
      <c r="G36" s="5">
        <v>11</v>
      </c>
      <c r="H36" t="str">
        <f>IF(Append1[[#This Row],[Day]]="Sunday","Weekend","Weekday")</f>
        <v>Weekend</v>
      </c>
      <c r="I36" t="b">
        <f>IF(Append1[[#This Row],[Weekday or Weekend]]="Weekend",TRUE,FALSE)</f>
        <v>1</v>
      </c>
      <c r="J36" s="5">
        <v>0</v>
      </c>
      <c r="K36" s="5">
        <v>2</v>
      </c>
      <c r="L36" s="5" t="str" cm="1">
        <f t="array" ref="L36">_xlfn.IFS(Append1[[#This Row],[Weather Code]]=1,"Clear",Append1[[#This Row],[Weather Code]]=2,"Cloudy",Append1[[#This Row],[Weather Code]]=3,"Light Rain",Append1[[#This Row],[Weather Code]]=4,"Heavy Rain")</f>
        <v>Cloudy</v>
      </c>
      <c r="M36" s="5">
        <v>0.36</v>
      </c>
      <c r="N36" s="5">
        <v>0.33329999999999999</v>
      </c>
      <c r="O36" s="5">
        <v>0.71</v>
      </c>
      <c r="P36" s="5">
        <v>0.25369999999999998</v>
      </c>
      <c r="Q36" s="5">
        <v>16</v>
      </c>
      <c r="R36" s="5">
        <v>54</v>
      </c>
      <c r="S36" s="5">
        <f>SUM(Append1[[#This Row],[Casual Users]],Append1[[#This Row],[Registered Users]])</f>
        <v>70</v>
      </c>
      <c r="T36" s="5"/>
    </row>
    <row r="37" spans="1:20" x14ac:dyDescent="0.25">
      <c r="A37">
        <v>36</v>
      </c>
      <c r="B37" s="1">
        <v>40545</v>
      </c>
      <c r="C37">
        <v>1</v>
      </c>
      <c r="D37" t="str">
        <f>TEXT(Append1[[#This Row],[Date]],"yyyy")</f>
        <v>2011</v>
      </c>
      <c r="E37" t="str">
        <f>TEXT(Append1[[#This Row],[Date]],"mmmm")</f>
        <v>January</v>
      </c>
      <c r="F37" t="str">
        <f>TEXT(Append1[[#This Row],[Date]],"dddd")</f>
        <v>Sunday</v>
      </c>
      <c r="G37" s="5">
        <v>12</v>
      </c>
      <c r="H37" t="str">
        <f>IF(Append1[[#This Row],[Day]]="Sunday","Weekend","Weekday")</f>
        <v>Weekend</v>
      </c>
      <c r="I37" t="b">
        <f>IF(Append1[[#This Row],[Weekday or Weekend]]="Weekend",TRUE,FALSE)</f>
        <v>1</v>
      </c>
      <c r="J37" s="5">
        <v>0</v>
      </c>
      <c r="K37" s="5">
        <v>2</v>
      </c>
      <c r="L37" s="5" t="str" cm="1">
        <f t="array" ref="L37">_xlfn.IFS(Append1[[#This Row],[Weather Code]]=1,"Clear",Append1[[#This Row],[Weather Code]]=2,"Cloudy",Append1[[#This Row],[Weather Code]]=3,"Light Rain",Append1[[#This Row],[Weather Code]]=4,"Heavy Rain")</f>
        <v>Cloudy</v>
      </c>
      <c r="M37" s="5">
        <v>0.36</v>
      </c>
      <c r="N37" s="5">
        <v>0.33329999999999999</v>
      </c>
      <c r="O37" s="5">
        <v>0.66</v>
      </c>
      <c r="P37" s="5">
        <v>0.29849999999999999</v>
      </c>
      <c r="Q37" s="5">
        <v>20</v>
      </c>
      <c r="R37" s="5">
        <v>73</v>
      </c>
      <c r="S37" s="5">
        <f>SUM(Append1[[#This Row],[Casual Users]],Append1[[#This Row],[Registered Users]])</f>
        <v>93</v>
      </c>
      <c r="T37" s="5"/>
    </row>
    <row r="38" spans="1:20" x14ac:dyDescent="0.25">
      <c r="A38">
        <v>37</v>
      </c>
      <c r="B38" s="1">
        <v>40545</v>
      </c>
      <c r="C38">
        <v>1</v>
      </c>
      <c r="D38" t="str">
        <f>TEXT(Append1[[#This Row],[Date]],"yyyy")</f>
        <v>2011</v>
      </c>
      <c r="E38" t="str">
        <f>TEXT(Append1[[#This Row],[Date]],"mmmm")</f>
        <v>January</v>
      </c>
      <c r="F38" t="str">
        <f>TEXT(Append1[[#This Row],[Date]],"dddd")</f>
        <v>Sunday</v>
      </c>
      <c r="G38" s="5">
        <v>13</v>
      </c>
      <c r="H38" t="str">
        <f>IF(Append1[[#This Row],[Day]]="Sunday","Weekend","Weekday")</f>
        <v>Weekend</v>
      </c>
      <c r="I38" t="b">
        <f>IF(Append1[[#This Row],[Weekday or Weekend]]="Weekend",TRUE,FALSE)</f>
        <v>1</v>
      </c>
      <c r="J38" s="5">
        <v>0</v>
      </c>
      <c r="K38" s="5">
        <v>2</v>
      </c>
      <c r="L38" s="5" t="str" cm="1">
        <f t="array" ref="L38">_xlfn.IFS(Append1[[#This Row],[Weather Code]]=1,"Clear",Append1[[#This Row],[Weather Code]]=2,"Cloudy",Append1[[#This Row],[Weather Code]]=3,"Light Rain",Append1[[#This Row],[Weather Code]]=4,"Heavy Rain")</f>
        <v>Cloudy</v>
      </c>
      <c r="M38" s="5">
        <v>0.36</v>
      </c>
      <c r="N38" s="5">
        <v>0.34849999999999998</v>
      </c>
      <c r="O38" s="5">
        <v>0.66</v>
      </c>
      <c r="P38" s="5">
        <v>0.1343</v>
      </c>
      <c r="Q38" s="5">
        <v>11</v>
      </c>
      <c r="R38" s="5">
        <v>64</v>
      </c>
      <c r="S38" s="5">
        <f>SUM(Append1[[#This Row],[Casual Users]],Append1[[#This Row],[Registered Users]])</f>
        <v>75</v>
      </c>
      <c r="T38" s="5"/>
    </row>
    <row r="39" spans="1:20" x14ac:dyDescent="0.25">
      <c r="A39">
        <v>38</v>
      </c>
      <c r="B39" s="1">
        <v>40545</v>
      </c>
      <c r="C39">
        <v>1</v>
      </c>
      <c r="D39" t="str">
        <f>TEXT(Append1[[#This Row],[Date]],"yyyy")</f>
        <v>2011</v>
      </c>
      <c r="E39" t="str">
        <f>TEXT(Append1[[#This Row],[Date]],"mmmm")</f>
        <v>January</v>
      </c>
      <c r="F39" t="str">
        <f>TEXT(Append1[[#This Row],[Date]],"dddd")</f>
        <v>Sunday</v>
      </c>
      <c r="G39" s="5">
        <v>14</v>
      </c>
      <c r="H39" t="str">
        <f>IF(Append1[[#This Row],[Day]]="Sunday","Weekend","Weekday")</f>
        <v>Weekend</v>
      </c>
      <c r="I39" t="b">
        <f>IF(Append1[[#This Row],[Weekday or Weekend]]="Weekend",TRUE,FALSE)</f>
        <v>1</v>
      </c>
      <c r="J39" s="5">
        <v>0</v>
      </c>
      <c r="K39" s="5">
        <v>3</v>
      </c>
      <c r="L39" s="5" t="str" cm="1">
        <f t="array" ref="L39">_xlfn.IFS(Append1[[#This Row],[Weather Code]]=1,"Clear",Append1[[#This Row],[Weather Code]]=2,"Cloudy",Append1[[#This Row],[Weather Code]]=3,"Light Rain",Append1[[#This Row],[Weather Code]]=4,"Heavy Rain")</f>
        <v>Light Rain</v>
      </c>
      <c r="M39" s="5">
        <v>0.36</v>
      </c>
      <c r="O39" s="5">
        <v>0.76</v>
      </c>
      <c r="P39" s="5">
        <v>0.19400000000000001</v>
      </c>
      <c r="Q39" s="5">
        <v>4</v>
      </c>
      <c r="R39" s="5">
        <v>55</v>
      </c>
      <c r="S39" s="5">
        <f>SUM(Append1[[#This Row],[Casual Users]],Append1[[#This Row],[Registered Users]])</f>
        <v>59</v>
      </c>
      <c r="T39" s="5"/>
    </row>
    <row r="40" spans="1:20" x14ac:dyDescent="0.25">
      <c r="A40">
        <v>39</v>
      </c>
      <c r="B40" s="1">
        <v>40545</v>
      </c>
      <c r="C40">
        <v>1</v>
      </c>
      <c r="D40" t="str">
        <f>TEXT(Append1[[#This Row],[Date]],"yyyy")</f>
        <v>2011</v>
      </c>
      <c r="E40" t="str">
        <f>TEXT(Append1[[#This Row],[Date]],"mmmm")</f>
        <v>January</v>
      </c>
      <c r="F40" t="str">
        <f>TEXT(Append1[[#This Row],[Date]],"dddd")</f>
        <v>Sunday</v>
      </c>
      <c r="G40" s="5">
        <v>15</v>
      </c>
      <c r="H40" t="str">
        <f>IF(Append1[[#This Row],[Day]]="Sunday","Weekend","Weekday")</f>
        <v>Weekend</v>
      </c>
      <c r="I40" t="b">
        <f>IF(Append1[[#This Row],[Weekday or Weekend]]="Weekend",TRUE,FALSE)</f>
        <v>1</v>
      </c>
      <c r="J40" s="5">
        <v>0</v>
      </c>
      <c r="K40" s="5">
        <v>3</v>
      </c>
      <c r="L40" s="5" t="str" cm="1">
        <f t="array" ref="L40">_xlfn.IFS(Append1[[#This Row],[Weather Code]]=1,"Clear",Append1[[#This Row],[Weather Code]]=2,"Cloudy",Append1[[#This Row],[Weather Code]]=3,"Light Rain",Append1[[#This Row],[Weather Code]]=4,"Heavy Rain")</f>
        <v>Light Rain</v>
      </c>
      <c r="M40" s="5">
        <v>0.34</v>
      </c>
      <c r="N40" s="5">
        <v>0.33329999999999999</v>
      </c>
      <c r="O40" s="5">
        <v>0.81</v>
      </c>
      <c r="P40" s="5">
        <v>0.16420000000000001</v>
      </c>
      <c r="Q40" s="5">
        <v>19</v>
      </c>
      <c r="R40" s="5">
        <v>55</v>
      </c>
      <c r="S40" s="5">
        <f>SUM(Append1[[#This Row],[Casual Users]],Append1[[#This Row],[Registered Users]])</f>
        <v>74</v>
      </c>
      <c r="T40" s="5"/>
    </row>
    <row r="41" spans="1:20" x14ac:dyDescent="0.25">
      <c r="A41">
        <v>40</v>
      </c>
      <c r="B41" s="1">
        <v>40545</v>
      </c>
      <c r="C41">
        <v>1</v>
      </c>
      <c r="D41" t="str">
        <f>TEXT(Append1[[#This Row],[Date]],"yyyy")</f>
        <v>2011</v>
      </c>
      <c r="E41" t="str">
        <f>TEXT(Append1[[#This Row],[Date]],"mmmm")</f>
        <v>January</v>
      </c>
      <c r="F41" t="str">
        <f>TEXT(Append1[[#This Row],[Date]],"dddd")</f>
        <v>Sunday</v>
      </c>
      <c r="G41" s="5">
        <v>16</v>
      </c>
      <c r="H41" t="str">
        <f>IF(Append1[[#This Row],[Day]]="Sunday","Weekend","Weekday")</f>
        <v>Weekend</v>
      </c>
      <c r="I41" t="b">
        <f>IF(Append1[[#This Row],[Weekday or Weekend]]="Weekend",TRUE,FALSE)</f>
        <v>1</v>
      </c>
      <c r="J41" s="5">
        <v>0</v>
      </c>
      <c r="K41" s="5">
        <v>3</v>
      </c>
      <c r="L41" s="5" t="str" cm="1">
        <f t="array" ref="L41">_xlfn.IFS(Append1[[#This Row],[Weather Code]]=1,"Clear",Append1[[#This Row],[Weather Code]]=2,"Cloudy",Append1[[#This Row],[Weather Code]]=3,"Light Rain",Append1[[#This Row],[Weather Code]]=4,"Heavy Rain")</f>
        <v>Light Rain</v>
      </c>
      <c r="M41" s="5">
        <v>0.34</v>
      </c>
      <c r="N41" s="5">
        <v>0.33329999999999999</v>
      </c>
      <c r="O41" s="5">
        <v>0.71</v>
      </c>
      <c r="P41" s="5">
        <v>0.16420000000000001</v>
      </c>
      <c r="Q41" s="5">
        <v>9</v>
      </c>
      <c r="R41" s="5">
        <v>67</v>
      </c>
      <c r="S41" s="5">
        <f>SUM(Append1[[#This Row],[Casual Users]],Append1[[#This Row],[Registered Users]])</f>
        <v>76</v>
      </c>
      <c r="T41" s="5"/>
    </row>
    <row r="42" spans="1:20" x14ac:dyDescent="0.25">
      <c r="A42">
        <v>41</v>
      </c>
      <c r="B42" s="1">
        <v>40545</v>
      </c>
      <c r="C42">
        <v>1</v>
      </c>
      <c r="D42" t="str">
        <f>TEXT(Append1[[#This Row],[Date]],"yyyy")</f>
        <v>2011</v>
      </c>
      <c r="E42" t="str">
        <f>TEXT(Append1[[#This Row],[Date]],"mmmm")</f>
        <v>January</v>
      </c>
      <c r="F42" t="str">
        <f>TEXT(Append1[[#This Row],[Date]],"dddd")</f>
        <v>Sunday</v>
      </c>
      <c r="G42" s="5">
        <v>17</v>
      </c>
      <c r="H42" t="str">
        <f>IF(Append1[[#This Row],[Day]]="Sunday","Weekend","Weekday")</f>
        <v>Weekend</v>
      </c>
      <c r="I42" t="b">
        <f>IF(Append1[[#This Row],[Weekday or Weekend]]="Weekend",TRUE,FALSE)</f>
        <v>1</v>
      </c>
      <c r="J42" s="5">
        <v>0</v>
      </c>
      <c r="K42" s="5">
        <v>1</v>
      </c>
      <c r="L42" s="5" t="str" cm="1">
        <f t="array" ref="L42">_xlfn.IFS(Append1[[#This Row],[Weather Code]]=1,"Clear",Append1[[#This Row],[Weather Code]]=2,"Cloudy",Append1[[#This Row],[Weather Code]]=3,"Light Rain",Append1[[#This Row],[Weather Code]]=4,"Heavy Rain")</f>
        <v>Clear</v>
      </c>
      <c r="M42" s="5">
        <v>0.34</v>
      </c>
      <c r="N42" s="5">
        <v>0.33329999999999999</v>
      </c>
      <c r="O42" s="5">
        <v>0.56999999999999995</v>
      </c>
      <c r="P42" s="5">
        <v>0.19400000000000001</v>
      </c>
      <c r="Q42" s="5">
        <v>7</v>
      </c>
      <c r="R42" s="5">
        <v>58</v>
      </c>
      <c r="S42" s="5">
        <f>SUM(Append1[[#This Row],[Casual Users]],Append1[[#This Row],[Registered Users]])</f>
        <v>65</v>
      </c>
      <c r="T42" s="5"/>
    </row>
    <row r="43" spans="1:20" x14ac:dyDescent="0.25">
      <c r="A43">
        <v>42</v>
      </c>
      <c r="B43" s="1">
        <v>40545</v>
      </c>
      <c r="C43">
        <v>1</v>
      </c>
      <c r="D43" t="str">
        <f>TEXT(Append1[[#This Row],[Date]],"yyyy")</f>
        <v>2011</v>
      </c>
      <c r="E43" t="str">
        <f>TEXT(Append1[[#This Row],[Date]],"mmmm")</f>
        <v>January</v>
      </c>
      <c r="F43" t="str">
        <f>TEXT(Append1[[#This Row],[Date]],"dddd")</f>
        <v>Sunday</v>
      </c>
      <c r="G43" s="5">
        <v>18</v>
      </c>
      <c r="H43" t="str">
        <f>IF(Append1[[#This Row],[Day]]="Sunday","Weekend","Weekday")</f>
        <v>Weekend</v>
      </c>
      <c r="I43" t="b">
        <f>IF(Append1[[#This Row],[Weekday or Weekend]]="Weekend",TRUE,FALSE)</f>
        <v>1</v>
      </c>
      <c r="J43" s="5">
        <v>0</v>
      </c>
      <c r="K43" s="5">
        <v>2</v>
      </c>
      <c r="L43" s="5" t="str" cm="1">
        <f t="array" ref="L43">_xlfn.IFS(Append1[[#This Row],[Weather Code]]=1,"Clear",Append1[[#This Row],[Weather Code]]=2,"Cloudy",Append1[[#This Row],[Weather Code]]=3,"Light Rain",Append1[[#This Row],[Weather Code]]=4,"Heavy Rain")</f>
        <v>Cloudy</v>
      </c>
      <c r="M43" s="5">
        <v>0.36</v>
      </c>
      <c r="N43" s="5">
        <v>0.33329999999999999</v>
      </c>
      <c r="O43" s="5">
        <v>0.46</v>
      </c>
      <c r="P43" s="5">
        <v>0.32840000000000003</v>
      </c>
      <c r="Q43" s="5">
        <v>10</v>
      </c>
      <c r="R43" s="5">
        <v>43</v>
      </c>
      <c r="S43" s="5">
        <f>SUM(Append1[[#This Row],[Casual Users]],Append1[[#This Row],[Registered Users]])</f>
        <v>53</v>
      </c>
      <c r="T43" s="5"/>
    </row>
    <row r="44" spans="1:20" x14ac:dyDescent="0.25">
      <c r="A44">
        <v>43</v>
      </c>
      <c r="B44" s="1">
        <v>40545</v>
      </c>
      <c r="C44">
        <v>1</v>
      </c>
      <c r="D44" t="str">
        <f>TEXT(Append1[[#This Row],[Date]],"yyyy")</f>
        <v>2011</v>
      </c>
      <c r="E44" t="str">
        <f>TEXT(Append1[[#This Row],[Date]],"mmmm")</f>
        <v>January</v>
      </c>
      <c r="F44" t="str">
        <f>TEXT(Append1[[#This Row],[Date]],"dddd")</f>
        <v>Sunday</v>
      </c>
      <c r="G44" s="5">
        <v>19</v>
      </c>
      <c r="H44" t="str">
        <f>IF(Append1[[#This Row],[Day]]="Sunday","Weekend","Weekday")</f>
        <v>Weekend</v>
      </c>
      <c r="I44" t="b">
        <f>IF(Append1[[#This Row],[Weekday or Weekend]]="Weekend",TRUE,FALSE)</f>
        <v>1</v>
      </c>
      <c r="J44" s="5">
        <v>0</v>
      </c>
      <c r="K44" s="5">
        <v>1</v>
      </c>
      <c r="L44" s="5" t="str" cm="1">
        <f t="array" ref="L44">_xlfn.IFS(Append1[[#This Row],[Weather Code]]=1,"Clear",Append1[[#This Row],[Weather Code]]=2,"Cloudy",Append1[[#This Row],[Weather Code]]=3,"Light Rain",Append1[[#This Row],[Weather Code]]=4,"Heavy Rain")</f>
        <v>Clear</v>
      </c>
      <c r="M44" s="5">
        <v>0.32</v>
      </c>
      <c r="N44" s="5">
        <v>0.28789999999999999</v>
      </c>
      <c r="O44" s="5">
        <v>0.42</v>
      </c>
      <c r="P44" s="5">
        <v>0.44779999999999998</v>
      </c>
      <c r="Q44" s="5">
        <v>1</v>
      </c>
      <c r="R44" s="5">
        <v>29</v>
      </c>
      <c r="S44" s="5">
        <f>SUM(Append1[[#This Row],[Casual Users]],Append1[[#This Row],[Registered Users]])</f>
        <v>30</v>
      </c>
      <c r="T44" s="5"/>
    </row>
    <row r="45" spans="1:20" x14ac:dyDescent="0.25">
      <c r="A45">
        <v>44</v>
      </c>
      <c r="B45" s="1">
        <v>40545</v>
      </c>
      <c r="C45">
        <v>1</v>
      </c>
      <c r="D45" t="str">
        <f>TEXT(Append1[[#This Row],[Date]],"yyyy")</f>
        <v>2011</v>
      </c>
      <c r="E45" t="str">
        <f>TEXT(Append1[[#This Row],[Date]],"mmmm")</f>
        <v>January</v>
      </c>
      <c r="F45" t="str">
        <f>TEXT(Append1[[#This Row],[Date]],"dddd")</f>
        <v>Sunday</v>
      </c>
      <c r="G45" s="5">
        <v>20</v>
      </c>
      <c r="H45" t="str">
        <f>IF(Append1[[#This Row],[Day]]="Sunday","Weekend","Weekday")</f>
        <v>Weekend</v>
      </c>
      <c r="I45" t="b">
        <f>IF(Append1[[#This Row],[Weekday or Weekend]]="Weekend",TRUE,FALSE)</f>
        <v>1</v>
      </c>
      <c r="J45" s="5">
        <v>0</v>
      </c>
      <c r="K45" s="5">
        <v>1</v>
      </c>
      <c r="L45" s="5" t="str" cm="1">
        <f t="array" ref="L45">_xlfn.IFS(Append1[[#This Row],[Weather Code]]=1,"Clear",Append1[[#This Row],[Weather Code]]=2,"Cloudy",Append1[[#This Row],[Weather Code]]=3,"Light Rain",Append1[[#This Row],[Weather Code]]=4,"Heavy Rain")</f>
        <v>Clear</v>
      </c>
      <c r="M45" s="5">
        <v>0.3</v>
      </c>
      <c r="O45" s="5">
        <v>0.39</v>
      </c>
      <c r="P45" s="5">
        <v>0.35820000000000002</v>
      </c>
      <c r="Q45" s="5">
        <v>5</v>
      </c>
      <c r="R45" s="5">
        <v>17</v>
      </c>
      <c r="S45" s="5">
        <f>SUM(Append1[[#This Row],[Casual Users]],Append1[[#This Row],[Registered Users]])</f>
        <v>22</v>
      </c>
      <c r="T45" s="5"/>
    </row>
    <row r="46" spans="1:20" x14ac:dyDescent="0.25">
      <c r="A46">
        <v>45</v>
      </c>
      <c r="B46" s="1">
        <v>40545</v>
      </c>
      <c r="C46">
        <v>1</v>
      </c>
      <c r="D46" t="str">
        <f>TEXT(Append1[[#This Row],[Date]],"yyyy")</f>
        <v>2011</v>
      </c>
      <c r="E46" t="str">
        <f>TEXT(Append1[[#This Row],[Date]],"mmmm")</f>
        <v>January</v>
      </c>
      <c r="F46" t="str">
        <f>TEXT(Append1[[#This Row],[Date]],"dddd")</f>
        <v>Sunday</v>
      </c>
      <c r="G46" s="5">
        <v>21</v>
      </c>
      <c r="H46" t="str">
        <f>IF(Append1[[#This Row],[Day]]="Sunday","Weekend","Weekday")</f>
        <v>Weekend</v>
      </c>
      <c r="I46" t="b">
        <f>IF(Append1[[#This Row],[Weekday or Weekend]]="Weekend",TRUE,FALSE)</f>
        <v>1</v>
      </c>
      <c r="J46" s="5">
        <v>0</v>
      </c>
      <c r="K46" s="5">
        <v>1</v>
      </c>
      <c r="L46" s="5" t="str" cm="1">
        <f t="array" ref="L46">_xlfn.IFS(Append1[[#This Row],[Weather Code]]=1,"Clear",Append1[[#This Row],[Weather Code]]=2,"Cloudy",Append1[[#This Row],[Weather Code]]=3,"Light Rain",Append1[[#This Row],[Weather Code]]=4,"Heavy Rain")</f>
        <v>Clear</v>
      </c>
      <c r="M46" s="5">
        <v>0.26</v>
      </c>
      <c r="N46" s="5">
        <v>0.2273</v>
      </c>
      <c r="O46" s="5">
        <v>0.44</v>
      </c>
      <c r="P46" s="5">
        <v>0.32840000000000003</v>
      </c>
      <c r="Q46" s="5">
        <v>11</v>
      </c>
      <c r="R46" s="5">
        <v>20</v>
      </c>
      <c r="S46" s="5">
        <f>SUM(Append1[[#This Row],[Casual Users]],Append1[[#This Row],[Registered Users]])</f>
        <v>31</v>
      </c>
      <c r="T46" s="5"/>
    </row>
    <row r="47" spans="1:20" x14ac:dyDescent="0.25">
      <c r="A47">
        <v>46</v>
      </c>
      <c r="B47" s="1">
        <v>40545</v>
      </c>
      <c r="C47">
        <v>1</v>
      </c>
      <c r="D47" t="str">
        <f>TEXT(Append1[[#This Row],[Date]],"yyyy")</f>
        <v>2011</v>
      </c>
      <c r="E47" t="str">
        <f>TEXT(Append1[[#This Row],[Date]],"mmmm")</f>
        <v>January</v>
      </c>
      <c r="F47" t="str">
        <f>TEXT(Append1[[#This Row],[Date]],"dddd")</f>
        <v>Sunday</v>
      </c>
      <c r="G47" s="5">
        <v>22</v>
      </c>
      <c r="H47" t="str">
        <f>IF(Append1[[#This Row],[Day]]="Sunday","Weekend","Weekday")</f>
        <v>Weekend</v>
      </c>
      <c r="I47" t="b">
        <f>IF(Append1[[#This Row],[Weekday or Weekend]]="Weekend",TRUE,FALSE)</f>
        <v>1</v>
      </c>
      <c r="J47" s="5">
        <v>0</v>
      </c>
      <c r="K47" s="5">
        <v>1</v>
      </c>
      <c r="L47" s="5" t="str" cm="1">
        <f t="array" ref="L47">_xlfn.IFS(Append1[[#This Row],[Weather Code]]=1,"Clear",Append1[[#This Row],[Weather Code]]=2,"Cloudy",Append1[[#This Row],[Weather Code]]=3,"Light Rain",Append1[[#This Row],[Weather Code]]=4,"Heavy Rain")</f>
        <v>Clear</v>
      </c>
      <c r="M47" s="5">
        <v>0.24</v>
      </c>
      <c r="N47" s="5">
        <v>0.21210000000000001</v>
      </c>
      <c r="O47" s="5">
        <v>0.44</v>
      </c>
      <c r="P47" s="5">
        <v>0.29849999999999999</v>
      </c>
      <c r="Q47" s="5">
        <v>0</v>
      </c>
      <c r="R47" s="5">
        <v>9</v>
      </c>
      <c r="S47" s="5">
        <f>SUM(Append1[[#This Row],[Casual Users]],Append1[[#This Row],[Registered Users]])</f>
        <v>9</v>
      </c>
      <c r="T47" s="5"/>
    </row>
    <row r="48" spans="1:20" x14ac:dyDescent="0.25">
      <c r="A48">
        <v>47</v>
      </c>
      <c r="B48" s="1">
        <v>40545</v>
      </c>
      <c r="C48">
        <v>1</v>
      </c>
      <c r="D48" t="str">
        <f>TEXT(Append1[[#This Row],[Date]],"yyyy")</f>
        <v>2011</v>
      </c>
      <c r="E48" t="str">
        <f>TEXT(Append1[[#This Row],[Date]],"mmmm")</f>
        <v>January</v>
      </c>
      <c r="F48" t="str">
        <f>TEXT(Append1[[#This Row],[Date]],"dddd")</f>
        <v>Sunday</v>
      </c>
      <c r="G48" s="5">
        <v>23</v>
      </c>
      <c r="H48" t="str">
        <f>IF(Append1[[#This Row],[Day]]="Sunday","Weekend","Weekday")</f>
        <v>Weekend</v>
      </c>
      <c r="I48" t="b">
        <f>IF(Append1[[#This Row],[Weekday or Weekend]]="Weekend",TRUE,FALSE)</f>
        <v>1</v>
      </c>
      <c r="J48" s="5">
        <v>0</v>
      </c>
      <c r="K48" s="5">
        <v>1</v>
      </c>
      <c r="L48" s="5" t="str" cm="1">
        <f t="array" ref="L48">_xlfn.IFS(Append1[[#This Row],[Weather Code]]=1,"Clear",Append1[[#This Row],[Weather Code]]=2,"Cloudy",Append1[[#This Row],[Weather Code]]=3,"Light Rain",Append1[[#This Row],[Weather Code]]=4,"Heavy Rain")</f>
        <v>Clear</v>
      </c>
      <c r="M48" s="5">
        <v>0.22</v>
      </c>
      <c r="N48" s="5">
        <v>0.2273</v>
      </c>
      <c r="O48" s="5">
        <v>0.47</v>
      </c>
      <c r="P48" s="5">
        <v>0.16420000000000001</v>
      </c>
      <c r="Q48" s="5">
        <v>0</v>
      </c>
      <c r="R48" s="5">
        <v>8</v>
      </c>
      <c r="S48" s="5">
        <f>SUM(Append1[[#This Row],[Casual Users]],Append1[[#This Row],[Registered Users]])</f>
        <v>8</v>
      </c>
      <c r="T48" s="5"/>
    </row>
    <row r="49" spans="1:20" x14ac:dyDescent="0.25">
      <c r="A49">
        <v>48</v>
      </c>
      <c r="B49" s="1">
        <v>40546</v>
      </c>
      <c r="C49">
        <v>1</v>
      </c>
      <c r="D49" t="str">
        <f>TEXT(Append1[[#This Row],[Date]],"yyyy")</f>
        <v>2011</v>
      </c>
      <c r="E49" t="str">
        <f>TEXT(Append1[[#This Row],[Date]],"mmmm")</f>
        <v>January</v>
      </c>
      <c r="F49" t="str">
        <f>TEXT(Append1[[#This Row],[Date]],"dddd")</f>
        <v>Monday</v>
      </c>
      <c r="G49" s="5">
        <v>0</v>
      </c>
      <c r="H49" t="str">
        <f>IF(Append1[[#This Row],[Day]]="Sunday","Weekend","Weekday")</f>
        <v>Weekday</v>
      </c>
      <c r="I49" t="b">
        <f>IF(Append1[[#This Row],[Weekday or Weekend]]="Weekend",TRUE,FALSE)</f>
        <v>0</v>
      </c>
      <c r="J49" s="5">
        <v>1</v>
      </c>
      <c r="K49" s="5">
        <v>1</v>
      </c>
      <c r="L49" s="5" t="str" cm="1">
        <f t="array" ref="L49">_xlfn.IFS(Append1[[#This Row],[Weather Code]]=1,"Clear",Append1[[#This Row],[Weather Code]]=2,"Cloudy",Append1[[#This Row],[Weather Code]]=3,"Light Rain",Append1[[#This Row],[Weather Code]]=4,"Heavy Rain")</f>
        <v>Clear</v>
      </c>
      <c r="M49" s="5">
        <v>0.22</v>
      </c>
      <c r="N49" s="5">
        <v>0.19700000000000001</v>
      </c>
      <c r="O49" s="5">
        <v>0.44</v>
      </c>
      <c r="P49" s="5">
        <v>0.35820000000000002</v>
      </c>
      <c r="Q49" s="5">
        <v>0</v>
      </c>
      <c r="R49" s="5">
        <v>5</v>
      </c>
      <c r="S49" s="5">
        <f>SUM(Append1[[#This Row],[Casual Users]],Append1[[#This Row],[Registered Users]])</f>
        <v>5</v>
      </c>
      <c r="T49" s="5"/>
    </row>
    <row r="50" spans="1:20" x14ac:dyDescent="0.25">
      <c r="A50">
        <v>49</v>
      </c>
      <c r="B50" s="1">
        <v>40546</v>
      </c>
      <c r="C50">
        <v>1</v>
      </c>
      <c r="D50" t="str">
        <f>TEXT(Append1[[#This Row],[Date]],"yyyy")</f>
        <v>2011</v>
      </c>
      <c r="E50" t="str">
        <f>TEXT(Append1[[#This Row],[Date]],"mmmm")</f>
        <v>January</v>
      </c>
      <c r="F50" t="str">
        <f>TEXT(Append1[[#This Row],[Date]],"dddd")</f>
        <v>Monday</v>
      </c>
      <c r="G50" s="5">
        <v>1</v>
      </c>
      <c r="H50" t="str">
        <f>IF(Append1[[#This Row],[Day]]="Sunday","Weekend","Weekday")</f>
        <v>Weekday</v>
      </c>
      <c r="I50" t="b">
        <f>IF(Append1[[#This Row],[Weekday or Weekend]]="Weekend",TRUE,FALSE)</f>
        <v>0</v>
      </c>
      <c r="J50" s="5">
        <v>1</v>
      </c>
      <c r="K50" s="5">
        <v>1</v>
      </c>
      <c r="L50" s="5" t="str" cm="1">
        <f t="array" ref="L50">_xlfn.IFS(Append1[[#This Row],[Weather Code]]=1,"Clear",Append1[[#This Row],[Weather Code]]=2,"Cloudy",Append1[[#This Row],[Weather Code]]=3,"Light Rain",Append1[[#This Row],[Weather Code]]=4,"Heavy Rain")</f>
        <v>Clear</v>
      </c>
      <c r="M50" s="5">
        <v>0.2</v>
      </c>
      <c r="O50" s="5">
        <v>0.44</v>
      </c>
      <c r="P50" s="5">
        <v>0.41789999999999999</v>
      </c>
      <c r="Q50" s="5">
        <v>0</v>
      </c>
      <c r="R50" s="5">
        <v>2</v>
      </c>
      <c r="S50" s="5">
        <f>SUM(Append1[[#This Row],[Casual Users]],Append1[[#This Row],[Registered Users]])</f>
        <v>2</v>
      </c>
      <c r="T50" s="5"/>
    </row>
    <row r="51" spans="1:20" x14ac:dyDescent="0.25">
      <c r="A51">
        <v>50</v>
      </c>
      <c r="B51" s="1">
        <v>40546</v>
      </c>
      <c r="C51">
        <v>1</v>
      </c>
      <c r="D51" t="str">
        <f>TEXT(Append1[[#This Row],[Date]],"yyyy")</f>
        <v>2011</v>
      </c>
      <c r="E51" t="str">
        <f>TEXT(Append1[[#This Row],[Date]],"mmmm")</f>
        <v>January</v>
      </c>
      <c r="F51" t="str">
        <f>TEXT(Append1[[#This Row],[Date]],"dddd")</f>
        <v>Monday</v>
      </c>
      <c r="G51" s="5">
        <v>4</v>
      </c>
      <c r="H51" t="str">
        <f>IF(Append1[[#This Row],[Day]]="Sunday","Weekend","Weekday")</f>
        <v>Weekday</v>
      </c>
      <c r="I51" t="b">
        <f>IF(Append1[[#This Row],[Weekday or Weekend]]="Weekend",TRUE,FALSE)</f>
        <v>0</v>
      </c>
      <c r="J51" s="5">
        <v>1</v>
      </c>
      <c r="K51" s="5">
        <v>1</v>
      </c>
      <c r="L51" s="5" t="str" cm="1">
        <f t="array" ref="L51">_xlfn.IFS(Append1[[#This Row],[Weather Code]]=1,"Clear",Append1[[#This Row],[Weather Code]]=2,"Cloudy",Append1[[#This Row],[Weather Code]]=3,"Light Rain",Append1[[#This Row],[Weather Code]]=4,"Heavy Rain")</f>
        <v>Clear</v>
      </c>
      <c r="M51" s="5">
        <v>0.16</v>
      </c>
      <c r="N51" s="5">
        <v>0.13639999999999999</v>
      </c>
      <c r="O51" s="5">
        <v>0.47</v>
      </c>
      <c r="P51" s="5">
        <v>0.3881</v>
      </c>
      <c r="Q51" s="5">
        <v>0</v>
      </c>
      <c r="R51" s="5">
        <v>1</v>
      </c>
      <c r="S51" s="5">
        <f>SUM(Append1[[#This Row],[Casual Users]],Append1[[#This Row],[Registered Users]])</f>
        <v>1</v>
      </c>
      <c r="T51" s="5"/>
    </row>
    <row r="52" spans="1:20" x14ac:dyDescent="0.25">
      <c r="A52">
        <v>51</v>
      </c>
      <c r="B52" s="1">
        <v>40546</v>
      </c>
      <c r="C52">
        <v>1</v>
      </c>
      <c r="D52" t="str">
        <f>TEXT(Append1[[#This Row],[Date]],"yyyy")</f>
        <v>2011</v>
      </c>
      <c r="E52" t="str">
        <f>TEXT(Append1[[#This Row],[Date]],"mmmm")</f>
        <v>January</v>
      </c>
      <c r="F52" t="str">
        <f>TEXT(Append1[[#This Row],[Date]],"dddd")</f>
        <v>Monday</v>
      </c>
      <c r="G52" s="5">
        <v>5</v>
      </c>
      <c r="H52" t="str">
        <f>IF(Append1[[#This Row],[Day]]="Sunday","Weekend","Weekday")</f>
        <v>Weekday</v>
      </c>
      <c r="I52" t="b">
        <f>IF(Append1[[#This Row],[Weekday or Weekend]]="Weekend",TRUE,FALSE)</f>
        <v>0</v>
      </c>
      <c r="J52" s="5">
        <v>1</v>
      </c>
      <c r="K52" s="5">
        <v>1</v>
      </c>
      <c r="L52" s="5" t="str" cm="1">
        <f t="array" ref="L52">_xlfn.IFS(Append1[[#This Row],[Weather Code]]=1,"Clear",Append1[[#This Row],[Weather Code]]=2,"Cloudy",Append1[[#This Row],[Weather Code]]=3,"Light Rain",Append1[[#This Row],[Weather Code]]=4,"Heavy Rain")</f>
        <v>Clear</v>
      </c>
      <c r="M52" s="5">
        <v>0.16</v>
      </c>
      <c r="N52" s="5">
        <v>0.13639999999999999</v>
      </c>
      <c r="O52" s="5">
        <v>0.47</v>
      </c>
      <c r="P52" s="5">
        <v>0.28360000000000002</v>
      </c>
      <c r="Q52" s="5">
        <v>0</v>
      </c>
      <c r="R52" s="5">
        <v>3</v>
      </c>
      <c r="S52" s="5">
        <f>SUM(Append1[[#This Row],[Casual Users]],Append1[[#This Row],[Registered Users]])</f>
        <v>3</v>
      </c>
      <c r="T52" s="5"/>
    </row>
    <row r="53" spans="1:20" x14ac:dyDescent="0.25">
      <c r="A53">
        <v>52</v>
      </c>
      <c r="B53" s="1">
        <v>40546</v>
      </c>
      <c r="C53">
        <v>1</v>
      </c>
      <c r="D53" t="str">
        <f>TEXT(Append1[[#This Row],[Date]],"yyyy")</f>
        <v>2011</v>
      </c>
      <c r="E53" t="str">
        <f>TEXT(Append1[[#This Row],[Date]],"mmmm")</f>
        <v>January</v>
      </c>
      <c r="F53" t="str">
        <f>TEXT(Append1[[#This Row],[Date]],"dddd")</f>
        <v>Monday</v>
      </c>
      <c r="G53" s="5">
        <v>6</v>
      </c>
      <c r="H53" t="str">
        <f>IF(Append1[[#This Row],[Day]]="Sunday","Weekend","Weekday")</f>
        <v>Weekday</v>
      </c>
      <c r="I53" t="b">
        <f>IF(Append1[[#This Row],[Weekday or Weekend]]="Weekend",TRUE,FALSE)</f>
        <v>0</v>
      </c>
      <c r="J53" s="5">
        <v>1</v>
      </c>
      <c r="K53" s="5">
        <v>1</v>
      </c>
      <c r="L53" s="5" t="str" cm="1">
        <f t="array" ref="L53">_xlfn.IFS(Append1[[#This Row],[Weather Code]]=1,"Clear",Append1[[#This Row],[Weather Code]]=2,"Cloudy",Append1[[#This Row],[Weather Code]]=3,"Light Rain",Append1[[#This Row],[Weather Code]]=4,"Heavy Rain")</f>
        <v>Clear</v>
      </c>
      <c r="M53" s="5">
        <v>0.14000000000000001</v>
      </c>
      <c r="N53" s="5">
        <v>0.1061</v>
      </c>
      <c r="O53" s="5">
        <v>0.5</v>
      </c>
      <c r="P53" s="5">
        <v>0.3881</v>
      </c>
      <c r="Q53" s="5">
        <v>0</v>
      </c>
      <c r="R53" s="5">
        <v>30</v>
      </c>
      <c r="S53" s="5">
        <f>SUM(Append1[[#This Row],[Casual Users]],Append1[[#This Row],[Registered Users]])</f>
        <v>30</v>
      </c>
      <c r="T53" s="5"/>
    </row>
    <row r="54" spans="1:20" x14ac:dyDescent="0.25">
      <c r="A54">
        <v>53</v>
      </c>
      <c r="B54" s="1">
        <v>40546</v>
      </c>
      <c r="C54">
        <v>1</v>
      </c>
      <c r="D54" t="str">
        <f>TEXT(Append1[[#This Row],[Date]],"yyyy")</f>
        <v>2011</v>
      </c>
      <c r="E54" t="str">
        <f>TEXT(Append1[[#This Row],[Date]],"mmmm")</f>
        <v>January</v>
      </c>
      <c r="F54" t="str">
        <f>TEXT(Append1[[#This Row],[Date]],"dddd")</f>
        <v>Monday</v>
      </c>
      <c r="G54" s="5">
        <v>7</v>
      </c>
      <c r="H54" t="str">
        <f>IF(Append1[[#This Row],[Day]]="Sunday","Weekend","Weekday")</f>
        <v>Weekday</v>
      </c>
      <c r="I54" t="b">
        <f>IF(Append1[[#This Row],[Weekday or Weekend]]="Weekend",TRUE,FALSE)</f>
        <v>0</v>
      </c>
      <c r="J54" s="5">
        <v>1</v>
      </c>
      <c r="K54" s="5">
        <v>1</v>
      </c>
      <c r="L54" s="5" t="str" cm="1">
        <f t="array" ref="L54">_xlfn.IFS(Append1[[#This Row],[Weather Code]]=1,"Clear",Append1[[#This Row],[Weather Code]]=2,"Cloudy",Append1[[#This Row],[Weather Code]]=3,"Light Rain",Append1[[#This Row],[Weather Code]]=4,"Heavy Rain")</f>
        <v>Clear</v>
      </c>
      <c r="M54" s="5">
        <v>0.14000000000000001</v>
      </c>
      <c r="N54" s="5">
        <v>0.13639999999999999</v>
      </c>
      <c r="O54" s="5">
        <v>0.5</v>
      </c>
      <c r="P54" s="5">
        <v>0.19400000000000001</v>
      </c>
      <c r="Q54" s="5">
        <v>1</v>
      </c>
      <c r="R54" s="5">
        <v>63</v>
      </c>
      <c r="S54" s="5">
        <f>SUM(Append1[[#This Row],[Casual Users]],Append1[[#This Row],[Registered Users]])</f>
        <v>64</v>
      </c>
      <c r="T54" s="5"/>
    </row>
    <row r="55" spans="1:20" x14ac:dyDescent="0.25">
      <c r="A55">
        <v>54</v>
      </c>
      <c r="B55" s="1">
        <v>40546</v>
      </c>
      <c r="C55">
        <v>1</v>
      </c>
      <c r="D55" t="str">
        <f>TEXT(Append1[[#This Row],[Date]],"yyyy")</f>
        <v>2011</v>
      </c>
      <c r="E55" t="str">
        <f>TEXT(Append1[[#This Row],[Date]],"mmmm")</f>
        <v>January</v>
      </c>
      <c r="F55" t="str">
        <f>TEXT(Append1[[#This Row],[Date]],"dddd")</f>
        <v>Monday</v>
      </c>
      <c r="G55" s="5">
        <v>8</v>
      </c>
      <c r="H55" t="str">
        <f>IF(Append1[[#This Row],[Day]]="Sunday","Weekend","Weekday")</f>
        <v>Weekday</v>
      </c>
      <c r="I55" t="b">
        <f>IF(Append1[[#This Row],[Weekday or Weekend]]="Weekend",TRUE,FALSE)</f>
        <v>0</v>
      </c>
      <c r="J55" s="5">
        <v>1</v>
      </c>
      <c r="K55" s="5">
        <v>1</v>
      </c>
      <c r="L55" s="5" t="str" cm="1">
        <f t="array" ref="L55">_xlfn.IFS(Append1[[#This Row],[Weather Code]]=1,"Clear",Append1[[#This Row],[Weather Code]]=2,"Cloudy",Append1[[#This Row],[Weather Code]]=3,"Light Rain",Append1[[#This Row],[Weather Code]]=4,"Heavy Rain")</f>
        <v>Clear</v>
      </c>
      <c r="M55" s="5">
        <v>0.14000000000000001</v>
      </c>
      <c r="N55" s="5">
        <v>0.1212</v>
      </c>
      <c r="O55" s="5">
        <v>0.5</v>
      </c>
      <c r="P55" s="5">
        <v>0.28360000000000002</v>
      </c>
      <c r="Q55" s="5">
        <v>1</v>
      </c>
      <c r="R55" s="5">
        <v>153</v>
      </c>
      <c r="S55" s="5">
        <f>SUM(Append1[[#This Row],[Casual Users]],Append1[[#This Row],[Registered Users]])</f>
        <v>154</v>
      </c>
      <c r="T55" s="5"/>
    </row>
    <row r="56" spans="1:20" x14ac:dyDescent="0.25">
      <c r="A56">
        <v>55</v>
      </c>
      <c r="B56" s="1">
        <v>40546</v>
      </c>
      <c r="C56">
        <v>1</v>
      </c>
      <c r="D56" t="str">
        <f>TEXT(Append1[[#This Row],[Date]],"yyyy")</f>
        <v>2011</v>
      </c>
      <c r="E56" t="str">
        <f>TEXT(Append1[[#This Row],[Date]],"mmmm")</f>
        <v>January</v>
      </c>
      <c r="F56" t="str">
        <f>TEXT(Append1[[#This Row],[Date]],"dddd")</f>
        <v>Monday</v>
      </c>
      <c r="G56" s="5">
        <v>9</v>
      </c>
      <c r="H56" t="str">
        <f>IF(Append1[[#This Row],[Day]]="Sunday","Weekend","Weekday")</f>
        <v>Weekday</v>
      </c>
      <c r="I56" t="b">
        <f>IF(Append1[[#This Row],[Weekday or Weekend]]="Weekend",TRUE,FALSE)</f>
        <v>0</v>
      </c>
      <c r="J56" s="5">
        <v>1</v>
      </c>
      <c r="K56" s="5">
        <v>1</v>
      </c>
      <c r="L56" s="5" t="str" cm="1">
        <f t="array" ref="L56">_xlfn.IFS(Append1[[#This Row],[Weather Code]]=1,"Clear",Append1[[#This Row],[Weather Code]]=2,"Cloudy",Append1[[#This Row],[Weather Code]]=3,"Light Rain",Append1[[#This Row],[Weather Code]]=4,"Heavy Rain")</f>
        <v>Clear</v>
      </c>
      <c r="M56" s="5">
        <v>0.16</v>
      </c>
      <c r="N56" s="5">
        <v>0.13639999999999999</v>
      </c>
      <c r="O56" s="5">
        <v>0.43</v>
      </c>
      <c r="P56" s="5">
        <v>0.3881</v>
      </c>
      <c r="Q56" s="5">
        <v>7</v>
      </c>
      <c r="R56" s="5">
        <v>81</v>
      </c>
      <c r="S56" s="5">
        <f>SUM(Append1[[#This Row],[Casual Users]],Append1[[#This Row],[Registered Users]])</f>
        <v>88</v>
      </c>
      <c r="T56" s="5"/>
    </row>
    <row r="57" spans="1:20" x14ac:dyDescent="0.25">
      <c r="A57">
        <v>56</v>
      </c>
      <c r="B57" s="1">
        <v>40546</v>
      </c>
      <c r="C57">
        <v>1</v>
      </c>
      <c r="D57" t="str">
        <f>TEXT(Append1[[#This Row],[Date]],"yyyy")</f>
        <v>2011</v>
      </c>
      <c r="E57" t="str">
        <f>TEXT(Append1[[#This Row],[Date]],"mmmm")</f>
        <v>January</v>
      </c>
      <c r="F57" t="str">
        <f>TEXT(Append1[[#This Row],[Date]],"dddd")</f>
        <v>Monday</v>
      </c>
      <c r="G57" s="5">
        <v>10</v>
      </c>
      <c r="H57" t="str">
        <f>IF(Append1[[#This Row],[Day]]="Sunday","Weekend","Weekday")</f>
        <v>Weekday</v>
      </c>
      <c r="I57" t="b">
        <f>IF(Append1[[#This Row],[Weekday or Weekend]]="Weekend",TRUE,FALSE)</f>
        <v>0</v>
      </c>
      <c r="J57" s="5">
        <v>1</v>
      </c>
      <c r="K57" s="5">
        <v>1</v>
      </c>
      <c r="L57" s="5" t="str" cm="1">
        <f t="array" ref="L57">_xlfn.IFS(Append1[[#This Row],[Weather Code]]=1,"Clear",Append1[[#This Row],[Weather Code]]=2,"Cloudy",Append1[[#This Row],[Weather Code]]=3,"Light Rain",Append1[[#This Row],[Weather Code]]=4,"Heavy Rain")</f>
        <v>Clear</v>
      </c>
      <c r="M57" s="5">
        <v>0.18</v>
      </c>
      <c r="N57" s="5">
        <v>0.16669999999999999</v>
      </c>
      <c r="O57" s="5">
        <v>0.43</v>
      </c>
      <c r="P57" s="5">
        <v>0.25369999999999998</v>
      </c>
      <c r="Q57" s="5">
        <v>11</v>
      </c>
      <c r="R57" s="5">
        <v>33</v>
      </c>
      <c r="S57" s="5">
        <f>SUM(Append1[[#This Row],[Casual Users]],Append1[[#This Row],[Registered Users]])</f>
        <v>44</v>
      </c>
      <c r="T57" s="5"/>
    </row>
    <row r="58" spans="1:20" x14ac:dyDescent="0.25">
      <c r="A58">
        <v>57</v>
      </c>
      <c r="B58" s="1">
        <v>40546</v>
      </c>
      <c r="C58">
        <v>1</v>
      </c>
      <c r="D58" t="str">
        <f>TEXT(Append1[[#This Row],[Date]],"yyyy")</f>
        <v>2011</v>
      </c>
      <c r="E58" t="str">
        <f>TEXT(Append1[[#This Row],[Date]],"mmmm")</f>
        <v>January</v>
      </c>
      <c r="F58" t="str">
        <f>TEXT(Append1[[#This Row],[Date]],"dddd")</f>
        <v>Monday</v>
      </c>
      <c r="G58" s="5">
        <v>11</v>
      </c>
      <c r="H58" t="str">
        <f>IF(Append1[[#This Row],[Day]]="Sunday","Weekend","Weekday")</f>
        <v>Weekday</v>
      </c>
      <c r="I58" t="b">
        <f>IF(Append1[[#This Row],[Weekday or Weekend]]="Weekend",TRUE,FALSE)</f>
        <v>0</v>
      </c>
      <c r="J58" s="5">
        <v>1</v>
      </c>
      <c r="K58" s="5">
        <v>1</v>
      </c>
      <c r="L58" s="5" t="str" cm="1">
        <f t="array" ref="L58">_xlfn.IFS(Append1[[#This Row],[Weather Code]]=1,"Clear",Append1[[#This Row],[Weather Code]]=2,"Cloudy",Append1[[#This Row],[Weather Code]]=3,"Light Rain",Append1[[#This Row],[Weather Code]]=4,"Heavy Rain")</f>
        <v>Clear</v>
      </c>
      <c r="M58" s="5">
        <v>0.2</v>
      </c>
      <c r="N58" s="5">
        <v>0.18179999999999999</v>
      </c>
      <c r="O58" s="5">
        <v>0.4</v>
      </c>
      <c r="P58" s="5">
        <v>0.32840000000000003</v>
      </c>
      <c r="Q58" s="5">
        <v>10</v>
      </c>
      <c r="R58" s="5">
        <v>41</v>
      </c>
      <c r="S58" s="5">
        <f>SUM(Append1[[#This Row],[Casual Users]],Append1[[#This Row],[Registered Users]])</f>
        <v>51</v>
      </c>
      <c r="T58" s="5"/>
    </row>
    <row r="59" spans="1:20" x14ac:dyDescent="0.25">
      <c r="A59">
        <v>58</v>
      </c>
      <c r="B59" s="1">
        <v>40546</v>
      </c>
      <c r="C59">
        <v>1</v>
      </c>
      <c r="D59" t="str">
        <f>TEXT(Append1[[#This Row],[Date]],"yyyy")</f>
        <v>2011</v>
      </c>
      <c r="E59" t="str">
        <f>TEXT(Append1[[#This Row],[Date]],"mmmm")</f>
        <v>January</v>
      </c>
      <c r="F59" t="str">
        <f>TEXT(Append1[[#This Row],[Date]],"dddd")</f>
        <v>Monday</v>
      </c>
      <c r="G59" s="5">
        <v>12</v>
      </c>
      <c r="H59" t="str">
        <f>IF(Append1[[#This Row],[Day]]="Sunday","Weekend","Weekday")</f>
        <v>Weekday</v>
      </c>
      <c r="I59" t="b">
        <f>IF(Append1[[#This Row],[Weekday or Weekend]]="Weekend",TRUE,FALSE)</f>
        <v>0</v>
      </c>
      <c r="J59" s="5">
        <v>1</v>
      </c>
      <c r="K59" s="5">
        <v>1</v>
      </c>
      <c r="L59" s="5" t="str" cm="1">
        <f t="array" ref="L59">_xlfn.IFS(Append1[[#This Row],[Weather Code]]=1,"Clear",Append1[[#This Row],[Weather Code]]=2,"Cloudy",Append1[[#This Row],[Weather Code]]=3,"Light Rain",Append1[[#This Row],[Weather Code]]=4,"Heavy Rain")</f>
        <v>Clear</v>
      </c>
      <c r="M59" s="5">
        <v>0.22</v>
      </c>
      <c r="N59" s="5">
        <v>0.21210000000000001</v>
      </c>
      <c r="O59" s="5">
        <v>0.35</v>
      </c>
      <c r="P59" s="5">
        <v>0.29849999999999999</v>
      </c>
      <c r="Q59" s="5">
        <v>13</v>
      </c>
      <c r="R59" s="5">
        <v>48</v>
      </c>
      <c r="S59" s="5">
        <f>SUM(Append1[[#This Row],[Casual Users]],Append1[[#This Row],[Registered Users]])</f>
        <v>61</v>
      </c>
      <c r="T59" s="5"/>
    </row>
    <row r="60" spans="1:20" x14ac:dyDescent="0.25">
      <c r="A60">
        <v>59</v>
      </c>
      <c r="B60" s="1">
        <v>40546</v>
      </c>
      <c r="C60">
        <v>1</v>
      </c>
      <c r="D60" t="str">
        <f>TEXT(Append1[[#This Row],[Date]],"yyyy")</f>
        <v>2011</v>
      </c>
      <c r="E60" t="str">
        <f>TEXT(Append1[[#This Row],[Date]],"mmmm")</f>
        <v>January</v>
      </c>
      <c r="F60" t="str">
        <f>TEXT(Append1[[#This Row],[Date]],"dddd")</f>
        <v>Monday</v>
      </c>
      <c r="G60" s="5">
        <v>13</v>
      </c>
      <c r="H60" t="str">
        <f>IF(Append1[[#This Row],[Day]]="Sunday","Weekend","Weekday")</f>
        <v>Weekday</v>
      </c>
      <c r="I60" t="b">
        <f>IF(Append1[[#This Row],[Weekday or Weekend]]="Weekend",TRUE,FALSE)</f>
        <v>0</v>
      </c>
      <c r="J60" s="5">
        <v>1</v>
      </c>
      <c r="K60" s="5">
        <v>1</v>
      </c>
      <c r="L60" s="5" t="str" cm="1">
        <f t="array" ref="L60">_xlfn.IFS(Append1[[#This Row],[Weather Code]]=1,"Clear",Append1[[#This Row],[Weather Code]]=2,"Cloudy",Append1[[#This Row],[Weather Code]]=3,"Light Rain",Append1[[#This Row],[Weather Code]]=4,"Heavy Rain")</f>
        <v>Clear</v>
      </c>
      <c r="M60" s="5">
        <v>0.24</v>
      </c>
      <c r="O60" s="5">
        <v>0.35</v>
      </c>
      <c r="P60" s="5">
        <v>0.28360000000000002</v>
      </c>
      <c r="Q60" s="5">
        <v>8</v>
      </c>
      <c r="R60" s="5">
        <v>53</v>
      </c>
      <c r="S60" s="5">
        <f>SUM(Append1[[#This Row],[Casual Users]],Append1[[#This Row],[Registered Users]])</f>
        <v>61</v>
      </c>
      <c r="T60" s="5"/>
    </row>
    <row r="61" spans="1:20" x14ac:dyDescent="0.25">
      <c r="A61">
        <v>60</v>
      </c>
      <c r="B61" s="1">
        <v>40546</v>
      </c>
      <c r="C61">
        <v>1</v>
      </c>
      <c r="D61" t="str">
        <f>TEXT(Append1[[#This Row],[Date]],"yyyy")</f>
        <v>2011</v>
      </c>
      <c r="E61" t="str">
        <f>TEXT(Append1[[#This Row],[Date]],"mmmm")</f>
        <v>January</v>
      </c>
      <c r="F61" t="str">
        <f>TEXT(Append1[[#This Row],[Date]],"dddd")</f>
        <v>Monday</v>
      </c>
      <c r="G61" s="5">
        <v>14</v>
      </c>
      <c r="H61" t="str">
        <f>IF(Append1[[#This Row],[Day]]="Sunday","Weekend","Weekday")</f>
        <v>Weekday</v>
      </c>
      <c r="I61" t="b">
        <f>IF(Append1[[#This Row],[Weekday or Weekend]]="Weekend",TRUE,FALSE)</f>
        <v>0</v>
      </c>
      <c r="J61" s="5">
        <v>1</v>
      </c>
      <c r="K61" s="5">
        <v>1</v>
      </c>
      <c r="L61" s="5" t="str" cm="1">
        <f t="array" ref="L61">_xlfn.IFS(Append1[[#This Row],[Weather Code]]=1,"Clear",Append1[[#This Row],[Weather Code]]=2,"Cloudy",Append1[[#This Row],[Weather Code]]=3,"Light Rain",Append1[[#This Row],[Weather Code]]=4,"Heavy Rain")</f>
        <v>Clear</v>
      </c>
      <c r="M61" s="5">
        <v>0.26</v>
      </c>
      <c r="N61" s="5">
        <v>0.2424</v>
      </c>
      <c r="O61" s="5">
        <v>0.3</v>
      </c>
      <c r="P61" s="5">
        <v>0.28360000000000002</v>
      </c>
      <c r="Q61" s="5">
        <v>11</v>
      </c>
      <c r="R61" s="5">
        <v>66</v>
      </c>
      <c r="S61" s="5">
        <f>SUM(Append1[[#This Row],[Casual Users]],Append1[[#This Row],[Registered Users]])</f>
        <v>77</v>
      </c>
      <c r="T61" s="5"/>
    </row>
    <row r="62" spans="1:20" x14ac:dyDescent="0.25">
      <c r="A62">
        <v>61</v>
      </c>
      <c r="B62" s="1">
        <v>40546</v>
      </c>
      <c r="C62">
        <v>1</v>
      </c>
      <c r="D62" t="str">
        <f>TEXT(Append1[[#This Row],[Date]],"yyyy")</f>
        <v>2011</v>
      </c>
      <c r="E62" t="str">
        <f>TEXT(Append1[[#This Row],[Date]],"mmmm")</f>
        <v>January</v>
      </c>
      <c r="F62" t="str">
        <f>TEXT(Append1[[#This Row],[Date]],"dddd")</f>
        <v>Monday</v>
      </c>
      <c r="G62" s="5">
        <v>15</v>
      </c>
      <c r="H62" t="str">
        <f>IF(Append1[[#This Row],[Day]]="Sunday","Weekend","Weekday")</f>
        <v>Weekday</v>
      </c>
      <c r="I62" t="b">
        <f>IF(Append1[[#This Row],[Weekday or Weekend]]="Weekend",TRUE,FALSE)</f>
        <v>0</v>
      </c>
      <c r="J62" s="5">
        <v>1</v>
      </c>
      <c r="K62" s="5">
        <v>1</v>
      </c>
      <c r="L62" s="5" t="str" cm="1">
        <f t="array" ref="L62">_xlfn.IFS(Append1[[#This Row],[Weather Code]]=1,"Clear",Append1[[#This Row],[Weather Code]]=2,"Cloudy",Append1[[#This Row],[Weather Code]]=3,"Light Rain",Append1[[#This Row],[Weather Code]]=4,"Heavy Rain")</f>
        <v>Clear</v>
      </c>
      <c r="M62" s="5">
        <v>0.26</v>
      </c>
      <c r="N62" s="5">
        <v>0.2424</v>
      </c>
      <c r="O62" s="5">
        <v>0.3</v>
      </c>
      <c r="P62" s="5">
        <v>0.25369999999999998</v>
      </c>
      <c r="Q62" s="5">
        <v>14</v>
      </c>
      <c r="R62" s="5">
        <v>58</v>
      </c>
      <c r="S62" s="5">
        <f>SUM(Append1[[#This Row],[Casual Users]],Append1[[#This Row],[Registered Users]])</f>
        <v>72</v>
      </c>
      <c r="T62" s="5"/>
    </row>
    <row r="63" spans="1:20" x14ac:dyDescent="0.25">
      <c r="A63">
        <v>62</v>
      </c>
      <c r="B63" s="1">
        <v>40546</v>
      </c>
      <c r="C63">
        <v>1</v>
      </c>
      <c r="D63" t="str">
        <f>TEXT(Append1[[#This Row],[Date]],"yyyy")</f>
        <v>2011</v>
      </c>
      <c r="E63" t="str">
        <f>TEXT(Append1[[#This Row],[Date]],"mmmm")</f>
        <v>January</v>
      </c>
      <c r="F63" t="str">
        <f>TEXT(Append1[[#This Row],[Date]],"dddd")</f>
        <v>Monday</v>
      </c>
      <c r="G63" s="5">
        <v>16</v>
      </c>
      <c r="H63" t="str">
        <f>IF(Append1[[#This Row],[Day]]="Sunday","Weekend","Weekday")</f>
        <v>Weekday</v>
      </c>
      <c r="I63" t="b">
        <f>IF(Append1[[#This Row],[Weekday or Weekend]]="Weekend",TRUE,FALSE)</f>
        <v>0</v>
      </c>
      <c r="J63" s="5">
        <v>1</v>
      </c>
      <c r="K63" s="5">
        <v>1</v>
      </c>
      <c r="L63" s="5" t="str" cm="1">
        <f t="array" ref="L63">_xlfn.IFS(Append1[[#This Row],[Weather Code]]=1,"Clear",Append1[[#This Row],[Weather Code]]=2,"Cloudy",Append1[[#This Row],[Weather Code]]=3,"Light Rain",Append1[[#This Row],[Weather Code]]=4,"Heavy Rain")</f>
        <v>Clear</v>
      </c>
      <c r="M63" s="5">
        <v>0.26</v>
      </c>
      <c r="N63" s="5">
        <v>0.2424</v>
      </c>
      <c r="O63" s="5">
        <v>0.3</v>
      </c>
      <c r="P63" s="5">
        <v>0.25369999999999998</v>
      </c>
      <c r="Q63" s="5">
        <v>9</v>
      </c>
      <c r="R63" s="5">
        <v>67</v>
      </c>
      <c r="S63" s="5">
        <f>SUM(Append1[[#This Row],[Casual Users]],Append1[[#This Row],[Registered Users]])</f>
        <v>76</v>
      </c>
      <c r="T63" s="5"/>
    </row>
    <row r="64" spans="1:20" x14ac:dyDescent="0.25">
      <c r="A64">
        <v>63</v>
      </c>
      <c r="B64" s="1">
        <v>40546</v>
      </c>
      <c r="C64">
        <v>1</v>
      </c>
      <c r="D64" t="str">
        <f>TEXT(Append1[[#This Row],[Date]],"yyyy")</f>
        <v>2011</v>
      </c>
      <c r="E64" t="str">
        <f>TEXT(Append1[[#This Row],[Date]],"mmmm")</f>
        <v>January</v>
      </c>
      <c r="F64" t="str">
        <f>TEXT(Append1[[#This Row],[Date]],"dddd")</f>
        <v>Monday</v>
      </c>
      <c r="G64" s="5">
        <v>17</v>
      </c>
      <c r="H64" t="str">
        <f>IF(Append1[[#This Row],[Day]]="Sunday","Weekend","Weekday")</f>
        <v>Weekday</v>
      </c>
      <c r="I64" t="b">
        <f>IF(Append1[[#This Row],[Weekday or Weekend]]="Weekend",TRUE,FALSE)</f>
        <v>0</v>
      </c>
      <c r="J64" s="5">
        <v>1</v>
      </c>
      <c r="K64" s="5">
        <v>1</v>
      </c>
      <c r="L64" s="5" t="str" cm="1">
        <f t="array" ref="L64">_xlfn.IFS(Append1[[#This Row],[Weather Code]]=1,"Clear",Append1[[#This Row],[Weather Code]]=2,"Cloudy",Append1[[#This Row],[Weather Code]]=3,"Light Rain",Append1[[#This Row],[Weather Code]]=4,"Heavy Rain")</f>
        <v>Clear</v>
      </c>
      <c r="M64" s="5">
        <v>0.24</v>
      </c>
      <c r="N64" s="5">
        <v>0.2273</v>
      </c>
      <c r="O64" s="5">
        <v>0.3</v>
      </c>
      <c r="P64" s="5">
        <v>0.22389999999999999</v>
      </c>
      <c r="Q64" s="5">
        <v>11</v>
      </c>
      <c r="R64" s="5">
        <v>146</v>
      </c>
      <c r="S64" s="5">
        <f>SUM(Append1[[#This Row],[Casual Users]],Append1[[#This Row],[Registered Users]])</f>
        <v>157</v>
      </c>
      <c r="T64" s="5"/>
    </row>
    <row r="65" spans="1:20" x14ac:dyDescent="0.25">
      <c r="A65">
        <v>64</v>
      </c>
      <c r="B65" s="1">
        <v>40546</v>
      </c>
      <c r="C65">
        <v>1</v>
      </c>
      <c r="D65" t="str">
        <f>TEXT(Append1[[#This Row],[Date]],"yyyy")</f>
        <v>2011</v>
      </c>
      <c r="E65" t="str">
        <f>TEXT(Append1[[#This Row],[Date]],"mmmm")</f>
        <v>January</v>
      </c>
      <c r="F65" t="str">
        <f>TEXT(Append1[[#This Row],[Date]],"dddd")</f>
        <v>Monday</v>
      </c>
      <c r="G65" s="5">
        <v>18</v>
      </c>
      <c r="H65" t="str">
        <f>IF(Append1[[#This Row],[Day]]="Sunday","Weekend","Weekday")</f>
        <v>Weekday</v>
      </c>
      <c r="I65" t="b">
        <f>IF(Append1[[#This Row],[Weekday or Weekend]]="Weekend",TRUE,FALSE)</f>
        <v>0</v>
      </c>
      <c r="J65" s="5">
        <v>1</v>
      </c>
      <c r="K65" s="5">
        <v>1</v>
      </c>
      <c r="L65" s="5" t="str" cm="1">
        <f t="array" ref="L65">_xlfn.IFS(Append1[[#This Row],[Weather Code]]=1,"Clear",Append1[[#This Row],[Weather Code]]=2,"Cloudy",Append1[[#This Row],[Weather Code]]=3,"Light Rain",Append1[[#This Row],[Weather Code]]=4,"Heavy Rain")</f>
        <v>Clear</v>
      </c>
      <c r="M65" s="5">
        <v>0.24</v>
      </c>
      <c r="N65" s="5">
        <v>0.2576</v>
      </c>
      <c r="O65" s="5">
        <v>0.32</v>
      </c>
      <c r="P65" s="5">
        <v>0.1045</v>
      </c>
      <c r="Q65" s="5">
        <v>9</v>
      </c>
      <c r="R65" s="5">
        <v>148</v>
      </c>
      <c r="S65" s="5">
        <f>SUM(Append1[[#This Row],[Casual Users]],Append1[[#This Row],[Registered Users]])</f>
        <v>157</v>
      </c>
      <c r="T65" s="5"/>
    </row>
    <row r="66" spans="1:20" x14ac:dyDescent="0.25">
      <c r="A66">
        <v>65</v>
      </c>
      <c r="B66" s="1">
        <v>40546</v>
      </c>
      <c r="C66">
        <v>1</v>
      </c>
      <c r="D66" t="str">
        <f>TEXT(Append1[[#This Row],[Date]],"yyyy")</f>
        <v>2011</v>
      </c>
      <c r="E66" t="str">
        <f>TEXT(Append1[[#This Row],[Date]],"mmmm")</f>
        <v>January</v>
      </c>
      <c r="F66" t="str">
        <f>TEXT(Append1[[#This Row],[Date]],"dddd")</f>
        <v>Monday</v>
      </c>
      <c r="G66" s="5">
        <v>19</v>
      </c>
      <c r="H66" t="str">
        <f>IF(Append1[[#This Row],[Day]]="Sunday","Weekend","Weekday")</f>
        <v>Weekday</v>
      </c>
      <c r="I66" t="b">
        <f>IF(Append1[[#This Row],[Weekday or Weekend]]="Weekend",TRUE,FALSE)</f>
        <v>0</v>
      </c>
      <c r="J66" s="5">
        <v>1</v>
      </c>
      <c r="K66" s="5">
        <v>1</v>
      </c>
      <c r="L66" s="5" t="str" cm="1">
        <f t="array" ref="L66">_xlfn.IFS(Append1[[#This Row],[Weather Code]]=1,"Clear",Append1[[#This Row],[Weather Code]]=2,"Cloudy",Append1[[#This Row],[Weather Code]]=3,"Light Rain",Append1[[#This Row],[Weather Code]]=4,"Heavy Rain")</f>
        <v>Clear</v>
      </c>
      <c r="M66" s="5">
        <v>0.2</v>
      </c>
      <c r="N66" s="5">
        <v>0.2576</v>
      </c>
      <c r="O66" s="5">
        <v>0.47</v>
      </c>
      <c r="P66" s="5">
        <v>0</v>
      </c>
      <c r="Q66" s="5">
        <v>8</v>
      </c>
      <c r="R66" s="5">
        <v>102</v>
      </c>
      <c r="S66" s="5">
        <f>SUM(Append1[[#This Row],[Casual Users]],Append1[[#This Row],[Registered Users]])</f>
        <v>110</v>
      </c>
      <c r="T66" s="5"/>
    </row>
    <row r="67" spans="1:20" x14ac:dyDescent="0.25">
      <c r="A67">
        <v>66</v>
      </c>
      <c r="B67" s="1">
        <v>40546</v>
      </c>
      <c r="C67">
        <v>1</v>
      </c>
      <c r="D67" t="str">
        <f>TEXT(Append1[[#This Row],[Date]],"yyyy")</f>
        <v>2011</v>
      </c>
      <c r="E67" t="str">
        <f>TEXT(Append1[[#This Row],[Date]],"mmmm")</f>
        <v>January</v>
      </c>
      <c r="F67" t="str">
        <f>TEXT(Append1[[#This Row],[Date]],"dddd")</f>
        <v>Monday</v>
      </c>
      <c r="G67" s="5">
        <v>20</v>
      </c>
      <c r="H67" t="str">
        <f>IF(Append1[[#This Row],[Day]]="Sunday","Weekend","Weekday")</f>
        <v>Weekday</v>
      </c>
      <c r="I67" t="b">
        <f>IF(Append1[[#This Row],[Weekday or Weekend]]="Weekend",TRUE,FALSE)</f>
        <v>0</v>
      </c>
      <c r="J67" s="5">
        <v>1</v>
      </c>
      <c r="K67" s="5">
        <v>1</v>
      </c>
      <c r="L67" s="5" t="str" cm="1">
        <f t="array" ref="L67">_xlfn.IFS(Append1[[#This Row],[Weather Code]]=1,"Clear",Append1[[#This Row],[Weather Code]]=2,"Cloudy",Append1[[#This Row],[Weather Code]]=3,"Light Rain",Append1[[#This Row],[Weather Code]]=4,"Heavy Rain")</f>
        <v>Clear</v>
      </c>
      <c r="M67" s="5">
        <v>0.2</v>
      </c>
      <c r="O67" s="5">
        <v>0.47</v>
      </c>
      <c r="P67" s="5">
        <v>0.1045</v>
      </c>
      <c r="Q67" s="5">
        <v>3</v>
      </c>
      <c r="R67" s="5">
        <v>49</v>
      </c>
      <c r="S67" s="5">
        <f>SUM(Append1[[#This Row],[Casual Users]],Append1[[#This Row],[Registered Users]])</f>
        <v>52</v>
      </c>
      <c r="T67" s="5"/>
    </row>
    <row r="68" spans="1:20" x14ac:dyDescent="0.25">
      <c r="A68">
        <v>67</v>
      </c>
      <c r="B68" s="1">
        <v>40546</v>
      </c>
      <c r="C68">
        <v>1</v>
      </c>
      <c r="D68" t="str">
        <f>TEXT(Append1[[#This Row],[Date]],"yyyy")</f>
        <v>2011</v>
      </c>
      <c r="E68" t="str">
        <f>TEXT(Append1[[#This Row],[Date]],"mmmm")</f>
        <v>January</v>
      </c>
      <c r="F68" t="str">
        <f>TEXT(Append1[[#This Row],[Date]],"dddd")</f>
        <v>Monday</v>
      </c>
      <c r="G68" s="5">
        <v>21</v>
      </c>
      <c r="H68" t="str">
        <f>IF(Append1[[#This Row],[Day]]="Sunday","Weekend","Weekday")</f>
        <v>Weekday</v>
      </c>
      <c r="I68" t="b">
        <f>IF(Append1[[#This Row],[Weekday or Weekend]]="Weekend",TRUE,FALSE)</f>
        <v>0</v>
      </c>
      <c r="J68" s="5">
        <v>1</v>
      </c>
      <c r="K68" s="5">
        <v>1</v>
      </c>
      <c r="L68" s="5" t="str" cm="1">
        <f t="array" ref="L68">_xlfn.IFS(Append1[[#This Row],[Weather Code]]=1,"Clear",Append1[[#This Row],[Weather Code]]=2,"Cloudy",Append1[[#This Row],[Weather Code]]=3,"Light Rain",Append1[[#This Row],[Weather Code]]=4,"Heavy Rain")</f>
        <v>Clear</v>
      </c>
      <c r="M68" s="5">
        <v>0.18</v>
      </c>
      <c r="N68" s="5">
        <v>0.19700000000000001</v>
      </c>
      <c r="O68" s="5">
        <v>0.64</v>
      </c>
      <c r="P68" s="5">
        <v>0.1343</v>
      </c>
      <c r="Q68" s="5">
        <v>3</v>
      </c>
      <c r="R68" s="5">
        <v>49</v>
      </c>
      <c r="S68" s="5">
        <f>SUM(Append1[[#This Row],[Casual Users]],Append1[[#This Row],[Registered Users]])</f>
        <v>52</v>
      </c>
      <c r="T68" s="5"/>
    </row>
    <row r="69" spans="1:20" x14ac:dyDescent="0.25">
      <c r="A69">
        <v>68</v>
      </c>
      <c r="B69" s="1">
        <v>40546</v>
      </c>
      <c r="C69">
        <v>1</v>
      </c>
      <c r="D69" t="str">
        <f>TEXT(Append1[[#This Row],[Date]],"yyyy")</f>
        <v>2011</v>
      </c>
      <c r="E69" t="str">
        <f>TEXT(Append1[[#This Row],[Date]],"mmmm")</f>
        <v>January</v>
      </c>
      <c r="F69" t="str">
        <f>TEXT(Append1[[#This Row],[Date]],"dddd")</f>
        <v>Monday</v>
      </c>
      <c r="G69" s="5">
        <v>22</v>
      </c>
      <c r="H69" t="str">
        <f>IF(Append1[[#This Row],[Day]]="Sunday","Weekend","Weekday")</f>
        <v>Weekday</v>
      </c>
      <c r="I69" t="b">
        <f>IF(Append1[[#This Row],[Weekday or Weekend]]="Weekend",TRUE,FALSE)</f>
        <v>0</v>
      </c>
      <c r="J69" s="5">
        <v>1</v>
      </c>
      <c r="K69" s="5">
        <v>1</v>
      </c>
      <c r="L69" s="5" t="str" cm="1">
        <f t="array" ref="L69">_xlfn.IFS(Append1[[#This Row],[Weather Code]]=1,"Clear",Append1[[#This Row],[Weather Code]]=2,"Cloudy",Append1[[#This Row],[Weather Code]]=3,"Light Rain",Append1[[#This Row],[Weather Code]]=4,"Heavy Rain")</f>
        <v>Clear</v>
      </c>
      <c r="M69" s="5">
        <v>0.14000000000000001</v>
      </c>
      <c r="N69" s="5">
        <v>0.1515</v>
      </c>
      <c r="O69" s="5">
        <v>0.69</v>
      </c>
      <c r="P69" s="5">
        <v>0.1343</v>
      </c>
      <c r="Q69" s="5">
        <v>0</v>
      </c>
      <c r="R69" s="5">
        <v>20</v>
      </c>
      <c r="S69" s="5">
        <f>SUM(Append1[[#This Row],[Casual Users]],Append1[[#This Row],[Registered Users]])</f>
        <v>20</v>
      </c>
      <c r="T69" s="5"/>
    </row>
    <row r="70" spans="1:20" x14ac:dyDescent="0.25">
      <c r="A70">
        <v>69</v>
      </c>
      <c r="B70" s="1">
        <v>40546</v>
      </c>
      <c r="C70">
        <v>1</v>
      </c>
      <c r="D70" t="str">
        <f>TEXT(Append1[[#This Row],[Date]],"yyyy")</f>
        <v>2011</v>
      </c>
      <c r="E70" t="str">
        <f>TEXT(Append1[[#This Row],[Date]],"mmmm")</f>
        <v>January</v>
      </c>
      <c r="F70" t="str">
        <f>TEXT(Append1[[#This Row],[Date]],"dddd")</f>
        <v>Monday</v>
      </c>
      <c r="G70" s="5">
        <v>23</v>
      </c>
      <c r="H70" t="str">
        <f>IF(Append1[[#This Row],[Day]]="Sunday","Weekend","Weekday")</f>
        <v>Weekday</v>
      </c>
      <c r="I70" t="b">
        <f>IF(Append1[[#This Row],[Weekday or Weekend]]="Weekend",TRUE,FALSE)</f>
        <v>0</v>
      </c>
      <c r="J70" s="5">
        <v>1</v>
      </c>
      <c r="K70" s="5">
        <v>1</v>
      </c>
      <c r="L70" s="5" t="str" cm="1">
        <f t="array" ref="L70">_xlfn.IFS(Append1[[#This Row],[Weather Code]]=1,"Clear",Append1[[#This Row],[Weather Code]]=2,"Cloudy",Append1[[#This Row],[Weather Code]]=3,"Light Rain",Append1[[#This Row],[Weather Code]]=4,"Heavy Rain")</f>
        <v>Clear</v>
      </c>
      <c r="M70" s="5">
        <v>0.18</v>
      </c>
      <c r="N70" s="5">
        <v>0.21210000000000001</v>
      </c>
      <c r="O70" s="5">
        <v>0.55000000000000004</v>
      </c>
      <c r="P70" s="5">
        <v>0.1045</v>
      </c>
      <c r="Q70" s="5">
        <v>1</v>
      </c>
      <c r="R70" s="5">
        <v>11</v>
      </c>
      <c r="S70" s="5">
        <f>SUM(Append1[[#This Row],[Casual Users]],Append1[[#This Row],[Registered Users]])</f>
        <v>12</v>
      </c>
      <c r="T70" s="5"/>
    </row>
    <row r="71" spans="1:20" x14ac:dyDescent="0.25">
      <c r="A71">
        <v>70</v>
      </c>
      <c r="B71" s="1">
        <v>40547</v>
      </c>
      <c r="C71">
        <v>1</v>
      </c>
      <c r="D71" t="str">
        <f>TEXT(Append1[[#This Row],[Date]],"yyyy")</f>
        <v>2011</v>
      </c>
      <c r="E71" t="str">
        <f>TEXT(Append1[[#This Row],[Date]],"mmmm")</f>
        <v>January</v>
      </c>
      <c r="F71" t="str">
        <f>TEXT(Append1[[#This Row],[Date]],"dddd")</f>
        <v>Tuesday</v>
      </c>
      <c r="G71" s="5">
        <v>0</v>
      </c>
      <c r="H71" t="str">
        <f>IF(Append1[[#This Row],[Day]]="Sunday","Weekend","Weekday")</f>
        <v>Weekday</v>
      </c>
      <c r="I71" t="b">
        <f>IF(Append1[[#This Row],[Weekday or Weekend]]="Weekend",TRUE,FALSE)</f>
        <v>0</v>
      </c>
      <c r="J71" s="5">
        <v>2</v>
      </c>
      <c r="K71" s="5">
        <v>1</v>
      </c>
      <c r="L71" s="5" t="str" cm="1">
        <f t="array" ref="L71">_xlfn.IFS(Append1[[#This Row],[Weather Code]]=1,"Clear",Append1[[#This Row],[Weather Code]]=2,"Cloudy",Append1[[#This Row],[Weather Code]]=3,"Light Rain",Append1[[#This Row],[Weather Code]]=4,"Heavy Rain")</f>
        <v>Clear</v>
      </c>
      <c r="M71" s="5">
        <v>0.16</v>
      </c>
      <c r="O71" s="5">
        <v>0.55000000000000004</v>
      </c>
      <c r="P71" s="5">
        <v>0.1045</v>
      </c>
      <c r="Q71" s="5">
        <v>0</v>
      </c>
      <c r="R71" s="5">
        <v>5</v>
      </c>
      <c r="S71" s="5">
        <f>SUM(Append1[[#This Row],[Casual Users]],Append1[[#This Row],[Registered Users]])</f>
        <v>5</v>
      </c>
      <c r="T71" s="5"/>
    </row>
    <row r="72" spans="1:20" x14ac:dyDescent="0.25">
      <c r="A72">
        <v>71</v>
      </c>
      <c r="B72" s="1">
        <v>40547</v>
      </c>
      <c r="C72">
        <v>1</v>
      </c>
      <c r="D72" t="str">
        <f>TEXT(Append1[[#This Row],[Date]],"yyyy")</f>
        <v>2011</v>
      </c>
      <c r="E72" t="str">
        <f>TEXT(Append1[[#This Row],[Date]],"mmmm")</f>
        <v>January</v>
      </c>
      <c r="F72" t="str">
        <f>TEXT(Append1[[#This Row],[Date]],"dddd")</f>
        <v>Tuesday</v>
      </c>
      <c r="G72" s="5">
        <v>1</v>
      </c>
      <c r="H72" t="str">
        <f>IF(Append1[[#This Row],[Day]]="Sunday","Weekend","Weekday")</f>
        <v>Weekday</v>
      </c>
      <c r="I72" t="b">
        <f>IF(Append1[[#This Row],[Weekday or Weekend]]="Weekend",TRUE,FALSE)</f>
        <v>0</v>
      </c>
      <c r="J72" s="5">
        <v>2</v>
      </c>
      <c r="K72" s="5">
        <v>1</v>
      </c>
      <c r="L72" s="5" t="str" cm="1">
        <f t="array" ref="L72">_xlfn.IFS(Append1[[#This Row],[Weather Code]]=1,"Clear",Append1[[#This Row],[Weather Code]]=2,"Cloudy",Append1[[#This Row],[Weather Code]]=3,"Light Rain",Append1[[#This Row],[Weather Code]]=4,"Heavy Rain")</f>
        <v>Clear</v>
      </c>
      <c r="M72" s="5">
        <v>0.16</v>
      </c>
      <c r="N72" s="5">
        <v>0.18179999999999999</v>
      </c>
      <c r="O72" s="5">
        <v>0.59</v>
      </c>
      <c r="P72" s="5">
        <v>0.1045</v>
      </c>
      <c r="Q72" s="5">
        <v>0</v>
      </c>
      <c r="R72" s="5">
        <v>2</v>
      </c>
      <c r="S72" s="5">
        <f>SUM(Append1[[#This Row],[Casual Users]],Append1[[#This Row],[Registered Users]])</f>
        <v>2</v>
      </c>
      <c r="T72" s="5"/>
    </row>
    <row r="73" spans="1:20" x14ac:dyDescent="0.25">
      <c r="A73">
        <v>72</v>
      </c>
      <c r="B73" s="1">
        <v>40547</v>
      </c>
      <c r="C73">
        <v>1</v>
      </c>
      <c r="D73" t="str">
        <f>TEXT(Append1[[#This Row],[Date]],"yyyy")</f>
        <v>2011</v>
      </c>
      <c r="E73" t="str">
        <f>TEXT(Append1[[#This Row],[Date]],"mmmm")</f>
        <v>January</v>
      </c>
      <c r="F73" t="str">
        <f>TEXT(Append1[[#This Row],[Date]],"dddd")</f>
        <v>Tuesday</v>
      </c>
      <c r="G73" s="5">
        <v>2</v>
      </c>
      <c r="H73" t="str">
        <f>IF(Append1[[#This Row],[Day]]="Sunday","Weekend","Weekday")</f>
        <v>Weekday</v>
      </c>
      <c r="I73" t="b">
        <f>IF(Append1[[#This Row],[Weekday or Weekend]]="Weekend",TRUE,FALSE)</f>
        <v>0</v>
      </c>
      <c r="J73" s="5">
        <v>2</v>
      </c>
      <c r="K73" s="5">
        <v>1</v>
      </c>
      <c r="L73" s="5" t="str" cm="1">
        <f t="array" ref="L73">_xlfn.IFS(Append1[[#This Row],[Weather Code]]=1,"Clear",Append1[[#This Row],[Weather Code]]=2,"Cloudy",Append1[[#This Row],[Weather Code]]=3,"Light Rain",Append1[[#This Row],[Weather Code]]=4,"Heavy Rain")</f>
        <v>Clear</v>
      </c>
      <c r="M73" s="5">
        <v>0.14000000000000001</v>
      </c>
      <c r="N73" s="5">
        <v>0.1515</v>
      </c>
      <c r="O73" s="5">
        <v>0.63</v>
      </c>
      <c r="P73" s="5">
        <v>0.1343</v>
      </c>
      <c r="Q73" s="5">
        <v>0</v>
      </c>
      <c r="R73" s="5">
        <v>1</v>
      </c>
      <c r="S73" s="5">
        <f>SUM(Append1[[#This Row],[Casual Users]],Append1[[#This Row],[Registered Users]])</f>
        <v>1</v>
      </c>
      <c r="T73" s="5"/>
    </row>
    <row r="74" spans="1:20" x14ac:dyDescent="0.25">
      <c r="A74">
        <v>73</v>
      </c>
      <c r="B74" s="1">
        <v>40547</v>
      </c>
      <c r="C74">
        <v>1</v>
      </c>
      <c r="D74" t="str">
        <f>TEXT(Append1[[#This Row],[Date]],"yyyy")</f>
        <v>2011</v>
      </c>
      <c r="E74" t="str">
        <f>TEXT(Append1[[#This Row],[Date]],"mmmm")</f>
        <v>January</v>
      </c>
      <c r="F74" t="str">
        <f>TEXT(Append1[[#This Row],[Date]],"dddd")</f>
        <v>Tuesday</v>
      </c>
      <c r="G74" s="5">
        <v>4</v>
      </c>
      <c r="H74" t="str">
        <f>IF(Append1[[#This Row],[Day]]="Sunday","Weekend","Weekday")</f>
        <v>Weekday</v>
      </c>
      <c r="I74" t="b">
        <f>IF(Append1[[#This Row],[Weekday or Weekend]]="Weekend",TRUE,FALSE)</f>
        <v>0</v>
      </c>
      <c r="J74" s="5">
        <v>2</v>
      </c>
      <c r="K74" s="5">
        <v>1</v>
      </c>
      <c r="L74" s="5" t="str" cm="1">
        <f t="array" ref="L74">_xlfn.IFS(Append1[[#This Row],[Weather Code]]=1,"Clear",Append1[[#This Row],[Weather Code]]=2,"Cloudy",Append1[[#This Row],[Weather Code]]=3,"Light Rain",Append1[[#This Row],[Weather Code]]=4,"Heavy Rain")</f>
        <v>Clear</v>
      </c>
      <c r="M74" s="5">
        <v>0.14000000000000001</v>
      </c>
      <c r="N74" s="5">
        <v>0.18179999999999999</v>
      </c>
      <c r="O74" s="5">
        <v>0.63</v>
      </c>
      <c r="P74" s="5">
        <v>8.9599999999999999E-2</v>
      </c>
      <c r="Q74" s="5">
        <v>0</v>
      </c>
      <c r="R74" s="5">
        <v>2</v>
      </c>
      <c r="S74" s="5">
        <f>SUM(Append1[[#This Row],[Casual Users]],Append1[[#This Row],[Registered Users]])</f>
        <v>2</v>
      </c>
      <c r="T74" s="5"/>
    </row>
    <row r="75" spans="1:20" x14ac:dyDescent="0.25">
      <c r="A75">
        <v>74</v>
      </c>
      <c r="B75" s="1">
        <v>40547</v>
      </c>
      <c r="C75">
        <v>1</v>
      </c>
      <c r="D75" t="str">
        <f>TEXT(Append1[[#This Row],[Date]],"yyyy")</f>
        <v>2011</v>
      </c>
      <c r="E75" t="str">
        <f>TEXT(Append1[[#This Row],[Date]],"mmmm")</f>
        <v>January</v>
      </c>
      <c r="F75" t="str">
        <f>TEXT(Append1[[#This Row],[Date]],"dddd")</f>
        <v>Tuesday</v>
      </c>
      <c r="G75" s="5">
        <v>5</v>
      </c>
      <c r="H75" t="str">
        <f>IF(Append1[[#This Row],[Day]]="Sunday","Weekend","Weekday")</f>
        <v>Weekday</v>
      </c>
      <c r="I75" t="b">
        <f>IF(Append1[[#This Row],[Weekday or Weekend]]="Weekend",TRUE,FALSE)</f>
        <v>0</v>
      </c>
      <c r="J75" s="5">
        <v>2</v>
      </c>
      <c r="K75" s="5">
        <v>1</v>
      </c>
      <c r="L75" s="5" t="str" cm="1">
        <f t="array" ref="L75">_xlfn.IFS(Append1[[#This Row],[Weather Code]]=1,"Clear",Append1[[#This Row],[Weather Code]]=2,"Cloudy",Append1[[#This Row],[Weather Code]]=3,"Light Rain",Append1[[#This Row],[Weather Code]]=4,"Heavy Rain")</f>
        <v>Clear</v>
      </c>
      <c r="M75" s="5">
        <v>0.12</v>
      </c>
      <c r="N75" s="5">
        <v>0.1515</v>
      </c>
      <c r="O75" s="5">
        <v>0.68</v>
      </c>
      <c r="P75" s="5">
        <v>0.1045</v>
      </c>
      <c r="Q75" s="5">
        <v>0</v>
      </c>
      <c r="R75" s="5">
        <v>4</v>
      </c>
      <c r="S75" s="5">
        <f>SUM(Append1[[#This Row],[Casual Users]],Append1[[#This Row],[Registered Users]])</f>
        <v>4</v>
      </c>
      <c r="T75" s="5"/>
    </row>
    <row r="76" spans="1:20" x14ac:dyDescent="0.25">
      <c r="A76">
        <v>75</v>
      </c>
      <c r="B76" s="1">
        <v>40547</v>
      </c>
      <c r="C76">
        <v>1</v>
      </c>
      <c r="D76" t="str">
        <f>TEXT(Append1[[#This Row],[Date]],"yyyy")</f>
        <v>2011</v>
      </c>
      <c r="E76" t="str">
        <f>TEXT(Append1[[#This Row],[Date]],"mmmm")</f>
        <v>January</v>
      </c>
      <c r="F76" t="str">
        <f>TEXT(Append1[[#This Row],[Date]],"dddd")</f>
        <v>Tuesday</v>
      </c>
      <c r="G76" s="5">
        <v>6</v>
      </c>
      <c r="H76" t="str">
        <f>IF(Append1[[#This Row],[Day]]="Sunday","Weekend","Weekday")</f>
        <v>Weekday</v>
      </c>
      <c r="I76" t="b">
        <f>IF(Append1[[#This Row],[Weekday or Weekend]]="Weekend",TRUE,FALSE)</f>
        <v>0</v>
      </c>
      <c r="J76" s="5">
        <v>2</v>
      </c>
      <c r="K76" s="5">
        <v>1</v>
      </c>
      <c r="L76" s="5" t="str" cm="1">
        <f t="array" ref="L76">_xlfn.IFS(Append1[[#This Row],[Weather Code]]=1,"Clear",Append1[[#This Row],[Weather Code]]=2,"Cloudy",Append1[[#This Row],[Weather Code]]=3,"Light Rain",Append1[[#This Row],[Weather Code]]=4,"Heavy Rain")</f>
        <v>Clear</v>
      </c>
      <c r="M76" s="5">
        <v>0.12</v>
      </c>
      <c r="N76" s="5">
        <v>0.1515</v>
      </c>
      <c r="O76" s="5">
        <v>0.74</v>
      </c>
      <c r="P76" s="5">
        <v>0.1045</v>
      </c>
      <c r="Q76" s="5">
        <v>0</v>
      </c>
      <c r="R76" s="5">
        <v>36</v>
      </c>
      <c r="S76" s="5">
        <f>SUM(Append1[[#This Row],[Casual Users]],Append1[[#This Row],[Registered Users]])</f>
        <v>36</v>
      </c>
      <c r="T76" s="5"/>
    </row>
    <row r="77" spans="1:20" x14ac:dyDescent="0.25">
      <c r="A77">
        <v>76</v>
      </c>
      <c r="B77" s="1">
        <v>40547</v>
      </c>
      <c r="C77">
        <v>1</v>
      </c>
      <c r="D77" t="str">
        <f>TEXT(Append1[[#This Row],[Date]],"yyyy")</f>
        <v>2011</v>
      </c>
      <c r="E77" t="str">
        <f>TEXT(Append1[[#This Row],[Date]],"mmmm")</f>
        <v>January</v>
      </c>
      <c r="F77" t="str">
        <f>TEXT(Append1[[#This Row],[Date]],"dddd")</f>
        <v>Tuesday</v>
      </c>
      <c r="G77" s="5">
        <v>7</v>
      </c>
      <c r="H77" t="str">
        <f>IF(Append1[[#This Row],[Day]]="Sunday","Weekend","Weekday")</f>
        <v>Weekday</v>
      </c>
      <c r="I77" t="b">
        <f>IF(Append1[[#This Row],[Weekday or Weekend]]="Weekend",TRUE,FALSE)</f>
        <v>0</v>
      </c>
      <c r="J77" s="5">
        <v>2</v>
      </c>
      <c r="K77" s="5">
        <v>1</v>
      </c>
      <c r="L77" s="5" t="str" cm="1">
        <f t="array" ref="L77">_xlfn.IFS(Append1[[#This Row],[Weather Code]]=1,"Clear",Append1[[#This Row],[Weather Code]]=2,"Cloudy",Append1[[#This Row],[Weather Code]]=3,"Light Rain",Append1[[#This Row],[Weather Code]]=4,"Heavy Rain")</f>
        <v>Clear</v>
      </c>
      <c r="M77" s="5">
        <v>0.12</v>
      </c>
      <c r="N77" s="5">
        <v>0.1515</v>
      </c>
      <c r="O77" s="5">
        <v>0.74</v>
      </c>
      <c r="P77" s="5">
        <v>0.1343</v>
      </c>
      <c r="Q77" s="5">
        <v>2</v>
      </c>
      <c r="R77" s="5">
        <v>92</v>
      </c>
      <c r="S77" s="5">
        <f>SUM(Append1[[#This Row],[Casual Users]],Append1[[#This Row],[Registered Users]])</f>
        <v>94</v>
      </c>
      <c r="T77" s="5"/>
    </row>
    <row r="78" spans="1:20" x14ac:dyDescent="0.25">
      <c r="A78">
        <v>77</v>
      </c>
      <c r="B78" s="1">
        <v>40547</v>
      </c>
      <c r="C78">
        <v>1</v>
      </c>
      <c r="D78" t="str">
        <f>TEXT(Append1[[#This Row],[Date]],"yyyy")</f>
        <v>2011</v>
      </c>
      <c r="E78" t="str">
        <f>TEXT(Append1[[#This Row],[Date]],"mmmm")</f>
        <v>January</v>
      </c>
      <c r="F78" t="str">
        <f>TEXT(Append1[[#This Row],[Date]],"dddd")</f>
        <v>Tuesday</v>
      </c>
      <c r="G78" s="5">
        <v>8</v>
      </c>
      <c r="H78" t="str">
        <f>IF(Append1[[#This Row],[Day]]="Sunday","Weekend","Weekday")</f>
        <v>Weekday</v>
      </c>
      <c r="I78" t="b">
        <f>IF(Append1[[#This Row],[Weekday or Weekend]]="Weekend",TRUE,FALSE)</f>
        <v>0</v>
      </c>
      <c r="J78" s="5">
        <v>2</v>
      </c>
      <c r="K78" s="5">
        <v>1</v>
      </c>
      <c r="L78" s="5" t="str" cm="1">
        <f t="array" ref="L78">_xlfn.IFS(Append1[[#This Row],[Weather Code]]=1,"Clear",Append1[[#This Row],[Weather Code]]=2,"Cloudy",Append1[[#This Row],[Weather Code]]=3,"Light Rain",Append1[[#This Row],[Weather Code]]=4,"Heavy Rain")</f>
        <v>Clear</v>
      </c>
      <c r="M78" s="5">
        <v>0.14000000000000001</v>
      </c>
      <c r="N78" s="5">
        <v>0.1515</v>
      </c>
      <c r="O78" s="5">
        <v>0.69</v>
      </c>
      <c r="P78" s="5">
        <v>0.16420000000000001</v>
      </c>
      <c r="Q78" s="5">
        <v>2</v>
      </c>
      <c r="R78" s="5">
        <v>177</v>
      </c>
      <c r="S78" s="5">
        <f>SUM(Append1[[#This Row],[Casual Users]],Append1[[#This Row],[Registered Users]])</f>
        <v>179</v>
      </c>
      <c r="T78" s="5"/>
    </row>
    <row r="79" spans="1:20" x14ac:dyDescent="0.25">
      <c r="A79">
        <v>78</v>
      </c>
      <c r="B79" s="1">
        <v>40547</v>
      </c>
      <c r="C79">
        <v>1</v>
      </c>
      <c r="D79" t="str">
        <f>TEXT(Append1[[#This Row],[Date]],"yyyy")</f>
        <v>2011</v>
      </c>
      <c r="E79" t="str">
        <f>TEXT(Append1[[#This Row],[Date]],"mmmm")</f>
        <v>January</v>
      </c>
      <c r="F79" t="str">
        <f>TEXT(Append1[[#This Row],[Date]],"dddd")</f>
        <v>Tuesday</v>
      </c>
      <c r="G79" s="5">
        <v>9</v>
      </c>
      <c r="H79" t="str">
        <f>IF(Append1[[#This Row],[Day]]="Sunday","Weekend","Weekday")</f>
        <v>Weekday</v>
      </c>
      <c r="I79" t="b">
        <f>IF(Append1[[#This Row],[Weekday or Weekend]]="Weekend",TRUE,FALSE)</f>
        <v>0</v>
      </c>
      <c r="J79" s="5">
        <v>2</v>
      </c>
      <c r="K79" s="5">
        <v>1</v>
      </c>
      <c r="L79" s="5" t="str" cm="1">
        <f t="array" ref="L79">_xlfn.IFS(Append1[[#This Row],[Weather Code]]=1,"Clear",Append1[[#This Row],[Weather Code]]=2,"Cloudy",Append1[[#This Row],[Weather Code]]=3,"Light Rain",Append1[[#This Row],[Weather Code]]=4,"Heavy Rain")</f>
        <v>Clear</v>
      </c>
      <c r="M79" s="5">
        <v>0.16</v>
      </c>
      <c r="N79" s="5">
        <v>0.1515</v>
      </c>
      <c r="O79" s="5">
        <v>0.64</v>
      </c>
      <c r="P79" s="5">
        <v>0.22389999999999999</v>
      </c>
      <c r="Q79" s="5">
        <v>2</v>
      </c>
      <c r="R79" s="5">
        <v>98</v>
      </c>
      <c r="S79" s="5">
        <f>SUM(Append1[[#This Row],[Casual Users]],Append1[[#This Row],[Registered Users]])</f>
        <v>100</v>
      </c>
      <c r="T79" s="5"/>
    </row>
    <row r="80" spans="1:20" x14ac:dyDescent="0.25">
      <c r="A80">
        <v>79</v>
      </c>
      <c r="B80" s="1">
        <v>40547</v>
      </c>
      <c r="C80">
        <v>1</v>
      </c>
      <c r="D80" t="str">
        <f>TEXT(Append1[[#This Row],[Date]],"yyyy")</f>
        <v>2011</v>
      </c>
      <c r="E80" t="str">
        <f>TEXT(Append1[[#This Row],[Date]],"mmmm")</f>
        <v>January</v>
      </c>
      <c r="F80" t="str">
        <f>TEXT(Append1[[#This Row],[Date]],"dddd")</f>
        <v>Tuesday</v>
      </c>
      <c r="G80" s="5">
        <v>10</v>
      </c>
      <c r="H80" t="str">
        <f>IF(Append1[[#This Row],[Day]]="Sunday","Weekend","Weekday")</f>
        <v>Weekday</v>
      </c>
      <c r="I80" t="b">
        <f>IF(Append1[[#This Row],[Weekday or Weekend]]="Weekend",TRUE,FALSE)</f>
        <v>0</v>
      </c>
      <c r="J80" s="5">
        <v>2</v>
      </c>
      <c r="K80" s="5">
        <v>2</v>
      </c>
      <c r="L80" s="5" t="str" cm="1">
        <f t="array" ref="L80">_xlfn.IFS(Append1[[#This Row],[Weather Code]]=1,"Clear",Append1[[#This Row],[Weather Code]]=2,"Cloudy",Append1[[#This Row],[Weather Code]]=3,"Light Rain",Append1[[#This Row],[Weather Code]]=4,"Heavy Rain")</f>
        <v>Cloudy</v>
      </c>
      <c r="M80" s="5">
        <v>0.16</v>
      </c>
      <c r="N80" s="5">
        <v>0.13639999999999999</v>
      </c>
      <c r="O80" s="5">
        <v>0.69</v>
      </c>
      <c r="P80" s="5">
        <v>0.32840000000000003</v>
      </c>
      <c r="Q80" s="5">
        <v>5</v>
      </c>
      <c r="R80" s="5">
        <v>37</v>
      </c>
      <c r="S80" s="5">
        <f>SUM(Append1[[#This Row],[Casual Users]],Append1[[#This Row],[Registered Users]])</f>
        <v>42</v>
      </c>
      <c r="T80" s="5"/>
    </row>
    <row r="81" spans="1:20" x14ac:dyDescent="0.25">
      <c r="A81">
        <v>80</v>
      </c>
      <c r="B81" s="1">
        <v>40547</v>
      </c>
      <c r="C81">
        <v>1</v>
      </c>
      <c r="D81" t="str">
        <f>TEXT(Append1[[#This Row],[Date]],"yyyy")</f>
        <v>2011</v>
      </c>
      <c r="E81" t="str">
        <f>TEXT(Append1[[#This Row],[Date]],"mmmm")</f>
        <v>January</v>
      </c>
      <c r="F81" t="str">
        <f>TEXT(Append1[[#This Row],[Date]],"dddd")</f>
        <v>Tuesday</v>
      </c>
      <c r="G81" s="5">
        <v>11</v>
      </c>
      <c r="H81" t="str">
        <f>IF(Append1[[#This Row],[Day]]="Sunday","Weekend","Weekday")</f>
        <v>Weekday</v>
      </c>
      <c r="I81" t="b">
        <f>IF(Append1[[#This Row],[Weekday or Weekend]]="Weekend",TRUE,FALSE)</f>
        <v>0</v>
      </c>
      <c r="J81" s="5">
        <v>2</v>
      </c>
      <c r="K81" s="5">
        <v>1</v>
      </c>
      <c r="L81" s="5" t="str" cm="1">
        <f t="array" ref="L81">_xlfn.IFS(Append1[[#This Row],[Weather Code]]=1,"Clear",Append1[[#This Row],[Weather Code]]=2,"Cloudy",Append1[[#This Row],[Weather Code]]=3,"Light Rain",Append1[[#This Row],[Weather Code]]=4,"Heavy Rain")</f>
        <v>Clear</v>
      </c>
      <c r="M81" s="5">
        <v>0.22</v>
      </c>
      <c r="N81" s="5">
        <v>0.21210000000000001</v>
      </c>
      <c r="O81" s="5">
        <v>0.51</v>
      </c>
      <c r="P81" s="5">
        <v>0.29849999999999999</v>
      </c>
      <c r="Q81" s="5">
        <v>7</v>
      </c>
      <c r="R81" s="5">
        <v>50</v>
      </c>
      <c r="S81" s="5">
        <f>SUM(Append1[[#This Row],[Casual Users]],Append1[[#This Row],[Registered Users]])</f>
        <v>57</v>
      </c>
      <c r="T81" s="5"/>
    </row>
    <row r="82" spans="1:20" x14ac:dyDescent="0.25">
      <c r="A82">
        <v>81</v>
      </c>
      <c r="B82" s="1">
        <v>40547</v>
      </c>
      <c r="C82">
        <v>1</v>
      </c>
      <c r="D82" t="str">
        <f>TEXT(Append1[[#This Row],[Date]],"yyyy")</f>
        <v>2011</v>
      </c>
      <c r="E82" t="str">
        <f>TEXT(Append1[[#This Row],[Date]],"mmmm")</f>
        <v>January</v>
      </c>
      <c r="F82" t="str">
        <f>TEXT(Append1[[#This Row],[Date]],"dddd")</f>
        <v>Tuesday</v>
      </c>
      <c r="G82" s="5">
        <v>12</v>
      </c>
      <c r="H82" t="str">
        <f>IF(Append1[[#This Row],[Day]]="Sunday","Weekend","Weekday")</f>
        <v>Weekday</v>
      </c>
      <c r="I82" t="b">
        <f>IF(Append1[[#This Row],[Weekday or Weekend]]="Weekend",TRUE,FALSE)</f>
        <v>0</v>
      </c>
      <c r="J82" s="5">
        <v>2</v>
      </c>
      <c r="K82" s="5">
        <v>1</v>
      </c>
      <c r="L82" s="5" t="str" cm="1">
        <f t="array" ref="L82">_xlfn.IFS(Append1[[#This Row],[Weather Code]]=1,"Clear",Append1[[#This Row],[Weather Code]]=2,"Cloudy",Append1[[#This Row],[Weather Code]]=3,"Light Rain",Append1[[#This Row],[Weather Code]]=4,"Heavy Rain")</f>
        <v>Clear</v>
      </c>
      <c r="M82" s="5">
        <v>0.22</v>
      </c>
      <c r="N82" s="5">
        <v>0.2273</v>
      </c>
      <c r="O82" s="5">
        <v>0.51</v>
      </c>
      <c r="P82" s="5">
        <v>0.16420000000000001</v>
      </c>
      <c r="Q82" s="5">
        <v>12</v>
      </c>
      <c r="R82" s="5">
        <v>66</v>
      </c>
      <c r="S82" s="5">
        <f>SUM(Append1[[#This Row],[Casual Users]],Append1[[#This Row],[Registered Users]])</f>
        <v>78</v>
      </c>
      <c r="T82" s="5"/>
    </row>
    <row r="83" spans="1:20" x14ac:dyDescent="0.25">
      <c r="A83">
        <v>82</v>
      </c>
      <c r="B83" s="1">
        <v>40547</v>
      </c>
      <c r="C83">
        <v>1</v>
      </c>
      <c r="D83" t="str">
        <f>TEXT(Append1[[#This Row],[Date]],"yyyy")</f>
        <v>2011</v>
      </c>
      <c r="E83" t="str">
        <f>TEXT(Append1[[#This Row],[Date]],"mmmm")</f>
        <v>January</v>
      </c>
      <c r="F83" t="str">
        <f>TEXT(Append1[[#This Row],[Date]],"dddd")</f>
        <v>Tuesday</v>
      </c>
      <c r="G83" s="5">
        <v>13</v>
      </c>
      <c r="H83" t="str">
        <f>IF(Append1[[#This Row],[Day]]="Sunday","Weekend","Weekday")</f>
        <v>Weekday</v>
      </c>
      <c r="I83" t="b">
        <f>IF(Append1[[#This Row],[Weekday or Weekend]]="Weekend",TRUE,FALSE)</f>
        <v>0</v>
      </c>
      <c r="J83" s="5">
        <v>2</v>
      </c>
      <c r="K83" s="5">
        <v>1</v>
      </c>
      <c r="L83" s="5" t="str" cm="1">
        <f t="array" ref="L83">_xlfn.IFS(Append1[[#This Row],[Weather Code]]=1,"Clear",Append1[[#This Row],[Weather Code]]=2,"Cloudy",Append1[[#This Row],[Weather Code]]=3,"Light Rain",Append1[[#This Row],[Weather Code]]=4,"Heavy Rain")</f>
        <v>Clear</v>
      </c>
      <c r="M83" s="5">
        <v>0.24</v>
      </c>
      <c r="N83" s="5">
        <v>0.2273</v>
      </c>
      <c r="O83" s="5">
        <v>0.56000000000000005</v>
      </c>
      <c r="P83" s="5">
        <v>0.19400000000000001</v>
      </c>
      <c r="Q83" s="5">
        <v>18</v>
      </c>
      <c r="R83" s="5">
        <v>79</v>
      </c>
      <c r="S83" s="5">
        <f>SUM(Append1[[#This Row],[Casual Users]],Append1[[#This Row],[Registered Users]])</f>
        <v>97</v>
      </c>
      <c r="T83" s="5"/>
    </row>
    <row r="84" spans="1:20" x14ac:dyDescent="0.25">
      <c r="A84">
        <v>83</v>
      </c>
      <c r="B84" s="1">
        <v>40547</v>
      </c>
      <c r="C84">
        <v>1</v>
      </c>
      <c r="D84" t="str">
        <f>TEXT(Append1[[#This Row],[Date]],"yyyy")</f>
        <v>2011</v>
      </c>
      <c r="E84" t="str">
        <f>TEXT(Append1[[#This Row],[Date]],"mmmm")</f>
        <v>January</v>
      </c>
      <c r="F84" t="str">
        <f>TEXT(Append1[[#This Row],[Date]],"dddd")</f>
        <v>Tuesday</v>
      </c>
      <c r="G84" s="5">
        <v>14</v>
      </c>
      <c r="H84" t="str">
        <f>IF(Append1[[#This Row],[Day]]="Sunday","Weekend","Weekday")</f>
        <v>Weekday</v>
      </c>
      <c r="I84" t="b">
        <f>IF(Append1[[#This Row],[Weekday or Weekend]]="Weekend",TRUE,FALSE)</f>
        <v>0</v>
      </c>
      <c r="J84" s="5">
        <v>2</v>
      </c>
      <c r="K84" s="5">
        <v>1</v>
      </c>
      <c r="L84" s="5" t="str" cm="1">
        <f t="array" ref="L84">_xlfn.IFS(Append1[[#This Row],[Weather Code]]=1,"Clear",Append1[[#This Row],[Weather Code]]=2,"Cloudy",Append1[[#This Row],[Weather Code]]=3,"Light Rain",Append1[[#This Row],[Weather Code]]=4,"Heavy Rain")</f>
        <v>Clear</v>
      </c>
      <c r="M84" s="5">
        <v>0.26</v>
      </c>
      <c r="N84" s="5">
        <v>0.2576</v>
      </c>
      <c r="O84" s="5">
        <v>0.52</v>
      </c>
      <c r="P84" s="5">
        <v>0.22389999999999999</v>
      </c>
      <c r="Q84" s="5">
        <v>9</v>
      </c>
      <c r="R84" s="5">
        <v>54</v>
      </c>
      <c r="S84" s="5">
        <f>SUM(Append1[[#This Row],[Casual Users]],Append1[[#This Row],[Registered Users]])</f>
        <v>63</v>
      </c>
      <c r="T84" s="5"/>
    </row>
    <row r="85" spans="1:20" x14ac:dyDescent="0.25">
      <c r="A85">
        <v>84</v>
      </c>
      <c r="B85" s="1">
        <v>40547</v>
      </c>
      <c r="C85">
        <v>1</v>
      </c>
      <c r="D85" t="str">
        <f>TEXT(Append1[[#This Row],[Date]],"yyyy")</f>
        <v>2011</v>
      </c>
      <c r="E85" t="str">
        <f>TEXT(Append1[[#This Row],[Date]],"mmmm")</f>
        <v>January</v>
      </c>
      <c r="F85" t="str">
        <f>TEXT(Append1[[#This Row],[Date]],"dddd")</f>
        <v>Tuesday</v>
      </c>
      <c r="G85" s="5">
        <v>15</v>
      </c>
      <c r="H85" t="str">
        <f>IF(Append1[[#This Row],[Day]]="Sunday","Weekend","Weekday")</f>
        <v>Weekday</v>
      </c>
      <c r="I85" t="b">
        <f>IF(Append1[[#This Row],[Weekday or Weekend]]="Weekend",TRUE,FALSE)</f>
        <v>0</v>
      </c>
      <c r="J85" s="5">
        <v>2</v>
      </c>
      <c r="K85" s="5">
        <v>1</v>
      </c>
      <c r="L85" s="5" t="str" cm="1">
        <f t="array" ref="L85">_xlfn.IFS(Append1[[#This Row],[Weather Code]]=1,"Clear",Append1[[#This Row],[Weather Code]]=2,"Cloudy",Append1[[#This Row],[Weather Code]]=3,"Light Rain",Append1[[#This Row],[Weather Code]]=4,"Heavy Rain")</f>
        <v>Clear</v>
      </c>
      <c r="M85" s="5">
        <v>0.28000000000000003</v>
      </c>
      <c r="N85" s="5">
        <v>0.2727</v>
      </c>
      <c r="O85" s="5">
        <v>0.52</v>
      </c>
      <c r="P85" s="5">
        <v>0.25369999999999998</v>
      </c>
      <c r="Q85" s="5">
        <v>17</v>
      </c>
      <c r="R85" s="5">
        <v>48</v>
      </c>
      <c r="S85" s="5">
        <f>SUM(Append1[[#This Row],[Casual Users]],Append1[[#This Row],[Registered Users]])</f>
        <v>65</v>
      </c>
      <c r="T85" s="5"/>
    </row>
    <row r="86" spans="1:20" x14ac:dyDescent="0.25">
      <c r="A86">
        <v>85</v>
      </c>
      <c r="B86" s="1">
        <v>40547</v>
      </c>
      <c r="C86">
        <v>1</v>
      </c>
      <c r="D86" t="str">
        <f>TEXT(Append1[[#This Row],[Date]],"yyyy")</f>
        <v>2011</v>
      </c>
      <c r="E86" t="str">
        <f>TEXT(Append1[[#This Row],[Date]],"mmmm")</f>
        <v>January</v>
      </c>
      <c r="F86" t="str">
        <f>TEXT(Append1[[#This Row],[Date]],"dddd")</f>
        <v>Tuesday</v>
      </c>
      <c r="G86" s="5">
        <v>16</v>
      </c>
      <c r="H86" t="str">
        <f>IF(Append1[[#This Row],[Day]]="Sunday","Weekend","Weekday")</f>
        <v>Weekday</v>
      </c>
      <c r="I86" t="b">
        <f>IF(Append1[[#This Row],[Weekday or Weekend]]="Weekend",TRUE,FALSE)</f>
        <v>0</v>
      </c>
      <c r="J86" s="5">
        <v>2</v>
      </c>
      <c r="K86" s="5">
        <v>1</v>
      </c>
      <c r="L86" s="5" t="str" cm="1">
        <f t="array" ref="L86">_xlfn.IFS(Append1[[#This Row],[Weather Code]]=1,"Clear",Append1[[#This Row],[Weather Code]]=2,"Cloudy",Append1[[#This Row],[Weather Code]]=3,"Light Rain",Append1[[#This Row],[Weather Code]]=4,"Heavy Rain")</f>
        <v>Clear</v>
      </c>
      <c r="M86" s="5">
        <v>0.3</v>
      </c>
      <c r="N86" s="5">
        <v>0.28789999999999999</v>
      </c>
      <c r="O86" s="5">
        <v>0.49</v>
      </c>
      <c r="P86" s="5">
        <v>0.25369999999999998</v>
      </c>
      <c r="Q86" s="5">
        <v>15</v>
      </c>
      <c r="R86" s="5">
        <v>68</v>
      </c>
      <c r="S86" s="5">
        <f>SUM(Append1[[#This Row],[Casual Users]],Append1[[#This Row],[Registered Users]])</f>
        <v>83</v>
      </c>
      <c r="T86" s="5"/>
    </row>
    <row r="87" spans="1:20" x14ac:dyDescent="0.25">
      <c r="A87">
        <v>86</v>
      </c>
      <c r="B87" s="1">
        <v>40547</v>
      </c>
      <c r="C87">
        <v>1</v>
      </c>
      <c r="D87" t="str">
        <f>TEXT(Append1[[#This Row],[Date]],"yyyy")</f>
        <v>2011</v>
      </c>
      <c r="E87" t="str">
        <f>TEXT(Append1[[#This Row],[Date]],"mmmm")</f>
        <v>January</v>
      </c>
      <c r="F87" t="str">
        <f>TEXT(Append1[[#This Row],[Date]],"dddd")</f>
        <v>Tuesday</v>
      </c>
      <c r="G87" s="5">
        <v>17</v>
      </c>
      <c r="H87" t="str">
        <f>IF(Append1[[#This Row],[Day]]="Sunday","Weekend","Weekday")</f>
        <v>Weekday</v>
      </c>
      <c r="I87" t="b">
        <f>IF(Append1[[#This Row],[Weekday or Weekend]]="Weekend",TRUE,FALSE)</f>
        <v>0</v>
      </c>
      <c r="J87" s="5">
        <v>2</v>
      </c>
      <c r="K87" s="5">
        <v>1</v>
      </c>
      <c r="L87" s="5" t="str" cm="1">
        <f t="array" ref="L87">_xlfn.IFS(Append1[[#This Row],[Weather Code]]=1,"Clear",Append1[[#This Row],[Weather Code]]=2,"Cloudy",Append1[[#This Row],[Weather Code]]=3,"Light Rain",Append1[[#This Row],[Weather Code]]=4,"Heavy Rain")</f>
        <v>Clear</v>
      </c>
      <c r="M87" s="5">
        <v>0.28000000000000003</v>
      </c>
      <c r="N87" s="5">
        <v>0.2727</v>
      </c>
      <c r="O87" s="5">
        <v>0.48</v>
      </c>
      <c r="P87" s="5">
        <v>0.22389999999999999</v>
      </c>
      <c r="Q87" s="5">
        <v>10</v>
      </c>
      <c r="R87" s="5">
        <v>202</v>
      </c>
      <c r="S87" s="5">
        <f>SUM(Append1[[#This Row],[Casual Users]],Append1[[#This Row],[Registered Users]])</f>
        <v>212</v>
      </c>
      <c r="T87" s="5"/>
    </row>
    <row r="88" spans="1:20" x14ac:dyDescent="0.25">
      <c r="A88">
        <v>87</v>
      </c>
      <c r="B88" s="1">
        <v>40547</v>
      </c>
      <c r="C88">
        <v>1</v>
      </c>
      <c r="D88" t="str">
        <f>TEXT(Append1[[#This Row],[Date]],"yyyy")</f>
        <v>2011</v>
      </c>
      <c r="E88" t="str">
        <f>TEXT(Append1[[#This Row],[Date]],"mmmm")</f>
        <v>January</v>
      </c>
      <c r="F88" t="str">
        <f>TEXT(Append1[[#This Row],[Date]],"dddd")</f>
        <v>Tuesday</v>
      </c>
      <c r="G88" s="5">
        <v>18</v>
      </c>
      <c r="H88" t="str">
        <f>IF(Append1[[#This Row],[Day]]="Sunday","Weekend","Weekday")</f>
        <v>Weekday</v>
      </c>
      <c r="I88" t="b">
        <f>IF(Append1[[#This Row],[Weekday or Weekend]]="Weekend",TRUE,FALSE)</f>
        <v>0</v>
      </c>
      <c r="J88" s="5">
        <v>2</v>
      </c>
      <c r="K88" s="5">
        <v>1</v>
      </c>
      <c r="L88" s="5" t="str" cm="1">
        <f t="array" ref="L88">_xlfn.IFS(Append1[[#This Row],[Weather Code]]=1,"Clear",Append1[[#This Row],[Weather Code]]=2,"Cloudy",Append1[[#This Row],[Weather Code]]=3,"Light Rain",Append1[[#This Row],[Weather Code]]=4,"Heavy Rain")</f>
        <v>Clear</v>
      </c>
      <c r="M88" s="5">
        <v>0.26</v>
      </c>
      <c r="N88" s="5">
        <v>0.2576</v>
      </c>
      <c r="O88" s="5">
        <v>0.48</v>
      </c>
      <c r="P88" s="5">
        <v>0.19400000000000001</v>
      </c>
      <c r="Q88" s="5">
        <v>3</v>
      </c>
      <c r="R88" s="5">
        <v>179</v>
      </c>
      <c r="S88" s="5">
        <f>SUM(Append1[[#This Row],[Casual Users]],Append1[[#This Row],[Registered Users]])</f>
        <v>182</v>
      </c>
      <c r="T88" s="5"/>
    </row>
    <row r="89" spans="1:20" x14ac:dyDescent="0.25">
      <c r="A89">
        <v>88</v>
      </c>
      <c r="B89" s="1">
        <v>40547</v>
      </c>
      <c r="C89">
        <v>1</v>
      </c>
      <c r="D89" t="str">
        <f>TEXT(Append1[[#This Row],[Date]],"yyyy")</f>
        <v>2011</v>
      </c>
      <c r="E89" t="str">
        <f>TEXT(Append1[[#This Row],[Date]],"mmmm")</f>
        <v>January</v>
      </c>
      <c r="F89" t="str">
        <f>TEXT(Append1[[#This Row],[Date]],"dddd")</f>
        <v>Tuesday</v>
      </c>
      <c r="G89" s="5">
        <v>19</v>
      </c>
      <c r="H89" t="str">
        <f>IF(Append1[[#This Row],[Day]]="Sunday","Weekend","Weekday")</f>
        <v>Weekday</v>
      </c>
      <c r="I89" t="b">
        <f>IF(Append1[[#This Row],[Weekday or Weekend]]="Weekend",TRUE,FALSE)</f>
        <v>0</v>
      </c>
      <c r="J89" s="5">
        <v>2</v>
      </c>
      <c r="K89" s="5">
        <v>1</v>
      </c>
      <c r="L89" s="5" t="str" cm="1">
        <f t="array" ref="L89">_xlfn.IFS(Append1[[#This Row],[Weather Code]]=1,"Clear",Append1[[#This Row],[Weather Code]]=2,"Cloudy",Append1[[#This Row],[Weather Code]]=3,"Light Rain",Append1[[#This Row],[Weather Code]]=4,"Heavy Rain")</f>
        <v>Clear</v>
      </c>
      <c r="M89" s="5">
        <v>0.24</v>
      </c>
      <c r="N89" s="5">
        <v>0.2576</v>
      </c>
      <c r="O89" s="5">
        <v>0.48</v>
      </c>
      <c r="P89" s="5">
        <v>0.1045</v>
      </c>
      <c r="Q89" s="5">
        <v>2</v>
      </c>
      <c r="R89" s="5">
        <v>110</v>
      </c>
      <c r="S89" s="5">
        <f>SUM(Append1[[#This Row],[Casual Users]],Append1[[#This Row],[Registered Users]])</f>
        <v>112</v>
      </c>
      <c r="T89" s="5"/>
    </row>
    <row r="90" spans="1:20" x14ac:dyDescent="0.25">
      <c r="A90">
        <v>89</v>
      </c>
      <c r="B90" s="1">
        <v>40547</v>
      </c>
      <c r="C90">
        <v>1</v>
      </c>
      <c r="D90" t="str">
        <f>TEXT(Append1[[#This Row],[Date]],"yyyy")</f>
        <v>2011</v>
      </c>
      <c r="E90" t="str">
        <f>TEXT(Append1[[#This Row],[Date]],"mmmm")</f>
        <v>January</v>
      </c>
      <c r="F90" t="str">
        <f>TEXT(Append1[[#This Row],[Date]],"dddd")</f>
        <v>Tuesday</v>
      </c>
      <c r="G90" s="5">
        <v>20</v>
      </c>
      <c r="H90" t="str">
        <f>IF(Append1[[#This Row],[Day]]="Sunday","Weekend","Weekday")</f>
        <v>Weekday</v>
      </c>
      <c r="I90" t="b">
        <f>IF(Append1[[#This Row],[Weekday or Weekend]]="Weekend",TRUE,FALSE)</f>
        <v>0</v>
      </c>
      <c r="J90" s="5">
        <v>2</v>
      </c>
      <c r="K90" s="5">
        <v>1</v>
      </c>
      <c r="L90" s="5" t="str" cm="1">
        <f t="array" ref="L90">_xlfn.IFS(Append1[[#This Row],[Weather Code]]=1,"Clear",Append1[[#This Row],[Weather Code]]=2,"Cloudy",Append1[[#This Row],[Weather Code]]=3,"Light Rain",Append1[[#This Row],[Weather Code]]=4,"Heavy Rain")</f>
        <v>Clear</v>
      </c>
      <c r="M90" s="5">
        <v>0.24</v>
      </c>
      <c r="N90" s="5">
        <v>0.2576</v>
      </c>
      <c r="O90" s="5">
        <v>0.48</v>
      </c>
      <c r="P90" s="5">
        <v>0.1045</v>
      </c>
      <c r="Q90" s="5">
        <v>1</v>
      </c>
      <c r="R90" s="5">
        <v>53</v>
      </c>
      <c r="S90" s="5">
        <f>SUM(Append1[[#This Row],[Casual Users]],Append1[[#This Row],[Registered Users]])</f>
        <v>54</v>
      </c>
      <c r="T90" s="5"/>
    </row>
    <row r="91" spans="1:20" x14ac:dyDescent="0.25">
      <c r="A91">
        <v>90</v>
      </c>
      <c r="B91" s="1">
        <v>40547</v>
      </c>
      <c r="C91">
        <v>1</v>
      </c>
      <c r="D91" t="str">
        <f>TEXT(Append1[[#This Row],[Date]],"yyyy")</f>
        <v>2011</v>
      </c>
      <c r="E91" t="str">
        <f>TEXT(Append1[[#This Row],[Date]],"mmmm")</f>
        <v>January</v>
      </c>
      <c r="F91" t="str">
        <f>TEXT(Append1[[#This Row],[Date]],"dddd")</f>
        <v>Tuesday</v>
      </c>
      <c r="G91" s="5">
        <v>21</v>
      </c>
      <c r="H91" t="str">
        <f>IF(Append1[[#This Row],[Day]]="Sunday","Weekend","Weekday")</f>
        <v>Weekday</v>
      </c>
      <c r="I91" t="b">
        <f>IF(Append1[[#This Row],[Weekday or Weekend]]="Weekend",TRUE,FALSE)</f>
        <v>0</v>
      </c>
      <c r="J91" s="5">
        <v>2</v>
      </c>
      <c r="K91" s="5">
        <v>1</v>
      </c>
      <c r="L91" s="5" t="str" cm="1">
        <f t="array" ref="L91">_xlfn.IFS(Append1[[#This Row],[Weather Code]]=1,"Clear",Append1[[#This Row],[Weather Code]]=2,"Cloudy",Append1[[#This Row],[Weather Code]]=3,"Light Rain",Append1[[#This Row],[Weather Code]]=4,"Heavy Rain")</f>
        <v>Clear</v>
      </c>
      <c r="M91" s="5">
        <v>0.22</v>
      </c>
      <c r="N91" s="5">
        <v>0.2727</v>
      </c>
      <c r="O91" s="5">
        <v>0.64</v>
      </c>
      <c r="P91" s="5">
        <v>0</v>
      </c>
      <c r="Q91" s="5">
        <v>0</v>
      </c>
      <c r="R91" s="5">
        <v>48</v>
      </c>
      <c r="S91" s="5">
        <f>SUM(Append1[[#This Row],[Casual Users]],Append1[[#This Row],[Registered Users]])</f>
        <v>48</v>
      </c>
      <c r="T91" s="5"/>
    </row>
    <row r="92" spans="1:20" x14ac:dyDescent="0.25">
      <c r="A92">
        <v>91</v>
      </c>
      <c r="B92" s="1">
        <v>40547</v>
      </c>
      <c r="C92">
        <v>1</v>
      </c>
      <c r="D92" t="str">
        <f>TEXT(Append1[[#This Row],[Date]],"yyyy")</f>
        <v>2011</v>
      </c>
      <c r="E92" t="str">
        <f>TEXT(Append1[[#This Row],[Date]],"mmmm")</f>
        <v>January</v>
      </c>
      <c r="F92" t="str">
        <f>TEXT(Append1[[#This Row],[Date]],"dddd")</f>
        <v>Tuesday</v>
      </c>
      <c r="G92" s="5">
        <v>22</v>
      </c>
      <c r="H92" t="str">
        <f>IF(Append1[[#This Row],[Day]]="Sunday","Weekend","Weekday")</f>
        <v>Weekday</v>
      </c>
      <c r="I92" t="b">
        <f>IF(Append1[[#This Row],[Weekday or Weekend]]="Weekend",TRUE,FALSE)</f>
        <v>0</v>
      </c>
      <c r="J92" s="5">
        <v>2</v>
      </c>
      <c r="K92" s="5">
        <v>1</v>
      </c>
      <c r="L92" s="5" t="str" cm="1">
        <f t="array" ref="L92">_xlfn.IFS(Append1[[#This Row],[Weather Code]]=1,"Clear",Append1[[#This Row],[Weather Code]]=2,"Cloudy",Append1[[#This Row],[Weather Code]]=3,"Light Rain",Append1[[#This Row],[Weather Code]]=4,"Heavy Rain")</f>
        <v>Clear</v>
      </c>
      <c r="M92" s="5">
        <v>0.22</v>
      </c>
      <c r="N92" s="5">
        <v>0.2576</v>
      </c>
      <c r="O92" s="5">
        <v>0.64</v>
      </c>
      <c r="P92" s="5">
        <v>8.9599999999999999E-2</v>
      </c>
      <c r="Q92" s="5">
        <v>1</v>
      </c>
      <c r="R92" s="5">
        <v>34</v>
      </c>
      <c r="S92" s="5">
        <f>SUM(Append1[[#This Row],[Casual Users]],Append1[[#This Row],[Registered Users]])</f>
        <v>35</v>
      </c>
      <c r="T92" s="5"/>
    </row>
    <row r="93" spans="1:20" x14ac:dyDescent="0.25">
      <c r="A93">
        <v>92</v>
      </c>
      <c r="B93" s="1">
        <v>40547</v>
      </c>
      <c r="C93">
        <v>1</v>
      </c>
      <c r="D93" t="str">
        <f>TEXT(Append1[[#This Row],[Date]],"yyyy")</f>
        <v>2011</v>
      </c>
      <c r="E93" t="str">
        <f>TEXT(Append1[[#This Row],[Date]],"mmmm")</f>
        <v>January</v>
      </c>
      <c r="F93" t="str">
        <f>TEXT(Append1[[#This Row],[Date]],"dddd")</f>
        <v>Tuesday</v>
      </c>
      <c r="G93" s="5">
        <v>23</v>
      </c>
      <c r="H93" t="str">
        <f>IF(Append1[[#This Row],[Day]]="Sunday","Weekend","Weekday")</f>
        <v>Weekday</v>
      </c>
      <c r="I93" t="b">
        <f>IF(Append1[[#This Row],[Weekday or Weekend]]="Weekend",TRUE,FALSE)</f>
        <v>0</v>
      </c>
      <c r="J93" s="5">
        <v>2</v>
      </c>
      <c r="K93" s="5">
        <v>1</v>
      </c>
      <c r="L93" s="5" t="str" cm="1">
        <f t="array" ref="L93">_xlfn.IFS(Append1[[#This Row],[Weather Code]]=1,"Clear",Append1[[#This Row],[Weather Code]]=2,"Cloudy",Append1[[#This Row],[Weather Code]]=3,"Light Rain",Append1[[#This Row],[Weather Code]]=4,"Heavy Rain")</f>
        <v>Clear</v>
      </c>
      <c r="M93" s="5">
        <v>0.2</v>
      </c>
      <c r="N93" s="5">
        <v>0.2273</v>
      </c>
      <c r="O93" s="5">
        <v>0.69</v>
      </c>
      <c r="P93" s="5">
        <v>8.9599999999999999E-2</v>
      </c>
      <c r="Q93" s="5">
        <v>2</v>
      </c>
      <c r="R93" s="5">
        <v>9</v>
      </c>
      <c r="S93" s="5">
        <f>SUM(Append1[[#This Row],[Casual Users]],Append1[[#This Row],[Registered Users]])</f>
        <v>11</v>
      </c>
      <c r="T93" s="5"/>
    </row>
    <row r="94" spans="1:20" x14ac:dyDescent="0.25">
      <c r="A94">
        <v>93</v>
      </c>
      <c r="B94" s="1">
        <v>40548</v>
      </c>
      <c r="C94">
        <v>1</v>
      </c>
      <c r="D94" t="str">
        <f>TEXT(Append1[[#This Row],[Date]],"yyyy")</f>
        <v>2011</v>
      </c>
      <c r="E94" t="str">
        <f>TEXT(Append1[[#This Row],[Date]],"mmmm")</f>
        <v>January</v>
      </c>
      <c r="F94" t="str">
        <f>TEXT(Append1[[#This Row],[Date]],"dddd")</f>
        <v>Wednesday</v>
      </c>
      <c r="G94" s="5">
        <v>0</v>
      </c>
      <c r="H94" t="str">
        <f>IF(Append1[[#This Row],[Day]]="Sunday","Weekend","Weekday")</f>
        <v>Weekday</v>
      </c>
      <c r="I94" t="b">
        <f>IF(Append1[[#This Row],[Weekday or Weekend]]="Weekend",TRUE,FALSE)</f>
        <v>0</v>
      </c>
      <c r="J94" s="5">
        <v>3</v>
      </c>
      <c r="K94" s="5">
        <v>1</v>
      </c>
      <c r="L94" s="5" t="str" cm="1">
        <f t="array" ref="L94">_xlfn.IFS(Append1[[#This Row],[Weather Code]]=1,"Clear",Append1[[#This Row],[Weather Code]]=2,"Cloudy",Append1[[#This Row],[Weather Code]]=3,"Light Rain",Append1[[#This Row],[Weather Code]]=4,"Heavy Rain")</f>
        <v>Clear</v>
      </c>
      <c r="M94" s="5">
        <v>0.2</v>
      </c>
      <c r="N94" s="5">
        <v>0.2576</v>
      </c>
      <c r="O94" s="5">
        <v>0.64</v>
      </c>
      <c r="P94" s="5">
        <v>0</v>
      </c>
      <c r="Q94" s="5">
        <v>0</v>
      </c>
      <c r="R94" s="5">
        <v>6</v>
      </c>
      <c r="S94" s="5">
        <f>SUM(Append1[[#This Row],[Casual Users]],Append1[[#This Row],[Registered Users]])</f>
        <v>6</v>
      </c>
      <c r="T94" s="5"/>
    </row>
    <row r="95" spans="1:20" x14ac:dyDescent="0.25">
      <c r="A95">
        <v>94</v>
      </c>
      <c r="B95" s="1">
        <v>40548</v>
      </c>
      <c r="C95">
        <v>1</v>
      </c>
      <c r="D95" t="str">
        <f>TEXT(Append1[[#This Row],[Date]],"yyyy")</f>
        <v>2011</v>
      </c>
      <c r="E95" t="str">
        <f>TEXT(Append1[[#This Row],[Date]],"mmmm")</f>
        <v>January</v>
      </c>
      <c r="F95" t="str">
        <f>TEXT(Append1[[#This Row],[Date]],"dddd")</f>
        <v>Wednesday</v>
      </c>
      <c r="G95" s="5">
        <v>1</v>
      </c>
      <c r="H95" t="str">
        <f>IF(Append1[[#This Row],[Day]]="Sunday","Weekend","Weekday")</f>
        <v>Weekday</v>
      </c>
      <c r="I95" t="b">
        <f>IF(Append1[[#This Row],[Weekday or Weekend]]="Weekend",TRUE,FALSE)</f>
        <v>0</v>
      </c>
      <c r="J95" s="5">
        <v>3</v>
      </c>
      <c r="K95" s="5">
        <v>1</v>
      </c>
      <c r="L95" s="5" t="str" cm="1">
        <f t="array" ref="L95">_xlfn.IFS(Append1[[#This Row],[Weather Code]]=1,"Clear",Append1[[#This Row],[Weather Code]]=2,"Cloudy",Append1[[#This Row],[Weather Code]]=3,"Light Rain",Append1[[#This Row],[Weather Code]]=4,"Heavy Rain")</f>
        <v>Clear</v>
      </c>
      <c r="M95" s="5">
        <v>0.16</v>
      </c>
      <c r="N95" s="5">
        <v>0.19700000000000001</v>
      </c>
      <c r="O95" s="5">
        <v>0.74</v>
      </c>
      <c r="P95" s="5">
        <v>8.9599999999999999E-2</v>
      </c>
      <c r="Q95" s="5">
        <v>0</v>
      </c>
      <c r="R95" s="5">
        <v>6</v>
      </c>
      <c r="S95" s="5">
        <f>SUM(Append1[[#This Row],[Casual Users]],Append1[[#This Row],[Registered Users]])</f>
        <v>6</v>
      </c>
      <c r="T95" s="5"/>
    </row>
    <row r="96" spans="1:20" x14ac:dyDescent="0.25">
      <c r="A96">
        <v>95</v>
      </c>
      <c r="B96" s="1">
        <v>40548</v>
      </c>
      <c r="C96">
        <v>1</v>
      </c>
      <c r="D96" t="str">
        <f>TEXT(Append1[[#This Row],[Date]],"yyyy")</f>
        <v>2011</v>
      </c>
      <c r="E96" t="str">
        <f>TEXT(Append1[[#This Row],[Date]],"mmmm")</f>
        <v>January</v>
      </c>
      <c r="F96" t="str">
        <f>TEXT(Append1[[#This Row],[Date]],"dddd")</f>
        <v>Wednesday</v>
      </c>
      <c r="G96" s="5">
        <v>2</v>
      </c>
      <c r="H96" t="str">
        <f>IF(Append1[[#This Row],[Day]]="Sunday","Weekend","Weekday")</f>
        <v>Weekday</v>
      </c>
      <c r="I96" t="b">
        <f>IF(Append1[[#This Row],[Weekday or Weekend]]="Weekend",TRUE,FALSE)</f>
        <v>0</v>
      </c>
      <c r="J96" s="5">
        <v>3</v>
      </c>
      <c r="K96" s="5">
        <v>1</v>
      </c>
      <c r="L96" s="5" t="str" cm="1">
        <f t="array" ref="L96">_xlfn.IFS(Append1[[#This Row],[Weather Code]]=1,"Clear",Append1[[#This Row],[Weather Code]]=2,"Cloudy",Append1[[#This Row],[Weather Code]]=3,"Light Rain",Append1[[#This Row],[Weather Code]]=4,"Heavy Rain")</f>
        <v>Clear</v>
      </c>
      <c r="M96" s="5">
        <v>0.16</v>
      </c>
      <c r="N96" s="5">
        <v>0.19700000000000001</v>
      </c>
      <c r="O96" s="5">
        <v>0.74</v>
      </c>
      <c r="P96" s="5">
        <v>8.9599999999999999E-2</v>
      </c>
      <c r="Q96" s="5">
        <v>0</v>
      </c>
      <c r="R96" s="5">
        <v>2</v>
      </c>
      <c r="S96" s="5">
        <f>SUM(Append1[[#This Row],[Casual Users]],Append1[[#This Row],[Registered Users]])</f>
        <v>2</v>
      </c>
      <c r="T96" s="5"/>
    </row>
    <row r="97" spans="1:20" x14ac:dyDescent="0.25">
      <c r="A97">
        <v>96</v>
      </c>
      <c r="B97" s="1">
        <v>40548</v>
      </c>
      <c r="C97">
        <v>1</v>
      </c>
      <c r="D97" t="str">
        <f>TEXT(Append1[[#This Row],[Date]],"yyyy")</f>
        <v>2011</v>
      </c>
      <c r="E97" t="str">
        <f>TEXT(Append1[[#This Row],[Date]],"mmmm")</f>
        <v>January</v>
      </c>
      <c r="F97" t="str">
        <f>TEXT(Append1[[#This Row],[Date]],"dddd")</f>
        <v>Wednesday</v>
      </c>
      <c r="G97" s="5">
        <v>4</v>
      </c>
      <c r="H97" t="str">
        <f>IF(Append1[[#This Row],[Day]]="Sunday","Weekend","Weekday")</f>
        <v>Weekday</v>
      </c>
      <c r="I97" t="b">
        <f>IF(Append1[[#This Row],[Weekday or Weekend]]="Weekend",TRUE,FALSE)</f>
        <v>0</v>
      </c>
      <c r="J97" s="5">
        <v>3</v>
      </c>
      <c r="K97" s="5">
        <v>1</v>
      </c>
      <c r="L97" s="5" t="str" cm="1">
        <f t="array" ref="L97">_xlfn.IFS(Append1[[#This Row],[Weather Code]]=1,"Clear",Append1[[#This Row],[Weather Code]]=2,"Cloudy",Append1[[#This Row],[Weather Code]]=3,"Light Rain",Append1[[#This Row],[Weather Code]]=4,"Heavy Rain")</f>
        <v>Clear</v>
      </c>
      <c r="M97" s="5">
        <v>0.24</v>
      </c>
      <c r="N97" s="5">
        <v>0.2273</v>
      </c>
      <c r="O97" s="5">
        <v>0.48</v>
      </c>
      <c r="P97" s="5">
        <v>0.22389999999999999</v>
      </c>
      <c r="Q97" s="5">
        <v>0</v>
      </c>
      <c r="R97" s="5">
        <v>2</v>
      </c>
      <c r="S97" s="5">
        <f>SUM(Append1[[#This Row],[Casual Users]],Append1[[#This Row],[Registered Users]])</f>
        <v>2</v>
      </c>
      <c r="T97" s="5"/>
    </row>
    <row r="98" spans="1:20" x14ac:dyDescent="0.25">
      <c r="A98">
        <v>97</v>
      </c>
      <c r="B98" s="1">
        <v>40548</v>
      </c>
      <c r="C98">
        <v>1</v>
      </c>
      <c r="D98" t="str">
        <f>TEXT(Append1[[#This Row],[Date]],"yyyy")</f>
        <v>2011</v>
      </c>
      <c r="E98" t="str">
        <f>TEXT(Append1[[#This Row],[Date]],"mmmm")</f>
        <v>January</v>
      </c>
      <c r="F98" t="str">
        <f>TEXT(Append1[[#This Row],[Date]],"dddd")</f>
        <v>Wednesday</v>
      </c>
      <c r="G98" s="5">
        <v>5</v>
      </c>
      <c r="H98" t="str">
        <f>IF(Append1[[#This Row],[Day]]="Sunday","Weekend","Weekday")</f>
        <v>Weekday</v>
      </c>
      <c r="I98" t="b">
        <f>IF(Append1[[#This Row],[Weekday or Weekend]]="Weekend",TRUE,FALSE)</f>
        <v>0</v>
      </c>
      <c r="J98" s="5">
        <v>3</v>
      </c>
      <c r="K98" s="5">
        <v>1</v>
      </c>
      <c r="L98" s="5" t="str" cm="1">
        <f t="array" ref="L98">_xlfn.IFS(Append1[[#This Row],[Weather Code]]=1,"Clear",Append1[[#This Row],[Weather Code]]=2,"Cloudy",Append1[[#This Row],[Weather Code]]=3,"Light Rain",Append1[[#This Row],[Weather Code]]=4,"Heavy Rain")</f>
        <v>Clear</v>
      </c>
      <c r="M98" s="5">
        <v>0.22</v>
      </c>
      <c r="N98" s="5">
        <v>0.2273</v>
      </c>
      <c r="O98" s="5">
        <v>0.47</v>
      </c>
      <c r="P98" s="5">
        <v>0.16420000000000001</v>
      </c>
      <c r="Q98" s="5">
        <v>0</v>
      </c>
      <c r="R98" s="5">
        <v>3</v>
      </c>
      <c r="S98" s="5">
        <f>SUM(Append1[[#This Row],[Casual Users]],Append1[[#This Row],[Registered Users]])</f>
        <v>3</v>
      </c>
      <c r="T98" s="5"/>
    </row>
    <row r="99" spans="1:20" x14ac:dyDescent="0.25">
      <c r="A99">
        <v>98</v>
      </c>
      <c r="B99" s="1">
        <v>40548</v>
      </c>
      <c r="C99">
        <v>1</v>
      </c>
      <c r="D99" t="str">
        <f>TEXT(Append1[[#This Row],[Date]],"yyyy")</f>
        <v>2011</v>
      </c>
      <c r="E99" t="str">
        <f>TEXT(Append1[[#This Row],[Date]],"mmmm")</f>
        <v>January</v>
      </c>
      <c r="F99" t="str">
        <f>TEXT(Append1[[#This Row],[Date]],"dddd")</f>
        <v>Wednesday</v>
      </c>
      <c r="G99" s="5">
        <v>6</v>
      </c>
      <c r="H99" t="str">
        <f>IF(Append1[[#This Row],[Day]]="Sunday","Weekend","Weekday")</f>
        <v>Weekday</v>
      </c>
      <c r="I99" t="b">
        <f>IF(Append1[[#This Row],[Weekday or Weekend]]="Weekend",TRUE,FALSE)</f>
        <v>0</v>
      </c>
      <c r="J99" s="5">
        <v>3</v>
      </c>
      <c r="K99" s="5">
        <v>1</v>
      </c>
      <c r="L99" s="5" t="str" cm="1">
        <f t="array" ref="L99">_xlfn.IFS(Append1[[#This Row],[Weather Code]]=1,"Clear",Append1[[#This Row],[Weather Code]]=2,"Cloudy",Append1[[#This Row],[Weather Code]]=3,"Light Rain",Append1[[#This Row],[Weather Code]]=4,"Heavy Rain")</f>
        <v>Clear</v>
      </c>
      <c r="M99" s="5">
        <v>0.2</v>
      </c>
      <c r="N99" s="5">
        <v>0.19700000000000001</v>
      </c>
      <c r="O99" s="5">
        <v>0.47</v>
      </c>
      <c r="P99" s="5">
        <v>0.22389999999999999</v>
      </c>
      <c r="Q99" s="5">
        <v>0</v>
      </c>
      <c r="R99" s="5">
        <v>33</v>
      </c>
      <c r="S99" s="5">
        <f>SUM(Append1[[#This Row],[Casual Users]],Append1[[#This Row],[Registered Users]])</f>
        <v>33</v>
      </c>
      <c r="T99" s="5"/>
    </row>
    <row r="100" spans="1:20" x14ac:dyDescent="0.25">
      <c r="A100">
        <v>99</v>
      </c>
      <c r="B100" s="1">
        <v>40548</v>
      </c>
      <c r="C100">
        <v>1</v>
      </c>
      <c r="D100" t="str">
        <f>TEXT(Append1[[#This Row],[Date]],"yyyy")</f>
        <v>2011</v>
      </c>
      <c r="E100" t="str">
        <f>TEXT(Append1[[#This Row],[Date]],"mmmm")</f>
        <v>January</v>
      </c>
      <c r="F100" t="str">
        <f>TEXT(Append1[[#This Row],[Date]],"dddd")</f>
        <v>Wednesday</v>
      </c>
      <c r="G100" s="5">
        <v>7</v>
      </c>
      <c r="H100" t="str">
        <f>IF(Append1[[#This Row],[Day]]="Sunday","Weekend","Weekday")</f>
        <v>Weekday</v>
      </c>
      <c r="I100" t="b">
        <f>IF(Append1[[#This Row],[Weekday or Weekend]]="Weekend",TRUE,FALSE)</f>
        <v>0</v>
      </c>
      <c r="J100" s="5">
        <v>3</v>
      </c>
      <c r="K100" s="5">
        <v>1</v>
      </c>
      <c r="L100" s="5" t="str" cm="1">
        <f t="array" ref="L100">_xlfn.IFS(Append1[[#This Row],[Weather Code]]=1,"Clear",Append1[[#This Row],[Weather Code]]=2,"Cloudy",Append1[[#This Row],[Weather Code]]=3,"Light Rain",Append1[[#This Row],[Weather Code]]=4,"Heavy Rain")</f>
        <v>Clear</v>
      </c>
      <c r="M100" s="5">
        <v>0.18</v>
      </c>
      <c r="N100" s="5">
        <v>0.18179999999999999</v>
      </c>
      <c r="O100" s="5">
        <v>0.43</v>
      </c>
      <c r="P100" s="5">
        <v>0.19400000000000001</v>
      </c>
      <c r="Q100" s="5">
        <v>1</v>
      </c>
      <c r="R100" s="5">
        <v>87</v>
      </c>
      <c r="S100" s="5">
        <f>SUM(Append1[[#This Row],[Casual Users]],Append1[[#This Row],[Registered Users]])</f>
        <v>88</v>
      </c>
      <c r="T100" s="5"/>
    </row>
    <row r="101" spans="1:20" x14ac:dyDescent="0.25">
      <c r="A101">
        <v>100</v>
      </c>
      <c r="B101" s="1">
        <v>40548</v>
      </c>
      <c r="C101">
        <v>1</v>
      </c>
      <c r="D101" t="str">
        <f>TEXT(Append1[[#This Row],[Date]],"yyyy")</f>
        <v>2011</v>
      </c>
      <c r="E101" t="str">
        <f>TEXT(Append1[[#This Row],[Date]],"mmmm")</f>
        <v>January</v>
      </c>
      <c r="F101" t="str">
        <f>TEXT(Append1[[#This Row],[Date]],"dddd")</f>
        <v>Wednesday</v>
      </c>
      <c r="G101" s="5">
        <v>8</v>
      </c>
      <c r="H101" t="str">
        <f>IF(Append1[[#This Row],[Day]]="Sunday","Weekend","Weekday")</f>
        <v>Weekday</v>
      </c>
      <c r="I101" t="b">
        <f>IF(Append1[[#This Row],[Weekday or Weekend]]="Weekend",TRUE,FALSE)</f>
        <v>0</v>
      </c>
      <c r="J101" s="5">
        <v>3</v>
      </c>
      <c r="K101" s="5">
        <v>1</v>
      </c>
      <c r="L101" s="5" t="str" cm="1">
        <f t="array" ref="L101">_xlfn.IFS(Append1[[#This Row],[Weather Code]]=1,"Clear",Append1[[#This Row],[Weather Code]]=2,"Cloudy",Append1[[#This Row],[Weather Code]]=3,"Light Rain",Append1[[#This Row],[Weather Code]]=4,"Heavy Rain")</f>
        <v>Clear</v>
      </c>
      <c r="M101" s="5">
        <v>0.2</v>
      </c>
      <c r="N101" s="5">
        <v>0.18179999999999999</v>
      </c>
      <c r="O101" s="5">
        <v>0.4</v>
      </c>
      <c r="P101" s="5">
        <v>0.29849999999999999</v>
      </c>
      <c r="Q101" s="5">
        <v>3</v>
      </c>
      <c r="R101" s="5">
        <v>192</v>
      </c>
      <c r="S101" s="5">
        <f>SUM(Append1[[#This Row],[Casual Users]],Append1[[#This Row],[Registered Users]])</f>
        <v>195</v>
      </c>
      <c r="T101" s="5"/>
    </row>
    <row r="102" spans="1:20" x14ac:dyDescent="0.25">
      <c r="A102">
        <v>101</v>
      </c>
      <c r="B102" s="1">
        <v>40548</v>
      </c>
      <c r="C102">
        <v>1</v>
      </c>
      <c r="D102" t="str">
        <f>TEXT(Append1[[#This Row],[Date]],"yyyy")</f>
        <v>2011</v>
      </c>
      <c r="E102" t="str">
        <f>TEXT(Append1[[#This Row],[Date]],"mmmm")</f>
        <v>January</v>
      </c>
      <c r="F102" t="str">
        <f>TEXT(Append1[[#This Row],[Date]],"dddd")</f>
        <v>Wednesday</v>
      </c>
      <c r="G102" s="5">
        <v>9</v>
      </c>
      <c r="H102" t="str">
        <f>IF(Append1[[#This Row],[Day]]="Sunday","Weekend","Weekday")</f>
        <v>Weekday</v>
      </c>
      <c r="I102" t="b">
        <f>IF(Append1[[#This Row],[Weekday or Weekend]]="Weekend",TRUE,FALSE)</f>
        <v>0</v>
      </c>
      <c r="J102" s="5">
        <v>3</v>
      </c>
      <c r="K102" s="5">
        <v>1</v>
      </c>
      <c r="L102" s="5" t="str" cm="1">
        <f t="array" ref="L102">_xlfn.IFS(Append1[[#This Row],[Weather Code]]=1,"Clear",Append1[[#This Row],[Weather Code]]=2,"Cloudy",Append1[[#This Row],[Weather Code]]=3,"Light Rain",Append1[[#This Row],[Weather Code]]=4,"Heavy Rain")</f>
        <v>Clear</v>
      </c>
      <c r="M102" s="5">
        <v>0.22</v>
      </c>
      <c r="N102" s="5">
        <v>0.19700000000000001</v>
      </c>
      <c r="O102" s="5">
        <v>0.37</v>
      </c>
      <c r="P102" s="5">
        <v>0.32840000000000003</v>
      </c>
      <c r="Q102" s="5">
        <v>6</v>
      </c>
      <c r="R102" s="5">
        <v>109</v>
      </c>
      <c r="S102" s="5">
        <f>SUM(Append1[[#This Row],[Casual Users]],Append1[[#This Row],[Registered Users]])</f>
        <v>115</v>
      </c>
      <c r="T102" s="5"/>
    </row>
    <row r="103" spans="1:20" x14ac:dyDescent="0.25">
      <c r="A103">
        <v>102</v>
      </c>
      <c r="B103" s="1">
        <v>40548</v>
      </c>
      <c r="C103">
        <v>1</v>
      </c>
      <c r="D103" t="str">
        <f>TEXT(Append1[[#This Row],[Date]],"yyyy")</f>
        <v>2011</v>
      </c>
      <c r="E103" t="str">
        <f>TEXT(Append1[[#This Row],[Date]],"mmmm")</f>
        <v>January</v>
      </c>
      <c r="F103" t="str">
        <f>TEXT(Append1[[#This Row],[Date]],"dddd")</f>
        <v>Wednesday</v>
      </c>
      <c r="G103" s="5">
        <v>10</v>
      </c>
      <c r="H103" t="str">
        <f>IF(Append1[[#This Row],[Day]]="Sunday","Weekend","Weekday")</f>
        <v>Weekday</v>
      </c>
      <c r="I103" t="b">
        <f>IF(Append1[[#This Row],[Weekday or Weekend]]="Weekend",TRUE,FALSE)</f>
        <v>0</v>
      </c>
      <c r="J103" s="5">
        <v>3</v>
      </c>
      <c r="K103" s="5">
        <v>1</v>
      </c>
      <c r="L103" s="5" t="str" cm="1">
        <f t="array" ref="L103">_xlfn.IFS(Append1[[#This Row],[Weather Code]]=1,"Clear",Append1[[#This Row],[Weather Code]]=2,"Cloudy",Append1[[#This Row],[Weather Code]]=3,"Light Rain",Append1[[#This Row],[Weather Code]]=4,"Heavy Rain")</f>
        <v>Clear</v>
      </c>
      <c r="M103" s="5">
        <v>0.22</v>
      </c>
      <c r="N103" s="5">
        <v>0.19700000000000001</v>
      </c>
      <c r="O103" s="5">
        <v>0.37</v>
      </c>
      <c r="P103" s="5">
        <v>0.32840000000000003</v>
      </c>
      <c r="Q103" s="5">
        <v>4</v>
      </c>
      <c r="R103" s="5">
        <v>53</v>
      </c>
      <c r="S103" s="5">
        <f>SUM(Append1[[#This Row],[Casual Users]],Append1[[#This Row],[Registered Users]])</f>
        <v>57</v>
      </c>
      <c r="T103" s="5"/>
    </row>
    <row r="104" spans="1:20" x14ac:dyDescent="0.25">
      <c r="A104">
        <v>103</v>
      </c>
      <c r="B104" s="1">
        <v>40548</v>
      </c>
      <c r="C104">
        <v>1</v>
      </c>
      <c r="D104" t="str">
        <f>TEXT(Append1[[#This Row],[Date]],"yyyy")</f>
        <v>2011</v>
      </c>
      <c r="E104" t="str">
        <f>TEXT(Append1[[#This Row],[Date]],"mmmm")</f>
        <v>January</v>
      </c>
      <c r="F104" t="str">
        <f>TEXT(Append1[[#This Row],[Date]],"dddd")</f>
        <v>Wednesday</v>
      </c>
      <c r="G104" s="5">
        <v>11</v>
      </c>
      <c r="H104" t="str">
        <f>IF(Append1[[#This Row],[Day]]="Sunday","Weekend","Weekday")</f>
        <v>Weekday</v>
      </c>
      <c r="I104" t="b">
        <f>IF(Append1[[#This Row],[Weekday or Weekend]]="Weekend",TRUE,FALSE)</f>
        <v>0</v>
      </c>
      <c r="J104" s="5">
        <v>3</v>
      </c>
      <c r="K104" s="5">
        <v>1</v>
      </c>
      <c r="L104" s="5" t="str" cm="1">
        <f t="array" ref="L104">_xlfn.IFS(Append1[[#This Row],[Weather Code]]=1,"Clear",Append1[[#This Row],[Weather Code]]=2,"Cloudy",Append1[[#This Row],[Weather Code]]=3,"Light Rain",Append1[[#This Row],[Weather Code]]=4,"Heavy Rain")</f>
        <v>Clear</v>
      </c>
      <c r="M104" s="5">
        <v>0.26</v>
      </c>
      <c r="N104" s="5">
        <v>0.2273</v>
      </c>
      <c r="O104" s="5">
        <v>0.33</v>
      </c>
      <c r="P104" s="5">
        <v>0.32840000000000003</v>
      </c>
      <c r="Q104" s="5">
        <v>12</v>
      </c>
      <c r="R104" s="5">
        <v>34</v>
      </c>
      <c r="S104" s="5">
        <f>SUM(Append1[[#This Row],[Casual Users]],Append1[[#This Row],[Registered Users]])</f>
        <v>46</v>
      </c>
      <c r="T104" s="5"/>
    </row>
    <row r="105" spans="1:20" x14ac:dyDescent="0.25">
      <c r="A105">
        <v>104</v>
      </c>
      <c r="B105" s="1">
        <v>40548</v>
      </c>
      <c r="C105">
        <v>1</v>
      </c>
      <c r="D105" t="str">
        <f>TEXT(Append1[[#This Row],[Date]],"yyyy")</f>
        <v>2011</v>
      </c>
      <c r="E105" t="str">
        <f>TEXT(Append1[[#This Row],[Date]],"mmmm")</f>
        <v>January</v>
      </c>
      <c r="F105" t="str">
        <f>TEXT(Append1[[#This Row],[Date]],"dddd")</f>
        <v>Wednesday</v>
      </c>
      <c r="G105" s="5">
        <v>12</v>
      </c>
      <c r="H105" t="str">
        <f>IF(Append1[[#This Row],[Day]]="Sunday","Weekend","Weekday")</f>
        <v>Weekday</v>
      </c>
      <c r="I105" t="b">
        <f>IF(Append1[[#This Row],[Weekday or Weekend]]="Weekend",TRUE,FALSE)</f>
        <v>0</v>
      </c>
      <c r="J105" s="5">
        <v>3</v>
      </c>
      <c r="K105" s="5">
        <v>1</v>
      </c>
      <c r="L105" s="5" t="str" cm="1">
        <f t="array" ref="L105">_xlfn.IFS(Append1[[#This Row],[Weather Code]]=1,"Clear",Append1[[#This Row],[Weather Code]]=2,"Cloudy",Append1[[#This Row],[Weather Code]]=3,"Light Rain",Append1[[#This Row],[Weather Code]]=4,"Heavy Rain")</f>
        <v>Clear</v>
      </c>
      <c r="M105" s="5">
        <v>0.26</v>
      </c>
      <c r="N105" s="5">
        <v>0.2273</v>
      </c>
      <c r="O105" s="5">
        <v>0.33</v>
      </c>
      <c r="P105" s="5">
        <v>0.32840000000000003</v>
      </c>
      <c r="Q105" s="5">
        <v>5</v>
      </c>
      <c r="R105" s="5">
        <v>74</v>
      </c>
      <c r="S105" s="5">
        <f>SUM(Append1[[#This Row],[Casual Users]],Append1[[#This Row],[Registered Users]])</f>
        <v>79</v>
      </c>
      <c r="T105" s="5"/>
    </row>
    <row r="106" spans="1:20" x14ac:dyDescent="0.25">
      <c r="A106">
        <v>105</v>
      </c>
      <c r="B106" s="1">
        <v>40548</v>
      </c>
      <c r="C106">
        <v>1</v>
      </c>
      <c r="D106" t="str">
        <f>TEXT(Append1[[#This Row],[Date]],"yyyy")</f>
        <v>2011</v>
      </c>
      <c r="E106" t="str">
        <f>TEXT(Append1[[#This Row],[Date]],"mmmm")</f>
        <v>January</v>
      </c>
      <c r="F106" t="str">
        <f>TEXT(Append1[[#This Row],[Date]],"dddd")</f>
        <v>Wednesday</v>
      </c>
      <c r="G106" s="5">
        <v>13</v>
      </c>
      <c r="H106" t="str">
        <f>IF(Append1[[#This Row],[Day]]="Sunday","Weekend","Weekday")</f>
        <v>Weekday</v>
      </c>
      <c r="I106" t="b">
        <f>IF(Append1[[#This Row],[Weekday or Weekend]]="Weekend",TRUE,FALSE)</f>
        <v>0</v>
      </c>
      <c r="J106" s="5">
        <v>3</v>
      </c>
      <c r="K106" s="5">
        <v>1</v>
      </c>
      <c r="L106" s="5" t="str" cm="1">
        <f t="array" ref="L106">_xlfn.IFS(Append1[[#This Row],[Weather Code]]=1,"Clear",Append1[[#This Row],[Weather Code]]=2,"Cloudy",Append1[[#This Row],[Weather Code]]=3,"Light Rain",Append1[[#This Row],[Weather Code]]=4,"Heavy Rain")</f>
        <v>Clear</v>
      </c>
      <c r="M106" s="5">
        <v>0.28000000000000003</v>
      </c>
      <c r="N106" s="5">
        <v>0.2576</v>
      </c>
      <c r="O106" s="5">
        <v>0.3</v>
      </c>
      <c r="P106" s="5">
        <v>0.29849999999999999</v>
      </c>
      <c r="Q106" s="5">
        <v>6</v>
      </c>
      <c r="R106" s="5">
        <v>65</v>
      </c>
      <c r="S106" s="5">
        <f>SUM(Append1[[#This Row],[Casual Users]],Append1[[#This Row],[Registered Users]])</f>
        <v>71</v>
      </c>
      <c r="T106" s="5"/>
    </row>
    <row r="107" spans="1:20" x14ac:dyDescent="0.25">
      <c r="A107">
        <v>106</v>
      </c>
      <c r="B107" s="1">
        <v>40548</v>
      </c>
      <c r="C107">
        <v>1</v>
      </c>
      <c r="D107" t="str">
        <f>TEXT(Append1[[#This Row],[Date]],"yyyy")</f>
        <v>2011</v>
      </c>
      <c r="E107" t="str">
        <f>TEXT(Append1[[#This Row],[Date]],"mmmm")</f>
        <v>January</v>
      </c>
      <c r="F107" t="str">
        <f>TEXT(Append1[[#This Row],[Date]],"dddd")</f>
        <v>Wednesday</v>
      </c>
      <c r="G107" s="5">
        <v>14</v>
      </c>
      <c r="H107" t="str">
        <f>IF(Append1[[#This Row],[Day]]="Sunday","Weekend","Weekday")</f>
        <v>Weekday</v>
      </c>
      <c r="I107" t="b">
        <f>IF(Append1[[#This Row],[Weekday or Weekend]]="Weekend",TRUE,FALSE)</f>
        <v>0</v>
      </c>
      <c r="J107" s="5">
        <v>3</v>
      </c>
      <c r="K107" s="5">
        <v>1</v>
      </c>
      <c r="L107" s="5" t="str" cm="1">
        <f t="array" ref="L107">_xlfn.IFS(Append1[[#This Row],[Weather Code]]=1,"Clear",Append1[[#This Row],[Weather Code]]=2,"Cloudy",Append1[[#This Row],[Weather Code]]=3,"Light Rain",Append1[[#This Row],[Weather Code]]=4,"Heavy Rain")</f>
        <v>Clear</v>
      </c>
      <c r="M107" s="5">
        <v>0.3</v>
      </c>
      <c r="N107" s="5">
        <v>0.28789999999999999</v>
      </c>
      <c r="O107" s="5">
        <v>0.28000000000000003</v>
      </c>
      <c r="P107" s="5">
        <v>0.19400000000000001</v>
      </c>
      <c r="Q107" s="5">
        <v>10</v>
      </c>
      <c r="R107" s="5">
        <v>52</v>
      </c>
      <c r="S107" s="5">
        <f>SUM(Append1[[#This Row],[Casual Users]],Append1[[#This Row],[Registered Users]])</f>
        <v>62</v>
      </c>
      <c r="T107" s="5"/>
    </row>
    <row r="108" spans="1:20" x14ac:dyDescent="0.25">
      <c r="A108">
        <v>107</v>
      </c>
      <c r="B108" s="1">
        <v>40548</v>
      </c>
      <c r="C108">
        <v>1</v>
      </c>
      <c r="D108" t="str">
        <f>TEXT(Append1[[#This Row],[Date]],"yyyy")</f>
        <v>2011</v>
      </c>
      <c r="E108" t="str">
        <f>TEXT(Append1[[#This Row],[Date]],"mmmm")</f>
        <v>January</v>
      </c>
      <c r="F108" t="str">
        <f>TEXT(Append1[[#This Row],[Date]],"dddd")</f>
        <v>Wednesday</v>
      </c>
      <c r="G108" s="5">
        <v>15</v>
      </c>
      <c r="H108" t="str">
        <f>IF(Append1[[#This Row],[Day]]="Sunday","Weekend","Weekday")</f>
        <v>Weekday</v>
      </c>
      <c r="I108" t="b">
        <f>IF(Append1[[#This Row],[Weekday or Weekend]]="Weekend",TRUE,FALSE)</f>
        <v>0</v>
      </c>
      <c r="J108" s="5">
        <v>3</v>
      </c>
      <c r="K108" s="5">
        <v>1</v>
      </c>
      <c r="L108" s="5" t="str" cm="1">
        <f t="array" ref="L108">_xlfn.IFS(Append1[[#This Row],[Weather Code]]=1,"Clear",Append1[[#This Row],[Weather Code]]=2,"Cloudy",Append1[[#This Row],[Weather Code]]=3,"Light Rain",Append1[[#This Row],[Weather Code]]=4,"Heavy Rain")</f>
        <v>Clear</v>
      </c>
      <c r="M108" s="5">
        <v>0.3</v>
      </c>
      <c r="N108" s="5">
        <v>0.28789999999999999</v>
      </c>
      <c r="O108" s="5">
        <v>0.28000000000000003</v>
      </c>
      <c r="P108" s="5">
        <v>0.19400000000000001</v>
      </c>
      <c r="Q108" s="5">
        <v>7</v>
      </c>
      <c r="R108" s="5">
        <v>55</v>
      </c>
      <c r="S108" s="5">
        <f>SUM(Append1[[#This Row],[Casual Users]],Append1[[#This Row],[Registered Users]])</f>
        <v>62</v>
      </c>
      <c r="T108" s="5"/>
    </row>
    <row r="109" spans="1:20" x14ac:dyDescent="0.25">
      <c r="A109">
        <v>108</v>
      </c>
      <c r="B109" s="1">
        <v>40548</v>
      </c>
      <c r="C109">
        <v>1</v>
      </c>
      <c r="D109" t="str">
        <f>TEXT(Append1[[#This Row],[Date]],"yyyy")</f>
        <v>2011</v>
      </c>
      <c r="E109" t="str">
        <f>TEXT(Append1[[#This Row],[Date]],"mmmm")</f>
        <v>January</v>
      </c>
      <c r="F109" t="str">
        <f>TEXT(Append1[[#This Row],[Date]],"dddd")</f>
        <v>Wednesday</v>
      </c>
      <c r="G109" s="5">
        <v>16</v>
      </c>
      <c r="H109" t="str">
        <f>IF(Append1[[#This Row],[Day]]="Sunday","Weekend","Weekday")</f>
        <v>Weekday</v>
      </c>
      <c r="I109" t="b">
        <f>IF(Append1[[#This Row],[Weekday or Weekend]]="Weekend",TRUE,FALSE)</f>
        <v>0</v>
      </c>
      <c r="J109" s="5">
        <v>3</v>
      </c>
      <c r="K109" s="5">
        <v>1</v>
      </c>
      <c r="L109" s="5" t="str" cm="1">
        <f t="array" ref="L109">_xlfn.IFS(Append1[[#This Row],[Weather Code]]=1,"Clear",Append1[[#This Row],[Weather Code]]=2,"Cloudy",Append1[[#This Row],[Weather Code]]=3,"Light Rain",Append1[[#This Row],[Weather Code]]=4,"Heavy Rain")</f>
        <v>Clear</v>
      </c>
      <c r="M109" s="5">
        <v>0.3</v>
      </c>
      <c r="N109" s="5">
        <v>0.31819999999999998</v>
      </c>
      <c r="O109" s="5">
        <v>0.28000000000000003</v>
      </c>
      <c r="P109" s="5">
        <v>8.9599999999999999E-2</v>
      </c>
      <c r="Q109" s="5">
        <v>4</v>
      </c>
      <c r="R109" s="5">
        <v>85</v>
      </c>
      <c r="S109" s="5">
        <f>SUM(Append1[[#This Row],[Casual Users]],Append1[[#This Row],[Registered Users]])</f>
        <v>89</v>
      </c>
      <c r="T109" s="5"/>
    </row>
    <row r="110" spans="1:20" x14ac:dyDescent="0.25">
      <c r="A110">
        <v>109</v>
      </c>
      <c r="B110" s="1">
        <v>40548</v>
      </c>
      <c r="C110">
        <v>1</v>
      </c>
      <c r="D110" t="str">
        <f>TEXT(Append1[[#This Row],[Date]],"yyyy")</f>
        <v>2011</v>
      </c>
      <c r="E110" t="str">
        <f>TEXT(Append1[[#This Row],[Date]],"mmmm")</f>
        <v>January</v>
      </c>
      <c r="F110" t="str">
        <f>TEXT(Append1[[#This Row],[Date]],"dddd")</f>
        <v>Wednesday</v>
      </c>
      <c r="G110" s="5">
        <v>17</v>
      </c>
      <c r="H110" t="str">
        <f>IF(Append1[[#This Row],[Day]]="Sunday","Weekend","Weekday")</f>
        <v>Weekday</v>
      </c>
      <c r="I110" t="b">
        <f>IF(Append1[[#This Row],[Weekday or Weekend]]="Weekend",TRUE,FALSE)</f>
        <v>0</v>
      </c>
      <c r="J110" s="5">
        <v>3</v>
      </c>
      <c r="K110" s="5">
        <v>1</v>
      </c>
      <c r="L110" s="5" t="str" cm="1">
        <f t="array" ref="L110">_xlfn.IFS(Append1[[#This Row],[Weather Code]]=1,"Clear",Append1[[#This Row],[Weather Code]]=2,"Cloudy",Append1[[#This Row],[Weather Code]]=3,"Light Rain",Append1[[#This Row],[Weather Code]]=4,"Heavy Rain")</f>
        <v>Clear</v>
      </c>
      <c r="M110" s="5">
        <v>0.24</v>
      </c>
      <c r="N110" s="5">
        <v>0.2273</v>
      </c>
      <c r="O110" s="5">
        <v>0.38</v>
      </c>
      <c r="P110" s="5">
        <v>0.19400000000000001</v>
      </c>
      <c r="Q110" s="5">
        <v>4</v>
      </c>
      <c r="R110" s="5">
        <v>186</v>
      </c>
      <c r="S110" s="5">
        <f>SUM(Append1[[#This Row],[Casual Users]],Append1[[#This Row],[Registered Users]])</f>
        <v>190</v>
      </c>
      <c r="T110" s="5"/>
    </row>
    <row r="111" spans="1:20" x14ac:dyDescent="0.25">
      <c r="A111">
        <v>110</v>
      </c>
      <c r="B111" s="1">
        <v>40548</v>
      </c>
      <c r="C111">
        <v>1</v>
      </c>
      <c r="D111" t="str">
        <f>TEXT(Append1[[#This Row],[Date]],"yyyy")</f>
        <v>2011</v>
      </c>
      <c r="E111" t="str">
        <f>TEXT(Append1[[#This Row],[Date]],"mmmm")</f>
        <v>January</v>
      </c>
      <c r="F111" t="str">
        <f>TEXT(Append1[[#This Row],[Date]],"dddd")</f>
        <v>Wednesday</v>
      </c>
      <c r="G111" s="5">
        <v>18</v>
      </c>
      <c r="H111" t="str">
        <f>IF(Append1[[#This Row],[Day]]="Sunday","Weekend","Weekday")</f>
        <v>Weekday</v>
      </c>
      <c r="I111" t="b">
        <f>IF(Append1[[#This Row],[Weekday or Weekend]]="Weekend",TRUE,FALSE)</f>
        <v>0</v>
      </c>
      <c r="J111" s="5">
        <v>3</v>
      </c>
      <c r="K111" s="5">
        <v>1</v>
      </c>
      <c r="L111" s="5" t="str" cm="1">
        <f t="array" ref="L111">_xlfn.IFS(Append1[[#This Row],[Weather Code]]=1,"Clear",Append1[[#This Row],[Weather Code]]=2,"Cloudy",Append1[[#This Row],[Weather Code]]=3,"Light Rain",Append1[[#This Row],[Weather Code]]=4,"Heavy Rain")</f>
        <v>Clear</v>
      </c>
      <c r="M111" s="5">
        <v>0.24</v>
      </c>
      <c r="N111" s="5">
        <v>0.2424</v>
      </c>
      <c r="O111" s="5">
        <v>0.38</v>
      </c>
      <c r="P111" s="5">
        <v>0.1343</v>
      </c>
      <c r="Q111" s="5">
        <v>3</v>
      </c>
      <c r="R111" s="5">
        <v>166</v>
      </c>
      <c r="S111" s="5">
        <f>SUM(Append1[[#This Row],[Casual Users]],Append1[[#This Row],[Registered Users]])</f>
        <v>169</v>
      </c>
      <c r="T111" s="5"/>
    </row>
    <row r="112" spans="1:20" x14ac:dyDescent="0.25">
      <c r="A112">
        <v>111</v>
      </c>
      <c r="B112" s="1">
        <v>40548</v>
      </c>
      <c r="C112">
        <v>1</v>
      </c>
      <c r="D112" t="str">
        <f>TEXT(Append1[[#This Row],[Date]],"yyyy")</f>
        <v>2011</v>
      </c>
      <c r="E112" t="str">
        <f>TEXT(Append1[[#This Row],[Date]],"mmmm")</f>
        <v>January</v>
      </c>
      <c r="F112" t="str">
        <f>TEXT(Append1[[#This Row],[Date]],"dddd")</f>
        <v>Wednesday</v>
      </c>
      <c r="G112" s="5">
        <v>19</v>
      </c>
      <c r="H112" t="str">
        <f>IF(Append1[[#This Row],[Day]]="Sunday","Weekend","Weekday")</f>
        <v>Weekday</v>
      </c>
      <c r="I112" t="b">
        <f>IF(Append1[[#This Row],[Weekday or Weekend]]="Weekend",TRUE,FALSE)</f>
        <v>0</v>
      </c>
      <c r="J112" s="5">
        <v>3</v>
      </c>
      <c r="K112" s="5">
        <v>1</v>
      </c>
      <c r="L112" s="5" t="str" cm="1">
        <f t="array" ref="L112">_xlfn.IFS(Append1[[#This Row],[Weather Code]]=1,"Clear",Append1[[#This Row],[Weather Code]]=2,"Cloudy",Append1[[#This Row],[Weather Code]]=3,"Light Rain",Append1[[#This Row],[Weather Code]]=4,"Heavy Rain")</f>
        <v>Clear</v>
      </c>
      <c r="M112" s="5">
        <v>0.24</v>
      </c>
      <c r="N112" s="5">
        <v>0.2576</v>
      </c>
      <c r="O112" s="5">
        <v>0.38</v>
      </c>
      <c r="P112" s="5">
        <v>0.1045</v>
      </c>
      <c r="Q112" s="5">
        <v>5</v>
      </c>
      <c r="R112" s="5">
        <v>127</v>
      </c>
      <c r="S112" s="5">
        <f>SUM(Append1[[#This Row],[Casual Users]],Append1[[#This Row],[Registered Users]])</f>
        <v>132</v>
      </c>
      <c r="T112" s="5"/>
    </row>
    <row r="113" spans="1:20" x14ac:dyDescent="0.25">
      <c r="A113">
        <v>112</v>
      </c>
      <c r="B113" s="1">
        <v>40548</v>
      </c>
      <c r="C113">
        <v>1</v>
      </c>
      <c r="D113" t="str">
        <f>TEXT(Append1[[#This Row],[Date]],"yyyy")</f>
        <v>2011</v>
      </c>
      <c r="E113" t="str">
        <f>TEXT(Append1[[#This Row],[Date]],"mmmm")</f>
        <v>January</v>
      </c>
      <c r="F113" t="str">
        <f>TEXT(Append1[[#This Row],[Date]],"dddd")</f>
        <v>Wednesday</v>
      </c>
      <c r="G113" s="5">
        <v>20</v>
      </c>
      <c r="H113" t="str">
        <f>IF(Append1[[#This Row],[Day]]="Sunday","Weekend","Weekday")</f>
        <v>Weekday</v>
      </c>
      <c r="I113" t="b">
        <f>IF(Append1[[#This Row],[Weekday or Weekend]]="Weekend",TRUE,FALSE)</f>
        <v>0</v>
      </c>
      <c r="J113" s="5">
        <v>3</v>
      </c>
      <c r="K113" s="5">
        <v>1</v>
      </c>
      <c r="L113" s="5" t="str" cm="1">
        <f t="array" ref="L113">_xlfn.IFS(Append1[[#This Row],[Weather Code]]=1,"Clear",Append1[[#This Row],[Weather Code]]=2,"Cloudy",Append1[[#This Row],[Weather Code]]=3,"Light Rain",Append1[[#This Row],[Weather Code]]=4,"Heavy Rain")</f>
        <v>Clear</v>
      </c>
      <c r="M113" s="5">
        <v>0.22</v>
      </c>
      <c r="N113" s="5">
        <v>0.2273</v>
      </c>
      <c r="O113" s="5">
        <v>0.47</v>
      </c>
      <c r="P113" s="5">
        <v>0.16420000000000001</v>
      </c>
      <c r="Q113" s="5">
        <v>7</v>
      </c>
      <c r="R113" s="5">
        <v>82</v>
      </c>
      <c r="S113" s="5">
        <f>SUM(Append1[[#This Row],[Casual Users]],Append1[[#This Row],[Registered Users]])</f>
        <v>89</v>
      </c>
      <c r="T113" s="5"/>
    </row>
    <row r="114" spans="1:20" x14ac:dyDescent="0.25">
      <c r="A114">
        <v>113</v>
      </c>
      <c r="B114" s="1">
        <v>40548</v>
      </c>
      <c r="C114">
        <v>1</v>
      </c>
      <c r="D114" t="str">
        <f>TEXT(Append1[[#This Row],[Date]],"yyyy")</f>
        <v>2011</v>
      </c>
      <c r="E114" t="str">
        <f>TEXT(Append1[[#This Row],[Date]],"mmmm")</f>
        <v>January</v>
      </c>
      <c r="F114" t="str">
        <f>TEXT(Append1[[#This Row],[Date]],"dddd")</f>
        <v>Wednesday</v>
      </c>
      <c r="G114" s="5">
        <v>21</v>
      </c>
      <c r="H114" t="str">
        <f>IF(Append1[[#This Row],[Day]]="Sunday","Weekend","Weekday")</f>
        <v>Weekday</v>
      </c>
      <c r="I114" t="b">
        <f>IF(Append1[[#This Row],[Weekday or Weekend]]="Weekend",TRUE,FALSE)</f>
        <v>0</v>
      </c>
      <c r="J114" s="5">
        <v>3</v>
      </c>
      <c r="K114" s="5">
        <v>1</v>
      </c>
      <c r="L114" s="5" t="str" cm="1">
        <f t="array" ref="L114">_xlfn.IFS(Append1[[#This Row],[Weather Code]]=1,"Clear",Append1[[#This Row],[Weather Code]]=2,"Cloudy",Append1[[#This Row],[Weather Code]]=3,"Light Rain",Append1[[#This Row],[Weather Code]]=4,"Heavy Rain")</f>
        <v>Clear</v>
      </c>
      <c r="M114" s="5">
        <v>0.2</v>
      </c>
      <c r="N114" s="5">
        <v>0.19700000000000001</v>
      </c>
      <c r="O114" s="5">
        <v>0.51</v>
      </c>
      <c r="P114" s="5">
        <v>0.19400000000000001</v>
      </c>
      <c r="Q114" s="5">
        <v>3</v>
      </c>
      <c r="R114" s="5">
        <v>40</v>
      </c>
      <c r="S114" s="5">
        <f>SUM(Append1[[#This Row],[Casual Users]],Append1[[#This Row],[Registered Users]])</f>
        <v>43</v>
      </c>
      <c r="T114" s="5"/>
    </row>
    <row r="115" spans="1:20" x14ac:dyDescent="0.25">
      <c r="A115">
        <v>114</v>
      </c>
      <c r="B115" s="1">
        <v>40548</v>
      </c>
      <c r="C115">
        <v>1</v>
      </c>
      <c r="D115" t="str">
        <f>TEXT(Append1[[#This Row],[Date]],"yyyy")</f>
        <v>2011</v>
      </c>
      <c r="E115" t="str">
        <f>TEXT(Append1[[#This Row],[Date]],"mmmm")</f>
        <v>January</v>
      </c>
      <c r="F115" t="str">
        <f>TEXT(Append1[[#This Row],[Date]],"dddd")</f>
        <v>Wednesday</v>
      </c>
      <c r="G115" s="5">
        <v>22</v>
      </c>
      <c r="H115" t="str">
        <f>IF(Append1[[#This Row],[Day]]="Sunday","Weekend","Weekday")</f>
        <v>Weekday</v>
      </c>
      <c r="I115" t="b">
        <f>IF(Append1[[#This Row],[Weekday or Weekend]]="Weekend",TRUE,FALSE)</f>
        <v>0</v>
      </c>
      <c r="J115" s="5">
        <v>3</v>
      </c>
      <c r="K115" s="5">
        <v>1</v>
      </c>
      <c r="L115" s="5" t="str" cm="1">
        <f t="array" ref="L115">_xlfn.IFS(Append1[[#This Row],[Weather Code]]=1,"Clear",Append1[[#This Row],[Weather Code]]=2,"Cloudy",Append1[[#This Row],[Weather Code]]=3,"Light Rain",Append1[[#This Row],[Weather Code]]=4,"Heavy Rain")</f>
        <v>Clear</v>
      </c>
      <c r="M115" s="5">
        <v>0.18</v>
      </c>
      <c r="N115" s="5">
        <v>0.19700000000000001</v>
      </c>
      <c r="O115" s="5">
        <v>0.55000000000000004</v>
      </c>
      <c r="P115" s="5">
        <v>0.1343</v>
      </c>
      <c r="Q115" s="5">
        <v>1</v>
      </c>
      <c r="R115" s="5">
        <v>41</v>
      </c>
      <c r="S115" s="5">
        <f>SUM(Append1[[#This Row],[Casual Users]],Append1[[#This Row],[Registered Users]])</f>
        <v>42</v>
      </c>
      <c r="T115" s="5"/>
    </row>
    <row r="116" spans="1:20" x14ac:dyDescent="0.25">
      <c r="A116">
        <v>115</v>
      </c>
      <c r="B116" s="1">
        <v>40548</v>
      </c>
      <c r="C116">
        <v>1</v>
      </c>
      <c r="D116" t="str">
        <f>TEXT(Append1[[#This Row],[Date]],"yyyy")</f>
        <v>2011</v>
      </c>
      <c r="E116" t="str">
        <f>TEXT(Append1[[#This Row],[Date]],"mmmm")</f>
        <v>January</v>
      </c>
      <c r="F116" t="str">
        <f>TEXT(Append1[[#This Row],[Date]],"dddd")</f>
        <v>Wednesday</v>
      </c>
      <c r="G116" s="5">
        <v>23</v>
      </c>
      <c r="H116" t="str">
        <f>IF(Append1[[#This Row],[Day]]="Sunday","Weekend","Weekday")</f>
        <v>Weekday</v>
      </c>
      <c r="I116" t="b">
        <f>IF(Append1[[#This Row],[Weekday or Weekend]]="Weekend",TRUE,FALSE)</f>
        <v>0</v>
      </c>
      <c r="J116" s="5">
        <v>3</v>
      </c>
      <c r="K116" s="5">
        <v>1</v>
      </c>
      <c r="L116" s="5" t="str" cm="1">
        <f t="array" ref="L116">_xlfn.IFS(Append1[[#This Row],[Weather Code]]=1,"Clear",Append1[[#This Row],[Weather Code]]=2,"Cloudy",Append1[[#This Row],[Weather Code]]=3,"Light Rain",Append1[[#This Row],[Weather Code]]=4,"Heavy Rain")</f>
        <v>Clear</v>
      </c>
      <c r="M116" s="5">
        <v>0.2</v>
      </c>
      <c r="N116" s="5">
        <v>0.2576</v>
      </c>
      <c r="O116" s="5">
        <v>0.47</v>
      </c>
      <c r="P116" s="5">
        <v>0</v>
      </c>
      <c r="Q116" s="5">
        <v>1</v>
      </c>
      <c r="R116" s="5">
        <v>18</v>
      </c>
      <c r="S116" s="5">
        <f>SUM(Append1[[#This Row],[Casual Users]],Append1[[#This Row],[Registered Users]])</f>
        <v>19</v>
      </c>
      <c r="T116" s="5"/>
    </row>
    <row r="117" spans="1:20" x14ac:dyDescent="0.25">
      <c r="A117">
        <v>116</v>
      </c>
      <c r="B117" s="1">
        <v>40549</v>
      </c>
      <c r="C117">
        <v>1</v>
      </c>
      <c r="D117" t="str">
        <f>TEXT(Append1[[#This Row],[Date]],"yyyy")</f>
        <v>2011</v>
      </c>
      <c r="E117" t="str">
        <f>TEXT(Append1[[#This Row],[Date]],"mmmm")</f>
        <v>January</v>
      </c>
      <c r="F117" t="str">
        <f>TEXT(Append1[[#This Row],[Date]],"dddd")</f>
        <v>Thursday</v>
      </c>
      <c r="G117" s="5">
        <v>0</v>
      </c>
      <c r="H117" t="str">
        <f>IF(Append1[[#This Row],[Day]]="Sunday","Weekend","Weekday")</f>
        <v>Weekday</v>
      </c>
      <c r="I117" t="b">
        <f>IF(Append1[[#This Row],[Weekday or Weekend]]="Weekend",TRUE,FALSE)</f>
        <v>0</v>
      </c>
      <c r="J117" s="5">
        <v>4</v>
      </c>
      <c r="K117" s="5">
        <v>1</v>
      </c>
      <c r="L117" s="5" t="str" cm="1">
        <f t="array" ref="L117">_xlfn.IFS(Append1[[#This Row],[Weather Code]]=1,"Clear",Append1[[#This Row],[Weather Code]]=2,"Cloudy",Append1[[#This Row],[Weather Code]]=3,"Light Rain",Append1[[#This Row],[Weather Code]]=4,"Heavy Rain")</f>
        <v>Clear</v>
      </c>
      <c r="M117" s="5">
        <v>0.18</v>
      </c>
      <c r="N117" s="5">
        <v>0.2424</v>
      </c>
      <c r="O117" s="5">
        <v>0.55000000000000004</v>
      </c>
      <c r="P117" s="5">
        <v>0</v>
      </c>
      <c r="Q117" s="5">
        <v>0</v>
      </c>
      <c r="R117" s="5">
        <v>11</v>
      </c>
      <c r="S117" s="5">
        <f>SUM(Append1[[#This Row],[Casual Users]],Append1[[#This Row],[Registered Users]])</f>
        <v>11</v>
      </c>
      <c r="T117" s="5"/>
    </row>
    <row r="118" spans="1:20" x14ac:dyDescent="0.25">
      <c r="A118">
        <v>117</v>
      </c>
      <c r="B118" s="1">
        <v>40549</v>
      </c>
      <c r="C118">
        <v>1</v>
      </c>
      <c r="D118" t="str">
        <f>TEXT(Append1[[#This Row],[Date]],"yyyy")</f>
        <v>2011</v>
      </c>
      <c r="E118" t="str">
        <f>TEXT(Append1[[#This Row],[Date]],"mmmm")</f>
        <v>January</v>
      </c>
      <c r="F118" t="str">
        <f>TEXT(Append1[[#This Row],[Date]],"dddd")</f>
        <v>Thursday</v>
      </c>
      <c r="G118" s="5">
        <v>1</v>
      </c>
      <c r="H118" t="str">
        <f>IF(Append1[[#This Row],[Day]]="Sunday","Weekend","Weekday")</f>
        <v>Weekday</v>
      </c>
      <c r="I118" t="b">
        <f>IF(Append1[[#This Row],[Weekday or Weekend]]="Weekend",TRUE,FALSE)</f>
        <v>0</v>
      </c>
      <c r="J118" s="5">
        <v>4</v>
      </c>
      <c r="K118" s="5">
        <v>1</v>
      </c>
      <c r="L118" s="5" t="str" cm="1">
        <f t="array" ref="L118">_xlfn.IFS(Append1[[#This Row],[Weather Code]]=1,"Clear",Append1[[#This Row],[Weather Code]]=2,"Cloudy",Append1[[#This Row],[Weather Code]]=3,"Light Rain",Append1[[#This Row],[Weather Code]]=4,"Heavy Rain")</f>
        <v>Clear</v>
      </c>
      <c r="M118" s="5">
        <v>0.16</v>
      </c>
      <c r="N118" s="5">
        <v>0.2273</v>
      </c>
      <c r="O118" s="5">
        <v>0.64</v>
      </c>
      <c r="P118" s="5">
        <v>0</v>
      </c>
      <c r="Q118" s="5">
        <v>0</v>
      </c>
      <c r="R118" s="5">
        <v>4</v>
      </c>
      <c r="S118" s="5">
        <f>SUM(Append1[[#This Row],[Casual Users]],Append1[[#This Row],[Registered Users]])</f>
        <v>4</v>
      </c>
      <c r="T118" s="5"/>
    </row>
    <row r="119" spans="1:20" x14ac:dyDescent="0.25">
      <c r="A119">
        <v>118</v>
      </c>
      <c r="B119" s="1">
        <v>40549</v>
      </c>
      <c r="C119">
        <v>1</v>
      </c>
      <c r="D119" t="str">
        <f>TEXT(Append1[[#This Row],[Date]],"yyyy")</f>
        <v>2011</v>
      </c>
      <c r="E119" t="str">
        <f>TEXT(Append1[[#This Row],[Date]],"mmmm")</f>
        <v>January</v>
      </c>
      <c r="F119" t="str">
        <f>TEXT(Append1[[#This Row],[Date]],"dddd")</f>
        <v>Thursday</v>
      </c>
      <c r="G119" s="5">
        <v>2</v>
      </c>
      <c r="H119" t="str">
        <f>IF(Append1[[#This Row],[Day]]="Sunday","Weekend","Weekday")</f>
        <v>Weekday</v>
      </c>
      <c r="I119" t="b">
        <f>IF(Append1[[#This Row],[Weekday or Weekend]]="Weekend",TRUE,FALSE)</f>
        <v>0</v>
      </c>
      <c r="J119" s="5">
        <v>4</v>
      </c>
      <c r="K119" s="5">
        <v>1</v>
      </c>
      <c r="L119" s="5" t="str" cm="1">
        <f t="array" ref="L119">_xlfn.IFS(Append1[[#This Row],[Weather Code]]=1,"Clear",Append1[[#This Row],[Weather Code]]=2,"Cloudy",Append1[[#This Row],[Weather Code]]=3,"Light Rain",Append1[[#This Row],[Weather Code]]=4,"Heavy Rain")</f>
        <v>Clear</v>
      </c>
      <c r="M119" s="5">
        <v>0.16</v>
      </c>
      <c r="N119" s="5">
        <v>0.2273</v>
      </c>
      <c r="O119" s="5">
        <v>0.64</v>
      </c>
      <c r="P119" s="5">
        <v>0</v>
      </c>
      <c r="Q119" s="5">
        <v>0</v>
      </c>
      <c r="R119" s="5">
        <v>2</v>
      </c>
      <c r="S119" s="5">
        <f>SUM(Append1[[#This Row],[Casual Users]],Append1[[#This Row],[Registered Users]])</f>
        <v>2</v>
      </c>
      <c r="T119" s="5"/>
    </row>
    <row r="120" spans="1:20" x14ac:dyDescent="0.25">
      <c r="A120">
        <v>119</v>
      </c>
      <c r="B120" s="1">
        <v>40549</v>
      </c>
      <c r="C120">
        <v>1</v>
      </c>
      <c r="D120" t="str">
        <f>TEXT(Append1[[#This Row],[Date]],"yyyy")</f>
        <v>2011</v>
      </c>
      <c r="E120" t="str">
        <f>TEXT(Append1[[#This Row],[Date]],"mmmm")</f>
        <v>January</v>
      </c>
      <c r="F120" t="str">
        <f>TEXT(Append1[[#This Row],[Date]],"dddd")</f>
        <v>Thursday</v>
      </c>
      <c r="G120" s="5">
        <v>4</v>
      </c>
      <c r="H120" t="str">
        <f>IF(Append1[[#This Row],[Day]]="Sunday","Weekend","Weekday")</f>
        <v>Weekday</v>
      </c>
      <c r="I120" t="b">
        <f>IF(Append1[[#This Row],[Weekday or Weekend]]="Weekend",TRUE,FALSE)</f>
        <v>0</v>
      </c>
      <c r="J120" s="5">
        <v>4</v>
      </c>
      <c r="K120" s="5">
        <v>2</v>
      </c>
      <c r="L120" s="5" t="str" cm="1">
        <f t="array" ref="L120">_xlfn.IFS(Append1[[#This Row],[Weather Code]]=1,"Clear",Append1[[#This Row],[Weather Code]]=2,"Cloudy",Append1[[#This Row],[Weather Code]]=3,"Light Rain",Append1[[#This Row],[Weather Code]]=4,"Heavy Rain")</f>
        <v>Cloudy</v>
      </c>
      <c r="M120" s="5">
        <v>0.16</v>
      </c>
      <c r="N120" s="5">
        <v>0.19700000000000001</v>
      </c>
      <c r="O120" s="5">
        <v>0.64</v>
      </c>
      <c r="P120" s="5">
        <v>8.9599999999999999E-2</v>
      </c>
      <c r="Q120" s="5">
        <v>0</v>
      </c>
      <c r="R120" s="5">
        <v>1</v>
      </c>
      <c r="S120" s="5">
        <f>SUM(Append1[[#This Row],[Casual Users]],Append1[[#This Row],[Registered Users]])</f>
        <v>1</v>
      </c>
      <c r="T120" s="5"/>
    </row>
    <row r="121" spans="1:20" x14ac:dyDescent="0.25">
      <c r="A121">
        <v>120</v>
      </c>
      <c r="B121" s="1">
        <v>40549</v>
      </c>
      <c r="C121">
        <v>1</v>
      </c>
      <c r="D121" t="str">
        <f>TEXT(Append1[[#This Row],[Date]],"yyyy")</f>
        <v>2011</v>
      </c>
      <c r="E121" t="str">
        <f>TEXT(Append1[[#This Row],[Date]],"mmmm")</f>
        <v>January</v>
      </c>
      <c r="F121" t="str">
        <f>TEXT(Append1[[#This Row],[Date]],"dddd")</f>
        <v>Thursday</v>
      </c>
      <c r="G121" s="5">
        <v>5</v>
      </c>
      <c r="H121" t="str">
        <f>IF(Append1[[#This Row],[Day]]="Sunday","Weekend","Weekday")</f>
        <v>Weekday</v>
      </c>
      <c r="I121" t="b">
        <f>IF(Append1[[#This Row],[Weekday or Weekend]]="Weekend",TRUE,FALSE)</f>
        <v>0</v>
      </c>
      <c r="J121" s="5">
        <v>4</v>
      </c>
      <c r="K121" s="5">
        <v>2</v>
      </c>
      <c r="L121" s="5" t="str" cm="1">
        <f t="array" ref="L121">_xlfn.IFS(Append1[[#This Row],[Weather Code]]=1,"Clear",Append1[[#This Row],[Weather Code]]=2,"Cloudy",Append1[[#This Row],[Weather Code]]=3,"Light Rain",Append1[[#This Row],[Weather Code]]=4,"Heavy Rain")</f>
        <v>Cloudy</v>
      </c>
      <c r="M121" s="5">
        <v>0.14000000000000001</v>
      </c>
      <c r="N121" s="5">
        <v>0.18179999999999999</v>
      </c>
      <c r="O121" s="5">
        <v>0.69</v>
      </c>
      <c r="P121" s="5">
        <v>8.9599999999999999E-2</v>
      </c>
      <c r="Q121" s="5">
        <v>0</v>
      </c>
      <c r="R121" s="5">
        <v>4</v>
      </c>
      <c r="S121" s="5">
        <f>SUM(Append1[[#This Row],[Casual Users]],Append1[[#This Row],[Registered Users]])</f>
        <v>4</v>
      </c>
      <c r="T121" s="5"/>
    </row>
    <row r="122" spans="1:20" x14ac:dyDescent="0.25">
      <c r="A122">
        <v>121</v>
      </c>
      <c r="B122" s="1">
        <v>40549</v>
      </c>
      <c r="C122">
        <v>1</v>
      </c>
      <c r="D122" t="str">
        <f>TEXT(Append1[[#This Row],[Date]],"yyyy")</f>
        <v>2011</v>
      </c>
      <c r="E122" t="str">
        <f>TEXT(Append1[[#This Row],[Date]],"mmmm")</f>
        <v>January</v>
      </c>
      <c r="F122" t="str">
        <f>TEXT(Append1[[#This Row],[Date]],"dddd")</f>
        <v>Thursday</v>
      </c>
      <c r="G122" s="5">
        <v>6</v>
      </c>
      <c r="H122" t="str">
        <f>IF(Append1[[#This Row],[Day]]="Sunday","Weekend","Weekday")</f>
        <v>Weekday</v>
      </c>
      <c r="I122" t="b">
        <f>IF(Append1[[#This Row],[Weekday or Weekend]]="Weekend",TRUE,FALSE)</f>
        <v>0</v>
      </c>
      <c r="J122" s="5">
        <v>4</v>
      </c>
      <c r="K122" s="5">
        <v>2</v>
      </c>
      <c r="L122" s="5" t="str" cm="1">
        <f t="array" ref="L122">_xlfn.IFS(Append1[[#This Row],[Weather Code]]=1,"Clear",Append1[[#This Row],[Weather Code]]=2,"Cloudy",Append1[[#This Row],[Weather Code]]=3,"Light Rain",Append1[[#This Row],[Weather Code]]=4,"Heavy Rain")</f>
        <v>Cloudy</v>
      </c>
      <c r="M122" s="5">
        <v>0.14000000000000001</v>
      </c>
      <c r="N122" s="5">
        <v>0.16669999999999999</v>
      </c>
      <c r="O122" s="5">
        <v>0.63</v>
      </c>
      <c r="P122" s="5">
        <v>0.1045</v>
      </c>
      <c r="Q122" s="5">
        <v>0</v>
      </c>
      <c r="R122" s="5">
        <v>36</v>
      </c>
      <c r="S122" s="5">
        <f>SUM(Append1[[#This Row],[Casual Users]],Append1[[#This Row],[Registered Users]])</f>
        <v>36</v>
      </c>
      <c r="T122" s="5"/>
    </row>
    <row r="123" spans="1:20" x14ac:dyDescent="0.25">
      <c r="A123">
        <v>122</v>
      </c>
      <c r="B123" s="1">
        <v>40549</v>
      </c>
      <c r="C123">
        <v>1</v>
      </c>
      <c r="D123" t="str">
        <f>TEXT(Append1[[#This Row],[Date]],"yyyy")</f>
        <v>2011</v>
      </c>
      <c r="E123" t="str">
        <f>TEXT(Append1[[#This Row],[Date]],"mmmm")</f>
        <v>January</v>
      </c>
      <c r="F123" t="str">
        <f>TEXT(Append1[[#This Row],[Date]],"dddd")</f>
        <v>Thursday</v>
      </c>
      <c r="G123" s="5">
        <v>7</v>
      </c>
      <c r="H123" t="str">
        <f>IF(Append1[[#This Row],[Day]]="Sunday","Weekend","Weekday")</f>
        <v>Weekday</v>
      </c>
      <c r="I123" t="b">
        <f>IF(Append1[[#This Row],[Weekday or Weekend]]="Weekend",TRUE,FALSE)</f>
        <v>0</v>
      </c>
      <c r="J123" s="5">
        <v>4</v>
      </c>
      <c r="K123" s="5">
        <v>2</v>
      </c>
      <c r="L123" s="5" t="str" cm="1">
        <f t="array" ref="L123">_xlfn.IFS(Append1[[#This Row],[Weather Code]]=1,"Clear",Append1[[#This Row],[Weather Code]]=2,"Cloudy",Append1[[#This Row],[Weather Code]]=3,"Light Rain",Append1[[#This Row],[Weather Code]]=4,"Heavy Rain")</f>
        <v>Cloudy</v>
      </c>
      <c r="M123" s="5">
        <v>0.16</v>
      </c>
      <c r="N123" s="5">
        <v>0.2273</v>
      </c>
      <c r="O123" s="5">
        <v>0.59</v>
      </c>
      <c r="P123" s="5">
        <v>0</v>
      </c>
      <c r="Q123" s="5">
        <v>0</v>
      </c>
      <c r="R123" s="5">
        <v>95</v>
      </c>
      <c r="S123" s="5">
        <f>SUM(Append1[[#This Row],[Casual Users]],Append1[[#This Row],[Registered Users]])</f>
        <v>95</v>
      </c>
      <c r="T123" s="5"/>
    </row>
    <row r="124" spans="1:20" x14ac:dyDescent="0.25">
      <c r="A124">
        <v>123</v>
      </c>
      <c r="B124" s="1">
        <v>40549</v>
      </c>
      <c r="C124">
        <v>1</v>
      </c>
      <c r="D124" t="str">
        <f>TEXT(Append1[[#This Row],[Date]],"yyyy")</f>
        <v>2011</v>
      </c>
      <c r="E124" t="str">
        <f>TEXT(Append1[[#This Row],[Date]],"mmmm")</f>
        <v>January</v>
      </c>
      <c r="F124" t="str">
        <f>TEXT(Append1[[#This Row],[Date]],"dddd")</f>
        <v>Thursday</v>
      </c>
      <c r="G124" s="5">
        <v>8</v>
      </c>
      <c r="H124" t="str">
        <f>IF(Append1[[#This Row],[Day]]="Sunday","Weekend","Weekday")</f>
        <v>Weekday</v>
      </c>
      <c r="I124" t="b">
        <f>IF(Append1[[#This Row],[Weekday or Weekend]]="Weekend",TRUE,FALSE)</f>
        <v>0</v>
      </c>
      <c r="J124" s="5">
        <v>4</v>
      </c>
      <c r="K124" s="5">
        <v>1</v>
      </c>
      <c r="L124" s="5" t="str" cm="1">
        <f t="array" ref="L124">_xlfn.IFS(Append1[[#This Row],[Weather Code]]=1,"Clear",Append1[[#This Row],[Weather Code]]=2,"Cloudy",Append1[[#This Row],[Weather Code]]=3,"Light Rain",Append1[[#This Row],[Weather Code]]=4,"Heavy Rain")</f>
        <v>Clear</v>
      </c>
      <c r="M124" s="5">
        <v>0.16</v>
      </c>
      <c r="N124" s="5">
        <v>0.2273</v>
      </c>
      <c r="O124" s="5">
        <v>0.59</v>
      </c>
      <c r="P124" s="5">
        <v>0</v>
      </c>
      <c r="Q124" s="5">
        <v>3</v>
      </c>
      <c r="R124" s="5">
        <v>216</v>
      </c>
      <c r="S124" s="5">
        <f>SUM(Append1[[#This Row],[Casual Users]],Append1[[#This Row],[Registered Users]])</f>
        <v>219</v>
      </c>
      <c r="T124" s="5"/>
    </row>
    <row r="125" spans="1:20" x14ac:dyDescent="0.25">
      <c r="A125">
        <v>124</v>
      </c>
      <c r="B125" s="1">
        <v>40549</v>
      </c>
      <c r="C125">
        <v>1</v>
      </c>
      <c r="D125" t="str">
        <f>TEXT(Append1[[#This Row],[Date]],"yyyy")</f>
        <v>2011</v>
      </c>
      <c r="E125" t="str">
        <f>TEXT(Append1[[#This Row],[Date]],"mmmm")</f>
        <v>January</v>
      </c>
      <c r="F125" t="str">
        <f>TEXT(Append1[[#This Row],[Date]],"dddd")</f>
        <v>Thursday</v>
      </c>
      <c r="G125" s="5">
        <v>9</v>
      </c>
      <c r="H125" t="str">
        <f>IF(Append1[[#This Row],[Day]]="Sunday","Weekend","Weekday")</f>
        <v>Weekday</v>
      </c>
      <c r="I125" t="b">
        <f>IF(Append1[[#This Row],[Weekday or Weekend]]="Weekend",TRUE,FALSE)</f>
        <v>0</v>
      </c>
      <c r="J125" s="5">
        <v>4</v>
      </c>
      <c r="K125" s="5">
        <v>2</v>
      </c>
      <c r="L125" s="5" t="str" cm="1">
        <f t="array" ref="L125">_xlfn.IFS(Append1[[#This Row],[Weather Code]]=1,"Clear",Append1[[#This Row],[Weather Code]]=2,"Cloudy",Append1[[#This Row],[Weather Code]]=3,"Light Rain",Append1[[#This Row],[Weather Code]]=4,"Heavy Rain")</f>
        <v>Cloudy</v>
      </c>
      <c r="M125" s="5">
        <v>0.18</v>
      </c>
      <c r="N125" s="5">
        <v>0.2424</v>
      </c>
      <c r="O125" s="5">
        <v>0.51</v>
      </c>
      <c r="P125" s="5">
        <v>0</v>
      </c>
      <c r="Q125" s="5">
        <v>6</v>
      </c>
      <c r="R125" s="5">
        <v>116</v>
      </c>
      <c r="S125" s="5">
        <f>SUM(Append1[[#This Row],[Casual Users]],Append1[[#This Row],[Registered Users]])</f>
        <v>122</v>
      </c>
      <c r="T125" s="5"/>
    </row>
    <row r="126" spans="1:20" x14ac:dyDescent="0.25">
      <c r="A126">
        <v>125</v>
      </c>
      <c r="B126" s="1">
        <v>40549</v>
      </c>
      <c r="C126">
        <v>1</v>
      </c>
      <c r="D126" t="str">
        <f>TEXT(Append1[[#This Row],[Date]],"yyyy")</f>
        <v>2011</v>
      </c>
      <c r="E126" t="str">
        <f>TEXT(Append1[[#This Row],[Date]],"mmmm")</f>
        <v>January</v>
      </c>
      <c r="F126" t="str">
        <f>TEXT(Append1[[#This Row],[Date]],"dddd")</f>
        <v>Thursday</v>
      </c>
      <c r="G126" s="5">
        <v>10</v>
      </c>
      <c r="H126" t="str">
        <f>IF(Append1[[#This Row],[Day]]="Sunday","Weekend","Weekday")</f>
        <v>Weekday</v>
      </c>
      <c r="I126" t="b">
        <f>IF(Append1[[#This Row],[Weekday or Weekend]]="Weekend",TRUE,FALSE)</f>
        <v>0</v>
      </c>
      <c r="J126" s="5">
        <v>4</v>
      </c>
      <c r="K126" s="5">
        <v>1</v>
      </c>
      <c r="L126" s="5" t="str" cm="1">
        <f t="array" ref="L126">_xlfn.IFS(Append1[[#This Row],[Weather Code]]=1,"Clear",Append1[[#This Row],[Weather Code]]=2,"Cloudy",Append1[[#This Row],[Weather Code]]=3,"Light Rain",Append1[[#This Row],[Weather Code]]=4,"Heavy Rain")</f>
        <v>Clear</v>
      </c>
      <c r="M126" s="5">
        <v>0.2</v>
      </c>
      <c r="N126" s="5">
        <v>0.2576</v>
      </c>
      <c r="O126" s="5">
        <v>0.47</v>
      </c>
      <c r="P126" s="5">
        <v>0</v>
      </c>
      <c r="Q126" s="5">
        <v>3</v>
      </c>
      <c r="R126" s="5">
        <v>42</v>
      </c>
      <c r="S126" s="5">
        <f>SUM(Append1[[#This Row],[Casual Users]],Append1[[#This Row],[Registered Users]])</f>
        <v>45</v>
      </c>
      <c r="T126" s="5"/>
    </row>
    <row r="127" spans="1:20" x14ac:dyDescent="0.25">
      <c r="A127">
        <v>126</v>
      </c>
      <c r="B127" s="1">
        <v>40549</v>
      </c>
      <c r="C127">
        <v>1</v>
      </c>
      <c r="D127" t="str">
        <f>TEXT(Append1[[#This Row],[Date]],"yyyy")</f>
        <v>2011</v>
      </c>
      <c r="E127" t="str">
        <f>TEXT(Append1[[#This Row],[Date]],"mmmm")</f>
        <v>January</v>
      </c>
      <c r="F127" t="str">
        <f>TEXT(Append1[[#This Row],[Date]],"dddd")</f>
        <v>Thursday</v>
      </c>
      <c r="G127" s="5">
        <v>11</v>
      </c>
      <c r="H127" t="str">
        <f>IF(Append1[[#This Row],[Day]]="Sunday","Weekend","Weekday")</f>
        <v>Weekday</v>
      </c>
      <c r="I127" t="b">
        <f>IF(Append1[[#This Row],[Weekday or Weekend]]="Weekend",TRUE,FALSE)</f>
        <v>0</v>
      </c>
      <c r="J127" s="5">
        <v>4</v>
      </c>
      <c r="K127" s="5">
        <v>1</v>
      </c>
      <c r="L127" s="5" t="str" cm="1">
        <f t="array" ref="L127">_xlfn.IFS(Append1[[#This Row],[Weather Code]]=1,"Clear",Append1[[#This Row],[Weather Code]]=2,"Cloudy",Append1[[#This Row],[Weather Code]]=3,"Light Rain",Append1[[#This Row],[Weather Code]]=4,"Heavy Rain")</f>
        <v>Clear</v>
      </c>
      <c r="M127" s="5">
        <v>0.22</v>
      </c>
      <c r="N127" s="5">
        <v>0.2576</v>
      </c>
      <c r="O127" s="5">
        <v>0.44</v>
      </c>
      <c r="P127" s="5">
        <v>8.9599999999999999E-2</v>
      </c>
      <c r="Q127" s="5">
        <v>2</v>
      </c>
      <c r="R127" s="5">
        <v>57</v>
      </c>
      <c r="S127" s="5">
        <f>SUM(Append1[[#This Row],[Casual Users]],Append1[[#This Row],[Registered Users]])</f>
        <v>59</v>
      </c>
      <c r="T127" s="5"/>
    </row>
    <row r="128" spans="1:20" x14ac:dyDescent="0.25">
      <c r="A128">
        <v>127</v>
      </c>
      <c r="B128" s="1">
        <v>40549</v>
      </c>
      <c r="C128">
        <v>1</v>
      </c>
      <c r="D128" t="str">
        <f>TEXT(Append1[[#This Row],[Date]],"yyyy")</f>
        <v>2011</v>
      </c>
      <c r="E128" t="str">
        <f>TEXT(Append1[[#This Row],[Date]],"mmmm")</f>
        <v>January</v>
      </c>
      <c r="F128" t="str">
        <f>TEXT(Append1[[#This Row],[Date]],"dddd")</f>
        <v>Thursday</v>
      </c>
      <c r="G128" s="5">
        <v>12</v>
      </c>
      <c r="H128" t="str">
        <f>IF(Append1[[#This Row],[Day]]="Sunday","Weekend","Weekday")</f>
        <v>Weekday</v>
      </c>
      <c r="I128" t="b">
        <f>IF(Append1[[#This Row],[Weekday or Weekend]]="Weekend",TRUE,FALSE)</f>
        <v>0</v>
      </c>
      <c r="J128" s="5">
        <v>4</v>
      </c>
      <c r="K128" s="5">
        <v>1</v>
      </c>
      <c r="L128" s="5" t="str" cm="1">
        <f t="array" ref="L128">_xlfn.IFS(Append1[[#This Row],[Weather Code]]=1,"Clear",Append1[[#This Row],[Weather Code]]=2,"Cloudy",Append1[[#This Row],[Weather Code]]=3,"Light Rain",Append1[[#This Row],[Weather Code]]=4,"Heavy Rain")</f>
        <v>Clear</v>
      </c>
      <c r="M128" s="5">
        <v>0.26</v>
      </c>
      <c r="N128" s="5">
        <v>0.28789999999999999</v>
      </c>
      <c r="O128" s="5">
        <v>0.35</v>
      </c>
      <c r="P128" s="5">
        <v>0</v>
      </c>
      <c r="Q128" s="5">
        <v>6</v>
      </c>
      <c r="R128" s="5">
        <v>78</v>
      </c>
      <c r="S128" s="5">
        <f>SUM(Append1[[#This Row],[Casual Users]],Append1[[#This Row],[Registered Users]])</f>
        <v>84</v>
      </c>
      <c r="T128" s="5"/>
    </row>
    <row r="129" spans="1:20" x14ac:dyDescent="0.25">
      <c r="A129">
        <v>128</v>
      </c>
      <c r="B129" s="1">
        <v>40549</v>
      </c>
      <c r="C129">
        <v>1</v>
      </c>
      <c r="D129" t="str">
        <f>TEXT(Append1[[#This Row],[Date]],"yyyy")</f>
        <v>2011</v>
      </c>
      <c r="E129" t="str">
        <f>TEXT(Append1[[#This Row],[Date]],"mmmm")</f>
        <v>January</v>
      </c>
      <c r="F129" t="str">
        <f>TEXT(Append1[[#This Row],[Date]],"dddd")</f>
        <v>Thursday</v>
      </c>
      <c r="G129" s="5">
        <v>13</v>
      </c>
      <c r="H129" t="str">
        <f>IF(Append1[[#This Row],[Day]]="Sunday","Weekend","Weekday")</f>
        <v>Weekday</v>
      </c>
      <c r="I129" t="b">
        <f>IF(Append1[[#This Row],[Weekday or Weekend]]="Weekend",TRUE,FALSE)</f>
        <v>0</v>
      </c>
      <c r="J129" s="5">
        <v>4</v>
      </c>
      <c r="K129" s="5">
        <v>1</v>
      </c>
      <c r="L129" s="5" t="str" cm="1">
        <f t="array" ref="L129">_xlfn.IFS(Append1[[#This Row],[Weather Code]]=1,"Clear",Append1[[#This Row],[Weather Code]]=2,"Cloudy",Append1[[#This Row],[Weather Code]]=3,"Light Rain",Append1[[#This Row],[Weather Code]]=4,"Heavy Rain")</f>
        <v>Clear</v>
      </c>
      <c r="M129" s="5">
        <v>0.26</v>
      </c>
      <c r="N129" s="5">
        <v>0.2727</v>
      </c>
      <c r="O129" s="5">
        <v>0.35</v>
      </c>
      <c r="P129" s="5">
        <v>0.1045</v>
      </c>
      <c r="Q129" s="5">
        <v>12</v>
      </c>
      <c r="R129" s="5">
        <v>55</v>
      </c>
      <c r="S129" s="5">
        <f>SUM(Append1[[#This Row],[Casual Users]],Append1[[#This Row],[Registered Users]])</f>
        <v>67</v>
      </c>
      <c r="T129" s="5"/>
    </row>
    <row r="130" spans="1:20" x14ac:dyDescent="0.25">
      <c r="A130">
        <v>129</v>
      </c>
      <c r="B130" s="1">
        <v>40549</v>
      </c>
      <c r="C130">
        <v>1</v>
      </c>
      <c r="D130" t="str">
        <f>TEXT(Append1[[#This Row],[Date]],"yyyy")</f>
        <v>2011</v>
      </c>
      <c r="E130" t="str">
        <f>TEXT(Append1[[#This Row],[Date]],"mmmm")</f>
        <v>January</v>
      </c>
      <c r="F130" t="str">
        <f>TEXT(Append1[[#This Row],[Date]],"dddd")</f>
        <v>Thursday</v>
      </c>
      <c r="G130" s="5">
        <v>14</v>
      </c>
      <c r="H130" t="str">
        <f>IF(Append1[[#This Row],[Day]]="Sunday","Weekend","Weekday")</f>
        <v>Weekday</v>
      </c>
      <c r="I130" t="b">
        <f>IF(Append1[[#This Row],[Weekday or Weekend]]="Weekend",TRUE,FALSE)</f>
        <v>0</v>
      </c>
      <c r="J130" s="5">
        <v>4</v>
      </c>
      <c r="K130" s="5">
        <v>1</v>
      </c>
      <c r="L130" s="5" t="str" cm="1">
        <f t="array" ref="L130">_xlfn.IFS(Append1[[#This Row],[Weather Code]]=1,"Clear",Append1[[#This Row],[Weather Code]]=2,"Cloudy",Append1[[#This Row],[Weather Code]]=3,"Light Rain",Append1[[#This Row],[Weather Code]]=4,"Heavy Rain")</f>
        <v>Clear</v>
      </c>
      <c r="M130" s="5">
        <v>0.28000000000000003</v>
      </c>
      <c r="N130" s="5">
        <v>0.2727</v>
      </c>
      <c r="O130" s="5">
        <v>0.36</v>
      </c>
      <c r="P130" s="5">
        <v>0.16420000000000001</v>
      </c>
      <c r="Q130" s="5">
        <v>11</v>
      </c>
      <c r="R130" s="5">
        <v>59</v>
      </c>
      <c r="S130" s="5">
        <f>SUM(Append1[[#This Row],[Casual Users]],Append1[[#This Row],[Registered Users]])</f>
        <v>70</v>
      </c>
      <c r="T130" s="5"/>
    </row>
    <row r="131" spans="1:20" x14ac:dyDescent="0.25">
      <c r="A131">
        <v>130</v>
      </c>
      <c r="B131" s="1">
        <v>40549</v>
      </c>
      <c r="C131">
        <v>1</v>
      </c>
      <c r="D131" t="str">
        <f>TEXT(Append1[[#This Row],[Date]],"yyyy")</f>
        <v>2011</v>
      </c>
      <c r="E131" t="str">
        <f>TEXT(Append1[[#This Row],[Date]],"mmmm")</f>
        <v>January</v>
      </c>
      <c r="F131" t="str">
        <f>TEXT(Append1[[#This Row],[Date]],"dddd")</f>
        <v>Thursday</v>
      </c>
      <c r="G131" s="5">
        <v>15</v>
      </c>
      <c r="H131" t="str">
        <f>IF(Append1[[#This Row],[Day]]="Sunday","Weekend","Weekday")</f>
        <v>Weekday</v>
      </c>
      <c r="I131" t="b">
        <f>IF(Append1[[#This Row],[Weekday or Weekend]]="Weekend",TRUE,FALSE)</f>
        <v>0</v>
      </c>
      <c r="J131" s="5">
        <v>4</v>
      </c>
      <c r="K131" s="5">
        <v>1</v>
      </c>
      <c r="L131" s="5" t="str" cm="1">
        <f t="array" ref="L131">_xlfn.IFS(Append1[[#This Row],[Weather Code]]=1,"Clear",Append1[[#This Row],[Weather Code]]=2,"Cloudy",Append1[[#This Row],[Weather Code]]=3,"Light Rain",Append1[[#This Row],[Weather Code]]=4,"Heavy Rain")</f>
        <v>Clear</v>
      </c>
      <c r="M131" s="5">
        <v>0.28000000000000003</v>
      </c>
      <c r="N131" s="5">
        <v>0.2727</v>
      </c>
      <c r="O131" s="5">
        <v>0.36</v>
      </c>
      <c r="P131" s="5">
        <v>0</v>
      </c>
      <c r="Q131" s="5">
        <v>8</v>
      </c>
      <c r="R131" s="5">
        <v>54</v>
      </c>
      <c r="S131" s="5">
        <f>SUM(Append1[[#This Row],[Casual Users]],Append1[[#This Row],[Registered Users]])</f>
        <v>62</v>
      </c>
      <c r="T131" s="5"/>
    </row>
    <row r="132" spans="1:20" x14ac:dyDescent="0.25">
      <c r="A132">
        <v>131</v>
      </c>
      <c r="B132" s="1">
        <v>40549</v>
      </c>
      <c r="C132">
        <v>1</v>
      </c>
      <c r="D132" t="str">
        <f>TEXT(Append1[[#This Row],[Date]],"yyyy")</f>
        <v>2011</v>
      </c>
      <c r="E132" t="str">
        <f>TEXT(Append1[[#This Row],[Date]],"mmmm")</f>
        <v>January</v>
      </c>
      <c r="F132" t="str">
        <f>TEXT(Append1[[#This Row],[Date]],"dddd")</f>
        <v>Thursday</v>
      </c>
      <c r="G132" s="5">
        <v>16</v>
      </c>
      <c r="H132" t="str">
        <f>IF(Append1[[#This Row],[Day]]="Sunday","Weekend","Weekday")</f>
        <v>Weekday</v>
      </c>
      <c r="I132" t="b">
        <f>IF(Append1[[#This Row],[Weekday or Weekend]]="Weekend",TRUE,FALSE)</f>
        <v>0</v>
      </c>
      <c r="J132" s="5">
        <v>4</v>
      </c>
      <c r="K132" s="5">
        <v>1</v>
      </c>
      <c r="L132" s="5" t="str" cm="1">
        <f t="array" ref="L132">_xlfn.IFS(Append1[[#This Row],[Weather Code]]=1,"Clear",Append1[[#This Row],[Weather Code]]=2,"Cloudy",Append1[[#This Row],[Weather Code]]=3,"Light Rain",Append1[[#This Row],[Weather Code]]=4,"Heavy Rain")</f>
        <v>Clear</v>
      </c>
      <c r="M132" s="5">
        <v>0.26</v>
      </c>
      <c r="N132" s="5">
        <v>0.2576</v>
      </c>
      <c r="O132" s="5">
        <v>0.38</v>
      </c>
      <c r="P132" s="5">
        <v>0.16420000000000001</v>
      </c>
      <c r="Q132" s="5">
        <v>12</v>
      </c>
      <c r="R132" s="5">
        <v>74</v>
      </c>
      <c r="S132" s="5">
        <f>SUM(Append1[[#This Row],[Casual Users]],Append1[[#This Row],[Registered Users]])</f>
        <v>86</v>
      </c>
      <c r="T132" s="5"/>
    </row>
    <row r="133" spans="1:20" x14ac:dyDescent="0.25">
      <c r="A133">
        <v>132</v>
      </c>
      <c r="B133" s="1">
        <v>40549</v>
      </c>
      <c r="C133">
        <v>1</v>
      </c>
      <c r="D133" t="str">
        <f>TEXT(Append1[[#This Row],[Date]],"yyyy")</f>
        <v>2011</v>
      </c>
      <c r="E133" t="str">
        <f>TEXT(Append1[[#This Row],[Date]],"mmmm")</f>
        <v>January</v>
      </c>
      <c r="F133" t="str">
        <f>TEXT(Append1[[#This Row],[Date]],"dddd")</f>
        <v>Thursday</v>
      </c>
      <c r="G133" s="5">
        <v>17</v>
      </c>
      <c r="H133" t="str">
        <f>IF(Append1[[#This Row],[Day]]="Sunday","Weekend","Weekday")</f>
        <v>Weekday</v>
      </c>
      <c r="I133" t="b">
        <f>IF(Append1[[#This Row],[Weekday or Weekend]]="Weekend",TRUE,FALSE)</f>
        <v>0</v>
      </c>
      <c r="J133" s="5">
        <v>4</v>
      </c>
      <c r="K133" s="5">
        <v>1</v>
      </c>
      <c r="L133" s="5" t="str" cm="1">
        <f t="array" ref="L133">_xlfn.IFS(Append1[[#This Row],[Weather Code]]=1,"Clear",Append1[[#This Row],[Weather Code]]=2,"Cloudy",Append1[[#This Row],[Weather Code]]=3,"Light Rain",Append1[[#This Row],[Weather Code]]=4,"Heavy Rain")</f>
        <v>Clear</v>
      </c>
      <c r="M133" s="5">
        <v>0.22</v>
      </c>
      <c r="N133" s="5">
        <v>0.2273</v>
      </c>
      <c r="O133" s="5">
        <v>0.51</v>
      </c>
      <c r="P133" s="5">
        <v>0.16420000000000001</v>
      </c>
      <c r="Q133" s="5">
        <v>9</v>
      </c>
      <c r="R133" s="5">
        <v>163</v>
      </c>
      <c r="S133" s="5">
        <f>SUM(Append1[[#This Row],[Casual Users]],Append1[[#This Row],[Registered Users]])</f>
        <v>172</v>
      </c>
      <c r="T133" s="5"/>
    </row>
    <row r="134" spans="1:20" x14ac:dyDescent="0.25">
      <c r="A134">
        <v>133</v>
      </c>
      <c r="B134" s="1">
        <v>40549</v>
      </c>
      <c r="C134">
        <v>1</v>
      </c>
      <c r="D134" t="str">
        <f>TEXT(Append1[[#This Row],[Date]],"yyyy")</f>
        <v>2011</v>
      </c>
      <c r="E134" t="str">
        <f>TEXT(Append1[[#This Row],[Date]],"mmmm")</f>
        <v>January</v>
      </c>
      <c r="F134" t="str">
        <f>TEXT(Append1[[#This Row],[Date]],"dddd")</f>
        <v>Thursday</v>
      </c>
      <c r="G134" s="5">
        <v>18</v>
      </c>
      <c r="H134" t="str">
        <f>IF(Append1[[#This Row],[Day]]="Sunday","Weekend","Weekday")</f>
        <v>Weekday</v>
      </c>
      <c r="I134" t="b">
        <f>IF(Append1[[#This Row],[Weekday or Weekend]]="Weekend",TRUE,FALSE)</f>
        <v>0</v>
      </c>
      <c r="J134" s="5">
        <v>4</v>
      </c>
      <c r="K134" s="5">
        <v>1</v>
      </c>
      <c r="L134" s="5" t="str" cm="1">
        <f t="array" ref="L134">_xlfn.IFS(Append1[[#This Row],[Weather Code]]=1,"Clear",Append1[[#This Row],[Weather Code]]=2,"Cloudy",Append1[[#This Row],[Weather Code]]=3,"Light Rain",Append1[[#This Row],[Weather Code]]=4,"Heavy Rain")</f>
        <v>Clear</v>
      </c>
      <c r="M134" s="5">
        <v>0.22</v>
      </c>
      <c r="N134" s="5">
        <v>0.2273</v>
      </c>
      <c r="O134" s="5">
        <v>0.51</v>
      </c>
      <c r="P134" s="5">
        <v>0.1343</v>
      </c>
      <c r="Q134" s="5">
        <v>5</v>
      </c>
      <c r="R134" s="5">
        <v>158</v>
      </c>
      <c r="S134" s="5">
        <f>SUM(Append1[[#This Row],[Casual Users]],Append1[[#This Row],[Registered Users]])</f>
        <v>163</v>
      </c>
      <c r="T134" s="5"/>
    </row>
    <row r="135" spans="1:20" x14ac:dyDescent="0.25">
      <c r="A135">
        <v>134</v>
      </c>
      <c r="B135" s="1">
        <v>40549</v>
      </c>
      <c r="C135">
        <v>1</v>
      </c>
      <c r="D135" t="str">
        <f>TEXT(Append1[[#This Row],[Date]],"yyyy")</f>
        <v>2011</v>
      </c>
      <c r="E135" t="str">
        <f>TEXT(Append1[[#This Row],[Date]],"mmmm")</f>
        <v>January</v>
      </c>
      <c r="F135" t="str">
        <f>TEXT(Append1[[#This Row],[Date]],"dddd")</f>
        <v>Thursday</v>
      </c>
      <c r="G135" s="5">
        <v>19</v>
      </c>
      <c r="H135" t="str">
        <f>IF(Append1[[#This Row],[Day]]="Sunday","Weekend","Weekday")</f>
        <v>Weekday</v>
      </c>
      <c r="I135" t="b">
        <f>IF(Append1[[#This Row],[Weekday or Weekend]]="Weekend",TRUE,FALSE)</f>
        <v>0</v>
      </c>
      <c r="J135" s="5">
        <v>4</v>
      </c>
      <c r="K135" s="5">
        <v>1</v>
      </c>
      <c r="L135" s="5" t="str" cm="1">
        <f t="array" ref="L135">_xlfn.IFS(Append1[[#This Row],[Weather Code]]=1,"Clear",Append1[[#This Row],[Weather Code]]=2,"Cloudy",Append1[[#This Row],[Weather Code]]=3,"Light Rain",Append1[[#This Row],[Weather Code]]=4,"Heavy Rain")</f>
        <v>Clear</v>
      </c>
      <c r="M135" s="5">
        <v>0.22</v>
      </c>
      <c r="N135" s="5">
        <v>0.2576</v>
      </c>
      <c r="O135" s="5">
        <v>0.55000000000000004</v>
      </c>
      <c r="P135" s="5">
        <v>8.9599999999999999E-2</v>
      </c>
      <c r="Q135" s="5">
        <v>3</v>
      </c>
      <c r="R135" s="5">
        <v>109</v>
      </c>
      <c r="S135" s="5">
        <f>SUM(Append1[[#This Row],[Casual Users]],Append1[[#This Row],[Registered Users]])</f>
        <v>112</v>
      </c>
      <c r="T135" s="5"/>
    </row>
    <row r="136" spans="1:20" x14ac:dyDescent="0.25">
      <c r="A136">
        <v>135</v>
      </c>
      <c r="B136" s="1">
        <v>40549</v>
      </c>
      <c r="C136">
        <v>1</v>
      </c>
      <c r="D136" t="str">
        <f>TEXT(Append1[[#This Row],[Date]],"yyyy")</f>
        <v>2011</v>
      </c>
      <c r="E136" t="str">
        <f>TEXT(Append1[[#This Row],[Date]],"mmmm")</f>
        <v>January</v>
      </c>
      <c r="F136" t="str">
        <f>TEXT(Append1[[#This Row],[Date]],"dddd")</f>
        <v>Thursday</v>
      </c>
      <c r="G136" s="5">
        <v>20</v>
      </c>
      <c r="H136" t="str">
        <f>IF(Append1[[#This Row],[Day]]="Sunday","Weekend","Weekday")</f>
        <v>Weekday</v>
      </c>
      <c r="I136" t="b">
        <f>IF(Append1[[#This Row],[Weekday or Weekend]]="Weekend",TRUE,FALSE)</f>
        <v>0</v>
      </c>
      <c r="J136" s="5">
        <v>4</v>
      </c>
      <c r="K136" s="5">
        <v>1</v>
      </c>
      <c r="L136" s="5" t="str" cm="1">
        <f t="array" ref="L136">_xlfn.IFS(Append1[[#This Row],[Weather Code]]=1,"Clear",Append1[[#This Row],[Weather Code]]=2,"Cloudy",Append1[[#This Row],[Weather Code]]=3,"Light Rain",Append1[[#This Row],[Weather Code]]=4,"Heavy Rain")</f>
        <v>Clear</v>
      </c>
      <c r="M136" s="5">
        <v>0.2</v>
      </c>
      <c r="N136" s="5">
        <v>0.21210000000000001</v>
      </c>
      <c r="O136" s="5">
        <v>0.51</v>
      </c>
      <c r="P136" s="5">
        <v>0.16420000000000001</v>
      </c>
      <c r="Q136" s="5">
        <v>3</v>
      </c>
      <c r="R136" s="5">
        <v>66</v>
      </c>
      <c r="S136" s="5">
        <f>SUM(Append1[[#This Row],[Casual Users]],Append1[[#This Row],[Registered Users]])</f>
        <v>69</v>
      </c>
      <c r="T136" s="5"/>
    </row>
    <row r="137" spans="1:20" x14ac:dyDescent="0.25">
      <c r="A137">
        <v>136</v>
      </c>
      <c r="B137" s="1">
        <v>40549</v>
      </c>
      <c r="C137">
        <v>1</v>
      </c>
      <c r="D137" t="str">
        <f>TEXT(Append1[[#This Row],[Date]],"yyyy")</f>
        <v>2011</v>
      </c>
      <c r="E137" t="str">
        <f>TEXT(Append1[[#This Row],[Date]],"mmmm")</f>
        <v>January</v>
      </c>
      <c r="F137" t="str">
        <f>TEXT(Append1[[#This Row],[Date]],"dddd")</f>
        <v>Thursday</v>
      </c>
      <c r="G137" s="5">
        <v>21</v>
      </c>
      <c r="H137" t="str">
        <f>IF(Append1[[#This Row],[Day]]="Sunday","Weekend","Weekday")</f>
        <v>Weekday</v>
      </c>
      <c r="I137" t="b">
        <f>IF(Append1[[#This Row],[Weekday or Weekend]]="Weekend",TRUE,FALSE)</f>
        <v>0</v>
      </c>
      <c r="J137" s="5">
        <v>4</v>
      </c>
      <c r="K137" s="5">
        <v>2</v>
      </c>
      <c r="L137" s="5" t="str" cm="1">
        <f t="array" ref="L137">_xlfn.IFS(Append1[[#This Row],[Weather Code]]=1,"Clear",Append1[[#This Row],[Weather Code]]=2,"Cloudy",Append1[[#This Row],[Weather Code]]=3,"Light Rain",Append1[[#This Row],[Weather Code]]=4,"Heavy Rain")</f>
        <v>Cloudy</v>
      </c>
      <c r="M137" s="5">
        <v>0.22</v>
      </c>
      <c r="N137" s="5">
        <v>0.21210000000000001</v>
      </c>
      <c r="O137" s="5">
        <v>0.55000000000000004</v>
      </c>
      <c r="P137" s="5">
        <v>0.22389999999999999</v>
      </c>
      <c r="Q137" s="5">
        <v>0</v>
      </c>
      <c r="R137" s="5">
        <v>48</v>
      </c>
      <c r="S137" s="5">
        <f>SUM(Append1[[#This Row],[Casual Users]],Append1[[#This Row],[Registered Users]])</f>
        <v>48</v>
      </c>
      <c r="T137" s="5"/>
    </row>
    <row r="138" spans="1:20" x14ac:dyDescent="0.25">
      <c r="A138">
        <v>137</v>
      </c>
      <c r="B138" s="1">
        <v>40549</v>
      </c>
      <c r="C138">
        <v>1</v>
      </c>
      <c r="D138" t="str">
        <f>TEXT(Append1[[#This Row],[Date]],"yyyy")</f>
        <v>2011</v>
      </c>
      <c r="E138" t="str">
        <f>TEXT(Append1[[#This Row],[Date]],"mmmm")</f>
        <v>January</v>
      </c>
      <c r="F138" t="str">
        <f>TEXT(Append1[[#This Row],[Date]],"dddd")</f>
        <v>Thursday</v>
      </c>
      <c r="G138" s="5">
        <v>22</v>
      </c>
      <c r="H138" t="str">
        <f>IF(Append1[[#This Row],[Day]]="Sunday","Weekend","Weekday")</f>
        <v>Weekday</v>
      </c>
      <c r="I138" t="b">
        <f>IF(Append1[[#This Row],[Weekday or Weekend]]="Weekend",TRUE,FALSE)</f>
        <v>0</v>
      </c>
      <c r="J138" s="5">
        <v>4</v>
      </c>
      <c r="K138" s="5">
        <v>2</v>
      </c>
      <c r="L138" s="5" t="str" cm="1">
        <f t="array" ref="L138">_xlfn.IFS(Append1[[#This Row],[Weather Code]]=1,"Clear",Append1[[#This Row],[Weather Code]]=2,"Cloudy",Append1[[#This Row],[Weather Code]]=3,"Light Rain",Append1[[#This Row],[Weather Code]]=4,"Heavy Rain")</f>
        <v>Cloudy</v>
      </c>
      <c r="M138" s="5">
        <v>0.22</v>
      </c>
      <c r="N138" s="5">
        <v>0.21210000000000001</v>
      </c>
      <c r="O138" s="5">
        <v>0.51</v>
      </c>
      <c r="P138" s="5">
        <v>0.28360000000000002</v>
      </c>
      <c r="Q138" s="5">
        <v>1</v>
      </c>
      <c r="R138" s="5">
        <v>51</v>
      </c>
      <c r="S138" s="5">
        <f>SUM(Append1[[#This Row],[Casual Users]],Append1[[#This Row],[Registered Users]])</f>
        <v>52</v>
      </c>
      <c r="T138" s="5"/>
    </row>
    <row r="139" spans="1:20" x14ac:dyDescent="0.25">
      <c r="A139">
        <v>138</v>
      </c>
      <c r="B139" s="1">
        <v>40549</v>
      </c>
      <c r="C139">
        <v>1</v>
      </c>
      <c r="D139" t="str">
        <f>TEXT(Append1[[#This Row],[Date]],"yyyy")</f>
        <v>2011</v>
      </c>
      <c r="E139" t="str">
        <f>TEXT(Append1[[#This Row],[Date]],"mmmm")</f>
        <v>January</v>
      </c>
      <c r="F139" t="str">
        <f>TEXT(Append1[[#This Row],[Date]],"dddd")</f>
        <v>Thursday</v>
      </c>
      <c r="G139" s="5">
        <v>23</v>
      </c>
      <c r="H139" t="str">
        <f>IF(Append1[[#This Row],[Day]]="Sunday","Weekend","Weekday")</f>
        <v>Weekday</v>
      </c>
      <c r="I139" t="b">
        <f>IF(Append1[[#This Row],[Weekday or Weekend]]="Weekend",TRUE,FALSE)</f>
        <v>0</v>
      </c>
      <c r="J139" s="5">
        <v>4</v>
      </c>
      <c r="K139" s="5">
        <v>2</v>
      </c>
      <c r="L139" s="5" t="str" cm="1">
        <f t="array" ref="L139">_xlfn.IFS(Append1[[#This Row],[Weather Code]]=1,"Clear",Append1[[#This Row],[Weather Code]]=2,"Cloudy",Append1[[#This Row],[Weather Code]]=3,"Light Rain",Append1[[#This Row],[Weather Code]]=4,"Heavy Rain")</f>
        <v>Cloudy</v>
      </c>
      <c r="M139" s="5">
        <v>0.2</v>
      </c>
      <c r="N139" s="5">
        <v>0.19700000000000001</v>
      </c>
      <c r="O139" s="5">
        <v>0.59</v>
      </c>
      <c r="P139" s="5">
        <v>0.19400000000000001</v>
      </c>
      <c r="Q139" s="5">
        <v>4</v>
      </c>
      <c r="R139" s="5">
        <v>19</v>
      </c>
      <c r="S139" s="5">
        <f>SUM(Append1[[#This Row],[Casual Users]],Append1[[#This Row],[Registered Users]])</f>
        <v>23</v>
      </c>
      <c r="T139" s="5"/>
    </row>
    <row r="140" spans="1:20" x14ac:dyDescent="0.25">
      <c r="A140">
        <v>139</v>
      </c>
      <c r="B140" s="1">
        <v>40550</v>
      </c>
      <c r="C140">
        <v>1</v>
      </c>
      <c r="D140" t="str">
        <f>TEXT(Append1[[#This Row],[Date]],"yyyy")</f>
        <v>2011</v>
      </c>
      <c r="E140" t="str">
        <f>TEXT(Append1[[#This Row],[Date]],"mmmm")</f>
        <v>January</v>
      </c>
      <c r="F140" t="str">
        <f>TEXT(Append1[[#This Row],[Date]],"dddd")</f>
        <v>Friday</v>
      </c>
      <c r="G140" s="5">
        <v>0</v>
      </c>
      <c r="H140" t="str">
        <f>IF(Append1[[#This Row],[Day]]="Sunday","Weekend","Weekday")</f>
        <v>Weekday</v>
      </c>
      <c r="I140" t="b">
        <f>IF(Append1[[#This Row],[Weekday or Weekend]]="Weekend",TRUE,FALSE)</f>
        <v>0</v>
      </c>
      <c r="J140" s="5">
        <v>5</v>
      </c>
      <c r="K140" s="5">
        <v>2</v>
      </c>
      <c r="L140" s="5" t="str" cm="1">
        <f t="array" ref="L140">_xlfn.IFS(Append1[[#This Row],[Weather Code]]=1,"Clear",Append1[[#This Row],[Weather Code]]=2,"Cloudy",Append1[[#This Row],[Weather Code]]=3,"Light Rain",Append1[[#This Row],[Weather Code]]=4,"Heavy Rain")</f>
        <v>Cloudy</v>
      </c>
      <c r="M140" s="5">
        <v>0.2</v>
      </c>
      <c r="N140" s="5">
        <v>0.19700000000000001</v>
      </c>
      <c r="O140" s="5">
        <v>0.64</v>
      </c>
      <c r="P140" s="5">
        <v>0.19400000000000001</v>
      </c>
      <c r="Q140" s="5">
        <v>4</v>
      </c>
      <c r="R140" s="5">
        <v>13</v>
      </c>
      <c r="S140" s="5">
        <f>SUM(Append1[[#This Row],[Casual Users]],Append1[[#This Row],[Registered Users]])</f>
        <v>17</v>
      </c>
      <c r="T140" s="5"/>
    </row>
    <row r="141" spans="1:20" x14ac:dyDescent="0.25">
      <c r="A141">
        <v>140</v>
      </c>
      <c r="B141" s="1">
        <v>40550</v>
      </c>
      <c r="C141">
        <v>1</v>
      </c>
      <c r="D141" t="str">
        <f>TEXT(Append1[[#This Row],[Date]],"yyyy")</f>
        <v>2011</v>
      </c>
      <c r="E141" t="str">
        <f>TEXT(Append1[[#This Row],[Date]],"mmmm")</f>
        <v>January</v>
      </c>
      <c r="F141" t="str">
        <f>TEXT(Append1[[#This Row],[Date]],"dddd")</f>
        <v>Friday</v>
      </c>
      <c r="G141" s="5">
        <v>1</v>
      </c>
      <c r="H141" t="str">
        <f>IF(Append1[[#This Row],[Day]]="Sunday","Weekend","Weekday")</f>
        <v>Weekday</v>
      </c>
      <c r="I141" t="b">
        <f>IF(Append1[[#This Row],[Weekday or Weekend]]="Weekend",TRUE,FALSE)</f>
        <v>0</v>
      </c>
      <c r="J141" s="5">
        <v>5</v>
      </c>
      <c r="K141" s="5">
        <v>2</v>
      </c>
      <c r="L141" s="5" t="str" cm="1">
        <f t="array" ref="L141">_xlfn.IFS(Append1[[#This Row],[Weather Code]]=1,"Clear",Append1[[#This Row],[Weather Code]]=2,"Cloudy",Append1[[#This Row],[Weather Code]]=3,"Light Rain",Append1[[#This Row],[Weather Code]]=4,"Heavy Rain")</f>
        <v>Cloudy</v>
      </c>
      <c r="M141" s="5">
        <v>0.2</v>
      </c>
      <c r="N141" s="5">
        <v>0.19700000000000001</v>
      </c>
      <c r="O141" s="5">
        <v>0.69</v>
      </c>
      <c r="P141" s="5">
        <v>0.22389999999999999</v>
      </c>
      <c r="Q141" s="5">
        <v>2</v>
      </c>
      <c r="R141" s="5">
        <v>5</v>
      </c>
      <c r="S141" s="5">
        <f>SUM(Append1[[#This Row],[Casual Users]],Append1[[#This Row],[Registered Users]])</f>
        <v>7</v>
      </c>
      <c r="T141" s="5"/>
    </row>
    <row r="142" spans="1:20" x14ac:dyDescent="0.25">
      <c r="A142">
        <v>141</v>
      </c>
      <c r="B142" s="1">
        <v>40550</v>
      </c>
      <c r="C142">
        <v>1</v>
      </c>
      <c r="D142" t="str">
        <f>TEXT(Append1[[#This Row],[Date]],"yyyy")</f>
        <v>2011</v>
      </c>
      <c r="E142" t="str">
        <f>TEXT(Append1[[#This Row],[Date]],"mmmm")</f>
        <v>January</v>
      </c>
      <c r="F142" t="str">
        <f>TEXT(Append1[[#This Row],[Date]],"dddd")</f>
        <v>Friday</v>
      </c>
      <c r="G142" s="5">
        <v>2</v>
      </c>
      <c r="H142" t="str">
        <f>IF(Append1[[#This Row],[Day]]="Sunday","Weekend","Weekday")</f>
        <v>Weekday</v>
      </c>
      <c r="I142" t="b">
        <f>IF(Append1[[#This Row],[Weekday or Weekend]]="Weekend",TRUE,FALSE)</f>
        <v>0</v>
      </c>
      <c r="J142" s="5">
        <v>5</v>
      </c>
      <c r="K142" s="5">
        <v>2</v>
      </c>
      <c r="L142" s="5" t="str" cm="1">
        <f t="array" ref="L142">_xlfn.IFS(Append1[[#This Row],[Weather Code]]=1,"Clear",Append1[[#This Row],[Weather Code]]=2,"Cloudy",Append1[[#This Row],[Weather Code]]=3,"Light Rain",Append1[[#This Row],[Weather Code]]=4,"Heavy Rain")</f>
        <v>Cloudy</v>
      </c>
      <c r="M142" s="5">
        <v>0.2</v>
      </c>
      <c r="N142" s="5">
        <v>0.19700000000000001</v>
      </c>
      <c r="O142" s="5">
        <v>0.69</v>
      </c>
      <c r="P142" s="5">
        <v>0.22389999999999999</v>
      </c>
      <c r="Q142" s="5">
        <v>0</v>
      </c>
      <c r="R142" s="5">
        <v>1</v>
      </c>
      <c r="S142" s="5">
        <f>SUM(Append1[[#This Row],[Casual Users]],Append1[[#This Row],[Registered Users]])</f>
        <v>1</v>
      </c>
      <c r="T142" s="5"/>
    </row>
    <row r="143" spans="1:20" x14ac:dyDescent="0.25">
      <c r="A143">
        <v>142</v>
      </c>
      <c r="B143" s="1">
        <v>40550</v>
      </c>
      <c r="C143">
        <v>1</v>
      </c>
      <c r="D143" t="str">
        <f>TEXT(Append1[[#This Row],[Date]],"yyyy")</f>
        <v>2011</v>
      </c>
      <c r="E143" t="str">
        <f>TEXT(Append1[[#This Row],[Date]],"mmmm")</f>
        <v>January</v>
      </c>
      <c r="F143" t="str">
        <f>TEXT(Append1[[#This Row],[Date]],"dddd")</f>
        <v>Friday</v>
      </c>
      <c r="G143" s="5">
        <v>4</v>
      </c>
      <c r="H143" t="str">
        <f>IF(Append1[[#This Row],[Day]]="Sunday","Weekend","Weekday")</f>
        <v>Weekday</v>
      </c>
      <c r="I143" t="b">
        <f>IF(Append1[[#This Row],[Weekday or Weekend]]="Weekend",TRUE,FALSE)</f>
        <v>0</v>
      </c>
      <c r="J143" s="5">
        <v>5</v>
      </c>
      <c r="K143" s="5">
        <v>2</v>
      </c>
      <c r="L143" s="5" t="str" cm="1">
        <f t="array" ref="L143">_xlfn.IFS(Append1[[#This Row],[Weather Code]]=1,"Clear",Append1[[#This Row],[Weather Code]]=2,"Cloudy",Append1[[#This Row],[Weather Code]]=3,"Light Rain",Append1[[#This Row],[Weather Code]]=4,"Heavy Rain")</f>
        <v>Cloudy</v>
      </c>
      <c r="M143" s="5">
        <v>0.2</v>
      </c>
      <c r="N143" s="5">
        <v>0.21210000000000001</v>
      </c>
      <c r="O143" s="5">
        <v>0.69</v>
      </c>
      <c r="P143" s="5">
        <v>0.1343</v>
      </c>
      <c r="Q143" s="5">
        <v>0</v>
      </c>
      <c r="R143" s="5">
        <v>1</v>
      </c>
      <c r="S143" s="5">
        <f>SUM(Append1[[#This Row],[Casual Users]],Append1[[#This Row],[Registered Users]])</f>
        <v>1</v>
      </c>
      <c r="T143" s="5"/>
    </row>
    <row r="144" spans="1:20" x14ac:dyDescent="0.25">
      <c r="A144">
        <v>143</v>
      </c>
      <c r="B144" s="1">
        <v>40550</v>
      </c>
      <c r="C144">
        <v>1</v>
      </c>
      <c r="D144" t="str">
        <f>TEXT(Append1[[#This Row],[Date]],"yyyy")</f>
        <v>2011</v>
      </c>
      <c r="E144" t="str">
        <f>TEXT(Append1[[#This Row],[Date]],"mmmm")</f>
        <v>January</v>
      </c>
      <c r="F144" t="str">
        <f>TEXT(Append1[[#This Row],[Date]],"dddd")</f>
        <v>Friday</v>
      </c>
      <c r="G144" s="5">
        <v>5</v>
      </c>
      <c r="H144" t="str">
        <f>IF(Append1[[#This Row],[Day]]="Sunday","Weekend","Weekday")</f>
        <v>Weekday</v>
      </c>
      <c r="I144" t="b">
        <f>IF(Append1[[#This Row],[Weekday or Weekend]]="Weekend",TRUE,FALSE)</f>
        <v>0</v>
      </c>
      <c r="J144" s="5">
        <v>5</v>
      </c>
      <c r="K144" s="5">
        <v>3</v>
      </c>
      <c r="L144" s="5" t="str" cm="1">
        <f t="array" ref="L144">_xlfn.IFS(Append1[[#This Row],[Weather Code]]=1,"Clear",Append1[[#This Row],[Weather Code]]=2,"Cloudy",Append1[[#This Row],[Weather Code]]=3,"Light Rain",Append1[[#This Row],[Weather Code]]=4,"Heavy Rain")</f>
        <v>Light Rain</v>
      </c>
      <c r="M144" s="5">
        <v>0.22</v>
      </c>
      <c r="N144" s="5">
        <v>0.2727</v>
      </c>
      <c r="O144" s="5">
        <v>0.55000000000000004</v>
      </c>
      <c r="P144" s="5">
        <v>0</v>
      </c>
      <c r="Q144" s="5">
        <v>0</v>
      </c>
      <c r="R144" s="5">
        <v>5</v>
      </c>
      <c r="S144" s="5">
        <f>SUM(Append1[[#This Row],[Casual Users]],Append1[[#This Row],[Registered Users]])</f>
        <v>5</v>
      </c>
      <c r="T144" s="5"/>
    </row>
    <row r="145" spans="1:20" x14ac:dyDescent="0.25">
      <c r="A145">
        <v>144</v>
      </c>
      <c r="B145" s="1">
        <v>40550</v>
      </c>
      <c r="C145">
        <v>1</v>
      </c>
      <c r="D145" t="str">
        <f>TEXT(Append1[[#This Row],[Date]],"yyyy")</f>
        <v>2011</v>
      </c>
      <c r="E145" t="str">
        <f>TEXT(Append1[[#This Row],[Date]],"mmmm")</f>
        <v>January</v>
      </c>
      <c r="F145" t="str">
        <f>TEXT(Append1[[#This Row],[Date]],"dddd")</f>
        <v>Friday</v>
      </c>
      <c r="G145" s="5">
        <v>6</v>
      </c>
      <c r="H145" t="str">
        <f>IF(Append1[[#This Row],[Day]]="Sunday","Weekend","Weekday")</f>
        <v>Weekday</v>
      </c>
      <c r="I145" t="b">
        <f>IF(Append1[[#This Row],[Weekday or Weekend]]="Weekend",TRUE,FALSE)</f>
        <v>0</v>
      </c>
      <c r="J145" s="5">
        <v>5</v>
      </c>
      <c r="K145" s="5">
        <v>2</v>
      </c>
      <c r="L145" s="5" t="str" cm="1">
        <f t="array" ref="L145">_xlfn.IFS(Append1[[#This Row],[Weather Code]]=1,"Clear",Append1[[#This Row],[Weather Code]]=2,"Cloudy",Append1[[#This Row],[Weather Code]]=3,"Light Rain",Append1[[#This Row],[Weather Code]]=4,"Heavy Rain")</f>
        <v>Cloudy</v>
      </c>
      <c r="M145" s="5">
        <v>0.2</v>
      </c>
      <c r="N145" s="5">
        <v>0.2576</v>
      </c>
      <c r="O145" s="5">
        <v>0.69</v>
      </c>
      <c r="P145" s="5">
        <v>0</v>
      </c>
      <c r="Q145" s="5">
        <v>8</v>
      </c>
      <c r="R145" s="5">
        <v>26</v>
      </c>
      <c r="S145" s="5">
        <f>SUM(Append1[[#This Row],[Casual Users]],Append1[[#This Row],[Registered Users]])</f>
        <v>34</v>
      </c>
      <c r="T145" s="5"/>
    </row>
    <row r="146" spans="1:20" x14ac:dyDescent="0.25">
      <c r="A146">
        <v>145</v>
      </c>
      <c r="B146" s="1">
        <v>40550</v>
      </c>
      <c r="C146">
        <v>1</v>
      </c>
      <c r="D146" t="str">
        <f>TEXT(Append1[[#This Row],[Date]],"yyyy")</f>
        <v>2011</v>
      </c>
      <c r="E146" t="str">
        <f>TEXT(Append1[[#This Row],[Date]],"mmmm")</f>
        <v>January</v>
      </c>
      <c r="F146" t="str">
        <f>TEXT(Append1[[#This Row],[Date]],"dddd")</f>
        <v>Friday</v>
      </c>
      <c r="G146" s="5">
        <v>7</v>
      </c>
      <c r="H146" t="str">
        <f>IF(Append1[[#This Row],[Day]]="Sunday","Weekend","Weekday")</f>
        <v>Weekday</v>
      </c>
      <c r="I146" t="b">
        <f>IF(Append1[[#This Row],[Weekday or Weekend]]="Weekend",TRUE,FALSE)</f>
        <v>0</v>
      </c>
      <c r="J146" s="5">
        <v>5</v>
      </c>
      <c r="K146" s="5">
        <v>1</v>
      </c>
      <c r="L146" s="5" t="str" cm="1">
        <f t="array" ref="L146">_xlfn.IFS(Append1[[#This Row],[Weather Code]]=1,"Clear",Append1[[#This Row],[Weather Code]]=2,"Cloudy",Append1[[#This Row],[Weather Code]]=3,"Light Rain",Append1[[#This Row],[Weather Code]]=4,"Heavy Rain")</f>
        <v>Clear</v>
      </c>
      <c r="M146" s="5">
        <v>0.2</v>
      </c>
      <c r="N146" s="5">
        <v>0.21210000000000001</v>
      </c>
      <c r="O146" s="5">
        <v>0.69</v>
      </c>
      <c r="P146" s="5">
        <v>0.1343</v>
      </c>
      <c r="Q146" s="5">
        <v>8</v>
      </c>
      <c r="R146" s="5">
        <v>76</v>
      </c>
      <c r="S146" s="5">
        <f>SUM(Append1[[#This Row],[Casual Users]],Append1[[#This Row],[Registered Users]])</f>
        <v>84</v>
      </c>
      <c r="T146" s="5"/>
    </row>
    <row r="147" spans="1:20" x14ac:dyDescent="0.25">
      <c r="A147">
        <v>146</v>
      </c>
      <c r="B147" s="1">
        <v>40550</v>
      </c>
      <c r="C147">
        <v>1</v>
      </c>
      <c r="D147" t="str">
        <f>TEXT(Append1[[#This Row],[Date]],"yyyy")</f>
        <v>2011</v>
      </c>
      <c r="E147" t="str">
        <f>TEXT(Append1[[#This Row],[Date]],"mmmm")</f>
        <v>January</v>
      </c>
      <c r="F147" t="str">
        <f>TEXT(Append1[[#This Row],[Date]],"dddd")</f>
        <v>Friday</v>
      </c>
      <c r="G147" s="5">
        <v>8</v>
      </c>
      <c r="H147" t="str">
        <f>IF(Append1[[#This Row],[Day]]="Sunday","Weekend","Weekday")</f>
        <v>Weekday</v>
      </c>
      <c r="I147" t="b">
        <f>IF(Append1[[#This Row],[Weekday or Weekend]]="Weekend",TRUE,FALSE)</f>
        <v>0</v>
      </c>
      <c r="J147" s="5">
        <v>5</v>
      </c>
      <c r="K147" s="5">
        <v>1</v>
      </c>
      <c r="L147" s="5" t="str" cm="1">
        <f t="array" ref="L147">_xlfn.IFS(Append1[[#This Row],[Weather Code]]=1,"Clear",Append1[[#This Row],[Weather Code]]=2,"Cloudy",Append1[[#This Row],[Weather Code]]=3,"Light Rain",Append1[[#This Row],[Weather Code]]=4,"Heavy Rain")</f>
        <v>Clear</v>
      </c>
      <c r="M147" s="5">
        <v>0.2</v>
      </c>
      <c r="N147" s="5">
        <v>0.19700000000000001</v>
      </c>
      <c r="O147" s="5">
        <v>0.51</v>
      </c>
      <c r="P147" s="5">
        <v>0.25369999999999998</v>
      </c>
      <c r="Q147" s="5">
        <v>20</v>
      </c>
      <c r="R147" s="5">
        <v>190</v>
      </c>
      <c r="S147" s="5">
        <f>SUM(Append1[[#This Row],[Casual Users]],Append1[[#This Row],[Registered Users]])</f>
        <v>210</v>
      </c>
      <c r="T147" s="5"/>
    </row>
    <row r="148" spans="1:20" x14ac:dyDescent="0.25">
      <c r="A148">
        <v>147</v>
      </c>
      <c r="B148" s="1">
        <v>40550</v>
      </c>
      <c r="C148">
        <v>1</v>
      </c>
      <c r="D148" t="str">
        <f>TEXT(Append1[[#This Row],[Date]],"yyyy")</f>
        <v>2011</v>
      </c>
      <c r="E148" t="str">
        <f>TEXT(Append1[[#This Row],[Date]],"mmmm")</f>
        <v>January</v>
      </c>
      <c r="F148" t="str">
        <f>TEXT(Append1[[#This Row],[Date]],"dddd")</f>
        <v>Friday</v>
      </c>
      <c r="G148" s="5">
        <v>9</v>
      </c>
      <c r="H148" t="str">
        <f>IF(Append1[[#This Row],[Day]]="Sunday","Weekend","Weekday")</f>
        <v>Weekday</v>
      </c>
      <c r="I148" t="b">
        <f>IF(Append1[[#This Row],[Weekday or Weekend]]="Weekend",TRUE,FALSE)</f>
        <v>0</v>
      </c>
      <c r="J148" s="5">
        <v>5</v>
      </c>
      <c r="K148" s="5">
        <v>1</v>
      </c>
      <c r="L148" s="5" t="str" cm="1">
        <f t="array" ref="L148">_xlfn.IFS(Append1[[#This Row],[Weather Code]]=1,"Clear",Append1[[#This Row],[Weather Code]]=2,"Cloudy",Append1[[#This Row],[Weather Code]]=3,"Light Rain",Append1[[#This Row],[Weather Code]]=4,"Heavy Rain")</f>
        <v>Clear</v>
      </c>
      <c r="M148" s="5">
        <v>0.2</v>
      </c>
      <c r="N148" s="5">
        <v>0.18179999999999999</v>
      </c>
      <c r="O148" s="5">
        <v>0.47</v>
      </c>
      <c r="P148" s="5">
        <v>0.29849999999999999</v>
      </c>
      <c r="Q148" s="5">
        <v>9</v>
      </c>
      <c r="R148" s="5">
        <v>125</v>
      </c>
      <c r="S148" s="5">
        <f>SUM(Append1[[#This Row],[Casual Users]],Append1[[#This Row],[Registered Users]])</f>
        <v>134</v>
      </c>
      <c r="T148" s="5"/>
    </row>
    <row r="149" spans="1:20" x14ac:dyDescent="0.25">
      <c r="A149">
        <v>148</v>
      </c>
      <c r="B149" s="1">
        <v>40550</v>
      </c>
      <c r="C149">
        <v>1</v>
      </c>
      <c r="D149" t="str">
        <f>TEXT(Append1[[#This Row],[Date]],"yyyy")</f>
        <v>2011</v>
      </c>
      <c r="E149" t="str">
        <f>TEXT(Append1[[#This Row],[Date]],"mmmm")</f>
        <v>January</v>
      </c>
      <c r="F149" t="str">
        <f>TEXT(Append1[[#This Row],[Date]],"dddd")</f>
        <v>Friday</v>
      </c>
      <c r="G149" s="5">
        <v>10</v>
      </c>
      <c r="H149" t="str">
        <f>IF(Append1[[#This Row],[Day]]="Sunday","Weekend","Weekday")</f>
        <v>Weekday</v>
      </c>
      <c r="I149" t="b">
        <f>IF(Append1[[#This Row],[Weekday or Weekend]]="Weekend",TRUE,FALSE)</f>
        <v>0</v>
      </c>
      <c r="J149" s="5">
        <v>5</v>
      </c>
      <c r="K149" s="5">
        <v>1</v>
      </c>
      <c r="L149" s="5" t="str" cm="1">
        <f t="array" ref="L149">_xlfn.IFS(Append1[[#This Row],[Weather Code]]=1,"Clear",Append1[[#This Row],[Weather Code]]=2,"Cloudy",Append1[[#This Row],[Weather Code]]=3,"Light Rain",Append1[[#This Row],[Weather Code]]=4,"Heavy Rain")</f>
        <v>Clear</v>
      </c>
      <c r="M149" s="5">
        <v>0.22</v>
      </c>
      <c r="N149" s="5">
        <v>0.19700000000000001</v>
      </c>
      <c r="O149" s="5">
        <v>0.37</v>
      </c>
      <c r="P149" s="5">
        <v>0.32840000000000003</v>
      </c>
      <c r="Q149" s="5">
        <v>16</v>
      </c>
      <c r="R149" s="5">
        <v>47</v>
      </c>
      <c r="S149" s="5">
        <f>SUM(Append1[[#This Row],[Casual Users]],Append1[[#This Row],[Registered Users]])</f>
        <v>63</v>
      </c>
      <c r="T149" s="5"/>
    </row>
    <row r="150" spans="1:20" x14ac:dyDescent="0.25">
      <c r="A150">
        <v>149</v>
      </c>
      <c r="B150" s="1">
        <v>40550</v>
      </c>
      <c r="C150">
        <v>1</v>
      </c>
      <c r="D150" t="str">
        <f>TEXT(Append1[[#This Row],[Date]],"yyyy")</f>
        <v>2011</v>
      </c>
      <c r="E150" t="str">
        <f>TEXT(Append1[[#This Row],[Date]],"mmmm")</f>
        <v>January</v>
      </c>
      <c r="F150" t="str">
        <f>TEXT(Append1[[#This Row],[Date]],"dddd")</f>
        <v>Friday</v>
      </c>
      <c r="G150" s="5">
        <v>11</v>
      </c>
      <c r="H150" t="str">
        <f>IF(Append1[[#This Row],[Day]]="Sunday","Weekend","Weekday")</f>
        <v>Weekday</v>
      </c>
      <c r="I150" t="b">
        <f>IF(Append1[[#This Row],[Weekday or Weekend]]="Weekend",TRUE,FALSE)</f>
        <v>0</v>
      </c>
      <c r="J150" s="5">
        <v>5</v>
      </c>
      <c r="K150" s="5">
        <v>2</v>
      </c>
      <c r="L150" s="5" t="str" cm="1">
        <f t="array" ref="L150">_xlfn.IFS(Append1[[#This Row],[Weather Code]]=1,"Clear",Append1[[#This Row],[Weather Code]]=2,"Cloudy",Append1[[#This Row],[Weather Code]]=3,"Light Rain",Append1[[#This Row],[Weather Code]]=4,"Heavy Rain")</f>
        <v>Cloudy</v>
      </c>
      <c r="M150" s="5">
        <v>0.2</v>
      </c>
      <c r="N150" s="5">
        <v>0.19700000000000001</v>
      </c>
      <c r="O150" s="5">
        <v>0.4</v>
      </c>
      <c r="P150" s="5">
        <v>0.22389999999999999</v>
      </c>
      <c r="Q150" s="5">
        <v>19</v>
      </c>
      <c r="R150" s="5">
        <v>48</v>
      </c>
      <c r="S150" s="5">
        <f>SUM(Append1[[#This Row],[Casual Users]],Append1[[#This Row],[Registered Users]])</f>
        <v>67</v>
      </c>
      <c r="T150" s="5"/>
    </row>
    <row r="151" spans="1:20" x14ac:dyDescent="0.25">
      <c r="A151">
        <v>150</v>
      </c>
      <c r="B151" s="1">
        <v>40550</v>
      </c>
      <c r="C151">
        <v>1</v>
      </c>
      <c r="D151" t="str">
        <f>TEXT(Append1[[#This Row],[Date]],"yyyy")</f>
        <v>2011</v>
      </c>
      <c r="E151" t="str">
        <f>TEXT(Append1[[#This Row],[Date]],"mmmm")</f>
        <v>January</v>
      </c>
      <c r="F151" t="str">
        <f>TEXT(Append1[[#This Row],[Date]],"dddd")</f>
        <v>Friday</v>
      </c>
      <c r="G151" s="5">
        <v>12</v>
      </c>
      <c r="H151" t="str">
        <f>IF(Append1[[#This Row],[Day]]="Sunday","Weekend","Weekday")</f>
        <v>Weekday</v>
      </c>
      <c r="I151" t="b">
        <f>IF(Append1[[#This Row],[Weekday or Weekend]]="Weekend",TRUE,FALSE)</f>
        <v>0</v>
      </c>
      <c r="J151" s="5">
        <v>5</v>
      </c>
      <c r="K151" s="5">
        <v>2</v>
      </c>
      <c r="L151" s="5" t="str" cm="1">
        <f t="array" ref="L151">_xlfn.IFS(Append1[[#This Row],[Weather Code]]=1,"Clear",Append1[[#This Row],[Weather Code]]=2,"Cloudy",Append1[[#This Row],[Weather Code]]=3,"Light Rain",Append1[[#This Row],[Weather Code]]=4,"Heavy Rain")</f>
        <v>Cloudy</v>
      </c>
      <c r="M151" s="5">
        <v>0.2</v>
      </c>
      <c r="N151" s="5">
        <v>0.19700000000000001</v>
      </c>
      <c r="O151" s="5">
        <v>0.37</v>
      </c>
      <c r="P151" s="5">
        <v>0.25369999999999998</v>
      </c>
      <c r="Q151" s="5">
        <v>9</v>
      </c>
      <c r="R151" s="5">
        <v>50</v>
      </c>
      <c r="S151" s="5">
        <f>SUM(Append1[[#This Row],[Casual Users]],Append1[[#This Row],[Registered Users]])</f>
        <v>59</v>
      </c>
      <c r="T151" s="5"/>
    </row>
    <row r="152" spans="1:20" x14ac:dyDescent="0.25">
      <c r="A152">
        <v>151</v>
      </c>
      <c r="B152" s="1">
        <v>40550</v>
      </c>
      <c r="C152">
        <v>1</v>
      </c>
      <c r="D152" t="str">
        <f>TEXT(Append1[[#This Row],[Date]],"yyyy")</f>
        <v>2011</v>
      </c>
      <c r="E152" t="str">
        <f>TEXT(Append1[[#This Row],[Date]],"mmmm")</f>
        <v>January</v>
      </c>
      <c r="F152" t="str">
        <f>TEXT(Append1[[#This Row],[Date]],"dddd")</f>
        <v>Friday</v>
      </c>
      <c r="G152" s="5">
        <v>13</v>
      </c>
      <c r="H152" t="str">
        <f>IF(Append1[[#This Row],[Day]]="Sunday","Weekend","Weekday")</f>
        <v>Weekday</v>
      </c>
      <c r="I152" t="b">
        <f>IF(Append1[[#This Row],[Weekday or Weekend]]="Weekend",TRUE,FALSE)</f>
        <v>0</v>
      </c>
      <c r="J152" s="5">
        <v>5</v>
      </c>
      <c r="K152" s="5">
        <v>2</v>
      </c>
      <c r="L152" s="5" t="str" cm="1">
        <f t="array" ref="L152">_xlfn.IFS(Append1[[#This Row],[Weather Code]]=1,"Clear",Append1[[#This Row],[Weather Code]]=2,"Cloudy",Append1[[#This Row],[Weather Code]]=3,"Light Rain",Append1[[#This Row],[Weather Code]]=4,"Heavy Rain")</f>
        <v>Cloudy</v>
      </c>
      <c r="M152" s="5">
        <v>0.2</v>
      </c>
      <c r="N152" s="5">
        <v>0.18179999999999999</v>
      </c>
      <c r="O152" s="5">
        <v>0.37</v>
      </c>
      <c r="P152" s="5">
        <v>0.28360000000000002</v>
      </c>
      <c r="Q152" s="5">
        <v>9</v>
      </c>
      <c r="R152" s="5">
        <v>64</v>
      </c>
      <c r="S152" s="5">
        <f>SUM(Append1[[#This Row],[Casual Users]],Append1[[#This Row],[Registered Users]])</f>
        <v>73</v>
      </c>
      <c r="T152" s="5"/>
    </row>
    <row r="153" spans="1:20" x14ac:dyDescent="0.25">
      <c r="A153">
        <v>152</v>
      </c>
      <c r="B153" s="1">
        <v>40550</v>
      </c>
      <c r="C153">
        <v>1</v>
      </c>
      <c r="D153" t="str">
        <f>TEXT(Append1[[#This Row],[Date]],"yyyy")</f>
        <v>2011</v>
      </c>
      <c r="E153" t="str">
        <f>TEXT(Append1[[#This Row],[Date]],"mmmm")</f>
        <v>January</v>
      </c>
      <c r="F153" t="str">
        <f>TEXT(Append1[[#This Row],[Date]],"dddd")</f>
        <v>Friday</v>
      </c>
      <c r="G153" s="5">
        <v>14</v>
      </c>
      <c r="H153" t="str">
        <f>IF(Append1[[#This Row],[Day]]="Sunday","Weekend","Weekday")</f>
        <v>Weekday</v>
      </c>
      <c r="I153" t="b">
        <f>IF(Append1[[#This Row],[Weekday or Weekend]]="Weekend",TRUE,FALSE)</f>
        <v>0</v>
      </c>
      <c r="J153" s="5">
        <v>5</v>
      </c>
      <c r="K153" s="5">
        <v>2</v>
      </c>
      <c r="L153" s="5" t="str" cm="1">
        <f t="array" ref="L153">_xlfn.IFS(Append1[[#This Row],[Weather Code]]=1,"Clear",Append1[[#This Row],[Weather Code]]=2,"Cloudy",Append1[[#This Row],[Weather Code]]=3,"Light Rain",Append1[[#This Row],[Weather Code]]=4,"Heavy Rain")</f>
        <v>Cloudy</v>
      </c>
      <c r="M153" s="5">
        <v>0.2</v>
      </c>
      <c r="N153" s="5">
        <v>0.19700000000000001</v>
      </c>
      <c r="O153" s="5">
        <v>0.4</v>
      </c>
      <c r="P153" s="5">
        <v>0.25369999999999998</v>
      </c>
      <c r="Q153" s="5">
        <v>7</v>
      </c>
      <c r="R153" s="5">
        <v>43</v>
      </c>
      <c r="S153" s="5">
        <f>SUM(Append1[[#This Row],[Casual Users]],Append1[[#This Row],[Registered Users]])</f>
        <v>50</v>
      </c>
      <c r="T153" s="5"/>
    </row>
    <row r="154" spans="1:20" x14ac:dyDescent="0.25">
      <c r="A154">
        <v>153</v>
      </c>
      <c r="B154" s="1">
        <v>40550</v>
      </c>
      <c r="C154">
        <v>1</v>
      </c>
      <c r="D154" t="str">
        <f>TEXT(Append1[[#This Row],[Date]],"yyyy")</f>
        <v>2011</v>
      </c>
      <c r="E154" t="str">
        <f>TEXT(Append1[[#This Row],[Date]],"mmmm")</f>
        <v>January</v>
      </c>
      <c r="F154" t="str">
        <f>TEXT(Append1[[#This Row],[Date]],"dddd")</f>
        <v>Friday</v>
      </c>
      <c r="G154" s="5">
        <v>15</v>
      </c>
      <c r="H154" t="str">
        <f>IF(Append1[[#This Row],[Day]]="Sunday","Weekend","Weekday")</f>
        <v>Weekday</v>
      </c>
      <c r="I154" t="b">
        <f>IF(Append1[[#This Row],[Weekday or Weekend]]="Weekend",TRUE,FALSE)</f>
        <v>0</v>
      </c>
      <c r="J154" s="5">
        <v>5</v>
      </c>
      <c r="K154" s="5">
        <v>2</v>
      </c>
      <c r="L154" s="5" t="str" cm="1">
        <f t="array" ref="L154">_xlfn.IFS(Append1[[#This Row],[Weather Code]]=1,"Clear",Append1[[#This Row],[Weather Code]]=2,"Cloudy",Append1[[#This Row],[Weather Code]]=3,"Light Rain",Append1[[#This Row],[Weather Code]]=4,"Heavy Rain")</f>
        <v>Cloudy</v>
      </c>
      <c r="M154" s="5">
        <v>0.2</v>
      </c>
      <c r="N154" s="5">
        <v>0.21210000000000001</v>
      </c>
      <c r="O154" s="5">
        <v>0.37</v>
      </c>
      <c r="P154" s="5">
        <v>0.16420000000000001</v>
      </c>
      <c r="Q154" s="5">
        <v>9</v>
      </c>
      <c r="R154" s="5">
        <v>63</v>
      </c>
      <c r="S154" s="5">
        <f>SUM(Append1[[#This Row],[Casual Users]],Append1[[#This Row],[Registered Users]])</f>
        <v>72</v>
      </c>
      <c r="T154" s="5"/>
    </row>
    <row r="155" spans="1:20" x14ac:dyDescent="0.25">
      <c r="A155">
        <v>154</v>
      </c>
      <c r="B155" s="1">
        <v>40550</v>
      </c>
      <c r="C155">
        <v>1</v>
      </c>
      <c r="D155" t="str">
        <f>TEXT(Append1[[#This Row],[Date]],"yyyy")</f>
        <v>2011</v>
      </c>
      <c r="E155" t="str">
        <f>TEXT(Append1[[#This Row],[Date]],"mmmm")</f>
        <v>January</v>
      </c>
      <c r="F155" t="str">
        <f>TEXT(Append1[[#This Row],[Date]],"dddd")</f>
        <v>Friday</v>
      </c>
      <c r="G155" s="5">
        <v>16</v>
      </c>
      <c r="H155" t="str">
        <f>IF(Append1[[#This Row],[Day]]="Sunday","Weekend","Weekday")</f>
        <v>Weekday</v>
      </c>
      <c r="I155" t="b">
        <f>IF(Append1[[#This Row],[Weekday or Weekend]]="Weekend",TRUE,FALSE)</f>
        <v>0</v>
      </c>
      <c r="J155" s="5">
        <v>5</v>
      </c>
      <c r="K155" s="5">
        <v>2</v>
      </c>
      <c r="L155" s="5" t="str" cm="1">
        <f t="array" ref="L155">_xlfn.IFS(Append1[[#This Row],[Weather Code]]=1,"Clear",Append1[[#This Row],[Weather Code]]=2,"Cloudy",Append1[[#This Row],[Weather Code]]=3,"Light Rain",Append1[[#This Row],[Weather Code]]=4,"Heavy Rain")</f>
        <v>Cloudy</v>
      </c>
      <c r="M155" s="5">
        <v>0.2</v>
      </c>
      <c r="N155" s="5">
        <v>0.21210000000000001</v>
      </c>
      <c r="O155" s="5">
        <v>0.37</v>
      </c>
      <c r="P155" s="5">
        <v>0.16420000000000001</v>
      </c>
      <c r="Q155" s="5">
        <v>5</v>
      </c>
      <c r="R155" s="5">
        <v>82</v>
      </c>
      <c r="S155" s="5">
        <f>SUM(Append1[[#This Row],[Casual Users]],Append1[[#This Row],[Registered Users]])</f>
        <v>87</v>
      </c>
      <c r="T155" s="5"/>
    </row>
    <row r="156" spans="1:20" x14ac:dyDescent="0.25">
      <c r="A156">
        <v>155</v>
      </c>
      <c r="B156" s="1">
        <v>40550</v>
      </c>
      <c r="C156">
        <v>1</v>
      </c>
      <c r="D156" t="str">
        <f>TEXT(Append1[[#This Row],[Date]],"yyyy")</f>
        <v>2011</v>
      </c>
      <c r="E156" t="str">
        <f>TEXT(Append1[[#This Row],[Date]],"mmmm")</f>
        <v>January</v>
      </c>
      <c r="F156" t="str">
        <f>TEXT(Append1[[#This Row],[Date]],"dddd")</f>
        <v>Friday</v>
      </c>
      <c r="G156" s="5">
        <v>17</v>
      </c>
      <c r="H156" t="str">
        <f>IF(Append1[[#This Row],[Day]]="Sunday","Weekend","Weekday")</f>
        <v>Weekday</v>
      </c>
      <c r="I156" t="b">
        <f>IF(Append1[[#This Row],[Weekday or Weekend]]="Weekend",TRUE,FALSE)</f>
        <v>0</v>
      </c>
      <c r="J156" s="5">
        <v>5</v>
      </c>
      <c r="K156" s="5">
        <v>2</v>
      </c>
      <c r="L156" s="5" t="str" cm="1">
        <f t="array" ref="L156">_xlfn.IFS(Append1[[#This Row],[Weather Code]]=1,"Clear",Append1[[#This Row],[Weather Code]]=2,"Cloudy",Append1[[#This Row],[Weather Code]]=3,"Light Rain",Append1[[#This Row],[Weather Code]]=4,"Heavy Rain")</f>
        <v>Cloudy</v>
      </c>
      <c r="M156" s="5">
        <v>0.2</v>
      </c>
      <c r="N156" s="5">
        <v>0.2576</v>
      </c>
      <c r="O156" s="5">
        <v>0.37</v>
      </c>
      <c r="P156" s="5">
        <v>0</v>
      </c>
      <c r="Q156" s="5">
        <v>9</v>
      </c>
      <c r="R156" s="5">
        <v>178</v>
      </c>
      <c r="S156" s="5">
        <f>SUM(Append1[[#This Row],[Casual Users]],Append1[[#This Row],[Registered Users]])</f>
        <v>187</v>
      </c>
      <c r="T156" s="5"/>
    </row>
    <row r="157" spans="1:20" x14ac:dyDescent="0.25">
      <c r="A157">
        <v>156</v>
      </c>
      <c r="B157" s="1">
        <v>40550</v>
      </c>
      <c r="C157">
        <v>1</v>
      </c>
      <c r="D157" t="str">
        <f>TEXT(Append1[[#This Row],[Date]],"yyyy")</f>
        <v>2011</v>
      </c>
      <c r="E157" t="str">
        <f>TEXT(Append1[[#This Row],[Date]],"mmmm")</f>
        <v>January</v>
      </c>
      <c r="F157" t="str">
        <f>TEXT(Append1[[#This Row],[Date]],"dddd")</f>
        <v>Friday</v>
      </c>
      <c r="G157" s="5">
        <v>18</v>
      </c>
      <c r="H157" t="str">
        <f>IF(Append1[[#This Row],[Day]]="Sunday","Weekend","Weekday")</f>
        <v>Weekday</v>
      </c>
      <c r="I157" t="b">
        <f>IF(Append1[[#This Row],[Weekday or Weekend]]="Weekend",TRUE,FALSE)</f>
        <v>0</v>
      </c>
      <c r="J157" s="5">
        <v>5</v>
      </c>
      <c r="K157" s="5">
        <v>1</v>
      </c>
      <c r="L157" s="5" t="str" cm="1">
        <f t="array" ref="L157">_xlfn.IFS(Append1[[#This Row],[Weather Code]]=1,"Clear",Append1[[#This Row],[Weather Code]]=2,"Cloudy",Append1[[#This Row],[Weather Code]]=3,"Light Rain",Append1[[#This Row],[Weather Code]]=4,"Heavy Rain")</f>
        <v>Clear</v>
      </c>
      <c r="M157" s="5">
        <v>0.2</v>
      </c>
      <c r="N157" s="5">
        <v>0.2273</v>
      </c>
      <c r="O157" s="5">
        <v>0.4</v>
      </c>
      <c r="P157" s="5">
        <v>8.9599999999999999E-2</v>
      </c>
      <c r="Q157" s="5">
        <v>7</v>
      </c>
      <c r="R157" s="5">
        <v>116</v>
      </c>
      <c r="S157" s="5">
        <f>SUM(Append1[[#This Row],[Casual Users]],Append1[[#This Row],[Registered Users]])</f>
        <v>123</v>
      </c>
      <c r="T157" s="5"/>
    </row>
    <row r="158" spans="1:20" x14ac:dyDescent="0.25">
      <c r="A158">
        <v>157</v>
      </c>
      <c r="B158" s="1">
        <v>40550</v>
      </c>
      <c r="C158">
        <v>1</v>
      </c>
      <c r="D158" t="str">
        <f>TEXT(Append1[[#This Row],[Date]],"yyyy")</f>
        <v>2011</v>
      </c>
      <c r="E158" t="str">
        <f>TEXT(Append1[[#This Row],[Date]],"mmmm")</f>
        <v>January</v>
      </c>
      <c r="F158" t="str">
        <f>TEXT(Append1[[#This Row],[Date]],"dddd")</f>
        <v>Friday</v>
      </c>
      <c r="G158" s="5">
        <v>19</v>
      </c>
      <c r="H158" t="str">
        <f>IF(Append1[[#This Row],[Day]]="Sunday","Weekend","Weekday")</f>
        <v>Weekday</v>
      </c>
      <c r="I158" t="b">
        <f>IF(Append1[[#This Row],[Weekday or Weekend]]="Weekend",TRUE,FALSE)</f>
        <v>0</v>
      </c>
      <c r="J158" s="5">
        <v>5</v>
      </c>
      <c r="K158" s="5">
        <v>1</v>
      </c>
      <c r="L158" s="5" t="str" cm="1">
        <f t="array" ref="L158">_xlfn.IFS(Append1[[#This Row],[Weather Code]]=1,"Clear",Append1[[#This Row],[Weather Code]]=2,"Cloudy",Append1[[#This Row],[Weather Code]]=3,"Light Rain",Append1[[#This Row],[Weather Code]]=4,"Heavy Rain")</f>
        <v>Clear</v>
      </c>
      <c r="M158" s="5">
        <v>0.16</v>
      </c>
      <c r="N158" s="5">
        <v>0.19700000000000001</v>
      </c>
      <c r="O158" s="5">
        <v>0.55000000000000004</v>
      </c>
      <c r="P158" s="5">
        <v>8.9599999999999999E-2</v>
      </c>
      <c r="Q158" s="5">
        <v>3</v>
      </c>
      <c r="R158" s="5">
        <v>92</v>
      </c>
      <c r="S158" s="5">
        <f>SUM(Append1[[#This Row],[Casual Users]],Append1[[#This Row],[Registered Users]])</f>
        <v>95</v>
      </c>
      <c r="T158" s="5"/>
    </row>
    <row r="159" spans="1:20" x14ac:dyDescent="0.25">
      <c r="A159">
        <v>158</v>
      </c>
      <c r="B159" s="1">
        <v>40550</v>
      </c>
      <c r="C159">
        <v>1</v>
      </c>
      <c r="D159" t="str">
        <f>TEXT(Append1[[#This Row],[Date]],"yyyy")</f>
        <v>2011</v>
      </c>
      <c r="E159" t="str">
        <f>TEXT(Append1[[#This Row],[Date]],"mmmm")</f>
        <v>January</v>
      </c>
      <c r="F159" t="str">
        <f>TEXT(Append1[[#This Row],[Date]],"dddd")</f>
        <v>Friday</v>
      </c>
      <c r="G159" s="5">
        <v>20</v>
      </c>
      <c r="H159" t="str">
        <f>IF(Append1[[#This Row],[Day]]="Sunday","Weekend","Weekday")</f>
        <v>Weekday</v>
      </c>
      <c r="I159" t="b">
        <f>IF(Append1[[#This Row],[Weekday or Weekend]]="Weekend",TRUE,FALSE)</f>
        <v>0</v>
      </c>
      <c r="J159" s="5">
        <v>5</v>
      </c>
      <c r="K159" s="5">
        <v>1</v>
      </c>
      <c r="L159" s="5" t="str" cm="1">
        <f t="array" ref="L159">_xlfn.IFS(Append1[[#This Row],[Weather Code]]=1,"Clear",Append1[[#This Row],[Weather Code]]=2,"Cloudy",Append1[[#This Row],[Weather Code]]=3,"Light Rain",Append1[[#This Row],[Weather Code]]=4,"Heavy Rain")</f>
        <v>Clear</v>
      </c>
      <c r="M159" s="5">
        <v>0.18</v>
      </c>
      <c r="N159" s="5">
        <v>0.21210000000000001</v>
      </c>
      <c r="O159" s="5">
        <v>0.47</v>
      </c>
      <c r="P159" s="5">
        <v>0.1045</v>
      </c>
      <c r="Q159" s="5">
        <v>1</v>
      </c>
      <c r="R159" s="5">
        <v>50</v>
      </c>
      <c r="S159" s="5">
        <f>SUM(Append1[[#This Row],[Casual Users]],Append1[[#This Row],[Registered Users]])</f>
        <v>51</v>
      </c>
      <c r="T159" s="5"/>
    </row>
    <row r="160" spans="1:20" x14ac:dyDescent="0.25">
      <c r="A160">
        <v>159</v>
      </c>
      <c r="B160" s="1">
        <v>40550</v>
      </c>
      <c r="C160">
        <v>1</v>
      </c>
      <c r="D160" t="str">
        <f>TEXT(Append1[[#This Row],[Date]],"yyyy")</f>
        <v>2011</v>
      </c>
      <c r="E160" t="str">
        <f>TEXT(Append1[[#This Row],[Date]],"mmmm")</f>
        <v>January</v>
      </c>
      <c r="F160" t="str">
        <f>TEXT(Append1[[#This Row],[Date]],"dddd")</f>
        <v>Friday</v>
      </c>
      <c r="G160" s="5">
        <v>21</v>
      </c>
      <c r="H160" t="str">
        <f>IF(Append1[[#This Row],[Day]]="Sunday","Weekend","Weekday")</f>
        <v>Weekday</v>
      </c>
      <c r="I160" t="b">
        <f>IF(Append1[[#This Row],[Weekday or Weekend]]="Weekend",TRUE,FALSE)</f>
        <v>0</v>
      </c>
      <c r="J160" s="5">
        <v>5</v>
      </c>
      <c r="K160" s="5">
        <v>1</v>
      </c>
      <c r="L160" s="5" t="str" cm="1">
        <f t="array" ref="L160">_xlfn.IFS(Append1[[#This Row],[Weather Code]]=1,"Clear",Append1[[#This Row],[Weather Code]]=2,"Cloudy",Append1[[#This Row],[Weather Code]]=3,"Light Rain",Append1[[#This Row],[Weather Code]]=4,"Heavy Rain")</f>
        <v>Clear</v>
      </c>
      <c r="M160" s="5">
        <v>0.18</v>
      </c>
      <c r="N160" s="5">
        <v>0.19700000000000001</v>
      </c>
      <c r="O160" s="5">
        <v>0.47</v>
      </c>
      <c r="P160" s="5">
        <v>0.1343</v>
      </c>
      <c r="Q160" s="5">
        <v>0</v>
      </c>
      <c r="R160" s="5">
        <v>39</v>
      </c>
      <c r="S160" s="5">
        <f>SUM(Append1[[#This Row],[Casual Users]],Append1[[#This Row],[Registered Users]])</f>
        <v>39</v>
      </c>
      <c r="T160" s="5"/>
    </row>
    <row r="161" spans="1:20" x14ac:dyDescent="0.25">
      <c r="A161">
        <v>160</v>
      </c>
      <c r="B161" s="1">
        <v>40550</v>
      </c>
      <c r="C161">
        <v>1</v>
      </c>
      <c r="D161" t="str">
        <f>TEXT(Append1[[#This Row],[Date]],"yyyy")</f>
        <v>2011</v>
      </c>
      <c r="E161" t="str">
        <f>TEXT(Append1[[#This Row],[Date]],"mmmm")</f>
        <v>January</v>
      </c>
      <c r="F161" t="str">
        <f>TEXT(Append1[[#This Row],[Date]],"dddd")</f>
        <v>Friday</v>
      </c>
      <c r="G161" s="5">
        <v>22</v>
      </c>
      <c r="H161" t="str">
        <f>IF(Append1[[#This Row],[Day]]="Sunday","Weekend","Weekday")</f>
        <v>Weekday</v>
      </c>
      <c r="I161" t="b">
        <f>IF(Append1[[#This Row],[Weekday or Weekend]]="Weekend",TRUE,FALSE)</f>
        <v>0</v>
      </c>
      <c r="J161" s="5">
        <v>5</v>
      </c>
      <c r="K161" s="5">
        <v>2</v>
      </c>
      <c r="L161" s="5" t="str" cm="1">
        <f t="array" ref="L161">_xlfn.IFS(Append1[[#This Row],[Weather Code]]=1,"Clear",Append1[[#This Row],[Weather Code]]=2,"Cloudy",Append1[[#This Row],[Weather Code]]=3,"Light Rain",Append1[[#This Row],[Weather Code]]=4,"Heavy Rain")</f>
        <v>Cloudy</v>
      </c>
      <c r="M161" s="5">
        <v>0.18</v>
      </c>
      <c r="N161" s="5">
        <v>0.19700000000000001</v>
      </c>
      <c r="O161" s="5">
        <v>0.43</v>
      </c>
      <c r="P161" s="5">
        <v>0.16420000000000001</v>
      </c>
      <c r="Q161" s="5">
        <v>2</v>
      </c>
      <c r="R161" s="5">
        <v>34</v>
      </c>
      <c r="S161" s="5">
        <f>SUM(Append1[[#This Row],[Casual Users]],Append1[[#This Row],[Registered Users]])</f>
        <v>36</v>
      </c>
      <c r="T161" s="5"/>
    </row>
    <row r="162" spans="1:20" x14ac:dyDescent="0.25">
      <c r="A162">
        <v>161</v>
      </c>
      <c r="B162" s="1">
        <v>40550</v>
      </c>
      <c r="C162">
        <v>1</v>
      </c>
      <c r="D162" t="str">
        <f>TEXT(Append1[[#This Row],[Date]],"yyyy")</f>
        <v>2011</v>
      </c>
      <c r="E162" t="str">
        <f>TEXT(Append1[[#This Row],[Date]],"mmmm")</f>
        <v>January</v>
      </c>
      <c r="F162" t="str">
        <f>TEXT(Append1[[#This Row],[Date]],"dddd")</f>
        <v>Friday</v>
      </c>
      <c r="G162" s="5">
        <v>23</v>
      </c>
      <c r="H162" t="str">
        <f>IF(Append1[[#This Row],[Day]]="Sunday","Weekend","Weekday")</f>
        <v>Weekday</v>
      </c>
      <c r="I162" t="b">
        <f>IF(Append1[[#This Row],[Weekday or Weekend]]="Weekend",TRUE,FALSE)</f>
        <v>0</v>
      </c>
      <c r="J162" s="5">
        <v>5</v>
      </c>
      <c r="K162" s="5">
        <v>2</v>
      </c>
      <c r="L162" s="5" t="str" cm="1">
        <f t="array" ref="L162">_xlfn.IFS(Append1[[#This Row],[Weather Code]]=1,"Clear",Append1[[#This Row],[Weather Code]]=2,"Cloudy",Append1[[#This Row],[Weather Code]]=3,"Light Rain",Append1[[#This Row],[Weather Code]]=4,"Heavy Rain")</f>
        <v>Cloudy</v>
      </c>
      <c r="M162" s="5">
        <v>0.18</v>
      </c>
      <c r="N162" s="5">
        <v>0.19700000000000001</v>
      </c>
      <c r="O162" s="5">
        <v>0.51</v>
      </c>
      <c r="P162" s="5">
        <v>0.16420000000000001</v>
      </c>
      <c r="Q162" s="5">
        <v>1</v>
      </c>
      <c r="R162" s="5">
        <v>14</v>
      </c>
      <c r="S162" s="5">
        <f>SUM(Append1[[#This Row],[Casual Users]],Append1[[#This Row],[Registered Users]])</f>
        <v>15</v>
      </c>
      <c r="T162" s="5"/>
    </row>
    <row r="163" spans="1:20" x14ac:dyDescent="0.25">
      <c r="A163">
        <v>162</v>
      </c>
      <c r="B163" s="1">
        <v>40551</v>
      </c>
      <c r="C163">
        <v>1</v>
      </c>
      <c r="D163" t="str">
        <f>TEXT(Append1[[#This Row],[Date]],"yyyy")</f>
        <v>2011</v>
      </c>
      <c r="E163" t="str">
        <f>TEXT(Append1[[#This Row],[Date]],"mmmm")</f>
        <v>January</v>
      </c>
      <c r="F163" t="str">
        <f>TEXT(Append1[[#This Row],[Date]],"dddd")</f>
        <v>Saturday</v>
      </c>
      <c r="G163" s="5">
        <v>0</v>
      </c>
      <c r="H163" t="str">
        <f>IF(Append1[[#This Row],[Day]]="Sunday","Weekend","Weekday")</f>
        <v>Weekday</v>
      </c>
      <c r="I163" t="b">
        <f>IF(Append1[[#This Row],[Weekday or Weekend]]="Weekend",TRUE,FALSE)</f>
        <v>0</v>
      </c>
      <c r="J163" s="5">
        <v>6</v>
      </c>
      <c r="K163" s="5">
        <v>2</v>
      </c>
      <c r="L163" s="5" t="str" cm="1">
        <f t="array" ref="L163">_xlfn.IFS(Append1[[#This Row],[Weather Code]]=1,"Clear",Append1[[#This Row],[Weather Code]]=2,"Cloudy",Append1[[#This Row],[Weather Code]]=3,"Light Rain",Append1[[#This Row],[Weather Code]]=4,"Heavy Rain")</f>
        <v>Cloudy</v>
      </c>
      <c r="M163" s="5">
        <v>0.18</v>
      </c>
      <c r="N163" s="5">
        <v>0.19700000000000001</v>
      </c>
      <c r="O163" s="5">
        <v>0.51</v>
      </c>
      <c r="P163" s="5">
        <v>0.16420000000000001</v>
      </c>
      <c r="Q163" s="5">
        <v>1</v>
      </c>
      <c r="R163" s="5">
        <v>24</v>
      </c>
      <c r="S163" s="5">
        <f>SUM(Append1[[#This Row],[Casual Users]],Append1[[#This Row],[Registered Users]])</f>
        <v>25</v>
      </c>
      <c r="T163" s="5"/>
    </row>
    <row r="164" spans="1:20" x14ac:dyDescent="0.25">
      <c r="A164">
        <v>163</v>
      </c>
      <c r="B164" s="1">
        <v>40551</v>
      </c>
      <c r="C164">
        <v>1</v>
      </c>
      <c r="D164" t="str">
        <f>TEXT(Append1[[#This Row],[Date]],"yyyy")</f>
        <v>2011</v>
      </c>
      <c r="E164" t="str">
        <f>TEXT(Append1[[#This Row],[Date]],"mmmm")</f>
        <v>January</v>
      </c>
      <c r="F164" t="str">
        <f>TEXT(Append1[[#This Row],[Date]],"dddd")</f>
        <v>Saturday</v>
      </c>
      <c r="G164" s="5">
        <v>1</v>
      </c>
      <c r="H164" t="str">
        <f>IF(Append1[[#This Row],[Day]]="Sunday","Weekend","Weekday")</f>
        <v>Weekday</v>
      </c>
      <c r="I164" t="b">
        <f>IF(Append1[[#This Row],[Weekday or Weekend]]="Weekend",TRUE,FALSE)</f>
        <v>0</v>
      </c>
      <c r="J164" s="5">
        <v>6</v>
      </c>
      <c r="K164" s="5">
        <v>2</v>
      </c>
      <c r="L164" s="5" t="str" cm="1">
        <f t="array" ref="L164">_xlfn.IFS(Append1[[#This Row],[Weather Code]]=1,"Clear",Append1[[#This Row],[Weather Code]]=2,"Cloudy",Append1[[#This Row],[Weather Code]]=3,"Light Rain",Append1[[#This Row],[Weather Code]]=4,"Heavy Rain")</f>
        <v>Cloudy</v>
      </c>
      <c r="M164" s="5">
        <v>0.18</v>
      </c>
      <c r="N164" s="5">
        <v>0.21210000000000001</v>
      </c>
      <c r="O164" s="5">
        <v>0.55000000000000004</v>
      </c>
      <c r="P164" s="5">
        <v>8.9599999999999999E-2</v>
      </c>
      <c r="Q164" s="5">
        <v>1</v>
      </c>
      <c r="R164" s="5">
        <v>15</v>
      </c>
      <c r="S164" s="5">
        <f>SUM(Append1[[#This Row],[Casual Users]],Append1[[#This Row],[Registered Users]])</f>
        <v>16</v>
      </c>
      <c r="T164" s="5"/>
    </row>
    <row r="165" spans="1:20" x14ac:dyDescent="0.25">
      <c r="A165">
        <v>164</v>
      </c>
      <c r="B165" s="1">
        <v>40551</v>
      </c>
      <c r="C165">
        <v>1</v>
      </c>
      <c r="D165" t="str">
        <f>TEXT(Append1[[#This Row],[Date]],"yyyy")</f>
        <v>2011</v>
      </c>
      <c r="E165" t="str">
        <f>TEXT(Append1[[#This Row],[Date]],"mmmm")</f>
        <v>January</v>
      </c>
      <c r="F165" t="str">
        <f>TEXT(Append1[[#This Row],[Date]],"dddd")</f>
        <v>Saturday</v>
      </c>
      <c r="G165" s="5">
        <v>2</v>
      </c>
      <c r="H165" t="str">
        <f>IF(Append1[[#This Row],[Day]]="Sunday","Weekend","Weekday")</f>
        <v>Weekday</v>
      </c>
      <c r="I165" t="b">
        <f>IF(Append1[[#This Row],[Weekday or Weekend]]="Weekend",TRUE,FALSE)</f>
        <v>0</v>
      </c>
      <c r="J165" s="5">
        <v>6</v>
      </c>
      <c r="K165" s="5">
        <v>2</v>
      </c>
      <c r="L165" s="5" t="str" cm="1">
        <f t="array" ref="L165">_xlfn.IFS(Append1[[#This Row],[Weather Code]]=1,"Clear",Append1[[#This Row],[Weather Code]]=2,"Cloudy",Append1[[#This Row],[Weather Code]]=3,"Light Rain",Append1[[#This Row],[Weather Code]]=4,"Heavy Rain")</f>
        <v>Cloudy</v>
      </c>
      <c r="M165" s="5">
        <v>0.18</v>
      </c>
      <c r="N165" s="5">
        <v>0.2424</v>
      </c>
      <c r="O165" s="5">
        <v>0.55000000000000004</v>
      </c>
      <c r="P165" s="5">
        <v>0</v>
      </c>
      <c r="Q165" s="5">
        <v>3</v>
      </c>
      <c r="R165" s="5">
        <v>13</v>
      </c>
      <c r="S165" s="5">
        <f>SUM(Append1[[#This Row],[Casual Users]],Append1[[#This Row],[Registered Users]])</f>
        <v>16</v>
      </c>
      <c r="T165" s="5"/>
    </row>
    <row r="166" spans="1:20" x14ac:dyDescent="0.25">
      <c r="A166">
        <v>165</v>
      </c>
      <c r="B166" s="1">
        <v>40551</v>
      </c>
      <c r="C166">
        <v>1</v>
      </c>
      <c r="D166" t="str">
        <f>TEXT(Append1[[#This Row],[Date]],"yyyy")</f>
        <v>2011</v>
      </c>
      <c r="E166" t="str">
        <f>TEXT(Append1[[#This Row],[Date]],"mmmm")</f>
        <v>January</v>
      </c>
      <c r="F166" t="str">
        <f>TEXT(Append1[[#This Row],[Date]],"dddd")</f>
        <v>Saturday</v>
      </c>
      <c r="G166" s="5">
        <v>3</v>
      </c>
      <c r="H166" t="str">
        <f>IF(Append1[[#This Row],[Day]]="Sunday","Weekend","Weekday")</f>
        <v>Weekday</v>
      </c>
      <c r="I166" t="b">
        <f>IF(Append1[[#This Row],[Weekday or Weekend]]="Weekend",TRUE,FALSE)</f>
        <v>0</v>
      </c>
      <c r="J166" s="5">
        <v>6</v>
      </c>
      <c r="K166" s="5">
        <v>3</v>
      </c>
      <c r="L166" s="5" t="str" cm="1">
        <f t="array" ref="L166">_xlfn.IFS(Append1[[#This Row],[Weather Code]]=1,"Clear",Append1[[#This Row],[Weather Code]]=2,"Cloudy",Append1[[#This Row],[Weather Code]]=3,"Light Rain",Append1[[#This Row],[Weather Code]]=4,"Heavy Rain")</f>
        <v>Light Rain</v>
      </c>
      <c r="M166" s="5">
        <v>0.18</v>
      </c>
      <c r="N166" s="5">
        <v>0.19700000000000001</v>
      </c>
      <c r="O166" s="5">
        <v>0.55000000000000004</v>
      </c>
      <c r="P166" s="5">
        <v>0.16420000000000001</v>
      </c>
      <c r="Q166" s="5">
        <v>0</v>
      </c>
      <c r="R166" s="5">
        <v>7</v>
      </c>
      <c r="S166" s="5">
        <f>SUM(Append1[[#This Row],[Casual Users]],Append1[[#This Row],[Registered Users]])</f>
        <v>7</v>
      </c>
      <c r="T166" s="5"/>
    </row>
    <row r="167" spans="1:20" x14ac:dyDescent="0.25">
      <c r="A167">
        <v>166</v>
      </c>
      <c r="B167" s="1">
        <v>40551</v>
      </c>
      <c r="C167">
        <v>1</v>
      </c>
      <c r="D167" t="str">
        <f>TEXT(Append1[[#This Row],[Date]],"yyyy")</f>
        <v>2011</v>
      </c>
      <c r="E167" t="str">
        <f>TEXT(Append1[[#This Row],[Date]],"mmmm")</f>
        <v>January</v>
      </c>
      <c r="F167" t="str">
        <f>TEXT(Append1[[#This Row],[Date]],"dddd")</f>
        <v>Saturday</v>
      </c>
      <c r="G167" s="5">
        <v>4</v>
      </c>
      <c r="H167" t="str">
        <f>IF(Append1[[#This Row],[Day]]="Sunday","Weekend","Weekday")</f>
        <v>Weekday</v>
      </c>
      <c r="I167" t="b">
        <f>IF(Append1[[#This Row],[Weekday or Weekend]]="Weekend",TRUE,FALSE)</f>
        <v>0</v>
      </c>
      <c r="J167" s="5">
        <v>6</v>
      </c>
      <c r="K167" s="5">
        <v>3</v>
      </c>
      <c r="L167" s="5" t="str" cm="1">
        <f t="array" ref="L167">_xlfn.IFS(Append1[[#This Row],[Weather Code]]=1,"Clear",Append1[[#This Row],[Weather Code]]=2,"Cloudy",Append1[[#This Row],[Weather Code]]=3,"Light Rain",Append1[[#This Row],[Weather Code]]=4,"Heavy Rain")</f>
        <v>Light Rain</v>
      </c>
      <c r="M167" s="5">
        <v>0.18</v>
      </c>
      <c r="N167" s="5">
        <v>0.19700000000000001</v>
      </c>
      <c r="O167" s="5">
        <v>0.55000000000000004</v>
      </c>
      <c r="P167" s="5">
        <v>0.16420000000000001</v>
      </c>
      <c r="Q167" s="5">
        <v>0</v>
      </c>
      <c r="R167" s="5">
        <v>1</v>
      </c>
      <c r="S167" s="5">
        <f>SUM(Append1[[#This Row],[Casual Users]],Append1[[#This Row],[Registered Users]])</f>
        <v>1</v>
      </c>
      <c r="T167" s="5"/>
    </row>
    <row r="168" spans="1:20" x14ac:dyDescent="0.25">
      <c r="A168">
        <v>167</v>
      </c>
      <c r="B168" s="1">
        <v>40551</v>
      </c>
      <c r="C168">
        <v>1</v>
      </c>
      <c r="D168" t="str">
        <f>TEXT(Append1[[#This Row],[Date]],"yyyy")</f>
        <v>2011</v>
      </c>
      <c r="E168" t="str">
        <f>TEXT(Append1[[#This Row],[Date]],"mmmm")</f>
        <v>January</v>
      </c>
      <c r="F168" t="str">
        <f>TEXT(Append1[[#This Row],[Date]],"dddd")</f>
        <v>Saturday</v>
      </c>
      <c r="G168" s="5">
        <v>5</v>
      </c>
      <c r="H168" t="str">
        <f>IF(Append1[[#This Row],[Day]]="Sunday","Weekend","Weekday")</f>
        <v>Weekday</v>
      </c>
      <c r="I168" t="b">
        <f>IF(Append1[[#This Row],[Weekday or Weekend]]="Weekend",TRUE,FALSE)</f>
        <v>0</v>
      </c>
      <c r="J168" s="5">
        <v>6</v>
      </c>
      <c r="K168" s="5">
        <v>2</v>
      </c>
      <c r="L168" s="5" t="str" cm="1">
        <f t="array" ref="L168">_xlfn.IFS(Append1[[#This Row],[Weather Code]]=1,"Clear",Append1[[#This Row],[Weather Code]]=2,"Cloudy",Append1[[#This Row],[Weather Code]]=3,"Light Rain",Append1[[#This Row],[Weather Code]]=4,"Heavy Rain")</f>
        <v>Cloudy</v>
      </c>
      <c r="M168" s="5">
        <v>0.16</v>
      </c>
      <c r="N168" s="5">
        <v>0.16669999999999999</v>
      </c>
      <c r="O168" s="5">
        <v>0.74</v>
      </c>
      <c r="P168" s="5">
        <v>0.16420000000000001</v>
      </c>
      <c r="Q168" s="5">
        <v>0</v>
      </c>
      <c r="R168" s="5">
        <v>5</v>
      </c>
      <c r="S168" s="5">
        <f>SUM(Append1[[#This Row],[Casual Users]],Append1[[#This Row],[Registered Users]])</f>
        <v>5</v>
      </c>
      <c r="T168" s="5"/>
    </row>
    <row r="169" spans="1:20" x14ac:dyDescent="0.25">
      <c r="A169">
        <v>168</v>
      </c>
      <c r="B169" s="1">
        <v>40551</v>
      </c>
      <c r="C169">
        <v>1</v>
      </c>
      <c r="D169" t="str">
        <f>TEXT(Append1[[#This Row],[Date]],"yyyy")</f>
        <v>2011</v>
      </c>
      <c r="E169" t="str">
        <f>TEXT(Append1[[#This Row],[Date]],"mmmm")</f>
        <v>January</v>
      </c>
      <c r="F169" t="str">
        <f>TEXT(Append1[[#This Row],[Date]],"dddd")</f>
        <v>Saturday</v>
      </c>
      <c r="G169" s="5">
        <v>6</v>
      </c>
      <c r="H169" t="str">
        <f>IF(Append1[[#This Row],[Day]]="Sunday","Weekend","Weekday")</f>
        <v>Weekday</v>
      </c>
      <c r="I169" t="b">
        <f>IF(Append1[[#This Row],[Weekday or Weekend]]="Weekend",TRUE,FALSE)</f>
        <v>0</v>
      </c>
      <c r="J169" s="5">
        <v>6</v>
      </c>
      <c r="K169" s="5">
        <v>2</v>
      </c>
      <c r="L169" s="5" t="str" cm="1">
        <f t="array" ref="L169">_xlfn.IFS(Append1[[#This Row],[Weather Code]]=1,"Clear",Append1[[#This Row],[Weather Code]]=2,"Cloudy",Append1[[#This Row],[Weather Code]]=3,"Light Rain",Append1[[#This Row],[Weather Code]]=4,"Heavy Rain")</f>
        <v>Cloudy</v>
      </c>
      <c r="M169" s="5">
        <v>0.16</v>
      </c>
      <c r="N169" s="5">
        <v>0.16669999999999999</v>
      </c>
      <c r="O169" s="5">
        <v>0.74</v>
      </c>
      <c r="P169" s="5">
        <v>0.16420000000000001</v>
      </c>
      <c r="Q169" s="5">
        <v>0</v>
      </c>
      <c r="R169" s="5">
        <v>2</v>
      </c>
      <c r="S169" s="5">
        <f>SUM(Append1[[#This Row],[Casual Users]],Append1[[#This Row],[Registered Users]])</f>
        <v>2</v>
      </c>
      <c r="T169" s="5"/>
    </row>
    <row r="170" spans="1:20" x14ac:dyDescent="0.25">
      <c r="A170">
        <v>169</v>
      </c>
      <c r="B170" s="1">
        <v>40551</v>
      </c>
      <c r="C170">
        <v>1</v>
      </c>
      <c r="D170" t="str">
        <f>TEXT(Append1[[#This Row],[Date]],"yyyy")</f>
        <v>2011</v>
      </c>
      <c r="E170" t="str">
        <f>TEXT(Append1[[#This Row],[Date]],"mmmm")</f>
        <v>January</v>
      </c>
      <c r="F170" t="str">
        <f>TEXT(Append1[[#This Row],[Date]],"dddd")</f>
        <v>Saturday</v>
      </c>
      <c r="G170" s="5">
        <v>7</v>
      </c>
      <c r="H170" t="str">
        <f>IF(Append1[[#This Row],[Day]]="Sunday","Weekend","Weekday")</f>
        <v>Weekday</v>
      </c>
      <c r="I170" t="b">
        <f>IF(Append1[[#This Row],[Weekday or Weekend]]="Weekend",TRUE,FALSE)</f>
        <v>0</v>
      </c>
      <c r="J170" s="5">
        <v>6</v>
      </c>
      <c r="K170" s="5">
        <v>2</v>
      </c>
      <c r="L170" s="5" t="str" cm="1">
        <f t="array" ref="L170">_xlfn.IFS(Append1[[#This Row],[Weather Code]]=1,"Clear",Append1[[#This Row],[Weather Code]]=2,"Cloudy",Append1[[#This Row],[Weather Code]]=3,"Light Rain",Append1[[#This Row],[Weather Code]]=4,"Heavy Rain")</f>
        <v>Cloudy</v>
      </c>
      <c r="M170" s="5">
        <v>0.16</v>
      </c>
      <c r="N170" s="5">
        <v>0.18179999999999999</v>
      </c>
      <c r="O170" s="5">
        <v>0.74</v>
      </c>
      <c r="P170" s="5">
        <v>0.1045</v>
      </c>
      <c r="Q170" s="5">
        <v>1</v>
      </c>
      <c r="R170" s="5">
        <v>8</v>
      </c>
      <c r="S170" s="5">
        <f>SUM(Append1[[#This Row],[Casual Users]],Append1[[#This Row],[Registered Users]])</f>
        <v>9</v>
      </c>
      <c r="T170" s="5"/>
    </row>
    <row r="171" spans="1:20" x14ac:dyDescent="0.25">
      <c r="A171">
        <v>170</v>
      </c>
      <c r="B171" s="1">
        <v>40551</v>
      </c>
      <c r="C171">
        <v>1</v>
      </c>
      <c r="D171" t="str">
        <f>TEXT(Append1[[#This Row],[Date]],"yyyy")</f>
        <v>2011</v>
      </c>
      <c r="E171" t="str">
        <f>TEXT(Append1[[#This Row],[Date]],"mmmm")</f>
        <v>January</v>
      </c>
      <c r="F171" t="str">
        <f>TEXT(Append1[[#This Row],[Date]],"dddd")</f>
        <v>Saturday</v>
      </c>
      <c r="G171" s="5">
        <v>8</v>
      </c>
      <c r="H171" t="str">
        <f>IF(Append1[[#This Row],[Day]]="Sunday","Weekend","Weekday")</f>
        <v>Weekday</v>
      </c>
      <c r="I171" t="b">
        <f>IF(Append1[[#This Row],[Weekday or Weekend]]="Weekend",TRUE,FALSE)</f>
        <v>0</v>
      </c>
      <c r="J171" s="5">
        <v>6</v>
      </c>
      <c r="K171" s="5">
        <v>3</v>
      </c>
      <c r="L171" s="5" t="str" cm="1">
        <f t="array" ref="L171">_xlfn.IFS(Append1[[#This Row],[Weather Code]]=1,"Clear",Append1[[#This Row],[Weather Code]]=2,"Cloudy",Append1[[#This Row],[Weather Code]]=3,"Light Rain",Append1[[#This Row],[Weather Code]]=4,"Heavy Rain")</f>
        <v>Light Rain</v>
      </c>
      <c r="M171" s="5">
        <v>0.16</v>
      </c>
      <c r="N171" s="5">
        <v>0.18179999999999999</v>
      </c>
      <c r="O171" s="5">
        <v>0.93</v>
      </c>
      <c r="P171" s="5">
        <v>0.1045</v>
      </c>
      <c r="Q171" s="5">
        <v>0</v>
      </c>
      <c r="R171" s="5">
        <v>15</v>
      </c>
      <c r="S171" s="5">
        <f>SUM(Append1[[#This Row],[Casual Users]],Append1[[#This Row],[Registered Users]])</f>
        <v>15</v>
      </c>
      <c r="T171" s="5"/>
    </row>
    <row r="172" spans="1:20" x14ac:dyDescent="0.25">
      <c r="A172">
        <v>171</v>
      </c>
      <c r="B172" s="1">
        <v>40551</v>
      </c>
      <c r="C172">
        <v>1</v>
      </c>
      <c r="D172" t="str">
        <f>TEXT(Append1[[#This Row],[Date]],"yyyy")</f>
        <v>2011</v>
      </c>
      <c r="E172" t="str">
        <f>TEXT(Append1[[#This Row],[Date]],"mmmm")</f>
        <v>January</v>
      </c>
      <c r="F172" t="str">
        <f>TEXT(Append1[[#This Row],[Date]],"dddd")</f>
        <v>Saturday</v>
      </c>
      <c r="G172" s="5">
        <v>9</v>
      </c>
      <c r="H172" t="str">
        <f>IF(Append1[[#This Row],[Day]]="Sunday","Weekend","Weekday")</f>
        <v>Weekday</v>
      </c>
      <c r="I172" t="b">
        <f>IF(Append1[[#This Row],[Weekday or Weekend]]="Weekend",TRUE,FALSE)</f>
        <v>0</v>
      </c>
      <c r="J172" s="5">
        <v>6</v>
      </c>
      <c r="K172" s="5">
        <v>3</v>
      </c>
      <c r="L172" s="5" t="str" cm="1">
        <f t="array" ref="L172">_xlfn.IFS(Append1[[#This Row],[Weather Code]]=1,"Clear",Append1[[#This Row],[Weather Code]]=2,"Cloudy",Append1[[#This Row],[Weather Code]]=3,"Light Rain",Append1[[#This Row],[Weather Code]]=4,"Heavy Rain")</f>
        <v>Light Rain</v>
      </c>
      <c r="M172" s="5">
        <v>0.16</v>
      </c>
      <c r="N172" s="5">
        <v>0.18179999999999999</v>
      </c>
      <c r="O172" s="5">
        <v>0.93</v>
      </c>
      <c r="P172" s="5">
        <v>0.1045</v>
      </c>
      <c r="Q172" s="5">
        <v>0</v>
      </c>
      <c r="R172" s="5">
        <v>20</v>
      </c>
      <c r="S172" s="5">
        <f>SUM(Append1[[#This Row],[Casual Users]],Append1[[#This Row],[Registered Users]])</f>
        <v>20</v>
      </c>
      <c r="T172" s="5"/>
    </row>
    <row r="173" spans="1:20" x14ac:dyDescent="0.25">
      <c r="A173">
        <v>172</v>
      </c>
      <c r="B173" s="1">
        <v>40551</v>
      </c>
      <c r="C173">
        <v>1</v>
      </c>
      <c r="D173" t="str">
        <f>TEXT(Append1[[#This Row],[Date]],"yyyy")</f>
        <v>2011</v>
      </c>
      <c r="E173" t="str">
        <f>TEXT(Append1[[#This Row],[Date]],"mmmm")</f>
        <v>January</v>
      </c>
      <c r="F173" t="str">
        <f>TEXT(Append1[[#This Row],[Date]],"dddd")</f>
        <v>Saturday</v>
      </c>
      <c r="G173" s="5">
        <v>10</v>
      </c>
      <c r="H173" t="str">
        <f>IF(Append1[[#This Row],[Day]]="Sunday","Weekend","Weekday")</f>
        <v>Weekday</v>
      </c>
      <c r="I173" t="b">
        <f>IF(Append1[[#This Row],[Weekday or Weekend]]="Weekend",TRUE,FALSE)</f>
        <v>0</v>
      </c>
      <c r="J173" s="5">
        <v>6</v>
      </c>
      <c r="K173" s="5">
        <v>2</v>
      </c>
      <c r="L173" s="5" t="str" cm="1">
        <f t="array" ref="L173">_xlfn.IFS(Append1[[#This Row],[Weather Code]]=1,"Clear",Append1[[#This Row],[Weather Code]]=2,"Cloudy",Append1[[#This Row],[Weather Code]]=3,"Light Rain",Append1[[#This Row],[Weather Code]]=4,"Heavy Rain")</f>
        <v>Cloudy</v>
      </c>
      <c r="M173" s="5">
        <v>0.18</v>
      </c>
      <c r="N173" s="5">
        <v>0.19700000000000001</v>
      </c>
      <c r="O173" s="5">
        <v>0.8</v>
      </c>
      <c r="P173" s="5">
        <v>0.16420000000000001</v>
      </c>
      <c r="Q173" s="5">
        <v>5</v>
      </c>
      <c r="R173" s="5">
        <v>56</v>
      </c>
      <c r="S173" s="5">
        <f>SUM(Append1[[#This Row],[Casual Users]],Append1[[#This Row],[Registered Users]])</f>
        <v>61</v>
      </c>
      <c r="T173" s="5"/>
    </row>
    <row r="174" spans="1:20" x14ac:dyDescent="0.25">
      <c r="A174">
        <v>173</v>
      </c>
      <c r="B174" s="1">
        <v>40551</v>
      </c>
      <c r="C174">
        <v>1</v>
      </c>
      <c r="D174" t="str">
        <f>TEXT(Append1[[#This Row],[Date]],"yyyy")</f>
        <v>2011</v>
      </c>
      <c r="E174" t="str">
        <f>TEXT(Append1[[#This Row],[Date]],"mmmm")</f>
        <v>January</v>
      </c>
      <c r="F174" t="str">
        <f>TEXT(Append1[[#This Row],[Date]],"dddd")</f>
        <v>Saturday</v>
      </c>
      <c r="G174" s="5">
        <v>11</v>
      </c>
      <c r="H174" t="str">
        <f>IF(Append1[[#This Row],[Day]]="Sunday","Weekend","Weekday")</f>
        <v>Weekday</v>
      </c>
      <c r="I174" t="b">
        <f>IF(Append1[[#This Row],[Weekday or Weekend]]="Weekend",TRUE,FALSE)</f>
        <v>0</v>
      </c>
      <c r="J174" s="5">
        <v>6</v>
      </c>
      <c r="K174" s="5">
        <v>2</v>
      </c>
      <c r="L174" s="5" t="str" cm="1">
        <f t="array" ref="L174">_xlfn.IFS(Append1[[#This Row],[Weather Code]]=1,"Clear",Append1[[#This Row],[Weather Code]]=2,"Cloudy",Append1[[#This Row],[Weather Code]]=3,"Light Rain",Append1[[#This Row],[Weather Code]]=4,"Heavy Rain")</f>
        <v>Cloudy</v>
      </c>
      <c r="M174" s="5">
        <v>0.2</v>
      </c>
      <c r="N174" s="5">
        <v>0.18179999999999999</v>
      </c>
      <c r="O174" s="5">
        <v>0.69</v>
      </c>
      <c r="P174" s="5">
        <v>0.3881</v>
      </c>
      <c r="Q174" s="5">
        <v>2</v>
      </c>
      <c r="R174" s="5">
        <v>60</v>
      </c>
      <c r="S174" s="5">
        <f>SUM(Append1[[#This Row],[Casual Users]],Append1[[#This Row],[Registered Users]])</f>
        <v>62</v>
      </c>
      <c r="T174" s="5"/>
    </row>
    <row r="175" spans="1:20" x14ac:dyDescent="0.25">
      <c r="A175">
        <v>174</v>
      </c>
      <c r="B175" s="1">
        <v>40551</v>
      </c>
      <c r="C175">
        <v>1</v>
      </c>
      <c r="D175" t="str">
        <f>TEXT(Append1[[#This Row],[Date]],"yyyy")</f>
        <v>2011</v>
      </c>
      <c r="E175" t="str">
        <f>TEXT(Append1[[#This Row],[Date]],"mmmm")</f>
        <v>January</v>
      </c>
      <c r="F175" t="str">
        <f>TEXT(Append1[[#This Row],[Date]],"dddd")</f>
        <v>Saturday</v>
      </c>
      <c r="G175" s="5">
        <v>12</v>
      </c>
      <c r="H175" t="str">
        <f>IF(Append1[[#This Row],[Day]]="Sunday","Weekend","Weekday")</f>
        <v>Weekday</v>
      </c>
      <c r="I175" t="b">
        <f>IF(Append1[[#This Row],[Weekday or Weekend]]="Weekend",TRUE,FALSE)</f>
        <v>0</v>
      </c>
      <c r="J175" s="5">
        <v>6</v>
      </c>
      <c r="K175" s="5">
        <v>2</v>
      </c>
      <c r="L175" s="5" t="str" cm="1">
        <f t="array" ref="L175">_xlfn.IFS(Append1[[#This Row],[Weather Code]]=1,"Clear",Append1[[#This Row],[Weather Code]]=2,"Cloudy",Append1[[#This Row],[Weather Code]]=3,"Light Rain",Append1[[#This Row],[Weather Code]]=4,"Heavy Rain")</f>
        <v>Cloudy</v>
      </c>
      <c r="M175" s="5">
        <v>0.2</v>
      </c>
      <c r="N175" s="5">
        <v>0.18179999999999999</v>
      </c>
      <c r="O175" s="5">
        <v>0.59</v>
      </c>
      <c r="P175" s="5">
        <v>0.35820000000000002</v>
      </c>
      <c r="Q175" s="5">
        <v>8</v>
      </c>
      <c r="R175" s="5">
        <v>90</v>
      </c>
      <c r="S175" s="5">
        <f>SUM(Append1[[#This Row],[Casual Users]],Append1[[#This Row],[Registered Users]])</f>
        <v>98</v>
      </c>
      <c r="T175" s="5"/>
    </row>
    <row r="176" spans="1:20" x14ac:dyDescent="0.25">
      <c r="A176">
        <v>175</v>
      </c>
      <c r="B176" s="1">
        <v>40551</v>
      </c>
      <c r="C176">
        <v>1</v>
      </c>
      <c r="D176" t="str">
        <f>TEXT(Append1[[#This Row],[Date]],"yyyy")</f>
        <v>2011</v>
      </c>
      <c r="E176" t="str">
        <f>TEXT(Append1[[#This Row],[Date]],"mmmm")</f>
        <v>January</v>
      </c>
      <c r="F176" t="str">
        <f>TEXT(Append1[[#This Row],[Date]],"dddd")</f>
        <v>Saturday</v>
      </c>
      <c r="G176" s="5">
        <v>13</v>
      </c>
      <c r="H176" t="str">
        <f>IF(Append1[[#This Row],[Day]]="Sunday","Weekend","Weekday")</f>
        <v>Weekday</v>
      </c>
      <c r="I176" t="b">
        <f>IF(Append1[[#This Row],[Weekday or Weekend]]="Weekend",TRUE,FALSE)</f>
        <v>0</v>
      </c>
      <c r="J176" s="5">
        <v>6</v>
      </c>
      <c r="K176" s="5">
        <v>1</v>
      </c>
      <c r="L176" s="5" t="str" cm="1">
        <f t="array" ref="L176">_xlfn.IFS(Append1[[#This Row],[Weather Code]]=1,"Clear",Append1[[#This Row],[Weather Code]]=2,"Cloudy",Append1[[#This Row],[Weather Code]]=3,"Light Rain",Append1[[#This Row],[Weather Code]]=4,"Heavy Rain")</f>
        <v>Clear</v>
      </c>
      <c r="M176" s="5">
        <v>0.2</v>
      </c>
      <c r="N176" s="5">
        <v>0.18179999999999999</v>
      </c>
      <c r="O176" s="5">
        <v>0.44</v>
      </c>
      <c r="P176" s="5">
        <v>0.32840000000000003</v>
      </c>
      <c r="Q176" s="5">
        <v>7</v>
      </c>
      <c r="R176" s="5">
        <v>95</v>
      </c>
      <c r="S176" s="5">
        <f>SUM(Append1[[#This Row],[Casual Users]],Append1[[#This Row],[Registered Users]])</f>
        <v>102</v>
      </c>
      <c r="T176" s="5"/>
    </row>
    <row r="177" spans="1:20" x14ac:dyDescent="0.25">
      <c r="A177">
        <v>176</v>
      </c>
      <c r="B177" s="1">
        <v>40551</v>
      </c>
      <c r="C177">
        <v>1</v>
      </c>
      <c r="D177" t="str">
        <f>TEXT(Append1[[#This Row],[Date]],"yyyy")</f>
        <v>2011</v>
      </c>
      <c r="E177" t="str">
        <f>TEXT(Append1[[#This Row],[Date]],"mmmm")</f>
        <v>January</v>
      </c>
      <c r="F177" t="str">
        <f>TEXT(Append1[[#This Row],[Date]],"dddd")</f>
        <v>Saturday</v>
      </c>
      <c r="G177" s="5">
        <v>14</v>
      </c>
      <c r="H177" t="str">
        <f>IF(Append1[[#This Row],[Day]]="Sunday","Weekend","Weekday")</f>
        <v>Weekday</v>
      </c>
      <c r="I177" t="b">
        <f>IF(Append1[[#This Row],[Weekday or Weekend]]="Weekend",TRUE,FALSE)</f>
        <v>0</v>
      </c>
      <c r="J177" s="5">
        <v>6</v>
      </c>
      <c r="K177" s="5">
        <v>1</v>
      </c>
      <c r="L177" s="5" t="str" cm="1">
        <f t="array" ref="L177">_xlfn.IFS(Append1[[#This Row],[Weather Code]]=1,"Clear",Append1[[#This Row],[Weather Code]]=2,"Cloudy",Append1[[#This Row],[Weather Code]]=3,"Light Rain",Append1[[#This Row],[Weather Code]]=4,"Heavy Rain")</f>
        <v>Clear</v>
      </c>
      <c r="M177" s="5">
        <v>0.2</v>
      </c>
      <c r="N177" s="5">
        <v>0.16669999999999999</v>
      </c>
      <c r="O177" s="5">
        <v>0.32</v>
      </c>
      <c r="P177" s="5">
        <v>0.49249999999999999</v>
      </c>
      <c r="Q177" s="5">
        <v>12</v>
      </c>
      <c r="R177" s="5">
        <v>83</v>
      </c>
      <c r="S177" s="5">
        <f>SUM(Append1[[#This Row],[Casual Users]],Append1[[#This Row],[Registered Users]])</f>
        <v>95</v>
      </c>
      <c r="T177" s="5"/>
    </row>
    <row r="178" spans="1:20" x14ac:dyDescent="0.25">
      <c r="A178">
        <v>177</v>
      </c>
      <c r="B178" s="1">
        <v>40551</v>
      </c>
      <c r="C178">
        <v>1</v>
      </c>
      <c r="D178" t="str">
        <f>TEXT(Append1[[#This Row],[Date]],"yyyy")</f>
        <v>2011</v>
      </c>
      <c r="E178" t="str">
        <f>TEXT(Append1[[#This Row],[Date]],"mmmm")</f>
        <v>January</v>
      </c>
      <c r="F178" t="str">
        <f>TEXT(Append1[[#This Row],[Date]],"dddd")</f>
        <v>Saturday</v>
      </c>
      <c r="G178" s="5">
        <v>15</v>
      </c>
      <c r="H178" t="str">
        <f>IF(Append1[[#This Row],[Day]]="Sunday","Weekend","Weekday")</f>
        <v>Weekday</v>
      </c>
      <c r="I178" t="b">
        <f>IF(Append1[[#This Row],[Weekday or Weekend]]="Weekend",TRUE,FALSE)</f>
        <v>0</v>
      </c>
      <c r="J178" s="5">
        <v>6</v>
      </c>
      <c r="K178" s="5">
        <v>1</v>
      </c>
      <c r="L178" s="5" t="str" cm="1">
        <f t="array" ref="L178">_xlfn.IFS(Append1[[#This Row],[Weather Code]]=1,"Clear",Append1[[#This Row],[Weather Code]]=2,"Cloudy",Append1[[#This Row],[Weather Code]]=3,"Light Rain",Append1[[#This Row],[Weather Code]]=4,"Heavy Rain")</f>
        <v>Clear</v>
      </c>
      <c r="M178" s="5">
        <v>0.2</v>
      </c>
      <c r="N178" s="5">
        <v>0.16669999999999999</v>
      </c>
      <c r="O178" s="5">
        <v>0.32</v>
      </c>
      <c r="P178" s="5">
        <v>0.44779999999999998</v>
      </c>
      <c r="Q178" s="5">
        <v>5</v>
      </c>
      <c r="R178" s="5">
        <v>69</v>
      </c>
      <c r="S178" s="5">
        <f>SUM(Append1[[#This Row],[Casual Users]],Append1[[#This Row],[Registered Users]])</f>
        <v>74</v>
      </c>
      <c r="T178" s="5"/>
    </row>
    <row r="179" spans="1:20" x14ac:dyDescent="0.25">
      <c r="A179">
        <v>178</v>
      </c>
      <c r="B179" s="1">
        <v>40551</v>
      </c>
      <c r="C179">
        <v>1</v>
      </c>
      <c r="D179" t="str">
        <f>TEXT(Append1[[#This Row],[Date]],"yyyy")</f>
        <v>2011</v>
      </c>
      <c r="E179" t="str">
        <f>TEXT(Append1[[#This Row],[Date]],"mmmm")</f>
        <v>January</v>
      </c>
      <c r="F179" t="str">
        <f>TEXT(Append1[[#This Row],[Date]],"dddd")</f>
        <v>Saturday</v>
      </c>
      <c r="G179" s="5">
        <v>16</v>
      </c>
      <c r="H179" t="str">
        <f>IF(Append1[[#This Row],[Day]]="Sunday","Weekend","Weekday")</f>
        <v>Weekday</v>
      </c>
      <c r="I179" t="b">
        <f>IF(Append1[[#This Row],[Weekday or Weekend]]="Weekend",TRUE,FALSE)</f>
        <v>0</v>
      </c>
      <c r="J179" s="5">
        <v>6</v>
      </c>
      <c r="K179" s="5">
        <v>1</v>
      </c>
      <c r="L179" s="5" t="str" cm="1">
        <f t="array" ref="L179">_xlfn.IFS(Append1[[#This Row],[Weather Code]]=1,"Clear",Append1[[#This Row],[Weather Code]]=2,"Cloudy",Append1[[#This Row],[Weather Code]]=3,"Light Rain",Append1[[#This Row],[Weather Code]]=4,"Heavy Rain")</f>
        <v>Clear</v>
      </c>
      <c r="M179" s="5">
        <v>0.18</v>
      </c>
      <c r="N179" s="5">
        <v>0.13639999999999999</v>
      </c>
      <c r="O179" s="5">
        <v>0.28999999999999998</v>
      </c>
      <c r="P179" s="5">
        <v>0.44779999999999998</v>
      </c>
      <c r="Q179" s="5">
        <v>8</v>
      </c>
      <c r="R179" s="5">
        <v>68</v>
      </c>
      <c r="S179" s="5">
        <f>SUM(Append1[[#This Row],[Casual Users]],Append1[[#This Row],[Registered Users]])</f>
        <v>76</v>
      </c>
      <c r="T179" s="5"/>
    </row>
    <row r="180" spans="1:20" x14ac:dyDescent="0.25">
      <c r="A180">
        <v>179</v>
      </c>
      <c r="B180" s="1">
        <v>40551</v>
      </c>
      <c r="C180">
        <v>1</v>
      </c>
      <c r="D180" t="str">
        <f>TEXT(Append1[[#This Row],[Date]],"yyyy")</f>
        <v>2011</v>
      </c>
      <c r="E180" t="str">
        <f>TEXT(Append1[[#This Row],[Date]],"mmmm")</f>
        <v>January</v>
      </c>
      <c r="F180" t="str">
        <f>TEXT(Append1[[#This Row],[Date]],"dddd")</f>
        <v>Saturday</v>
      </c>
      <c r="G180" s="5">
        <v>17</v>
      </c>
      <c r="H180" t="str">
        <f>IF(Append1[[#This Row],[Day]]="Sunday","Weekend","Weekday")</f>
        <v>Weekday</v>
      </c>
      <c r="I180" t="b">
        <f>IF(Append1[[#This Row],[Weekday or Weekend]]="Weekend",TRUE,FALSE)</f>
        <v>0</v>
      </c>
      <c r="J180" s="5">
        <v>6</v>
      </c>
      <c r="K180" s="5">
        <v>1</v>
      </c>
      <c r="L180" s="5" t="str" cm="1">
        <f t="array" ref="L180">_xlfn.IFS(Append1[[#This Row],[Weather Code]]=1,"Clear",Append1[[#This Row],[Weather Code]]=2,"Cloudy",Append1[[#This Row],[Weather Code]]=3,"Light Rain",Append1[[#This Row],[Weather Code]]=4,"Heavy Rain")</f>
        <v>Clear</v>
      </c>
      <c r="M180" s="5">
        <v>0.16</v>
      </c>
      <c r="N180" s="5">
        <v>0.1212</v>
      </c>
      <c r="O180" s="5">
        <v>0.37</v>
      </c>
      <c r="P180" s="5">
        <v>0.55220000000000002</v>
      </c>
      <c r="Q180" s="5">
        <v>5</v>
      </c>
      <c r="R180" s="5">
        <v>64</v>
      </c>
      <c r="S180" s="5">
        <f>SUM(Append1[[#This Row],[Casual Users]],Append1[[#This Row],[Registered Users]])</f>
        <v>69</v>
      </c>
      <c r="T180" s="5"/>
    </row>
    <row r="181" spans="1:20" x14ac:dyDescent="0.25">
      <c r="A181">
        <v>180</v>
      </c>
      <c r="B181" s="1">
        <v>40551</v>
      </c>
      <c r="C181">
        <v>1</v>
      </c>
      <c r="D181" t="str">
        <f>TEXT(Append1[[#This Row],[Date]],"yyyy")</f>
        <v>2011</v>
      </c>
      <c r="E181" t="str">
        <f>TEXT(Append1[[#This Row],[Date]],"mmmm")</f>
        <v>January</v>
      </c>
      <c r="F181" t="str">
        <f>TEXT(Append1[[#This Row],[Date]],"dddd")</f>
        <v>Saturday</v>
      </c>
      <c r="G181" s="5">
        <v>18</v>
      </c>
      <c r="H181" t="str">
        <f>IF(Append1[[#This Row],[Day]]="Sunday","Weekend","Weekday")</f>
        <v>Weekday</v>
      </c>
      <c r="I181" t="b">
        <f>IF(Append1[[#This Row],[Weekday or Weekend]]="Weekend",TRUE,FALSE)</f>
        <v>0</v>
      </c>
      <c r="J181" s="5">
        <v>6</v>
      </c>
      <c r="K181" s="5">
        <v>1</v>
      </c>
      <c r="L181" s="5" t="str" cm="1">
        <f t="array" ref="L181">_xlfn.IFS(Append1[[#This Row],[Weather Code]]=1,"Clear",Append1[[#This Row],[Weather Code]]=2,"Cloudy",Append1[[#This Row],[Weather Code]]=3,"Light Rain",Append1[[#This Row],[Weather Code]]=4,"Heavy Rain")</f>
        <v>Clear</v>
      </c>
      <c r="M181" s="5">
        <v>0.14000000000000001</v>
      </c>
      <c r="N181" s="5">
        <v>0.1212</v>
      </c>
      <c r="O181" s="5">
        <v>0.39</v>
      </c>
      <c r="P181" s="5">
        <v>0.29849999999999999</v>
      </c>
      <c r="Q181" s="5">
        <v>3</v>
      </c>
      <c r="R181" s="5">
        <v>52</v>
      </c>
      <c r="S181" s="5">
        <f>SUM(Append1[[#This Row],[Casual Users]],Append1[[#This Row],[Registered Users]])</f>
        <v>55</v>
      </c>
      <c r="T181" s="5"/>
    </row>
    <row r="182" spans="1:20" x14ac:dyDescent="0.25">
      <c r="A182">
        <v>181</v>
      </c>
      <c r="B182" s="1">
        <v>40551</v>
      </c>
      <c r="C182">
        <v>1</v>
      </c>
      <c r="D182" t="str">
        <f>TEXT(Append1[[#This Row],[Date]],"yyyy")</f>
        <v>2011</v>
      </c>
      <c r="E182" t="str">
        <f>TEXT(Append1[[#This Row],[Date]],"mmmm")</f>
        <v>January</v>
      </c>
      <c r="F182" t="str">
        <f>TEXT(Append1[[#This Row],[Date]],"dddd")</f>
        <v>Saturday</v>
      </c>
      <c r="G182" s="5">
        <v>19</v>
      </c>
      <c r="H182" t="str">
        <f>IF(Append1[[#This Row],[Day]]="Sunday","Weekend","Weekday")</f>
        <v>Weekday</v>
      </c>
      <c r="I182" t="b">
        <f>IF(Append1[[#This Row],[Weekday or Weekend]]="Weekend",TRUE,FALSE)</f>
        <v>0</v>
      </c>
      <c r="J182" s="5">
        <v>6</v>
      </c>
      <c r="K182" s="5">
        <v>1</v>
      </c>
      <c r="L182" s="5" t="str" cm="1">
        <f t="array" ref="L182">_xlfn.IFS(Append1[[#This Row],[Weather Code]]=1,"Clear",Append1[[#This Row],[Weather Code]]=2,"Cloudy",Append1[[#This Row],[Weather Code]]=3,"Light Rain",Append1[[#This Row],[Weather Code]]=4,"Heavy Rain")</f>
        <v>Clear</v>
      </c>
      <c r="M182" s="5">
        <v>0.14000000000000001</v>
      </c>
      <c r="N182" s="5">
        <v>0.1212</v>
      </c>
      <c r="O182" s="5">
        <v>0.36</v>
      </c>
      <c r="P182" s="5">
        <v>0.25369999999999998</v>
      </c>
      <c r="Q182" s="5">
        <v>4</v>
      </c>
      <c r="R182" s="5">
        <v>26</v>
      </c>
      <c r="S182" s="5">
        <f>SUM(Append1[[#This Row],[Casual Users]],Append1[[#This Row],[Registered Users]])</f>
        <v>30</v>
      </c>
      <c r="T182" s="5"/>
    </row>
    <row r="183" spans="1:20" x14ac:dyDescent="0.25">
      <c r="A183">
        <v>182</v>
      </c>
      <c r="B183" s="1">
        <v>40551</v>
      </c>
      <c r="C183">
        <v>1</v>
      </c>
      <c r="D183" t="str">
        <f>TEXT(Append1[[#This Row],[Date]],"yyyy")</f>
        <v>2011</v>
      </c>
      <c r="E183" t="str">
        <f>TEXT(Append1[[#This Row],[Date]],"mmmm")</f>
        <v>January</v>
      </c>
      <c r="F183" t="str">
        <f>TEXT(Append1[[#This Row],[Date]],"dddd")</f>
        <v>Saturday</v>
      </c>
      <c r="G183" s="5">
        <v>20</v>
      </c>
      <c r="H183" t="str">
        <f>IF(Append1[[#This Row],[Day]]="Sunday","Weekend","Weekday")</f>
        <v>Weekday</v>
      </c>
      <c r="I183" t="b">
        <f>IF(Append1[[#This Row],[Weekday or Weekend]]="Weekend",TRUE,FALSE)</f>
        <v>0</v>
      </c>
      <c r="J183" s="5">
        <v>6</v>
      </c>
      <c r="K183" s="5">
        <v>1</v>
      </c>
      <c r="L183" s="5" t="str" cm="1">
        <f t="array" ref="L183">_xlfn.IFS(Append1[[#This Row],[Weather Code]]=1,"Clear",Append1[[#This Row],[Weather Code]]=2,"Cloudy",Append1[[#This Row],[Weather Code]]=3,"Light Rain",Append1[[#This Row],[Weather Code]]=4,"Heavy Rain")</f>
        <v>Clear</v>
      </c>
      <c r="M183" s="5">
        <v>0.12</v>
      </c>
      <c r="N183" s="5">
        <v>0.1212</v>
      </c>
      <c r="O183" s="5">
        <v>0.36</v>
      </c>
      <c r="P183" s="5">
        <v>0.25369999999999998</v>
      </c>
      <c r="Q183" s="5">
        <v>0</v>
      </c>
      <c r="R183" s="5">
        <v>28</v>
      </c>
      <c r="S183" s="5">
        <f>SUM(Append1[[#This Row],[Casual Users]],Append1[[#This Row],[Registered Users]])</f>
        <v>28</v>
      </c>
      <c r="T183" s="5"/>
    </row>
    <row r="184" spans="1:20" x14ac:dyDescent="0.25">
      <c r="A184">
        <v>183</v>
      </c>
      <c r="B184" s="1">
        <v>40551</v>
      </c>
      <c r="C184">
        <v>1</v>
      </c>
      <c r="D184" t="str">
        <f>TEXT(Append1[[#This Row],[Date]],"yyyy")</f>
        <v>2011</v>
      </c>
      <c r="E184" t="str">
        <f>TEXT(Append1[[#This Row],[Date]],"mmmm")</f>
        <v>January</v>
      </c>
      <c r="F184" t="str">
        <f>TEXT(Append1[[#This Row],[Date]],"dddd")</f>
        <v>Saturday</v>
      </c>
      <c r="G184" s="5">
        <v>21</v>
      </c>
      <c r="H184" t="str">
        <f>IF(Append1[[#This Row],[Day]]="Sunday","Weekend","Weekday")</f>
        <v>Weekday</v>
      </c>
      <c r="I184" t="b">
        <f>IF(Append1[[#This Row],[Weekday or Weekend]]="Weekend",TRUE,FALSE)</f>
        <v>0</v>
      </c>
      <c r="J184" s="5">
        <v>6</v>
      </c>
      <c r="K184" s="5">
        <v>1</v>
      </c>
      <c r="L184" s="5" t="str" cm="1">
        <f t="array" ref="L184">_xlfn.IFS(Append1[[#This Row],[Weather Code]]=1,"Clear",Append1[[#This Row],[Weather Code]]=2,"Cloudy",Append1[[#This Row],[Weather Code]]=3,"Light Rain",Append1[[#This Row],[Weather Code]]=4,"Heavy Rain")</f>
        <v>Clear</v>
      </c>
      <c r="M184" s="5">
        <v>0.12</v>
      </c>
      <c r="N184" s="5">
        <v>0.1061</v>
      </c>
      <c r="O184" s="5">
        <v>0.39</v>
      </c>
      <c r="P184" s="5">
        <v>0.35820000000000002</v>
      </c>
      <c r="Q184" s="5">
        <v>2</v>
      </c>
      <c r="R184" s="5">
        <v>35</v>
      </c>
      <c r="S184" s="5">
        <f>SUM(Append1[[#This Row],[Casual Users]],Append1[[#This Row],[Registered Users]])</f>
        <v>37</v>
      </c>
      <c r="T184" s="5"/>
    </row>
    <row r="185" spans="1:20" x14ac:dyDescent="0.25">
      <c r="A185">
        <v>184</v>
      </c>
      <c r="B185" s="1">
        <v>40551</v>
      </c>
      <c r="C185">
        <v>1</v>
      </c>
      <c r="D185" t="str">
        <f>TEXT(Append1[[#This Row],[Date]],"yyyy")</f>
        <v>2011</v>
      </c>
      <c r="E185" t="str">
        <f>TEXT(Append1[[#This Row],[Date]],"mmmm")</f>
        <v>January</v>
      </c>
      <c r="F185" t="str">
        <f>TEXT(Append1[[#This Row],[Date]],"dddd")</f>
        <v>Saturday</v>
      </c>
      <c r="G185" s="5">
        <v>22</v>
      </c>
      <c r="H185" t="str">
        <f>IF(Append1[[#This Row],[Day]]="Sunday","Weekend","Weekday")</f>
        <v>Weekday</v>
      </c>
      <c r="I185" t="b">
        <f>IF(Append1[[#This Row],[Weekday or Weekend]]="Weekend",TRUE,FALSE)</f>
        <v>0</v>
      </c>
      <c r="J185" s="5">
        <v>6</v>
      </c>
      <c r="K185" s="5">
        <v>1</v>
      </c>
      <c r="L185" s="5" t="str" cm="1">
        <f t="array" ref="L185">_xlfn.IFS(Append1[[#This Row],[Weather Code]]=1,"Clear",Append1[[#This Row],[Weather Code]]=2,"Cloudy",Append1[[#This Row],[Weather Code]]=3,"Light Rain",Append1[[#This Row],[Weather Code]]=4,"Heavy Rain")</f>
        <v>Clear</v>
      </c>
      <c r="M185" s="5">
        <v>0.12</v>
      </c>
      <c r="N185" s="5">
        <v>0.1061</v>
      </c>
      <c r="O185" s="5">
        <v>0.36</v>
      </c>
      <c r="P185" s="5">
        <v>0.3881</v>
      </c>
      <c r="Q185" s="5">
        <v>1</v>
      </c>
      <c r="R185" s="5">
        <v>33</v>
      </c>
      <c r="S185" s="5">
        <f>SUM(Append1[[#This Row],[Casual Users]],Append1[[#This Row],[Registered Users]])</f>
        <v>34</v>
      </c>
      <c r="T185" s="5"/>
    </row>
    <row r="186" spans="1:20" x14ac:dyDescent="0.25">
      <c r="A186">
        <v>185</v>
      </c>
      <c r="B186" s="1">
        <v>40551</v>
      </c>
      <c r="C186">
        <v>1</v>
      </c>
      <c r="D186" t="str">
        <f>TEXT(Append1[[#This Row],[Date]],"yyyy")</f>
        <v>2011</v>
      </c>
      <c r="E186" t="str">
        <f>TEXT(Append1[[#This Row],[Date]],"mmmm")</f>
        <v>January</v>
      </c>
      <c r="F186" t="str">
        <f>TEXT(Append1[[#This Row],[Date]],"dddd")</f>
        <v>Saturday</v>
      </c>
      <c r="G186" s="5">
        <v>23</v>
      </c>
      <c r="H186" t="str">
        <f>IF(Append1[[#This Row],[Day]]="Sunday","Weekend","Weekday")</f>
        <v>Weekday</v>
      </c>
      <c r="I186" t="b">
        <f>IF(Append1[[#This Row],[Weekday or Weekend]]="Weekend",TRUE,FALSE)</f>
        <v>0</v>
      </c>
      <c r="J186" s="5">
        <v>6</v>
      </c>
      <c r="K186" s="5">
        <v>1</v>
      </c>
      <c r="L186" s="5" t="str" cm="1">
        <f t="array" ref="L186">_xlfn.IFS(Append1[[#This Row],[Weather Code]]=1,"Clear",Append1[[#This Row],[Weather Code]]=2,"Cloudy",Append1[[#This Row],[Weather Code]]=3,"Light Rain",Append1[[#This Row],[Weather Code]]=4,"Heavy Rain")</f>
        <v>Clear</v>
      </c>
      <c r="M186" s="5">
        <v>0.1</v>
      </c>
      <c r="N186" s="5">
        <v>6.0600000000000001E-2</v>
      </c>
      <c r="O186" s="5">
        <v>0.39</v>
      </c>
      <c r="P186" s="5">
        <v>0.44779999999999998</v>
      </c>
      <c r="Q186" s="5">
        <v>0</v>
      </c>
      <c r="R186" s="5">
        <v>22</v>
      </c>
      <c r="S186" s="5">
        <f>SUM(Append1[[#This Row],[Casual Users]],Append1[[#This Row],[Registered Users]])</f>
        <v>22</v>
      </c>
      <c r="T186" s="5"/>
    </row>
    <row r="187" spans="1:20" x14ac:dyDescent="0.25">
      <c r="A187">
        <v>186</v>
      </c>
      <c r="B187" s="1">
        <v>40552</v>
      </c>
      <c r="C187">
        <v>1</v>
      </c>
      <c r="D187" t="str">
        <f>TEXT(Append1[[#This Row],[Date]],"yyyy")</f>
        <v>2011</v>
      </c>
      <c r="E187" t="str">
        <f>TEXT(Append1[[#This Row],[Date]],"mmmm")</f>
        <v>January</v>
      </c>
      <c r="F187" t="str">
        <f>TEXT(Append1[[#This Row],[Date]],"dddd")</f>
        <v>Sunday</v>
      </c>
      <c r="G187" s="5">
        <v>0</v>
      </c>
      <c r="H187" t="str">
        <f>IF(Append1[[#This Row],[Day]]="Sunday","Weekend","Weekday")</f>
        <v>Weekend</v>
      </c>
      <c r="I187" t="b">
        <f>IF(Append1[[#This Row],[Weekday or Weekend]]="Weekend",TRUE,FALSE)</f>
        <v>1</v>
      </c>
      <c r="J187" s="5">
        <v>0</v>
      </c>
      <c r="K187" s="5">
        <v>1</v>
      </c>
      <c r="L187" s="5" t="str" cm="1">
        <f t="array" ref="L187">_xlfn.IFS(Append1[[#This Row],[Weather Code]]=1,"Clear",Append1[[#This Row],[Weather Code]]=2,"Cloudy",Append1[[#This Row],[Weather Code]]=3,"Light Rain",Append1[[#This Row],[Weather Code]]=4,"Heavy Rain")</f>
        <v>Clear</v>
      </c>
      <c r="M187" s="5">
        <v>0.1</v>
      </c>
      <c r="N187" s="5">
        <v>7.5800000000000006E-2</v>
      </c>
      <c r="O187" s="5">
        <v>0.42</v>
      </c>
      <c r="P187" s="5">
        <v>0.3881</v>
      </c>
      <c r="Q187" s="5">
        <v>1</v>
      </c>
      <c r="R187" s="5">
        <v>24</v>
      </c>
      <c r="S187" s="5">
        <f>SUM(Append1[[#This Row],[Casual Users]],Append1[[#This Row],[Registered Users]])</f>
        <v>25</v>
      </c>
      <c r="T187" s="5"/>
    </row>
    <row r="188" spans="1:20" x14ac:dyDescent="0.25">
      <c r="A188">
        <v>187</v>
      </c>
      <c r="B188" s="1">
        <v>40552</v>
      </c>
      <c r="C188">
        <v>1</v>
      </c>
      <c r="D188" t="str">
        <f>TEXT(Append1[[#This Row],[Date]],"yyyy")</f>
        <v>2011</v>
      </c>
      <c r="E188" t="str">
        <f>TEXT(Append1[[#This Row],[Date]],"mmmm")</f>
        <v>January</v>
      </c>
      <c r="F188" t="str">
        <f>TEXT(Append1[[#This Row],[Date]],"dddd")</f>
        <v>Sunday</v>
      </c>
      <c r="G188" s="5">
        <v>1</v>
      </c>
      <c r="H188" t="str">
        <f>IF(Append1[[#This Row],[Day]]="Sunday","Weekend","Weekday")</f>
        <v>Weekend</v>
      </c>
      <c r="I188" t="b">
        <f>IF(Append1[[#This Row],[Weekday or Weekend]]="Weekend",TRUE,FALSE)</f>
        <v>1</v>
      </c>
      <c r="J188" s="5">
        <v>0</v>
      </c>
      <c r="K188" s="5">
        <v>1</v>
      </c>
      <c r="L188" s="5" t="str" cm="1">
        <f t="array" ref="L188">_xlfn.IFS(Append1[[#This Row],[Weather Code]]=1,"Clear",Append1[[#This Row],[Weather Code]]=2,"Cloudy",Append1[[#This Row],[Weather Code]]=3,"Light Rain",Append1[[#This Row],[Weather Code]]=4,"Heavy Rain")</f>
        <v>Clear</v>
      </c>
      <c r="M188" s="5">
        <v>0.1</v>
      </c>
      <c r="N188" s="5">
        <v>6.0600000000000001E-2</v>
      </c>
      <c r="O188" s="5">
        <v>0.42</v>
      </c>
      <c r="P188" s="5">
        <v>0.4627</v>
      </c>
      <c r="Q188" s="5">
        <v>0</v>
      </c>
      <c r="R188" s="5">
        <v>12</v>
      </c>
      <c r="S188" s="5">
        <f>SUM(Append1[[#This Row],[Casual Users]],Append1[[#This Row],[Registered Users]])</f>
        <v>12</v>
      </c>
      <c r="T188" s="5"/>
    </row>
    <row r="189" spans="1:20" x14ac:dyDescent="0.25">
      <c r="A189">
        <v>188</v>
      </c>
      <c r="B189" s="1">
        <v>40552</v>
      </c>
      <c r="C189">
        <v>1</v>
      </c>
      <c r="D189" t="str">
        <f>TEXT(Append1[[#This Row],[Date]],"yyyy")</f>
        <v>2011</v>
      </c>
      <c r="E189" t="str">
        <f>TEXT(Append1[[#This Row],[Date]],"mmmm")</f>
        <v>January</v>
      </c>
      <c r="F189" t="str">
        <f>TEXT(Append1[[#This Row],[Date]],"dddd")</f>
        <v>Sunday</v>
      </c>
      <c r="G189" s="5">
        <v>2</v>
      </c>
      <c r="H189" t="str">
        <f>IF(Append1[[#This Row],[Day]]="Sunday","Weekend","Weekday")</f>
        <v>Weekend</v>
      </c>
      <c r="I189" t="b">
        <f>IF(Append1[[#This Row],[Weekday or Weekend]]="Weekend",TRUE,FALSE)</f>
        <v>1</v>
      </c>
      <c r="J189" s="5">
        <v>0</v>
      </c>
      <c r="K189" s="5">
        <v>1</v>
      </c>
      <c r="L189" s="5" t="str" cm="1">
        <f t="array" ref="L189">_xlfn.IFS(Append1[[#This Row],[Weather Code]]=1,"Clear",Append1[[#This Row],[Weather Code]]=2,"Cloudy",Append1[[#This Row],[Weather Code]]=3,"Light Rain",Append1[[#This Row],[Weather Code]]=4,"Heavy Rain")</f>
        <v>Clear</v>
      </c>
      <c r="M189" s="5">
        <v>0.1</v>
      </c>
      <c r="N189" s="5">
        <v>6.0600000000000001E-2</v>
      </c>
      <c r="O189" s="5">
        <v>0.46</v>
      </c>
      <c r="P189" s="5">
        <v>0.4627</v>
      </c>
      <c r="Q189" s="5">
        <v>0</v>
      </c>
      <c r="R189" s="5">
        <v>11</v>
      </c>
      <c r="S189" s="5">
        <f>SUM(Append1[[#This Row],[Casual Users]],Append1[[#This Row],[Registered Users]])</f>
        <v>11</v>
      </c>
      <c r="T189" s="5"/>
    </row>
    <row r="190" spans="1:20" x14ac:dyDescent="0.25">
      <c r="A190">
        <v>189</v>
      </c>
      <c r="B190" s="1">
        <v>40552</v>
      </c>
      <c r="C190">
        <v>1</v>
      </c>
      <c r="D190" t="str">
        <f>TEXT(Append1[[#This Row],[Date]],"yyyy")</f>
        <v>2011</v>
      </c>
      <c r="E190" t="str">
        <f>TEXT(Append1[[#This Row],[Date]],"mmmm")</f>
        <v>January</v>
      </c>
      <c r="F190" t="str">
        <f>TEXT(Append1[[#This Row],[Date]],"dddd")</f>
        <v>Sunday</v>
      </c>
      <c r="G190" s="5">
        <v>3</v>
      </c>
      <c r="H190" t="str">
        <f>IF(Append1[[#This Row],[Day]]="Sunday","Weekend","Weekday")</f>
        <v>Weekend</v>
      </c>
      <c r="I190" t="b">
        <f>IF(Append1[[#This Row],[Weekday or Weekend]]="Weekend",TRUE,FALSE)</f>
        <v>1</v>
      </c>
      <c r="J190" s="5">
        <v>0</v>
      </c>
      <c r="K190" s="5">
        <v>1</v>
      </c>
      <c r="L190" s="5" t="str" cm="1">
        <f t="array" ref="L190">_xlfn.IFS(Append1[[#This Row],[Weather Code]]=1,"Clear",Append1[[#This Row],[Weather Code]]=2,"Cloudy",Append1[[#This Row],[Weather Code]]=3,"Light Rain",Append1[[#This Row],[Weather Code]]=4,"Heavy Rain")</f>
        <v>Clear</v>
      </c>
      <c r="M190" s="5">
        <v>0.1</v>
      </c>
      <c r="N190" s="5">
        <v>7.5800000000000006E-2</v>
      </c>
      <c r="O190" s="5">
        <v>0.46</v>
      </c>
      <c r="P190" s="5">
        <v>0.41789999999999999</v>
      </c>
      <c r="Q190" s="5">
        <v>0</v>
      </c>
      <c r="R190" s="5">
        <v>4</v>
      </c>
      <c r="S190" s="5">
        <f>SUM(Append1[[#This Row],[Casual Users]],Append1[[#This Row],[Registered Users]])</f>
        <v>4</v>
      </c>
      <c r="T190" s="5"/>
    </row>
    <row r="191" spans="1:20" x14ac:dyDescent="0.25">
      <c r="A191">
        <v>190</v>
      </c>
      <c r="B191" s="1">
        <v>40552</v>
      </c>
      <c r="C191">
        <v>1</v>
      </c>
      <c r="D191" t="str">
        <f>TEXT(Append1[[#This Row],[Date]],"yyyy")</f>
        <v>2011</v>
      </c>
      <c r="E191" t="str">
        <f>TEXT(Append1[[#This Row],[Date]],"mmmm")</f>
        <v>January</v>
      </c>
      <c r="F191" t="str">
        <f>TEXT(Append1[[#This Row],[Date]],"dddd")</f>
        <v>Sunday</v>
      </c>
      <c r="G191" s="5">
        <v>4</v>
      </c>
      <c r="H191" t="str">
        <f>IF(Append1[[#This Row],[Day]]="Sunday","Weekend","Weekday")</f>
        <v>Weekend</v>
      </c>
      <c r="I191" t="b">
        <f>IF(Append1[[#This Row],[Weekday or Weekend]]="Weekend",TRUE,FALSE)</f>
        <v>1</v>
      </c>
      <c r="J191" s="5">
        <v>0</v>
      </c>
      <c r="K191" s="5">
        <v>1</v>
      </c>
      <c r="L191" s="5" t="str" cm="1">
        <f t="array" ref="L191">_xlfn.IFS(Append1[[#This Row],[Weather Code]]=1,"Clear",Append1[[#This Row],[Weather Code]]=2,"Cloudy",Append1[[#This Row],[Weather Code]]=3,"Light Rain",Append1[[#This Row],[Weather Code]]=4,"Heavy Rain")</f>
        <v>Clear</v>
      </c>
      <c r="M191" s="5">
        <v>0.08</v>
      </c>
      <c r="N191" s="5">
        <v>9.0899999999999995E-2</v>
      </c>
      <c r="O191" s="5">
        <v>0.53</v>
      </c>
      <c r="P191" s="5">
        <v>0.19400000000000001</v>
      </c>
      <c r="Q191" s="5">
        <v>0</v>
      </c>
      <c r="R191" s="5">
        <v>1</v>
      </c>
      <c r="S191" s="5">
        <f>SUM(Append1[[#This Row],[Casual Users]],Append1[[#This Row],[Registered Users]])</f>
        <v>1</v>
      </c>
      <c r="T191" s="5"/>
    </row>
    <row r="192" spans="1:20" x14ac:dyDescent="0.25">
      <c r="A192">
        <v>191</v>
      </c>
      <c r="B192" s="1">
        <v>40552</v>
      </c>
      <c r="C192">
        <v>1</v>
      </c>
      <c r="D192" t="str">
        <f>TEXT(Append1[[#This Row],[Date]],"yyyy")</f>
        <v>2011</v>
      </c>
      <c r="E192" t="str">
        <f>TEXT(Append1[[#This Row],[Date]],"mmmm")</f>
        <v>January</v>
      </c>
      <c r="F192" t="str">
        <f>TEXT(Append1[[#This Row],[Date]],"dddd")</f>
        <v>Sunday</v>
      </c>
      <c r="G192" s="5">
        <v>5</v>
      </c>
      <c r="H192" t="str">
        <f>IF(Append1[[#This Row],[Day]]="Sunday","Weekend","Weekday")</f>
        <v>Weekend</v>
      </c>
      <c r="I192" t="b">
        <f>IF(Append1[[#This Row],[Weekday or Weekend]]="Weekend",TRUE,FALSE)</f>
        <v>1</v>
      </c>
      <c r="J192" s="5">
        <v>0</v>
      </c>
      <c r="K192" s="5">
        <v>1</v>
      </c>
      <c r="L192" s="5" t="str" cm="1">
        <f t="array" ref="L192">_xlfn.IFS(Append1[[#This Row],[Weather Code]]=1,"Clear",Append1[[#This Row],[Weather Code]]=2,"Cloudy",Append1[[#This Row],[Weather Code]]=3,"Light Rain",Append1[[#This Row],[Weather Code]]=4,"Heavy Rain")</f>
        <v>Clear</v>
      </c>
      <c r="M192" s="5">
        <v>0.08</v>
      </c>
      <c r="N192" s="5">
        <v>9.0899999999999995E-2</v>
      </c>
      <c r="O192" s="5">
        <v>0.53</v>
      </c>
      <c r="P192" s="5">
        <v>0.19400000000000001</v>
      </c>
      <c r="Q192" s="5">
        <v>0</v>
      </c>
      <c r="R192" s="5">
        <v>1</v>
      </c>
      <c r="S192" s="5">
        <f>SUM(Append1[[#This Row],[Casual Users]],Append1[[#This Row],[Registered Users]])</f>
        <v>1</v>
      </c>
      <c r="T192" s="5"/>
    </row>
    <row r="193" spans="1:20" x14ac:dyDescent="0.25">
      <c r="A193">
        <v>192</v>
      </c>
      <c r="B193" s="1">
        <v>40552</v>
      </c>
      <c r="C193">
        <v>1</v>
      </c>
      <c r="D193" t="str">
        <f>TEXT(Append1[[#This Row],[Date]],"yyyy")</f>
        <v>2011</v>
      </c>
      <c r="E193" t="str">
        <f>TEXT(Append1[[#This Row],[Date]],"mmmm")</f>
        <v>January</v>
      </c>
      <c r="F193" t="str">
        <f>TEXT(Append1[[#This Row],[Date]],"dddd")</f>
        <v>Sunday</v>
      </c>
      <c r="G193" s="5">
        <v>6</v>
      </c>
      <c r="H193" t="str">
        <f>IF(Append1[[#This Row],[Day]]="Sunday","Weekend","Weekday")</f>
        <v>Weekend</v>
      </c>
      <c r="I193" t="b">
        <f>IF(Append1[[#This Row],[Weekday or Weekend]]="Weekend",TRUE,FALSE)</f>
        <v>1</v>
      </c>
      <c r="J193" s="5">
        <v>0</v>
      </c>
      <c r="K193" s="5">
        <v>1</v>
      </c>
      <c r="L193" s="5" t="str" cm="1">
        <f t="array" ref="L193">_xlfn.IFS(Append1[[#This Row],[Weather Code]]=1,"Clear",Append1[[#This Row],[Weather Code]]=2,"Cloudy",Append1[[#This Row],[Weather Code]]=3,"Light Rain",Append1[[#This Row],[Weather Code]]=4,"Heavy Rain")</f>
        <v>Clear</v>
      </c>
      <c r="M193" s="5">
        <v>0.1</v>
      </c>
      <c r="N193" s="5">
        <v>9.0899999999999995E-2</v>
      </c>
      <c r="O193" s="5">
        <v>0.49</v>
      </c>
      <c r="P193" s="5">
        <v>0.28360000000000002</v>
      </c>
      <c r="Q193" s="5">
        <v>0</v>
      </c>
      <c r="R193" s="5">
        <v>1</v>
      </c>
      <c r="S193" s="5">
        <f>SUM(Append1[[#This Row],[Casual Users]],Append1[[#This Row],[Registered Users]])</f>
        <v>1</v>
      </c>
      <c r="T193" s="5"/>
    </row>
    <row r="194" spans="1:20" x14ac:dyDescent="0.25">
      <c r="A194">
        <v>193</v>
      </c>
      <c r="B194" s="1">
        <v>40552</v>
      </c>
      <c r="C194">
        <v>1</v>
      </c>
      <c r="D194" t="str">
        <f>TEXT(Append1[[#This Row],[Date]],"yyyy")</f>
        <v>2011</v>
      </c>
      <c r="E194" t="str">
        <f>TEXT(Append1[[#This Row],[Date]],"mmmm")</f>
        <v>January</v>
      </c>
      <c r="F194" t="str">
        <f>TEXT(Append1[[#This Row],[Date]],"dddd")</f>
        <v>Sunday</v>
      </c>
      <c r="G194" s="5">
        <v>7</v>
      </c>
      <c r="H194" t="str">
        <f>IF(Append1[[#This Row],[Day]]="Sunday","Weekend","Weekday")</f>
        <v>Weekend</v>
      </c>
      <c r="I194" t="b">
        <f>IF(Append1[[#This Row],[Weekday or Weekend]]="Weekend",TRUE,FALSE)</f>
        <v>1</v>
      </c>
      <c r="J194" s="5">
        <v>0</v>
      </c>
      <c r="K194" s="5">
        <v>1</v>
      </c>
      <c r="L194" s="5" t="str" cm="1">
        <f t="array" ref="L194">_xlfn.IFS(Append1[[#This Row],[Weather Code]]=1,"Clear",Append1[[#This Row],[Weather Code]]=2,"Cloudy",Append1[[#This Row],[Weather Code]]=3,"Light Rain",Append1[[#This Row],[Weather Code]]=4,"Heavy Rain")</f>
        <v>Clear</v>
      </c>
      <c r="M194" s="5">
        <v>0.08</v>
      </c>
      <c r="N194" s="5">
        <v>9.0899999999999995E-2</v>
      </c>
      <c r="O194" s="5">
        <v>0.53</v>
      </c>
      <c r="P194" s="5">
        <v>0.19400000000000001</v>
      </c>
      <c r="Q194" s="5">
        <v>1</v>
      </c>
      <c r="R194" s="5">
        <v>5</v>
      </c>
      <c r="S194" s="5">
        <f>SUM(Append1[[#This Row],[Casual Users]],Append1[[#This Row],[Registered Users]])</f>
        <v>6</v>
      </c>
      <c r="T194" s="5"/>
    </row>
    <row r="195" spans="1:20" x14ac:dyDescent="0.25">
      <c r="A195">
        <v>194</v>
      </c>
      <c r="B195" s="1">
        <v>40552</v>
      </c>
      <c r="C195">
        <v>1</v>
      </c>
      <c r="D195" t="str">
        <f>TEXT(Append1[[#This Row],[Date]],"yyyy")</f>
        <v>2011</v>
      </c>
      <c r="E195" t="str">
        <f>TEXT(Append1[[#This Row],[Date]],"mmmm")</f>
        <v>January</v>
      </c>
      <c r="F195" t="str">
        <f>TEXT(Append1[[#This Row],[Date]],"dddd")</f>
        <v>Sunday</v>
      </c>
      <c r="G195" s="5">
        <v>8</v>
      </c>
      <c r="H195" t="str">
        <f>IF(Append1[[#This Row],[Day]]="Sunday","Weekend","Weekday")</f>
        <v>Weekend</v>
      </c>
      <c r="I195" t="b">
        <f>IF(Append1[[#This Row],[Weekday or Weekend]]="Weekend",TRUE,FALSE)</f>
        <v>1</v>
      </c>
      <c r="J195" s="5">
        <v>0</v>
      </c>
      <c r="K195" s="5">
        <v>1</v>
      </c>
      <c r="L195" s="5" t="str" cm="1">
        <f t="array" ref="L195">_xlfn.IFS(Append1[[#This Row],[Weather Code]]=1,"Clear",Append1[[#This Row],[Weather Code]]=2,"Cloudy",Append1[[#This Row],[Weather Code]]=3,"Light Rain",Append1[[#This Row],[Weather Code]]=4,"Heavy Rain")</f>
        <v>Clear</v>
      </c>
      <c r="M195" s="5">
        <v>0.1</v>
      </c>
      <c r="N195" s="5">
        <v>9.0899999999999995E-2</v>
      </c>
      <c r="O195" s="5">
        <v>0.49</v>
      </c>
      <c r="P195" s="5">
        <v>0.28360000000000002</v>
      </c>
      <c r="Q195" s="5">
        <v>0</v>
      </c>
      <c r="R195" s="5">
        <v>10</v>
      </c>
      <c r="S195" s="5">
        <f>SUM(Append1[[#This Row],[Casual Users]],Append1[[#This Row],[Registered Users]])</f>
        <v>10</v>
      </c>
      <c r="T195" s="5"/>
    </row>
    <row r="196" spans="1:20" x14ac:dyDescent="0.25">
      <c r="A196">
        <v>195</v>
      </c>
      <c r="B196" s="1">
        <v>40552</v>
      </c>
      <c r="C196">
        <v>1</v>
      </c>
      <c r="D196" t="str">
        <f>TEXT(Append1[[#This Row],[Date]],"yyyy")</f>
        <v>2011</v>
      </c>
      <c r="E196" t="str">
        <f>TEXT(Append1[[#This Row],[Date]],"mmmm")</f>
        <v>January</v>
      </c>
      <c r="F196" t="str">
        <f>TEXT(Append1[[#This Row],[Date]],"dddd")</f>
        <v>Sunday</v>
      </c>
      <c r="G196" s="5">
        <v>9</v>
      </c>
      <c r="H196" t="str">
        <f>IF(Append1[[#This Row],[Day]]="Sunday","Weekend","Weekday")</f>
        <v>Weekend</v>
      </c>
      <c r="I196" t="b">
        <f>IF(Append1[[#This Row],[Weekday or Weekend]]="Weekend",TRUE,FALSE)</f>
        <v>1</v>
      </c>
      <c r="J196" s="5">
        <v>0</v>
      </c>
      <c r="K196" s="5">
        <v>1</v>
      </c>
      <c r="L196" s="5" t="str" cm="1">
        <f t="array" ref="L196">_xlfn.IFS(Append1[[#This Row],[Weather Code]]=1,"Clear",Append1[[#This Row],[Weather Code]]=2,"Cloudy",Append1[[#This Row],[Weather Code]]=3,"Light Rain",Append1[[#This Row],[Weather Code]]=4,"Heavy Rain")</f>
        <v>Clear</v>
      </c>
      <c r="M196" s="5">
        <v>0.12</v>
      </c>
      <c r="N196" s="5">
        <v>7.5800000000000006E-2</v>
      </c>
      <c r="O196" s="5">
        <v>0.46</v>
      </c>
      <c r="P196" s="5">
        <v>0.52239999999999998</v>
      </c>
      <c r="Q196" s="5">
        <v>0</v>
      </c>
      <c r="R196" s="5">
        <v>19</v>
      </c>
      <c r="S196" s="5">
        <f>SUM(Append1[[#This Row],[Casual Users]],Append1[[#This Row],[Registered Users]])</f>
        <v>19</v>
      </c>
      <c r="T196" s="5"/>
    </row>
    <row r="197" spans="1:20" x14ac:dyDescent="0.25">
      <c r="A197">
        <v>196</v>
      </c>
      <c r="B197" s="1">
        <v>40552</v>
      </c>
      <c r="C197">
        <v>1</v>
      </c>
      <c r="D197" t="str">
        <f>TEXT(Append1[[#This Row],[Date]],"yyyy")</f>
        <v>2011</v>
      </c>
      <c r="E197" t="str">
        <f>TEXT(Append1[[#This Row],[Date]],"mmmm")</f>
        <v>January</v>
      </c>
      <c r="F197" t="str">
        <f>TEXT(Append1[[#This Row],[Date]],"dddd")</f>
        <v>Sunday</v>
      </c>
      <c r="G197" s="5">
        <v>10</v>
      </c>
      <c r="H197" t="str">
        <f>IF(Append1[[#This Row],[Day]]="Sunday","Weekend","Weekday")</f>
        <v>Weekend</v>
      </c>
      <c r="I197" t="b">
        <f>IF(Append1[[#This Row],[Weekday or Weekend]]="Weekend",TRUE,FALSE)</f>
        <v>1</v>
      </c>
      <c r="J197" s="5">
        <v>0</v>
      </c>
      <c r="K197" s="5">
        <v>1</v>
      </c>
      <c r="L197" s="5" t="str" cm="1">
        <f t="array" ref="L197">_xlfn.IFS(Append1[[#This Row],[Weather Code]]=1,"Clear",Append1[[#This Row],[Weather Code]]=2,"Cloudy",Append1[[#This Row],[Weather Code]]=3,"Light Rain",Append1[[#This Row],[Weather Code]]=4,"Heavy Rain")</f>
        <v>Clear</v>
      </c>
      <c r="M197" s="5">
        <v>0.14000000000000001</v>
      </c>
      <c r="N197" s="5">
        <v>0.1061</v>
      </c>
      <c r="O197" s="5">
        <v>0.43</v>
      </c>
      <c r="P197" s="5">
        <v>0.3881</v>
      </c>
      <c r="Q197" s="5">
        <v>0</v>
      </c>
      <c r="R197" s="5">
        <v>49</v>
      </c>
      <c r="S197" s="5">
        <f>SUM(Append1[[#This Row],[Casual Users]],Append1[[#This Row],[Registered Users]])</f>
        <v>49</v>
      </c>
      <c r="T197" s="5"/>
    </row>
    <row r="198" spans="1:20" x14ac:dyDescent="0.25">
      <c r="A198">
        <v>197</v>
      </c>
      <c r="B198" s="1">
        <v>40552</v>
      </c>
      <c r="C198">
        <v>1</v>
      </c>
      <c r="D198" t="str">
        <f>TEXT(Append1[[#This Row],[Date]],"yyyy")</f>
        <v>2011</v>
      </c>
      <c r="E198" t="str">
        <f>TEXT(Append1[[#This Row],[Date]],"mmmm")</f>
        <v>January</v>
      </c>
      <c r="F198" t="str">
        <f>TEXT(Append1[[#This Row],[Date]],"dddd")</f>
        <v>Sunday</v>
      </c>
      <c r="G198" s="5">
        <v>11</v>
      </c>
      <c r="H198" t="str">
        <f>IF(Append1[[#This Row],[Day]]="Sunday","Weekend","Weekday")</f>
        <v>Weekend</v>
      </c>
      <c r="I198" t="b">
        <f>IF(Append1[[#This Row],[Weekday or Weekend]]="Weekend",TRUE,FALSE)</f>
        <v>1</v>
      </c>
      <c r="J198" s="5">
        <v>0</v>
      </c>
      <c r="K198" s="5">
        <v>1</v>
      </c>
      <c r="L198" s="5" t="str" cm="1">
        <f t="array" ref="L198">_xlfn.IFS(Append1[[#This Row],[Weather Code]]=1,"Clear",Append1[[#This Row],[Weather Code]]=2,"Cloudy",Append1[[#This Row],[Weather Code]]=3,"Light Rain",Append1[[#This Row],[Weather Code]]=4,"Heavy Rain")</f>
        <v>Clear</v>
      </c>
      <c r="M198" s="5">
        <v>0.16</v>
      </c>
      <c r="N198" s="5">
        <v>0.1212</v>
      </c>
      <c r="O198" s="5">
        <v>0.4</v>
      </c>
      <c r="P198" s="5">
        <v>0.52239999999999998</v>
      </c>
      <c r="Q198" s="5">
        <v>2</v>
      </c>
      <c r="R198" s="5">
        <v>47</v>
      </c>
      <c r="S198" s="5">
        <f>SUM(Append1[[#This Row],[Casual Users]],Append1[[#This Row],[Registered Users]])</f>
        <v>49</v>
      </c>
      <c r="T198" s="5"/>
    </row>
    <row r="199" spans="1:20" x14ac:dyDescent="0.25">
      <c r="A199">
        <v>198</v>
      </c>
      <c r="B199" s="1">
        <v>40552</v>
      </c>
      <c r="C199">
        <v>1</v>
      </c>
      <c r="D199" t="str">
        <f>TEXT(Append1[[#This Row],[Date]],"yyyy")</f>
        <v>2011</v>
      </c>
      <c r="E199" t="str">
        <f>TEXT(Append1[[#This Row],[Date]],"mmmm")</f>
        <v>January</v>
      </c>
      <c r="F199" t="str">
        <f>TEXT(Append1[[#This Row],[Date]],"dddd")</f>
        <v>Sunday</v>
      </c>
      <c r="G199" s="5">
        <v>12</v>
      </c>
      <c r="H199" t="str">
        <f>IF(Append1[[#This Row],[Day]]="Sunday","Weekend","Weekday")</f>
        <v>Weekend</v>
      </c>
      <c r="I199" t="b">
        <f>IF(Append1[[#This Row],[Weekday or Weekend]]="Weekend",TRUE,FALSE)</f>
        <v>1</v>
      </c>
      <c r="J199" s="5">
        <v>0</v>
      </c>
      <c r="K199" s="5">
        <v>1</v>
      </c>
      <c r="L199" s="5" t="str" cm="1">
        <f t="array" ref="L199">_xlfn.IFS(Append1[[#This Row],[Weather Code]]=1,"Clear",Append1[[#This Row],[Weather Code]]=2,"Cloudy",Append1[[#This Row],[Weather Code]]=3,"Light Rain",Append1[[#This Row],[Weather Code]]=4,"Heavy Rain")</f>
        <v>Clear</v>
      </c>
      <c r="M199" s="5">
        <v>0.18</v>
      </c>
      <c r="N199" s="5">
        <v>0.13639999999999999</v>
      </c>
      <c r="O199" s="5">
        <v>0.37</v>
      </c>
      <c r="P199" s="5">
        <v>0.44779999999999998</v>
      </c>
      <c r="Q199" s="5">
        <v>4</v>
      </c>
      <c r="R199" s="5">
        <v>79</v>
      </c>
      <c r="S199" s="5">
        <f>SUM(Append1[[#This Row],[Casual Users]],Append1[[#This Row],[Registered Users]])</f>
        <v>83</v>
      </c>
      <c r="T199" s="5"/>
    </row>
    <row r="200" spans="1:20" x14ac:dyDescent="0.25">
      <c r="A200">
        <v>199</v>
      </c>
      <c r="B200" s="1">
        <v>40552</v>
      </c>
      <c r="C200">
        <v>1</v>
      </c>
      <c r="D200" t="str">
        <f>TEXT(Append1[[#This Row],[Date]],"yyyy")</f>
        <v>2011</v>
      </c>
      <c r="E200" t="str">
        <f>TEXT(Append1[[#This Row],[Date]],"mmmm")</f>
        <v>January</v>
      </c>
      <c r="F200" t="str">
        <f>TEXT(Append1[[#This Row],[Date]],"dddd")</f>
        <v>Sunday</v>
      </c>
      <c r="G200" s="5">
        <v>13</v>
      </c>
      <c r="H200" t="str">
        <f>IF(Append1[[#This Row],[Day]]="Sunday","Weekend","Weekday")</f>
        <v>Weekend</v>
      </c>
      <c r="I200" t="b">
        <f>IF(Append1[[#This Row],[Weekday or Weekend]]="Weekend",TRUE,FALSE)</f>
        <v>1</v>
      </c>
      <c r="J200" s="5">
        <v>0</v>
      </c>
      <c r="K200" s="5">
        <v>1</v>
      </c>
      <c r="L200" s="5" t="str" cm="1">
        <f t="array" ref="L200">_xlfn.IFS(Append1[[#This Row],[Weather Code]]=1,"Clear",Append1[[#This Row],[Weather Code]]=2,"Cloudy",Append1[[#This Row],[Weather Code]]=3,"Light Rain",Append1[[#This Row],[Weather Code]]=4,"Heavy Rain")</f>
        <v>Clear</v>
      </c>
      <c r="M200" s="5">
        <v>0.2</v>
      </c>
      <c r="N200" s="5">
        <v>0.16669999999999999</v>
      </c>
      <c r="O200" s="5">
        <v>0.34</v>
      </c>
      <c r="P200" s="5">
        <v>0.44779999999999998</v>
      </c>
      <c r="Q200" s="5">
        <v>6</v>
      </c>
      <c r="R200" s="5">
        <v>69</v>
      </c>
      <c r="S200" s="5">
        <f>SUM(Append1[[#This Row],[Casual Users]],Append1[[#This Row],[Registered Users]])</f>
        <v>75</v>
      </c>
      <c r="T200" s="5"/>
    </row>
    <row r="201" spans="1:20" x14ac:dyDescent="0.25">
      <c r="A201">
        <v>200</v>
      </c>
      <c r="B201" s="1">
        <v>40552</v>
      </c>
      <c r="C201">
        <v>1</v>
      </c>
      <c r="D201" t="str">
        <f>TEXT(Append1[[#This Row],[Date]],"yyyy")</f>
        <v>2011</v>
      </c>
      <c r="E201" t="str">
        <f>TEXT(Append1[[#This Row],[Date]],"mmmm")</f>
        <v>January</v>
      </c>
      <c r="F201" t="str">
        <f>TEXT(Append1[[#This Row],[Date]],"dddd")</f>
        <v>Sunday</v>
      </c>
      <c r="G201" s="5">
        <v>14</v>
      </c>
      <c r="H201" t="str">
        <f>IF(Append1[[#This Row],[Day]]="Sunday","Weekend","Weekday")</f>
        <v>Weekend</v>
      </c>
      <c r="I201" t="b">
        <f>IF(Append1[[#This Row],[Weekday or Weekend]]="Weekend",TRUE,FALSE)</f>
        <v>1</v>
      </c>
      <c r="J201" s="5">
        <v>0</v>
      </c>
      <c r="K201" s="5">
        <v>1</v>
      </c>
      <c r="L201" s="5" t="str" cm="1">
        <f t="array" ref="L201">_xlfn.IFS(Append1[[#This Row],[Weather Code]]=1,"Clear",Append1[[#This Row],[Weather Code]]=2,"Cloudy",Append1[[#This Row],[Weather Code]]=3,"Light Rain",Append1[[#This Row],[Weather Code]]=4,"Heavy Rain")</f>
        <v>Clear</v>
      </c>
      <c r="M201" s="5">
        <v>0.22</v>
      </c>
      <c r="N201" s="5">
        <v>0.18179999999999999</v>
      </c>
      <c r="O201" s="5">
        <v>0.32</v>
      </c>
      <c r="P201" s="5">
        <v>0.4627</v>
      </c>
      <c r="Q201" s="5">
        <v>8</v>
      </c>
      <c r="R201" s="5">
        <v>64</v>
      </c>
      <c r="S201" s="5">
        <f>SUM(Append1[[#This Row],[Casual Users]],Append1[[#This Row],[Registered Users]])</f>
        <v>72</v>
      </c>
      <c r="T201" s="5"/>
    </row>
    <row r="202" spans="1:20" x14ac:dyDescent="0.25">
      <c r="A202">
        <v>201</v>
      </c>
      <c r="B202" s="1">
        <v>40552</v>
      </c>
      <c r="C202">
        <v>1</v>
      </c>
      <c r="D202" t="str">
        <f>TEXT(Append1[[#This Row],[Date]],"yyyy")</f>
        <v>2011</v>
      </c>
      <c r="E202" t="str">
        <f>TEXT(Append1[[#This Row],[Date]],"mmmm")</f>
        <v>January</v>
      </c>
      <c r="F202" t="str">
        <f>TEXT(Append1[[#This Row],[Date]],"dddd")</f>
        <v>Sunday</v>
      </c>
      <c r="G202" s="5">
        <v>15</v>
      </c>
      <c r="H202" t="str">
        <f>IF(Append1[[#This Row],[Day]]="Sunday","Weekend","Weekday")</f>
        <v>Weekend</v>
      </c>
      <c r="I202" t="b">
        <f>IF(Append1[[#This Row],[Weekday or Weekend]]="Weekend",TRUE,FALSE)</f>
        <v>1</v>
      </c>
      <c r="J202" s="5">
        <v>0</v>
      </c>
      <c r="K202" s="5">
        <v>1</v>
      </c>
      <c r="L202" s="5" t="str" cm="1">
        <f t="array" ref="L202">_xlfn.IFS(Append1[[#This Row],[Weather Code]]=1,"Clear",Append1[[#This Row],[Weather Code]]=2,"Cloudy",Append1[[#This Row],[Weather Code]]=3,"Light Rain",Append1[[#This Row],[Weather Code]]=4,"Heavy Rain")</f>
        <v>Clear</v>
      </c>
      <c r="M202" s="5">
        <v>0.22</v>
      </c>
      <c r="N202" s="5">
        <v>0.19700000000000001</v>
      </c>
      <c r="O202" s="5">
        <v>0.35</v>
      </c>
      <c r="P202" s="5">
        <v>0.35820000000000002</v>
      </c>
      <c r="Q202" s="5">
        <v>5</v>
      </c>
      <c r="R202" s="5">
        <v>77</v>
      </c>
      <c r="S202" s="5">
        <f>SUM(Append1[[#This Row],[Casual Users]],Append1[[#This Row],[Registered Users]])</f>
        <v>82</v>
      </c>
      <c r="T202" s="5"/>
    </row>
    <row r="203" spans="1:20" x14ac:dyDescent="0.25">
      <c r="A203">
        <v>202</v>
      </c>
      <c r="B203" s="1">
        <v>40552</v>
      </c>
      <c r="C203">
        <v>1</v>
      </c>
      <c r="D203" t="str">
        <f>TEXT(Append1[[#This Row],[Date]],"yyyy")</f>
        <v>2011</v>
      </c>
      <c r="E203" t="str">
        <f>TEXT(Append1[[#This Row],[Date]],"mmmm")</f>
        <v>January</v>
      </c>
      <c r="F203" t="str">
        <f>TEXT(Append1[[#This Row],[Date]],"dddd")</f>
        <v>Sunday</v>
      </c>
      <c r="G203" s="5">
        <v>16</v>
      </c>
      <c r="H203" t="str">
        <f>IF(Append1[[#This Row],[Day]]="Sunday","Weekend","Weekday")</f>
        <v>Weekend</v>
      </c>
      <c r="I203" t="b">
        <f>IF(Append1[[#This Row],[Weekday or Weekend]]="Weekend",TRUE,FALSE)</f>
        <v>1</v>
      </c>
      <c r="J203" s="5">
        <v>0</v>
      </c>
      <c r="K203" s="5">
        <v>1</v>
      </c>
      <c r="L203" s="5" t="str" cm="1">
        <f t="array" ref="L203">_xlfn.IFS(Append1[[#This Row],[Weather Code]]=1,"Clear",Append1[[#This Row],[Weather Code]]=2,"Cloudy",Append1[[#This Row],[Weather Code]]=3,"Light Rain",Append1[[#This Row],[Weather Code]]=4,"Heavy Rain")</f>
        <v>Clear</v>
      </c>
      <c r="M203" s="5">
        <v>0.2</v>
      </c>
      <c r="N203" s="5">
        <v>0.16669999999999999</v>
      </c>
      <c r="O203" s="5">
        <v>0.34</v>
      </c>
      <c r="P203" s="5">
        <v>0.44779999999999998</v>
      </c>
      <c r="Q203" s="5">
        <v>13</v>
      </c>
      <c r="R203" s="5">
        <v>79</v>
      </c>
      <c r="S203" s="5">
        <f>SUM(Append1[[#This Row],[Casual Users]],Append1[[#This Row],[Registered Users]])</f>
        <v>92</v>
      </c>
      <c r="T203" s="5"/>
    </row>
    <row r="204" spans="1:20" x14ac:dyDescent="0.25">
      <c r="A204">
        <v>203</v>
      </c>
      <c r="B204" s="1">
        <v>40552</v>
      </c>
      <c r="C204">
        <v>1</v>
      </c>
      <c r="D204" t="str">
        <f>TEXT(Append1[[#This Row],[Date]],"yyyy")</f>
        <v>2011</v>
      </c>
      <c r="E204" t="str">
        <f>TEXT(Append1[[#This Row],[Date]],"mmmm")</f>
        <v>January</v>
      </c>
      <c r="F204" t="str">
        <f>TEXT(Append1[[#This Row],[Date]],"dddd")</f>
        <v>Sunday</v>
      </c>
      <c r="G204" s="5">
        <v>17</v>
      </c>
      <c r="H204" t="str">
        <f>IF(Append1[[#This Row],[Day]]="Sunday","Weekend","Weekday")</f>
        <v>Weekend</v>
      </c>
      <c r="I204" t="b">
        <f>IF(Append1[[#This Row],[Weekday or Weekend]]="Weekend",TRUE,FALSE)</f>
        <v>1</v>
      </c>
      <c r="J204" s="5">
        <v>0</v>
      </c>
      <c r="K204" s="5">
        <v>1</v>
      </c>
      <c r="L204" s="5" t="str" cm="1">
        <f t="array" ref="L204">_xlfn.IFS(Append1[[#This Row],[Weather Code]]=1,"Clear",Append1[[#This Row],[Weather Code]]=2,"Cloudy",Append1[[#This Row],[Weather Code]]=3,"Light Rain",Append1[[#This Row],[Weather Code]]=4,"Heavy Rain")</f>
        <v>Clear</v>
      </c>
      <c r="M204" s="5">
        <v>0.18</v>
      </c>
      <c r="N204" s="5">
        <v>0.1515</v>
      </c>
      <c r="O204" s="5">
        <v>0.37</v>
      </c>
      <c r="P204" s="5">
        <v>0.3881</v>
      </c>
      <c r="Q204" s="5">
        <v>3</v>
      </c>
      <c r="R204" s="5">
        <v>59</v>
      </c>
      <c r="S204" s="5">
        <f>SUM(Append1[[#This Row],[Casual Users]],Append1[[#This Row],[Registered Users]])</f>
        <v>62</v>
      </c>
      <c r="T204" s="5"/>
    </row>
    <row r="205" spans="1:20" x14ac:dyDescent="0.25">
      <c r="A205">
        <v>204</v>
      </c>
      <c r="B205" s="1">
        <v>40552</v>
      </c>
      <c r="C205">
        <v>1</v>
      </c>
      <c r="D205" t="str">
        <f>TEXT(Append1[[#This Row],[Date]],"yyyy")</f>
        <v>2011</v>
      </c>
      <c r="E205" t="str">
        <f>TEXT(Append1[[#This Row],[Date]],"mmmm")</f>
        <v>January</v>
      </c>
      <c r="F205" t="str">
        <f>TEXT(Append1[[#This Row],[Date]],"dddd")</f>
        <v>Sunday</v>
      </c>
      <c r="G205" s="5">
        <v>18</v>
      </c>
      <c r="H205" t="str">
        <f>IF(Append1[[#This Row],[Day]]="Sunday","Weekend","Weekday")</f>
        <v>Weekend</v>
      </c>
      <c r="I205" t="b">
        <f>IF(Append1[[#This Row],[Weekday or Weekend]]="Weekend",TRUE,FALSE)</f>
        <v>1</v>
      </c>
      <c r="J205" s="5">
        <v>0</v>
      </c>
      <c r="K205" s="5">
        <v>1</v>
      </c>
      <c r="L205" s="5" t="str" cm="1">
        <f t="array" ref="L205">_xlfn.IFS(Append1[[#This Row],[Weather Code]]=1,"Clear",Append1[[#This Row],[Weather Code]]=2,"Cloudy",Append1[[#This Row],[Weather Code]]=3,"Light Rain",Append1[[#This Row],[Weather Code]]=4,"Heavy Rain")</f>
        <v>Clear</v>
      </c>
      <c r="M205" s="5">
        <v>0.16</v>
      </c>
      <c r="N205" s="5">
        <v>0.13639999999999999</v>
      </c>
      <c r="O205" s="5">
        <v>0.4</v>
      </c>
      <c r="P205" s="5">
        <v>0.32840000000000003</v>
      </c>
      <c r="Q205" s="5">
        <v>4</v>
      </c>
      <c r="R205" s="5">
        <v>44</v>
      </c>
      <c r="S205" s="5">
        <f>SUM(Append1[[#This Row],[Casual Users]],Append1[[#This Row],[Registered Users]])</f>
        <v>48</v>
      </c>
      <c r="T205" s="5"/>
    </row>
    <row r="206" spans="1:20" x14ac:dyDescent="0.25">
      <c r="A206">
        <v>205</v>
      </c>
      <c r="B206" s="1">
        <v>40552</v>
      </c>
      <c r="C206">
        <v>1</v>
      </c>
      <c r="D206" t="str">
        <f>TEXT(Append1[[#This Row],[Date]],"yyyy")</f>
        <v>2011</v>
      </c>
      <c r="E206" t="str">
        <f>TEXT(Append1[[#This Row],[Date]],"mmmm")</f>
        <v>January</v>
      </c>
      <c r="F206" t="str">
        <f>TEXT(Append1[[#This Row],[Date]],"dddd")</f>
        <v>Sunday</v>
      </c>
      <c r="G206" s="5">
        <v>19</v>
      </c>
      <c r="H206" t="str">
        <f>IF(Append1[[#This Row],[Day]]="Sunday","Weekend","Weekday")</f>
        <v>Weekend</v>
      </c>
      <c r="I206" t="b">
        <f>IF(Append1[[#This Row],[Weekday or Weekend]]="Weekend",TRUE,FALSE)</f>
        <v>1</v>
      </c>
      <c r="J206" s="5">
        <v>0</v>
      </c>
      <c r="K206" s="5">
        <v>1</v>
      </c>
      <c r="L206" s="5" t="str" cm="1">
        <f t="array" ref="L206">_xlfn.IFS(Append1[[#This Row],[Weather Code]]=1,"Clear",Append1[[#This Row],[Weather Code]]=2,"Cloudy",Append1[[#This Row],[Weather Code]]=3,"Light Rain",Append1[[#This Row],[Weather Code]]=4,"Heavy Rain")</f>
        <v>Clear</v>
      </c>
      <c r="M206" s="5">
        <v>0.16</v>
      </c>
      <c r="N206" s="5">
        <v>0.13639999999999999</v>
      </c>
      <c r="O206" s="5">
        <v>0.43</v>
      </c>
      <c r="P206" s="5">
        <v>0.32840000000000003</v>
      </c>
      <c r="Q206" s="5">
        <v>1</v>
      </c>
      <c r="R206" s="5">
        <v>40</v>
      </c>
      <c r="S206" s="5">
        <f>SUM(Append1[[#This Row],[Casual Users]],Append1[[#This Row],[Registered Users]])</f>
        <v>41</v>
      </c>
      <c r="T206" s="5"/>
    </row>
    <row r="207" spans="1:20" x14ac:dyDescent="0.25">
      <c r="A207">
        <v>206</v>
      </c>
      <c r="B207" s="1">
        <v>40552</v>
      </c>
      <c r="C207">
        <v>1</v>
      </c>
      <c r="D207" t="str">
        <f>TEXT(Append1[[#This Row],[Date]],"yyyy")</f>
        <v>2011</v>
      </c>
      <c r="E207" t="str">
        <f>TEXT(Append1[[#This Row],[Date]],"mmmm")</f>
        <v>January</v>
      </c>
      <c r="F207" t="str">
        <f>TEXT(Append1[[#This Row],[Date]],"dddd")</f>
        <v>Sunday</v>
      </c>
      <c r="G207" s="5">
        <v>20</v>
      </c>
      <c r="H207" t="str">
        <f>IF(Append1[[#This Row],[Day]]="Sunday","Weekend","Weekday")</f>
        <v>Weekend</v>
      </c>
      <c r="I207" t="b">
        <f>IF(Append1[[#This Row],[Weekday or Weekend]]="Weekend",TRUE,FALSE)</f>
        <v>1</v>
      </c>
      <c r="J207" s="5">
        <v>0</v>
      </c>
      <c r="K207" s="5">
        <v>1</v>
      </c>
      <c r="L207" s="5" t="str" cm="1">
        <f t="array" ref="L207">_xlfn.IFS(Append1[[#This Row],[Weather Code]]=1,"Clear",Append1[[#This Row],[Weather Code]]=2,"Cloudy",Append1[[#This Row],[Weather Code]]=3,"Light Rain",Append1[[#This Row],[Weather Code]]=4,"Heavy Rain")</f>
        <v>Clear</v>
      </c>
      <c r="M207" s="5">
        <v>0.14000000000000001</v>
      </c>
      <c r="N207" s="5">
        <v>0.1212</v>
      </c>
      <c r="O207" s="5">
        <v>0.46</v>
      </c>
      <c r="P207" s="5">
        <v>0.25369999999999998</v>
      </c>
      <c r="Q207" s="5">
        <v>0</v>
      </c>
      <c r="R207" s="5">
        <v>38</v>
      </c>
      <c r="S207" s="5">
        <f>SUM(Append1[[#This Row],[Casual Users]],Append1[[#This Row],[Registered Users]])</f>
        <v>38</v>
      </c>
      <c r="T207" s="5"/>
    </row>
    <row r="208" spans="1:20" x14ac:dyDescent="0.25">
      <c r="A208">
        <v>207</v>
      </c>
      <c r="B208" s="1">
        <v>40552</v>
      </c>
      <c r="C208">
        <v>1</v>
      </c>
      <c r="D208" t="str">
        <f>TEXT(Append1[[#This Row],[Date]],"yyyy")</f>
        <v>2011</v>
      </c>
      <c r="E208" t="str">
        <f>TEXT(Append1[[#This Row],[Date]],"mmmm")</f>
        <v>January</v>
      </c>
      <c r="F208" t="str">
        <f>TEXT(Append1[[#This Row],[Date]],"dddd")</f>
        <v>Sunday</v>
      </c>
      <c r="G208" s="5">
        <v>21</v>
      </c>
      <c r="H208" t="str">
        <f>IF(Append1[[#This Row],[Day]]="Sunday","Weekend","Weekday")</f>
        <v>Weekend</v>
      </c>
      <c r="I208" t="b">
        <f>IF(Append1[[#This Row],[Weekday or Weekend]]="Weekend",TRUE,FALSE)</f>
        <v>1</v>
      </c>
      <c r="J208" s="5">
        <v>0</v>
      </c>
      <c r="K208" s="5">
        <v>1</v>
      </c>
      <c r="L208" s="5" t="str" cm="1">
        <f t="array" ref="L208">_xlfn.IFS(Append1[[#This Row],[Weather Code]]=1,"Clear",Append1[[#This Row],[Weather Code]]=2,"Cloudy",Append1[[#This Row],[Weather Code]]=3,"Light Rain",Append1[[#This Row],[Weather Code]]=4,"Heavy Rain")</f>
        <v>Clear</v>
      </c>
      <c r="M208" s="5">
        <v>0.14000000000000001</v>
      </c>
      <c r="N208" s="5">
        <v>0.1061</v>
      </c>
      <c r="O208" s="5">
        <v>0.46</v>
      </c>
      <c r="P208" s="5">
        <v>0.41789999999999999</v>
      </c>
      <c r="Q208" s="5">
        <v>1</v>
      </c>
      <c r="R208" s="5">
        <v>19</v>
      </c>
      <c r="S208" s="5">
        <f>SUM(Append1[[#This Row],[Casual Users]],Append1[[#This Row],[Registered Users]])</f>
        <v>20</v>
      </c>
      <c r="T208" s="5"/>
    </row>
    <row r="209" spans="1:20" x14ac:dyDescent="0.25">
      <c r="A209">
        <v>208</v>
      </c>
      <c r="B209" s="1">
        <v>40552</v>
      </c>
      <c r="C209">
        <v>1</v>
      </c>
      <c r="D209" t="str">
        <f>TEXT(Append1[[#This Row],[Date]],"yyyy")</f>
        <v>2011</v>
      </c>
      <c r="E209" t="str">
        <f>TEXT(Append1[[#This Row],[Date]],"mmmm")</f>
        <v>January</v>
      </c>
      <c r="F209" t="str">
        <f>TEXT(Append1[[#This Row],[Date]],"dddd")</f>
        <v>Sunday</v>
      </c>
      <c r="G209" s="5">
        <v>22</v>
      </c>
      <c r="H209" t="str">
        <f>IF(Append1[[#This Row],[Day]]="Sunday","Weekend","Weekday")</f>
        <v>Weekend</v>
      </c>
      <c r="I209" t="b">
        <f>IF(Append1[[#This Row],[Weekday or Weekend]]="Weekend",TRUE,FALSE)</f>
        <v>1</v>
      </c>
      <c r="J209" s="5">
        <v>0</v>
      </c>
      <c r="K209" s="5">
        <v>1</v>
      </c>
      <c r="L209" s="5" t="str" cm="1">
        <f t="array" ref="L209">_xlfn.IFS(Append1[[#This Row],[Weather Code]]=1,"Clear",Append1[[#This Row],[Weather Code]]=2,"Cloudy",Append1[[#This Row],[Weather Code]]=3,"Light Rain",Append1[[#This Row],[Weather Code]]=4,"Heavy Rain")</f>
        <v>Clear</v>
      </c>
      <c r="M209" s="5">
        <v>0.14000000000000001</v>
      </c>
      <c r="N209" s="5">
        <v>0.1212</v>
      </c>
      <c r="O209" s="5">
        <v>0.46</v>
      </c>
      <c r="P209" s="5">
        <v>0.29849999999999999</v>
      </c>
      <c r="Q209" s="5">
        <v>5</v>
      </c>
      <c r="R209" s="5">
        <v>10</v>
      </c>
      <c r="S209" s="5">
        <f>SUM(Append1[[#This Row],[Casual Users]],Append1[[#This Row],[Registered Users]])</f>
        <v>15</v>
      </c>
      <c r="T209" s="5"/>
    </row>
    <row r="210" spans="1:20" x14ac:dyDescent="0.25">
      <c r="A210">
        <v>209</v>
      </c>
      <c r="B210" s="1">
        <v>40552</v>
      </c>
      <c r="C210">
        <v>1</v>
      </c>
      <c r="D210" t="str">
        <f>TEXT(Append1[[#This Row],[Date]],"yyyy")</f>
        <v>2011</v>
      </c>
      <c r="E210" t="str">
        <f>TEXT(Append1[[#This Row],[Date]],"mmmm")</f>
        <v>January</v>
      </c>
      <c r="F210" t="str">
        <f>TEXT(Append1[[#This Row],[Date]],"dddd")</f>
        <v>Sunday</v>
      </c>
      <c r="G210" s="5">
        <v>23</v>
      </c>
      <c r="H210" t="str">
        <f>IF(Append1[[#This Row],[Day]]="Sunday","Weekend","Weekday")</f>
        <v>Weekend</v>
      </c>
      <c r="I210" t="b">
        <f>IF(Append1[[#This Row],[Weekday or Weekend]]="Weekend",TRUE,FALSE)</f>
        <v>1</v>
      </c>
      <c r="J210" s="5">
        <v>0</v>
      </c>
      <c r="K210" s="5">
        <v>1</v>
      </c>
      <c r="L210" s="5" t="str" cm="1">
        <f t="array" ref="L210">_xlfn.IFS(Append1[[#This Row],[Weather Code]]=1,"Clear",Append1[[#This Row],[Weather Code]]=2,"Cloudy",Append1[[#This Row],[Weather Code]]=3,"Light Rain",Append1[[#This Row],[Weather Code]]=4,"Heavy Rain")</f>
        <v>Clear</v>
      </c>
      <c r="M210" s="5">
        <v>0.12</v>
      </c>
      <c r="N210" s="5">
        <v>0.13639999999999999</v>
      </c>
      <c r="O210" s="5">
        <v>0.5</v>
      </c>
      <c r="P210" s="5">
        <v>0.19400000000000001</v>
      </c>
      <c r="Q210" s="5">
        <v>0</v>
      </c>
      <c r="R210" s="5">
        <v>6</v>
      </c>
      <c r="S210" s="5">
        <f>SUM(Append1[[#This Row],[Casual Users]],Append1[[#This Row],[Registered Users]])</f>
        <v>6</v>
      </c>
      <c r="T210" s="5"/>
    </row>
    <row r="211" spans="1:20" x14ac:dyDescent="0.25">
      <c r="A211">
        <v>210</v>
      </c>
      <c r="B211" s="1">
        <v>40553</v>
      </c>
      <c r="C211">
        <v>1</v>
      </c>
      <c r="D211" t="str">
        <f>TEXT(Append1[[#This Row],[Date]],"yyyy")</f>
        <v>2011</v>
      </c>
      <c r="E211" t="str">
        <f>TEXT(Append1[[#This Row],[Date]],"mmmm")</f>
        <v>January</v>
      </c>
      <c r="F211" t="str">
        <f>TEXT(Append1[[#This Row],[Date]],"dddd")</f>
        <v>Monday</v>
      </c>
      <c r="G211" s="5">
        <v>0</v>
      </c>
      <c r="H211" t="str">
        <f>IF(Append1[[#This Row],[Day]]="Sunday","Weekend","Weekday")</f>
        <v>Weekday</v>
      </c>
      <c r="I211" t="b">
        <f>IF(Append1[[#This Row],[Weekday or Weekend]]="Weekend",TRUE,FALSE)</f>
        <v>0</v>
      </c>
      <c r="J211" s="5">
        <v>1</v>
      </c>
      <c r="K211" s="5">
        <v>1</v>
      </c>
      <c r="L211" s="5" t="str" cm="1">
        <f t="array" ref="L211">_xlfn.IFS(Append1[[#This Row],[Weather Code]]=1,"Clear",Append1[[#This Row],[Weather Code]]=2,"Cloudy",Append1[[#This Row],[Weather Code]]=3,"Light Rain",Append1[[#This Row],[Weather Code]]=4,"Heavy Rain")</f>
        <v>Clear</v>
      </c>
      <c r="M211" s="5">
        <v>0.12</v>
      </c>
      <c r="N211" s="5">
        <v>0.1212</v>
      </c>
      <c r="O211" s="5">
        <v>0.5</v>
      </c>
      <c r="P211" s="5">
        <v>0.28360000000000002</v>
      </c>
      <c r="Q211" s="5">
        <v>2</v>
      </c>
      <c r="R211" s="5">
        <v>3</v>
      </c>
      <c r="S211" s="5">
        <f>SUM(Append1[[#This Row],[Casual Users]],Append1[[#This Row],[Registered Users]])</f>
        <v>5</v>
      </c>
      <c r="T211" s="5"/>
    </row>
    <row r="212" spans="1:20" x14ac:dyDescent="0.25">
      <c r="A212">
        <v>211</v>
      </c>
      <c r="B212" s="1">
        <v>40553</v>
      </c>
      <c r="C212">
        <v>1</v>
      </c>
      <c r="D212" t="str">
        <f>TEXT(Append1[[#This Row],[Date]],"yyyy")</f>
        <v>2011</v>
      </c>
      <c r="E212" t="str">
        <f>TEXT(Append1[[#This Row],[Date]],"mmmm")</f>
        <v>January</v>
      </c>
      <c r="F212" t="str">
        <f>TEXT(Append1[[#This Row],[Date]],"dddd")</f>
        <v>Monday</v>
      </c>
      <c r="G212" s="5">
        <v>1</v>
      </c>
      <c r="H212" t="str">
        <f>IF(Append1[[#This Row],[Day]]="Sunday","Weekend","Weekday")</f>
        <v>Weekday</v>
      </c>
      <c r="I212" t="b">
        <f>IF(Append1[[#This Row],[Weekday or Weekend]]="Weekend",TRUE,FALSE)</f>
        <v>0</v>
      </c>
      <c r="J212" s="5">
        <v>1</v>
      </c>
      <c r="K212" s="5">
        <v>1</v>
      </c>
      <c r="L212" s="5" t="str" cm="1">
        <f t="array" ref="L212">_xlfn.IFS(Append1[[#This Row],[Weather Code]]=1,"Clear",Append1[[#This Row],[Weather Code]]=2,"Cloudy",Append1[[#This Row],[Weather Code]]=3,"Light Rain",Append1[[#This Row],[Weather Code]]=4,"Heavy Rain")</f>
        <v>Clear</v>
      </c>
      <c r="M212" s="5">
        <v>0.12</v>
      </c>
      <c r="N212" s="5">
        <v>0.1212</v>
      </c>
      <c r="O212" s="5">
        <v>0.5</v>
      </c>
      <c r="P212" s="5">
        <v>0.28360000000000002</v>
      </c>
      <c r="Q212" s="5">
        <v>1</v>
      </c>
      <c r="R212" s="5">
        <v>0</v>
      </c>
      <c r="S212" s="5">
        <f>SUM(Append1[[#This Row],[Casual Users]],Append1[[#This Row],[Registered Users]])</f>
        <v>1</v>
      </c>
      <c r="T212" s="5"/>
    </row>
    <row r="213" spans="1:20" x14ac:dyDescent="0.25">
      <c r="A213">
        <v>212</v>
      </c>
      <c r="B213" s="1">
        <v>40553</v>
      </c>
      <c r="C213">
        <v>1</v>
      </c>
      <c r="D213" t="str">
        <f>TEXT(Append1[[#This Row],[Date]],"yyyy")</f>
        <v>2011</v>
      </c>
      <c r="E213" t="str">
        <f>TEXT(Append1[[#This Row],[Date]],"mmmm")</f>
        <v>January</v>
      </c>
      <c r="F213" t="str">
        <f>TEXT(Append1[[#This Row],[Date]],"dddd")</f>
        <v>Monday</v>
      </c>
      <c r="G213" s="5">
        <v>2</v>
      </c>
      <c r="H213" t="str">
        <f>IF(Append1[[#This Row],[Day]]="Sunday","Weekend","Weekday")</f>
        <v>Weekday</v>
      </c>
      <c r="I213" t="b">
        <f>IF(Append1[[#This Row],[Weekday or Weekend]]="Weekend",TRUE,FALSE)</f>
        <v>0</v>
      </c>
      <c r="J213" s="5">
        <v>1</v>
      </c>
      <c r="K213" s="5">
        <v>1</v>
      </c>
      <c r="L213" s="5" t="str" cm="1">
        <f t="array" ref="L213">_xlfn.IFS(Append1[[#This Row],[Weather Code]]=1,"Clear",Append1[[#This Row],[Weather Code]]=2,"Cloudy",Append1[[#This Row],[Weather Code]]=3,"Light Rain",Append1[[#This Row],[Weather Code]]=4,"Heavy Rain")</f>
        <v>Clear</v>
      </c>
      <c r="M213" s="5">
        <v>0.12</v>
      </c>
      <c r="N213" s="5">
        <v>0.1212</v>
      </c>
      <c r="O213" s="5">
        <v>0.5</v>
      </c>
      <c r="P213" s="5">
        <v>0.22389999999999999</v>
      </c>
      <c r="Q213" s="5">
        <v>0</v>
      </c>
      <c r="R213" s="5">
        <v>3</v>
      </c>
      <c r="S213" s="5">
        <f>SUM(Append1[[#This Row],[Casual Users]],Append1[[#This Row],[Registered Users]])</f>
        <v>3</v>
      </c>
      <c r="T213" s="5"/>
    </row>
    <row r="214" spans="1:20" x14ac:dyDescent="0.25">
      <c r="A214">
        <v>213</v>
      </c>
      <c r="B214" s="1">
        <v>40553</v>
      </c>
      <c r="C214">
        <v>1</v>
      </c>
      <c r="D214" t="str">
        <f>TEXT(Append1[[#This Row],[Date]],"yyyy")</f>
        <v>2011</v>
      </c>
      <c r="E214" t="str">
        <f>TEXT(Append1[[#This Row],[Date]],"mmmm")</f>
        <v>January</v>
      </c>
      <c r="F214" t="str">
        <f>TEXT(Append1[[#This Row],[Date]],"dddd")</f>
        <v>Monday</v>
      </c>
      <c r="G214" s="5">
        <v>3</v>
      </c>
      <c r="H214" t="str">
        <f>IF(Append1[[#This Row],[Day]]="Sunday","Weekend","Weekday")</f>
        <v>Weekday</v>
      </c>
      <c r="I214" t="b">
        <f>IF(Append1[[#This Row],[Weekday or Weekend]]="Weekend",TRUE,FALSE)</f>
        <v>0</v>
      </c>
      <c r="J214" s="5">
        <v>1</v>
      </c>
      <c r="K214" s="5">
        <v>1</v>
      </c>
      <c r="L214" s="5" t="str" cm="1">
        <f t="array" ref="L214">_xlfn.IFS(Append1[[#This Row],[Weather Code]]=1,"Clear",Append1[[#This Row],[Weather Code]]=2,"Cloudy",Append1[[#This Row],[Weather Code]]=3,"Light Rain",Append1[[#This Row],[Weather Code]]=4,"Heavy Rain")</f>
        <v>Clear</v>
      </c>
      <c r="M214" s="5">
        <v>0.12</v>
      </c>
      <c r="N214" s="5">
        <v>0.1212</v>
      </c>
      <c r="O214" s="5">
        <v>0.5</v>
      </c>
      <c r="P214" s="5">
        <v>0.22389999999999999</v>
      </c>
      <c r="Q214" s="5">
        <v>0</v>
      </c>
      <c r="R214" s="5">
        <v>1</v>
      </c>
      <c r="S214" s="5">
        <f>SUM(Append1[[#This Row],[Casual Users]],Append1[[#This Row],[Registered Users]])</f>
        <v>1</v>
      </c>
      <c r="T214" s="5"/>
    </row>
    <row r="215" spans="1:20" x14ac:dyDescent="0.25">
      <c r="A215">
        <v>214</v>
      </c>
      <c r="B215" s="1">
        <v>40553</v>
      </c>
      <c r="C215">
        <v>1</v>
      </c>
      <c r="D215" t="str">
        <f>TEXT(Append1[[#This Row],[Date]],"yyyy")</f>
        <v>2011</v>
      </c>
      <c r="E215" t="str">
        <f>TEXT(Append1[[#This Row],[Date]],"mmmm")</f>
        <v>January</v>
      </c>
      <c r="F215" t="str">
        <f>TEXT(Append1[[#This Row],[Date]],"dddd")</f>
        <v>Monday</v>
      </c>
      <c r="G215" s="5">
        <v>4</v>
      </c>
      <c r="H215" t="str">
        <f>IF(Append1[[#This Row],[Day]]="Sunday","Weekend","Weekday")</f>
        <v>Weekday</v>
      </c>
      <c r="I215" t="b">
        <f>IF(Append1[[#This Row],[Weekday or Weekend]]="Weekend",TRUE,FALSE)</f>
        <v>0</v>
      </c>
      <c r="J215" s="5">
        <v>1</v>
      </c>
      <c r="K215" s="5">
        <v>1</v>
      </c>
      <c r="L215" s="5" t="str" cm="1">
        <f t="array" ref="L215">_xlfn.IFS(Append1[[#This Row],[Weather Code]]=1,"Clear",Append1[[#This Row],[Weather Code]]=2,"Cloudy",Append1[[#This Row],[Weather Code]]=3,"Light Rain",Append1[[#This Row],[Weather Code]]=4,"Heavy Rain")</f>
        <v>Clear</v>
      </c>
      <c r="M215" s="5">
        <v>0.1</v>
      </c>
      <c r="N215" s="5">
        <v>0.1212</v>
      </c>
      <c r="O215" s="5">
        <v>0.54</v>
      </c>
      <c r="P215" s="5">
        <v>0.1343</v>
      </c>
      <c r="Q215" s="5">
        <v>1</v>
      </c>
      <c r="R215" s="5">
        <v>2</v>
      </c>
      <c r="S215" s="5">
        <f>SUM(Append1[[#This Row],[Casual Users]],Append1[[#This Row],[Registered Users]])</f>
        <v>3</v>
      </c>
      <c r="T215" s="5"/>
    </row>
    <row r="216" spans="1:20" x14ac:dyDescent="0.25">
      <c r="A216">
        <v>215</v>
      </c>
      <c r="B216" s="1">
        <v>40553</v>
      </c>
      <c r="C216">
        <v>1</v>
      </c>
      <c r="D216" t="str">
        <f>TEXT(Append1[[#This Row],[Date]],"yyyy")</f>
        <v>2011</v>
      </c>
      <c r="E216" t="str">
        <f>TEXT(Append1[[#This Row],[Date]],"mmmm")</f>
        <v>January</v>
      </c>
      <c r="F216" t="str">
        <f>TEXT(Append1[[#This Row],[Date]],"dddd")</f>
        <v>Monday</v>
      </c>
      <c r="G216" s="5">
        <v>5</v>
      </c>
      <c r="H216" t="str">
        <f>IF(Append1[[#This Row],[Day]]="Sunday","Weekend","Weekday")</f>
        <v>Weekday</v>
      </c>
      <c r="I216" t="b">
        <f>IF(Append1[[#This Row],[Weekday or Weekend]]="Weekend",TRUE,FALSE)</f>
        <v>0</v>
      </c>
      <c r="J216" s="5">
        <v>1</v>
      </c>
      <c r="K216" s="5">
        <v>1</v>
      </c>
      <c r="L216" s="5" t="str" cm="1">
        <f t="array" ref="L216">_xlfn.IFS(Append1[[#This Row],[Weather Code]]=1,"Clear",Append1[[#This Row],[Weather Code]]=2,"Cloudy",Append1[[#This Row],[Weather Code]]=3,"Light Rain",Append1[[#This Row],[Weather Code]]=4,"Heavy Rain")</f>
        <v>Clear</v>
      </c>
      <c r="M216" s="5">
        <v>0.1</v>
      </c>
      <c r="N216" s="5">
        <v>0.1061</v>
      </c>
      <c r="O216" s="5">
        <v>0.54</v>
      </c>
      <c r="P216" s="5">
        <v>0.25369999999999998</v>
      </c>
      <c r="Q216" s="5">
        <v>0</v>
      </c>
      <c r="R216" s="5">
        <v>3</v>
      </c>
      <c r="S216" s="5">
        <f>SUM(Append1[[#This Row],[Casual Users]],Append1[[#This Row],[Registered Users]])</f>
        <v>3</v>
      </c>
      <c r="T216" s="5"/>
    </row>
    <row r="217" spans="1:20" x14ac:dyDescent="0.25">
      <c r="A217">
        <v>216</v>
      </c>
      <c r="B217" s="1">
        <v>40553</v>
      </c>
      <c r="C217">
        <v>1</v>
      </c>
      <c r="D217" t="str">
        <f>TEXT(Append1[[#This Row],[Date]],"yyyy")</f>
        <v>2011</v>
      </c>
      <c r="E217" t="str">
        <f>TEXT(Append1[[#This Row],[Date]],"mmmm")</f>
        <v>January</v>
      </c>
      <c r="F217" t="str">
        <f>TEXT(Append1[[#This Row],[Date]],"dddd")</f>
        <v>Monday</v>
      </c>
      <c r="G217" s="5">
        <v>6</v>
      </c>
      <c r="H217" t="str">
        <f>IF(Append1[[#This Row],[Day]]="Sunday","Weekend","Weekday")</f>
        <v>Weekday</v>
      </c>
      <c r="I217" t="b">
        <f>IF(Append1[[#This Row],[Weekday or Weekend]]="Weekend",TRUE,FALSE)</f>
        <v>0</v>
      </c>
      <c r="J217" s="5">
        <v>1</v>
      </c>
      <c r="K217" s="5">
        <v>1</v>
      </c>
      <c r="L217" s="5" t="str" cm="1">
        <f t="array" ref="L217">_xlfn.IFS(Append1[[#This Row],[Weather Code]]=1,"Clear",Append1[[#This Row],[Weather Code]]=2,"Cloudy",Append1[[#This Row],[Weather Code]]=3,"Light Rain",Append1[[#This Row],[Weather Code]]=4,"Heavy Rain")</f>
        <v>Clear</v>
      </c>
      <c r="M217" s="5">
        <v>0.12</v>
      </c>
      <c r="N217" s="5">
        <v>0.1212</v>
      </c>
      <c r="O217" s="5">
        <v>0.5</v>
      </c>
      <c r="P217" s="5">
        <v>0.28360000000000002</v>
      </c>
      <c r="Q217" s="5">
        <v>0</v>
      </c>
      <c r="R217" s="5">
        <v>31</v>
      </c>
      <c r="S217" s="5">
        <f>SUM(Append1[[#This Row],[Casual Users]],Append1[[#This Row],[Registered Users]])</f>
        <v>31</v>
      </c>
      <c r="T217" s="5"/>
    </row>
    <row r="218" spans="1:20" x14ac:dyDescent="0.25">
      <c r="A218">
        <v>217</v>
      </c>
      <c r="B218" s="1">
        <v>40553</v>
      </c>
      <c r="C218">
        <v>1</v>
      </c>
      <c r="D218" t="str">
        <f>TEXT(Append1[[#This Row],[Date]],"yyyy")</f>
        <v>2011</v>
      </c>
      <c r="E218" t="str">
        <f>TEXT(Append1[[#This Row],[Date]],"mmmm")</f>
        <v>January</v>
      </c>
      <c r="F218" t="str">
        <f>TEXT(Append1[[#This Row],[Date]],"dddd")</f>
        <v>Monday</v>
      </c>
      <c r="G218" s="5">
        <v>7</v>
      </c>
      <c r="H218" t="str">
        <f>IF(Append1[[#This Row],[Day]]="Sunday","Weekend","Weekday")</f>
        <v>Weekday</v>
      </c>
      <c r="I218" t="b">
        <f>IF(Append1[[#This Row],[Weekday or Weekend]]="Weekend",TRUE,FALSE)</f>
        <v>0</v>
      </c>
      <c r="J218" s="5">
        <v>1</v>
      </c>
      <c r="K218" s="5">
        <v>1</v>
      </c>
      <c r="L218" s="5" t="str" cm="1">
        <f t="array" ref="L218">_xlfn.IFS(Append1[[#This Row],[Weather Code]]=1,"Clear",Append1[[#This Row],[Weather Code]]=2,"Cloudy",Append1[[#This Row],[Weather Code]]=3,"Light Rain",Append1[[#This Row],[Weather Code]]=4,"Heavy Rain")</f>
        <v>Clear</v>
      </c>
      <c r="M218" s="5">
        <v>0.12</v>
      </c>
      <c r="N218" s="5">
        <v>0.1212</v>
      </c>
      <c r="O218" s="5">
        <v>0.5</v>
      </c>
      <c r="P218" s="5">
        <v>0.22389999999999999</v>
      </c>
      <c r="Q218" s="5">
        <v>2</v>
      </c>
      <c r="R218" s="5">
        <v>75</v>
      </c>
      <c r="S218" s="5">
        <f>SUM(Append1[[#This Row],[Casual Users]],Append1[[#This Row],[Registered Users]])</f>
        <v>77</v>
      </c>
      <c r="T218" s="5"/>
    </row>
    <row r="219" spans="1:20" x14ac:dyDescent="0.25">
      <c r="A219">
        <v>218</v>
      </c>
      <c r="B219" s="1">
        <v>40553</v>
      </c>
      <c r="C219">
        <v>1</v>
      </c>
      <c r="D219" t="str">
        <f>TEXT(Append1[[#This Row],[Date]],"yyyy")</f>
        <v>2011</v>
      </c>
      <c r="E219" t="str">
        <f>TEXT(Append1[[#This Row],[Date]],"mmmm")</f>
        <v>January</v>
      </c>
      <c r="F219" t="str">
        <f>TEXT(Append1[[#This Row],[Date]],"dddd")</f>
        <v>Monday</v>
      </c>
      <c r="G219" s="5">
        <v>8</v>
      </c>
      <c r="H219" t="str">
        <f>IF(Append1[[#This Row],[Day]]="Sunday","Weekend","Weekday")</f>
        <v>Weekday</v>
      </c>
      <c r="I219" t="b">
        <f>IF(Append1[[#This Row],[Weekday or Weekend]]="Weekend",TRUE,FALSE)</f>
        <v>0</v>
      </c>
      <c r="J219" s="5">
        <v>1</v>
      </c>
      <c r="K219" s="5">
        <v>2</v>
      </c>
      <c r="L219" s="5" t="str" cm="1">
        <f t="array" ref="L219">_xlfn.IFS(Append1[[#This Row],[Weather Code]]=1,"Clear",Append1[[#This Row],[Weather Code]]=2,"Cloudy",Append1[[#This Row],[Weather Code]]=3,"Light Rain",Append1[[#This Row],[Weather Code]]=4,"Heavy Rain")</f>
        <v>Cloudy</v>
      </c>
      <c r="M219" s="5">
        <v>0.12</v>
      </c>
      <c r="N219" s="5">
        <v>0.1212</v>
      </c>
      <c r="O219" s="5">
        <v>0.5</v>
      </c>
      <c r="P219" s="5">
        <v>0.28360000000000002</v>
      </c>
      <c r="Q219" s="5">
        <v>4</v>
      </c>
      <c r="R219" s="5">
        <v>184</v>
      </c>
      <c r="S219" s="5">
        <f>SUM(Append1[[#This Row],[Casual Users]],Append1[[#This Row],[Registered Users]])</f>
        <v>188</v>
      </c>
      <c r="T219" s="5"/>
    </row>
    <row r="220" spans="1:20" x14ac:dyDescent="0.25">
      <c r="A220">
        <v>219</v>
      </c>
      <c r="B220" s="1">
        <v>40553</v>
      </c>
      <c r="C220">
        <v>1</v>
      </c>
      <c r="D220" t="str">
        <f>TEXT(Append1[[#This Row],[Date]],"yyyy")</f>
        <v>2011</v>
      </c>
      <c r="E220" t="str">
        <f>TEXT(Append1[[#This Row],[Date]],"mmmm")</f>
        <v>January</v>
      </c>
      <c r="F220" t="str">
        <f>TEXT(Append1[[#This Row],[Date]],"dddd")</f>
        <v>Monday</v>
      </c>
      <c r="G220" s="5">
        <v>9</v>
      </c>
      <c r="H220" t="str">
        <f>IF(Append1[[#This Row],[Day]]="Sunday","Weekend","Weekday")</f>
        <v>Weekday</v>
      </c>
      <c r="I220" t="b">
        <f>IF(Append1[[#This Row],[Weekday or Weekend]]="Weekend",TRUE,FALSE)</f>
        <v>0</v>
      </c>
      <c r="J220" s="5">
        <v>1</v>
      </c>
      <c r="K220" s="5">
        <v>2</v>
      </c>
      <c r="L220" s="5" t="str" cm="1">
        <f t="array" ref="L220">_xlfn.IFS(Append1[[#This Row],[Weather Code]]=1,"Clear",Append1[[#This Row],[Weather Code]]=2,"Cloudy",Append1[[#This Row],[Weather Code]]=3,"Light Rain",Append1[[#This Row],[Weather Code]]=4,"Heavy Rain")</f>
        <v>Cloudy</v>
      </c>
      <c r="M220" s="5">
        <v>0.14000000000000001</v>
      </c>
      <c r="N220" s="5">
        <v>0.1212</v>
      </c>
      <c r="O220" s="5">
        <v>0.5</v>
      </c>
      <c r="P220" s="5">
        <v>0.25369999999999998</v>
      </c>
      <c r="Q220" s="5">
        <v>2</v>
      </c>
      <c r="R220" s="5">
        <v>92</v>
      </c>
      <c r="S220" s="5">
        <f>SUM(Append1[[#This Row],[Casual Users]],Append1[[#This Row],[Registered Users]])</f>
        <v>94</v>
      </c>
      <c r="T220" s="5"/>
    </row>
    <row r="221" spans="1:20" x14ac:dyDescent="0.25">
      <c r="A221">
        <v>220</v>
      </c>
      <c r="B221" s="1">
        <v>40553</v>
      </c>
      <c r="C221">
        <v>1</v>
      </c>
      <c r="D221" t="str">
        <f>TEXT(Append1[[#This Row],[Date]],"yyyy")</f>
        <v>2011</v>
      </c>
      <c r="E221" t="str">
        <f>TEXT(Append1[[#This Row],[Date]],"mmmm")</f>
        <v>January</v>
      </c>
      <c r="F221" t="str">
        <f>TEXT(Append1[[#This Row],[Date]],"dddd")</f>
        <v>Monday</v>
      </c>
      <c r="G221" s="5">
        <v>10</v>
      </c>
      <c r="H221" t="str">
        <f>IF(Append1[[#This Row],[Day]]="Sunday","Weekend","Weekday")</f>
        <v>Weekday</v>
      </c>
      <c r="I221" t="b">
        <f>IF(Append1[[#This Row],[Weekday or Weekend]]="Weekend",TRUE,FALSE)</f>
        <v>0</v>
      </c>
      <c r="J221" s="5">
        <v>1</v>
      </c>
      <c r="K221" s="5">
        <v>2</v>
      </c>
      <c r="L221" s="5" t="str" cm="1">
        <f t="array" ref="L221">_xlfn.IFS(Append1[[#This Row],[Weather Code]]=1,"Clear",Append1[[#This Row],[Weather Code]]=2,"Cloudy",Append1[[#This Row],[Weather Code]]=3,"Light Rain",Append1[[#This Row],[Weather Code]]=4,"Heavy Rain")</f>
        <v>Cloudy</v>
      </c>
      <c r="M221" s="5">
        <v>0.14000000000000001</v>
      </c>
      <c r="N221" s="5">
        <v>0.1212</v>
      </c>
      <c r="O221" s="5">
        <v>0.5</v>
      </c>
      <c r="P221" s="5">
        <v>0.29849999999999999</v>
      </c>
      <c r="Q221" s="5">
        <v>0</v>
      </c>
      <c r="R221" s="5">
        <v>31</v>
      </c>
      <c r="S221" s="5">
        <f>SUM(Append1[[#This Row],[Casual Users]],Append1[[#This Row],[Registered Users]])</f>
        <v>31</v>
      </c>
      <c r="T221" s="5"/>
    </row>
    <row r="222" spans="1:20" x14ac:dyDescent="0.25">
      <c r="A222">
        <v>221</v>
      </c>
      <c r="B222" s="1">
        <v>40553</v>
      </c>
      <c r="C222">
        <v>1</v>
      </c>
      <c r="D222" t="str">
        <f>TEXT(Append1[[#This Row],[Date]],"yyyy")</f>
        <v>2011</v>
      </c>
      <c r="E222" t="str">
        <f>TEXT(Append1[[#This Row],[Date]],"mmmm")</f>
        <v>January</v>
      </c>
      <c r="F222" t="str">
        <f>TEXT(Append1[[#This Row],[Date]],"dddd")</f>
        <v>Monday</v>
      </c>
      <c r="G222" s="5">
        <v>11</v>
      </c>
      <c r="H222" t="str">
        <f>IF(Append1[[#This Row],[Day]]="Sunday","Weekend","Weekday")</f>
        <v>Weekday</v>
      </c>
      <c r="I222" t="b">
        <f>IF(Append1[[#This Row],[Weekday or Weekend]]="Weekend",TRUE,FALSE)</f>
        <v>0</v>
      </c>
      <c r="J222" s="5">
        <v>1</v>
      </c>
      <c r="K222" s="5">
        <v>2</v>
      </c>
      <c r="L222" s="5" t="str" cm="1">
        <f t="array" ref="L222">_xlfn.IFS(Append1[[#This Row],[Weather Code]]=1,"Clear",Append1[[#This Row],[Weather Code]]=2,"Cloudy",Append1[[#This Row],[Weather Code]]=3,"Light Rain",Append1[[#This Row],[Weather Code]]=4,"Heavy Rain")</f>
        <v>Cloudy</v>
      </c>
      <c r="M222" s="5">
        <v>0.16</v>
      </c>
      <c r="N222" s="5">
        <v>0.13639999999999999</v>
      </c>
      <c r="O222" s="5">
        <v>0.47</v>
      </c>
      <c r="P222" s="5">
        <v>0.28360000000000002</v>
      </c>
      <c r="Q222" s="5">
        <v>2</v>
      </c>
      <c r="R222" s="5">
        <v>28</v>
      </c>
      <c r="S222" s="5">
        <f>SUM(Append1[[#This Row],[Casual Users]],Append1[[#This Row],[Registered Users]])</f>
        <v>30</v>
      </c>
      <c r="T222" s="5"/>
    </row>
    <row r="223" spans="1:20" x14ac:dyDescent="0.25">
      <c r="A223">
        <v>222</v>
      </c>
      <c r="B223" s="1">
        <v>40553</v>
      </c>
      <c r="C223">
        <v>1</v>
      </c>
      <c r="D223" t="str">
        <f>TEXT(Append1[[#This Row],[Date]],"yyyy")</f>
        <v>2011</v>
      </c>
      <c r="E223" t="str">
        <f>TEXT(Append1[[#This Row],[Date]],"mmmm")</f>
        <v>January</v>
      </c>
      <c r="F223" t="str">
        <f>TEXT(Append1[[#This Row],[Date]],"dddd")</f>
        <v>Monday</v>
      </c>
      <c r="G223" s="5">
        <v>12</v>
      </c>
      <c r="H223" t="str">
        <f>IF(Append1[[#This Row],[Day]]="Sunday","Weekend","Weekday")</f>
        <v>Weekday</v>
      </c>
      <c r="I223" t="b">
        <f>IF(Append1[[#This Row],[Weekday or Weekend]]="Weekend",TRUE,FALSE)</f>
        <v>0</v>
      </c>
      <c r="J223" s="5">
        <v>1</v>
      </c>
      <c r="K223" s="5">
        <v>2</v>
      </c>
      <c r="L223" s="5" t="str" cm="1">
        <f t="array" ref="L223">_xlfn.IFS(Append1[[#This Row],[Weather Code]]=1,"Clear",Append1[[#This Row],[Weather Code]]=2,"Cloudy",Append1[[#This Row],[Weather Code]]=3,"Light Rain",Append1[[#This Row],[Weather Code]]=4,"Heavy Rain")</f>
        <v>Cloudy</v>
      </c>
      <c r="M223" s="5">
        <v>0.2</v>
      </c>
      <c r="N223" s="5">
        <v>0.18179999999999999</v>
      </c>
      <c r="O223" s="5">
        <v>0.4</v>
      </c>
      <c r="P223" s="5">
        <v>0.28360000000000002</v>
      </c>
      <c r="Q223" s="5">
        <v>5</v>
      </c>
      <c r="R223" s="5">
        <v>47</v>
      </c>
      <c r="S223" s="5">
        <f>SUM(Append1[[#This Row],[Casual Users]],Append1[[#This Row],[Registered Users]])</f>
        <v>52</v>
      </c>
      <c r="T223" s="5"/>
    </row>
    <row r="224" spans="1:20" x14ac:dyDescent="0.25">
      <c r="A224">
        <v>223</v>
      </c>
      <c r="B224" s="1">
        <v>40553</v>
      </c>
      <c r="C224">
        <v>1</v>
      </c>
      <c r="D224" t="str">
        <f>TEXT(Append1[[#This Row],[Date]],"yyyy")</f>
        <v>2011</v>
      </c>
      <c r="E224" t="str">
        <f>TEXT(Append1[[#This Row],[Date]],"mmmm")</f>
        <v>January</v>
      </c>
      <c r="F224" t="str">
        <f>TEXT(Append1[[#This Row],[Date]],"dddd")</f>
        <v>Monday</v>
      </c>
      <c r="G224" s="5">
        <v>13</v>
      </c>
      <c r="H224" t="str">
        <f>IF(Append1[[#This Row],[Day]]="Sunday","Weekend","Weekday")</f>
        <v>Weekday</v>
      </c>
      <c r="I224" t="b">
        <f>IF(Append1[[#This Row],[Weekday or Weekend]]="Weekend",TRUE,FALSE)</f>
        <v>0</v>
      </c>
      <c r="J224" s="5">
        <v>1</v>
      </c>
      <c r="K224" s="5">
        <v>2</v>
      </c>
      <c r="L224" s="5" t="str" cm="1">
        <f t="array" ref="L224">_xlfn.IFS(Append1[[#This Row],[Weather Code]]=1,"Clear",Append1[[#This Row],[Weather Code]]=2,"Cloudy",Append1[[#This Row],[Weather Code]]=3,"Light Rain",Append1[[#This Row],[Weather Code]]=4,"Heavy Rain")</f>
        <v>Cloudy</v>
      </c>
      <c r="M224" s="5">
        <v>0.2</v>
      </c>
      <c r="N224" s="5">
        <v>0.18179999999999999</v>
      </c>
      <c r="O224" s="5">
        <v>0.4</v>
      </c>
      <c r="P224" s="5">
        <v>0.28360000000000002</v>
      </c>
      <c r="Q224" s="5">
        <v>4</v>
      </c>
      <c r="R224" s="5">
        <v>50</v>
      </c>
      <c r="S224" s="5">
        <f>SUM(Append1[[#This Row],[Casual Users]],Append1[[#This Row],[Registered Users]])</f>
        <v>54</v>
      </c>
      <c r="T224" s="5"/>
    </row>
    <row r="225" spans="1:20" x14ac:dyDescent="0.25">
      <c r="A225">
        <v>224</v>
      </c>
      <c r="B225" s="1">
        <v>40553</v>
      </c>
      <c r="C225">
        <v>1</v>
      </c>
      <c r="D225" t="str">
        <f>TEXT(Append1[[#This Row],[Date]],"yyyy")</f>
        <v>2011</v>
      </c>
      <c r="E225" t="str">
        <f>TEXT(Append1[[#This Row],[Date]],"mmmm")</f>
        <v>January</v>
      </c>
      <c r="F225" t="str">
        <f>TEXT(Append1[[#This Row],[Date]],"dddd")</f>
        <v>Monday</v>
      </c>
      <c r="G225" s="5">
        <v>14</v>
      </c>
      <c r="H225" t="str">
        <f>IF(Append1[[#This Row],[Day]]="Sunday","Weekend","Weekday")</f>
        <v>Weekday</v>
      </c>
      <c r="I225" t="b">
        <f>IF(Append1[[#This Row],[Weekday or Weekend]]="Weekend",TRUE,FALSE)</f>
        <v>0</v>
      </c>
      <c r="J225" s="5">
        <v>1</v>
      </c>
      <c r="K225" s="5">
        <v>2</v>
      </c>
      <c r="L225" s="5" t="str" cm="1">
        <f t="array" ref="L225">_xlfn.IFS(Append1[[#This Row],[Weather Code]]=1,"Clear",Append1[[#This Row],[Weather Code]]=2,"Cloudy",Append1[[#This Row],[Weather Code]]=3,"Light Rain",Append1[[#This Row],[Weather Code]]=4,"Heavy Rain")</f>
        <v>Cloudy</v>
      </c>
      <c r="M225" s="5">
        <v>0.2</v>
      </c>
      <c r="N225" s="5">
        <v>0.19700000000000001</v>
      </c>
      <c r="O225" s="5">
        <v>0.4</v>
      </c>
      <c r="P225" s="5">
        <v>0.22389999999999999</v>
      </c>
      <c r="Q225" s="5">
        <v>0</v>
      </c>
      <c r="R225" s="5">
        <v>47</v>
      </c>
      <c r="S225" s="5">
        <f>SUM(Append1[[#This Row],[Casual Users]],Append1[[#This Row],[Registered Users]])</f>
        <v>47</v>
      </c>
      <c r="T225" s="5"/>
    </row>
    <row r="226" spans="1:20" x14ac:dyDescent="0.25">
      <c r="A226">
        <v>225</v>
      </c>
      <c r="B226" s="1">
        <v>40553</v>
      </c>
      <c r="C226">
        <v>1</v>
      </c>
      <c r="D226" t="str">
        <f>TEXT(Append1[[#This Row],[Date]],"yyyy")</f>
        <v>2011</v>
      </c>
      <c r="E226" t="str">
        <f>TEXT(Append1[[#This Row],[Date]],"mmmm")</f>
        <v>January</v>
      </c>
      <c r="F226" t="str">
        <f>TEXT(Append1[[#This Row],[Date]],"dddd")</f>
        <v>Monday</v>
      </c>
      <c r="G226" s="5">
        <v>15</v>
      </c>
      <c r="H226" t="str">
        <f>IF(Append1[[#This Row],[Day]]="Sunday","Weekend","Weekday")</f>
        <v>Weekday</v>
      </c>
      <c r="I226" t="b">
        <f>IF(Append1[[#This Row],[Weekday or Weekend]]="Weekend",TRUE,FALSE)</f>
        <v>0</v>
      </c>
      <c r="J226" s="5">
        <v>1</v>
      </c>
      <c r="K226" s="5">
        <v>2</v>
      </c>
      <c r="L226" s="5" t="str" cm="1">
        <f t="array" ref="L226">_xlfn.IFS(Append1[[#This Row],[Weather Code]]=1,"Clear",Append1[[#This Row],[Weather Code]]=2,"Cloudy",Append1[[#This Row],[Weather Code]]=3,"Light Rain",Append1[[#This Row],[Weather Code]]=4,"Heavy Rain")</f>
        <v>Cloudy</v>
      </c>
      <c r="M226" s="5">
        <v>0.2</v>
      </c>
      <c r="N226" s="5">
        <v>0.19700000000000001</v>
      </c>
      <c r="O226" s="5">
        <v>0.4</v>
      </c>
      <c r="P226" s="5">
        <v>0.22389999999999999</v>
      </c>
      <c r="Q226" s="5">
        <v>2</v>
      </c>
      <c r="R226" s="5">
        <v>43</v>
      </c>
      <c r="S226" s="5">
        <f>SUM(Append1[[#This Row],[Casual Users]],Append1[[#This Row],[Registered Users]])</f>
        <v>45</v>
      </c>
      <c r="T226" s="5"/>
    </row>
    <row r="227" spans="1:20" x14ac:dyDescent="0.25">
      <c r="A227">
        <v>226</v>
      </c>
      <c r="B227" s="1">
        <v>40553</v>
      </c>
      <c r="C227">
        <v>1</v>
      </c>
      <c r="D227" t="str">
        <f>TEXT(Append1[[#This Row],[Date]],"yyyy")</f>
        <v>2011</v>
      </c>
      <c r="E227" t="str">
        <f>TEXT(Append1[[#This Row],[Date]],"mmmm")</f>
        <v>January</v>
      </c>
      <c r="F227" t="str">
        <f>TEXT(Append1[[#This Row],[Date]],"dddd")</f>
        <v>Monday</v>
      </c>
      <c r="G227" s="5">
        <v>16</v>
      </c>
      <c r="H227" t="str">
        <f>IF(Append1[[#This Row],[Day]]="Sunday","Weekend","Weekday")</f>
        <v>Weekday</v>
      </c>
      <c r="I227" t="b">
        <f>IF(Append1[[#This Row],[Weekday or Weekend]]="Weekend",TRUE,FALSE)</f>
        <v>0</v>
      </c>
      <c r="J227" s="5">
        <v>1</v>
      </c>
      <c r="K227" s="5">
        <v>1</v>
      </c>
      <c r="L227" s="5" t="str" cm="1">
        <f t="array" ref="L227">_xlfn.IFS(Append1[[#This Row],[Weather Code]]=1,"Clear",Append1[[#This Row],[Weather Code]]=2,"Cloudy",Append1[[#This Row],[Weather Code]]=3,"Light Rain",Append1[[#This Row],[Weather Code]]=4,"Heavy Rain")</f>
        <v>Clear</v>
      </c>
      <c r="M227" s="5">
        <v>0.2</v>
      </c>
      <c r="N227" s="5">
        <v>0.21210000000000001</v>
      </c>
      <c r="O227" s="5">
        <v>0.4</v>
      </c>
      <c r="P227" s="5">
        <v>0.1343</v>
      </c>
      <c r="Q227" s="5">
        <v>4</v>
      </c>
      <c r="R227" s="5">
        <v>70</v>
      </c>
      <c r="S227" s="5">
        <f>SUM(Append1[[#This Row],[Casual Users]],Append1[[#This Row],[Registered Users]])</f>
        <v>74</v>
      </c>
      <c r="T227" s="5"/>
    </row>
    <row r="228" spans="1:20" x14ac:dyDescent="0.25">
      <c r="A228">
        <v>227</v>
      </c>
      <c r="B228" s="1">
        <v>40553</v>
      </c>
      <c r="C228">
        <v>1</v>
      </c>
      <c r="D228" t="str">
        <f>TEXT(Append1[[#This Row],[Date]],"yyyy")</f>
        <v>2011</v>
      </c>
      <c r="E228" t="str">
        <f>TEXT(Append1[[#This Row],[Date]],"mmmm")</f>
        <v>January</v>
      </c>
      <c r="F228" t="str">
        <f>TEXT(Append1[[#This Row],[Date]],"dddd")</f>
        <v>Monday</v>
      </c>
      <c r="G228" s="5">
        <v>17</v>
      </c>
      <c r="H228" t="str">
        <f>IF(Append1[[#This Row],[Day]]="Sunday","Weekend","Weekday")</f>
        <v>Weekday</v>
      </c>
      <c r="I228" t="b">
        <f>IF(Append1[[#This Row],[Weekday or Weekend]]="Weekend",TRUE,FALSE)</f>
        <v>0</v>
      </c>
      <c r="J228" s="5">
        <v>1</v>
      </c>
      <c r="K228" s="5">
        <v>1</v>
      </c>
      <c r="L228" s="5" t="str" cm="1">
        <f t="array" ref="L228">_xlfn.IFS(Append1[[#This Row],[Weather Code]]=1,"Clear",Append1[[#This Row],[Weather Code]]=2,"Cloudy",Append1[[#This Row],[Weather Code]]=3,"Light Rain",Append1[[#This Row],[Weather Code]]=4,"Heavy Rain")</f>
        <v>Clear</v>
      </c>
      <c r="M228" s="5">
        <v>0.2</v>
      </c>
      <c r="N228" s="5">
        <v>0.2273</v>
      </c>
      <c r="O228" s="5">
        <v>0.4</v>
      </c>
      <c r="P228" s="5">
        <v>0.1045</v>
      </c>
      <c r="Q228" s="5">
        <v>4</v>
      </c>
      <c r="R228" s="5">
        <v>174</v>
      </c>
      <c r="S228" s="5">
        <f>SUM(Append1[[#This Row],[Casual Users]],Append1[[#This Row],[Registered Users]])</f>
        <v>178</v>
      </c>
      <c r="T228" s="5"/>
    </row>
    <row r="229" spans="1:20" x14ac:dyDescent="0.25">
      <c r="A229">
        <v>228</v>
      </c>
      <c r="B229" s="1">
        <v>40553</v>
      </c>
      <c r="C229">
        <v>1</v>
      </c>
      <c r="D229" t="str">
        <f>TEXT(Append1[[#This Row],[Date]],"yyyy")</f>
        <v>2011</v>
      </c>
      <c r="E229" t="str">
        <f>TEXT(Append1[[#This Row],[Date]],"mmmm")</f>
        <v>January</v>
      </c>
      <c r="F229" t="str">
        <f>TEXT(Append1[[#This Row],[Date]],"dddd")</f>
        <v>Monday</v>
      </c>
      <c r="G229" s="5">
        <v>18</v>
      </c>
      <c r="H229" t="str">
        <f>IF(Append1[[#This Row],[Day]]="Sunday","Weekend","Weekday")</f>
        <v>Weekday</v>
      </c>
      <c r="I229" t="b">
        <f>IF(Append1[[#This Row],[Weekday or Weekend]]="Weekend",TRUE,FALSE)</f>
        <v>0</v>
      </c>
      <c r="J229" s="5">
        <v>1</v>
      </c>
      <c r="K229" s="5">
        <v>1</v>
      </c>
      <c r="L229" s="5" t="str" cm="1">
        <f t="array" ref="L229">_xlfn.IFS(Append1[[#This Row],[Weather Code]]=1,"Clear",Append1[[#This Row],[Weather Code]]=2,"Cloudy",Append1[[#This Row],[Weather Code]]=3,"Light Rain",Append1[[#This Row],[Weather Code]]=4,"Heavy Rain")</f>
        <v>Clear</v>
      </c>
      <c r="M229" s="5">
        <v>0.2</v>
      </c>
      <c r="N229" s="5">
        <v>0.19700000000000001</v>
      </c>
      <c r="O229" s="5">
        <v>0.4</v>
      </c>
      <c r="P229" s="5">
        <v>0.22389999999999999</v>
      </c>
      <c r="Q229" s="5">
        <v>1</v>
      </c>
      <c r="R229" s="5">
        <v>154</v>
      </c>
      <c r="S229" s="5">
        <f>SUM(Append1[[#This Row],[Casual Users]],Append1[[#This Row],[Registered Users]])</f>
        <v>155</v>
      </c>
      <c r="T229" s="5"/>
    </row>
    <row r="230" spans="1:20" x14ac:dyDescent="0.25">
      <c r="A230">
        <v>229</v>
      </c>
      <c r="B230" s="1">
        <v>40553</v>
      </c>
      <c r="C230">
        <v>1</v>
      </c>
      <c r="D230" t="str">
        <f>TEXT(Append1[[#This Row],[Date]],"yyyy")</f>
        <v>2011</v>
      </c>
      <c r="E230" t="str">
        <f>TEXT(Append1[[#This Row],[Date]],"mmmm")</f>
        <v>January</v>
      </c>
      <c r="F230" t="str">
        <f>TEXT(Append1[[#This Row],[Date]],"dddd")</f>
        <v>Monday</v>
      </c>
      <c r="G230" s="5">
        <v>19</v>
      </c>
      <c r="H230" t="str">
        <f>IF(Append1[[#This Row],[Day]]="Sunday","Weekend","Weekday")</f>
        <v>Weekday</v>
      </c>
      <c r="I230" t="b">
        <f>IF(Append1[[#This Row],[Weekday or Weekend]]="Weekend",TRUE,FALSE)</f>
        <v>0</v>
      </c>
      <c r="J230" s="5">
        <v>1</v>
      </c>
      <c r="K230" s="5">
        <v>1</v>
      </c>
      <c r="L230" s="5" t="str" cm="1">
        <f t="array" ref="L230">_xlfn.IFS(Append1[[#This Row],[Weather Code]]=1,"Clear",Append1[[#This Row],[Weather Code]]=2,"Cloudy",Append1[[#This Row],[Weather Code]]=3,"Light Rain",Append1[[#This Row],[Weather Code]]=4,"Heavy Rain")</f>
        <v>Clear</v>
      </c>
      <c r="M230" s="5">
        <v>0.16</v>
      </c>
      <c r="N230" s="5">
        <v>0.16669999999999999</v>
      </c>
      <c r="O230" s="5">
        <v>0.47</v>
      </c>
      <c r="P230" s="5">
        <v>0.16420000000000001</v>
      </c>
      <c r="Q230" s="5">
        <v>3</v>
      </c>
      <c r="R230" s="5">
        <v>92</v>
      </c>
      <c r="S230" s="5">
        <f>SUM(Append1[[#This Row],[Casual Users]],Append1[[#This Row],[Registered Users]])</f>
        <v>95</v>
      </c>
      <c r="T230" s="5"/>
    </row>
    <row r="231" spans="1:20" x14ac:dyDescent="0.25">
      <c r="A231">
        <v>230</v>
      </c>
      <c r="B231" s="1">
        <v>40553</v>
      </c>
      <c r="C231">
        <v>1</v>
      </c>
      <c r="D231" t="str">
        <f>TEXT(Append1[[#This Row],[Date]],"yyyy")</f>
        <v>2011</v>
      </c>
      <c r="E231" t="str">
        <f>TEXT(Append1[[#This Row],[Date]],"mmmm")</f>
        <v>January</v>
      </c>
      <c r="F231" t="str">
        <f>TEXT(Append1[[#This Row],[Date]],"dddd")</f>
        <v>Monday</v>
      </c>
      <c r="G231" s="5">
        <v>20</v>
      </c>
      <c r="H231" t="str">
        <f>IF(Append1[[#This Row],[Day]]="Sunday","Weekend","Weekday")</f>
        <v>Weekday</v>
      </c>
      <c r="I231" t="b">
        <f>IF(Append1[[#This Row],[Weekday or Weekend]]="Weekend",TRUE,FALSE)</f>
        <v>0</v>
      </c>
      <c r="J231" s="5">
        <v>1</v>
      </c>
      <c r="K231" s="5">
        <v>1</v>
      </c>
      <c r="L231" s="5" t="str" cm="1">
        <f t="array" ref="L231">_xlfn.IFS(Append1[[#This Row],[Weather Code]]=1,"Clear",Append1[[#This Row],[Weather Code]]=2,"Cloudy",Append1[[#This Row],[Weather Code]]=3,"Light Rain",Append1[[#This Row],[Weather Code]]=4,"Heavy Rain")</f>
        <v>Clear</v>
      </c>
      <c r="M231" s="5">
        <v>0.16</v>
      </c>
      <c r="N231" s="5">
        <v>0.16669999999999999</v>
      </c>
      <c r="O231" s="5">
        <v>0.5</v>
      </c>
      <c r="P231" s="5">
        <v>0.16420000000000001</v>
      </c>
      <c r="Q231" s="5">
        <v>1</v>
      </c>
      <c r="R231" s="5">
        <v>73</v>
      </c>
      <c r="S231" s="5">
        <f>SUM(Append1[[#This Row],[Casual Users]],Append1[[#This Row],[Registered Users]])</f>
        <v>74</v>
      </c>
      <c r="T231" s="5"/>
    </row>
    <row r="232" spans="1:20" x14ac:dyDescent="0.25">
      <c r="A232">
        <v>231</v>
      </c>
      <c r="B232" s="1">
        <v>40553</v>
      </c>
      <c r="C232">
        <v>1</v>
      </c>
      <c r="D232" t="str">
        <f>TEXT(Append1[[#This Row],[Date]],"yyyy")</f>
        <v>2011</v>
      </c>
      <c r="E232" t="str">
        <f>TEXT(Append1[[#This Row],[Date]],"mmmm")</f>
        <v>January</v>
      </c>
      <c r="F232" t="str">
        <f>TEXT(Append1[[#This Row],[Date]],"dddd")</f>
        <v>Monday</v>
      </c>
      <c r="G232" s="5">
        <v>21</v>
      </c>
      <c r="H232" t="str">
        <f>IF(Append1[[#This Row],[Day]]="Sunday","Weekend","Weekday")</f>
        <v>Weekday</v>
      </c>
      <c r="I232" t="b">
        <f>IF(Append1[[#This Row],[Weekday or Weekend]]="Weekend",TRUE,FALSE)</f>
        <v>0</v>
      </c>
      <c r="J232" s="5">
        <v>1</v>
      </c>
      <c r="K232" s="5">
        <v>1</v>
      </c>
      <c r="L232" s="5" t="str" cm="1">
        <f t="array" ref="L232">_xlfn.IFS(Append1[[#This Row],[Weather Code]]=1,"Clear",Append1[[#This Row],[Weather Code]]=2,"Cloudy",Append1[[#This Row],[Weather Code]]=3,"Light Rain",Append1[[#This Row],[Weather Code]]=4,"Heavy Rain")</f>
        <v>Clear</v>
      </c>
      <c r="M232" s="5">
        <v>0.14000000000000001</v>
      </c>
      <c r="N232" s="5">
        <v>0.13639999999999999</v>
      </c>
      <c r="O232" s="5">
        <v>0.59</v>
      </c>
      <c r="P232" s="5">
        <v>0.19400000000000001</v>
      </c>
      <c r="Q232" s="5">
        <v>1</v>
      </c>
      <c r="R232" s="5">
        <v>37</v>
      </c>
      <c r="S232" s="5">
        <f>SUM(Append1[[#This Row],[Casual Users]],Append1[[#This Row],[Registered Users]])</f>
        <v>38</v>
      </c>
      <c r="T232" s="5"/>
    </row>
    <row r="233" spans="1:20" x14ac:dyDescent="0.25">
      <c r="A233">
        <v>232</v>
      </c>
      <c r="B233" s="1">
        <v>40553</v>
      </c>
      <c r="C233">
        <v>1</v>
      </c>
      <c r="D233" t="str">
        <f>TEXT(Append1[[#This Row],[Date]],"yyyy")</f>
        <v>2011</v>
      </c>
      <c r="E233" t="str">
        <f>TEXT(Append1[[#This Row],[Date]],"mmmm")</f>
        <v>January</v>
      </c>
      <c r="F233" t="str">
        <f>TEXT(Append1[[#This Row],[Date]],"dddd")</f>
        <v>Monday</v>
      </c>
      <c r="G233" s="5">
        <v>22</v>
      </c>
      <c r="H233" t="str">
        <f>IF(Append1[[#This Row],[Day]]="Sunday","Weekend","Weekday")</f>
        <v>Weekday</v>
      </c>
      <c r="I233" t="b">
        <f>IF(Append1[[#This Row],[Weekday or Weekend]]="Weekend",TRUE,FALSE)</f>
        <v>0</v>
      </c>
      <c r="J233" s="5">
        <v>1</v>
      </c>
      <c r="K233" s="5">
        <v>1</v>
      </c>
      <c r="L233" s="5" t="str" cm="1">
        <f t="array" ref="L233">_xlfn.IFS(Append1[[#This Row],[Weather Code]]=1,"Clear",Append1[[#This Row],[Weather Code]]=2,"Cloudy",Append1[[#This Row],[Weather Code]]=3,"Light Rain",Append1[[#This Row],[Weather Code]]=4,"Heavy Rain")</f>
        <v>Clear</v>
      </c>
      <c r="M233" s="5">
        <v>0.14000000000000001</v>
      </c>
      <c r="N233" s="5">
        <v>0.1515</v>
      </c>
      <c r="O233" s="5">
        <v>0.59</v>
      </c>
      <c r="P233" s="5">
        <v>0.16420000000000001</v>
      </c>
      <c r="Q233" s="5">
        <v>2</v>
      </c>
      <c r="R233" s="5">
        <v>22</v>
      </c>
      <c r="S233" s="5">
        <f>SUM(Append1[[#This Row],[Casual Users]],Append1[[#This Row],[Registered Users]])</f>
        <v>24</v>
      </c>
      <c r="T233" s="5"/>
    </row>
    <row r="234" spans="1:20" x14ac:dyDescent="0.25">
      <c r="A234">
        <v>233</v>
      </c>
      <c r="B234" s="1">
        <v>40553</v>
      </c>
      <c r="C234">
        <v>1</v>
      </c>
      <c r="D234" t="str">
        <f>TEXT(Append1[[#This Row],[Date]],"yyyy")</f>
        <v>2011</v>
      </c>
      <c r="E234" t="str">
        <f>TEXT(Append1[[#This Row],[Date]],"mmmm")</f>
        <v>January</v>
      </c>
      <c r="F234" t="str">
        <f>TEXT(Append1[[#This Row],[Date]],"dddd")</f>
        <v>Monday</v>
      </c>
      <c r="G234" s="5">
        <v>23</v>
      </c>
      <c r="H234" t="str">
        <f>IF(Append1[[#This Row],[Day]]="Sunday","Weekend","Weekday")</f>
        <v>Weekday</v>
      </c>
      <c r="I234" t="b">
        <f>IF(Append1[[#This Row],[Weekday or Weekend]]="Weekend",TRUE,FALSE)</f>
        <v>0</v>
      </c>
      <c r="J234" s="5">
        <v>1</v>
      </c>
      <c r="K234" s="5">
        <v>1</v>
      </c>
      <c r="L234" s="5" t="str" cm="1">
        <f t="array" ref="L234">_xlfn.IFS(Append1[[#This Row],[Weather Code]]=1,"Clear",Append1[[#This Row],[Weather Code]]=2,"Cloudy",Append1[[#This Row],[Weather Code]]=3,"Light Rain",Append1[[#This Row],[Weather Code]]=4,"Heavy Rain")</f>
        <v>Clear</v>
      </c>
      <c r="M234" s="5">
        <v>0.14000000000000001</v>
      </c>
      <c r="N234" s="5">
        <v>0.1515</v>
      </c>
      <c r="O234" s="5">
        <v>0.59</v>
      </c>
      <c r="P234" s="5">
        <v>0.16420000000000001</v>
      </c>
      <c r="Q234" s="5">
        <v>0</v>
      </c>
      <c r="R234" s="5">
        <v>18</v>
      </c>
      <c r="S234" s="5">
        <f>SUM(Append1[[#This Row],[Casual Users]],Append1[[#This Row],[Registered Users]])</f>
        <v>18</v>
      </c>
      <c r="T234" s="5"/>
    </row>
    <row r="235" spans="1:20" x14ac:dyDescent="0.25">
      <c r="A235">
        <v>234</v>
      </c>
      <c r="B235" s="1">
        <v>40554</v>
      </c>
      <c r="C235">
        <v>1</v>
      </c>
      <c r="D235" t="str">
        <f>TEXT(Append1[[#This Row],[Date]],"yyyy")</f>
        <v>2011</v>
      </c>
      <c r="E235" t="str">
        <f>TEXT(Append1[[#This Row],[Date]],"mmmm")</f>
        <v>January</v>
      </c>
      <c r="F235" t="str">
        <f>TEXT(Append1[[#This Row],[Date]],"dddd")</f>
        <v>Tuesday</v>
      </c>
      <c r="G235" s="5">
        <v>0</v>
      </c>
      <c r="H235" t="str">
        <f>IF(Append1[[#This Row],[Day]]="Sunday","Weekend","Weekday")</f>
        <v>Weekday</v>
      </c>
      <c r="I235" t="b">
        <f>IF(Append1[[#This Row],[Weekday or Weekend]]="Weekend",TRUE,FALSE)</f>
        <v>0</v>
      </c>
      <c r="J235" s="5">
        <v>2</v>
      </c>
      <c r="K235" s="5">
        <v>1</v>
      </c>
      <c r="L235" s="5" t="str" cm="1">
        <f t="array" ref="L235">_xlfn.IFS(Append1[[#This Row],[Weather Code]]=1,"Clear",Append1[[#This Row],[Weather Code]]=2,"Cloudy",Append1[[#This Row],[Weather Code]]=3,"Light Rain",Append1[[#This Row],[Weather Code]]=4,"Heavy Rain")</f>
        <v>Clear</v>
      </c>
      <c r="M235" s="5">
        <v>0.14000000000000001</v>
      </c>
      <c r="N235" s="5">
        <v>0.16669999999999999</v>
      </c>
      <c r="O235" s="5">
        <v>0.59</v>
      </c>
      <c r="P235" s="5">
        <v>0.1045</v>
      </c>
      <c r="Q235" s="5">
        <v>2</v>
      </c>
      <c r="R235" s="5">
        <v>10</v>
      </c>
      <c r="S235" s="5">
        <f>SUM(Append1[[#This Row],[Casual Users]],Append1[[#This Row],[Registered Users]])</f>
        <v>12</v>
      </c>
      <c r="T235" s="5"/>
    </row>
    <row r="236" spans="1:20" x14ac:dyDescent="0.25">
      <c r="A236">
        <v>235</v>
      </c>
      <c r="B236" s="1">
        <v>40554</v>
      </c>
      <c r="C236">
        <v>1</v>
      </c>
      <c r="D236" t="str">
        <f>TEXT(Append1[[#This Row],[Date]],"yyyy")</f>
        <v>2011</v>
      </c>
      <c r="E236" t="str">
        <f>TEXT(Append1[[#This Row],[Date]],"mmmm")</f>
        <v>January</v>
      </c>
      <c r="F236" t="str">
        <f>TEXT(Append1[[#This Row],[Date]],"dddd")</f>
        <v>Tuesday</v>
      </c>
      <c r="G236" s="5">
        <v>1</v>
      </c>
      <c r="H236" t="str">
        <f>IF(Append1[[#This Row],[Day]]="Sunday","Weekend","Weekday")</f>
        <v>Weekday</v>
      </c>
      <c r="I236" t="b">
        <f>IF(Append1[[#This Row],[Weekday or Weekend]]="Weekend",TRUE,FALSE)</f>
        <v>0</v>
      </c>
      <c r="J236" s="5">
        <v>2</v>
      </c>
      <c r="K236" s="5">
        <v>1</v>
      </c>
      <c r="L236" s="5" t="str" cm="1">
        <f t="array" ref="L236">_xlfn.IFS(Append1[[#This Row],[Weather Code]]=1,"Clear",Append1[[#This Row],[Weather Code]]=2,"Cloudy",Append1[[#This Row],[Weather Code]]=3,"Light Rain",Append1[[#This Row],[Weather Code]]=4,"Heavy Rain")</f>
        <v>Clear</v>
      </c>
      <c r="M236" s="5">
        <v>0.14000000000000001</v>
      </c>
      <c r="N236" s="5">
        <v>0.1515</v>
      </c>
      <c r="O236" s="5">
        <v>0.59</v>
      </c>
      <c r="P236" s="5">
        <v>0.16420000000000001</v>
      </c>
      <c r="Q236" s="5">
        <v>0</v>
      </c>
      <c r="R236" s="5">
        <v>3</v>
      </c>
      <c r="S236" s="5">
        <f>SUM(Append1[[#This Row],[Casual Users]],Append1[[#This Row],[Registered Users]])</f>
        <v>3</v>
      </c>
      <c r="T236" s="5"/>
    </row>
    <row r="237" spans="1:20" x14ac:dyDescent="0.25">
      <c r="A237">
        <v>236</v>
      </c>
      <c r="B237" s="1">
        <v>40554</v>
      </c>
      <c r="C237">
        <v>1</v>
      </c>
      <c r="D237" t="str">
        <f>TEXT(Append1[[#This Row],[Date]],"yyyy")</f>
        <v>2011</v>
      </c>
      <c r="E237" t="str">
        <f>TEXT(Append1[[#This Row],[Date]],"mmmm")</f>
        <v>January</v>
      </c>
      <c r="F237" t="str">
        <f>TEXT(Append1[[#This Row],[Date]],"dddd")</f>
        <v>Tuesday</v>
      </c>
      <c r="G237" s="5">
        <v>2</v>
      </c>
      <c r="H237" t="str">
        <f>IF(Append1[[#This Row],[Day]]="Sunday","Weekend","Weekday")</f>
        <v>Weekday</v>
      </c>
      <c r="I237" t="b">
        <f>IF(Append1[[#This Row],[Weekday or Weekend]]="Weekend",TRUE,FALSE)</f>
        <v>0</v>
      </c>
      <c r="J237" s="5">
        <v>2</v>
      </c>
      <c r="K237" s="5">
        <v>2</v>
      </c>
      <c r="L237" s="5" t="str" cm="1">
        <f t="array" ref="L237">_xlfn.IFS(Append1[[#This Row],[Weather Code]]=1,"Clear",Append1[[#This Row],[Weather Code]]=2,"Cloudy",Append1[[#This Row],[Weather Code]]=3,"Light Rain",Append1[[#This Row],[Weather Code]]=4,"Heavy Rain")</f>
        <v>Cloudy</v>
      </c>
      <c r="M237" s="5">
        <v>0.16</v>
      </c>
      <c r="N237" s="5">
        <v>0.1515</v>
      </c>
      <c r="O237" s="5">
        <v>0.55000000000000004</v>
      </c>
      <c r="P237" s="5">
        <v>0.19400000000000001</v>
      </c>
      <c r="Q237" s="5">
        <v>0</v>
      </c>
      <c r="R237" s="5">
        <v>3</v>
      </c>
      <c r="S237" s="5">
        <f>SUM(Append1[[#This Row],[Casual Users]],Append1[[#This Row],[Registered Users]])</f>
        <v>3</v>
      </c>
      <c r="T237" s="5"/>
    </row>
    <row r="238" spans="1:20" x14ac:dyDescent="0.25">
      <c r="A238">
        <v>237</v>
      </c>
      <c r="B238" s="1">
        <v>40554</v>
      </c>
      <c r="C238">
        <v>1</v>
      </c>
      <c r="D238" t="str">
        <f>TEXT(Append1[[#This Row],[Date]],"yyyy")</f>
        <v>2011</v>
      </c>
      <c r="E238" t="str">
        <f>TEXT(Append1[[#This Row],[Date]],"mmmm")</f>
        <v>January</v>
      </c>
      <c r="F238" t="str">
        <f>TEXT(Append1[[#This Row],[Date]],"dddd")</f>
        <v>Tuesday</v>
      </c>
      <c r="G238" s="5">
        <v>5</v>
      </c>
      <c r="H238" t="str">
        <f>IF(Append1[[#This Row],[Day]]="Sunday","Weekend","Weekday")</f>
        <v>Weekday</v>
      </c>
      <c r="I238" t="b">
        <f>IF(Append1[[#This Row],[Weekday or Weekend]]="Weekend",TRUE,FALSE)</f>
        <v>0</v>
      </c>
      <c r="J238" s="5">
        <v>2</v>
      </c>
      <c r="K238" s="5">
        <v>2</v>
      </c>
      <c r="L238" s="5" t="str" cm="1">
        <f t="array" ref="L238">_xlfn.IFS(Append1[[#This Row],[Weather Code]]=1,"Clear",Append1[[#This Row],[Weather Code]]=2,"Cloudy",Append1[[#This Row],[Weather Code]]=3,"Light Rain",Append1[[#This Row],[Weather Code]]=4,"Heavy Rain")</f>
        <v>Cloudy</v>
      </c>
      <c r="M238" s="5">
        <v>0.16</v>
      </c>
      <c r="N238" s="5">
        <v>0.18179999999999999</v>
      </c>
      <c r="O238" s="5">
        <v>0.55000000000000004</v>
      </c>
      <c r="P238" s="5">
        <v>0.1343</v>
      </c>
      <c r="Q238" s="5">
        <v>0</v>
      </c>
      <c r="R238" s="5">
        <v>6</v>
      </c>
      <c r="S238" s="5">
        <f>SUM(Append1[[#This Row],[Casual Users]],Append1[[#This Row],[Registered Users]])</f>
        <v>6</v>
      </c>
      <c r="T238" s="5"/>
    </row>
    <row r="239" spans="1:20" x14ac:dyDescent="0.25">
      <c r="A239">
        <v>238</v>
      </c>
      <c r="B239" s="1">
        <v>40554</v>
      </c>
      <c r="C239">
        <v>1</v>
      </c>
      <c r="D239" t="str">
        <f>TEXT(Append1[[#This Row],[Date]],"yyyy")</f>
        <v>2011</v>
      </c>
      <c r="E239" t="str">
        <f>TEXT(Append1[[#This Row],[Date]],"mmmm")</f>
        <v>January</v>
      </c>
      <c r="F239" t="str">
        <f>TEXT(Append1[[#This Row],[Date]],"dddd")</f>
        <v>Tuesday</v>
      </c>
      <c r="G239" s="5">
        <v>6</v>
      </c>
      <c r="H239" t="str">
        <f>IF(Append1[[#This Row],[Day]]="Sunday","Weekend","Weekday")</f>
        <v>Weekday</v>
      </c>
      <c r="I239" t="b">
        <f>IF(Append1[[#This Row],[Weekday or Weekend]]="Weekend",TRUE,FALSE)</f>
        <v>0</v>
      </c>
      <c r="J239" s="5">
        <v>2</v>
      </c>
      <c r="K239" s="5">
        <v>2</v>
      </c>
      <c r="L239" s="5" t="str" cm="1">
        <f t="array" ref="L239">_xlfn.IFS(Append1[[#This Row],[Weather Code]]=1,"Clear",Append1[[#This Row],[Weather Code]]=2,"Cloudy",Append1[[#This Row],[Weather Code]]=3,"Light Rain",Append1[[#This Row],[Weather Code]]=4,"Heavy Rain")</f>
        <v>Cloudy</v>
      </c>
      <c r="M239" s="5">
        <v>0.16</v>
      </c>
      <c r="N239" s="5">
        <v>0.18179999999999999</v>
      </c>
      <c r="O239" s="5">
        <v>0.55000000000000004</v>
      </c>
      <c r="P239" s="5">
        <v>0.1343</v>
      </c>
      <c r="Q239" s="5">
        <v>0</v>
      </c>
      <c r="R239" s="5">
        <v>27</v>
      </c>
      <c r="S239" s="5">
        <f>SUM(Append1[[#This Row],[Casual Users]],Append1[[#This Row],[Registered Users]])</f>
        <v>27</v>
      </c>
      <c r="T239" s="5"/>
    </row>
    <row r="240" spans="1:20" x14ac:dyDescent="0.25">
      <c r="A240">
        <v>239</v>
      </c>
      <c r="B240" s="1">
        <v>40554</v>
      </c>
      <c r="C240">
        <v>1</v>
      </c>
      <c r="D240" t="str">
        <f>TEXT(Append1[[#This Row],[Date]],"yyyy")</f>
        <v>2011</v>
      </c>
      <c r="E240" t="str">
        <f>TEXT(Append1[[#This Row],[Date]],"mmmm")</f>
        <v>January</v>
      </c>
      <c r="F240" t="str">
        <f>TEXT(Append1[[#This Row],[Date]],"dddd")</f>
        <v>Tuesday</v>
      </c>
      <c r="G240" s="5">
        <v>7</v>
      </c>
      <c r="H240" t="str">
        <f>IF(Append1[[#This Row],[Day]]="Sunday","Weekend","Weekday")</f>
        <v>Weekday</v>
      </c>
      <c r="I240" t="b">
        <f>IF(Append1[[#This Row],[Weekday or Weekend]]="Weekend",TRUE,FALSE)</f>
        <v>0</v>
      </c>
      <c r="J240" s="5">
        <v>2</v>
      </c>
      <c r="K240" s="5">
        <v>2</v>
      </c>
      <c r="L240" s="5" t="str" cm="1">
        <f t="array" ref="L240">_xlfn.IFS(Append1[[#This Row],[Weather Code]]=1,"Clear",Append1[[#This Row],[Weather Code]]=2,"Cloudy",Append1[[#This Row],[Weather Code]]=3,"Light Rain",Append1[[#This Row],[Weather Code]]=4,"Heavy Rain")</f>
        <v>Cloudy</v>
      </c>
      <c r="M240" s="5">
        <v>0.16</v>
      </c>
      <c r="N240" s="5">
        <v>0.2273</v>
      </c>
      <c r="O240" s="5">
        <v>0.55000000000000004</v>
      </c>
      <c r="P240" s="5">
        <v>0</v>
      </c>
      <c r="Q240" s="5">
        <v>2</v>
      </c>
      <c r="R240" s="5">
        <v>97</v>
      </c>
      <c r="S240" s="5">
        <f>SUM(Append1[[#This Row],[Casual Users]],Append1[[#This Row],[Registered Users]])</f>
        <v>99</v>
      </c>
      <c r="T240" s="5"/>
    </row>
    <row r="241" spans="1:20" x14ac:dyDescent="0.25">
      <c r="A241">
        <v>240</v>
      </c>
      <c r="B241" s="1">
        <v>40554</v>
      </c>
      <c r="C241">
        <v>1</v>
      </c>
      <c r="D241" t="str">
        <f>TEXT(Append1[[#This Row],[Date]],"yyyy")</f>
        <v>2011</v>
      </c>
      <c r="E241" t="str">
        <f>TEXT(Append1[[#This Row],[Date]],"mmmm")</f>
        <v>January</v>
      </c>
      <c r="F241" t="str">
        <f>TEXT(Append1[[#This Row],[Date]],"dddd")</f>
        <v>Tuesday</v>
      </c>
      <c r="G241" s="5">
        <v>8</v>
      </c>
      <c r="H241" t="str">
        <f>IF(Append1[[#This Row],[Day]]="Sunday","Weekend","Weekday")</f>
        <v>Weekday</v>
      </c>
      <c r="I241" t="b">
        <f>IF(Append1[[#This Row],[Weekday or Weekend]]="Weekend",TRUE,FALSE)</f>
        <v>0</v>
      </c>
      <c r="J241" s="5">
        <v>2</v>
      </c>
      <c r="K241" s="5">
        <v>2</v>
      </c>
      <c r="L241" s="5" t="str" cm="1">
        <f t="array" ref="L241">_xlfn.IFS(Append1[[#This Row],[Weather Code]]=1,"Clear",Append1[[#This Row],[Weather Code]]=2,"Cloudy",Append1[[#This Row],[Weather Code]]=3,"Light Rain",Append1[[#This Row],[Weather Code]]=4,"Heavy Rain")</f>
        <v>Cloudy</v>
      </c>
      <c r="M241" s="5">
        <v>0.18</v>
      </c>
      <c r="N241" s="5">
        <v>0.21210000000000001</v>
      </c>
      <c r="O241" s="5">
        <v>0.51</v>
      </c>
      <c r="P241" s="5">
        <v>8.9599999999999999E-2</v>
      </c>
      <c r="Q241" s="5">
        <v>3</v>
      </c>
      <c r="R241" s="5">
        <v>214</v>
      </c>
      <c r="S241" s="5">
        <f>SUM(Append1[[#This Row],[Casual Users]],Append1[[#This Row],[Registered Users]])</f>
        <v>217</v>
      </c>
      <c r="T241" s="5"/>
    </row>
    <row r="242" spans="1:20" x14ac:dyDescent="0.25">
      <c r="A242">
        <v>241</v>
      </c>
      <c r="B242" s="1">
        <v>40554</v>
      </c>
      <c r="C242">
        <v>1</v>
      </c>
      <c r="D242" t="str">
        <f>TEXT(Append1[[#This Row],[Date]],"yyyy")</f>
        <v>2011</v>
      </c>
      <c r="E242" t="str">
        <f>TEXT(Append1[[#This Row],[Date]],"mmmm")</f>
        <v>January</v>
      </c>
      <c r="F242" t="str">
        <f>TEXT(Append1[[#This Row],[Date]],"dddd")</f>
        <v>Tuesday</v>
      </c>
      <c r="G242" s="5">
        <v>9</v>
      </c>
      <c r="H242" t="str">
        <f>IF(Append1[[#This Row],[Day]]="Sunday","Weekend","Weekday")</f>
        <v>Weekday</v>
      </c>
      <c r="I242" t="b">
        <f>IF(Append1[[#This Row],[Weekday or Weekend]]="Weekend",TRUE,FALSE)</f>
        <v>0</v>
      </c>
      <c r="J242" s="5">
        <v>2</v>
      </c>
      <c r="K242" s="5">
        <v>2</v>
      </c>
      <c r="L242" s="5" t="str" cm="1">
        <f t="array" ref="L242">_xlfn.IFS(Append1[[#This Row],[Weather Code]]=1,"Clear",Append1[[#This Row],[Weather Code]]=2,"Cloudy",Append1[[#This Row],[Weather Code]]=3,"Light Rain",Append1[[#This Row],[Weather Code]]=4,"Heavy Rain")</f>
        <v>Cloudy</v>
      </c>
      <c r="M242" s="5">
        <v>0.18</v>
      </c>
      <c r="N242" s="5">
        <v>0.19700000000000001</v>
      </c>
      <c r="O242" s="5">
        <v>0.51</v>
      </c>
      <c r="P242" s="5">
        <v>0.16420000000000001</v>
      </c>
      <c r="Q242" s="5">
        <v>3</v>
      </c>
      <c r="R242" s="5">
        <v>127</v>
      </c>
      <c r="S242" s="5">
        <f>SUM(Append1[[#This Row],[Casual Users]],Append1[[#This Row],[Registered Users]])</f>
        <v>130</v>
      </c>
      <c r="T242" s="5"/>
    </row>
    <row r="243" spans="1:20" x14ac:dyDescent="0.25">
      <c r="A243">
        <v>242</v>
      </c>
      <c r="B243" s="1">
        <v>40554</v>
      </c>
      <c r="C243">
        <v>1</v>
      </c>
      <c r="D243" t="str">
        <f>TEXT(Append1[[#This Row],[Date]],"yyyy")</f>
        <v>2011</v>
      </c>
      <c r="E243" t="str">
        <f>TEXT(Append1[[#This Row],[Date]],"mmmm")</f>
        <v>January</v>
      </c>
      <c r="F243" t="str">
        <f>TEXT(Append1[[#This Row],[Date]],"dddd")</f>
        <v>Tuesday</v>
      </c>
      <c r="G243" s="5">
        <v>10</v>
      </c>
      <c r="H243" t="str">
        <f>IF(Append1[[#This Row],[Day]]="Sunday","Weekend","Weekday")</f>
        <v>Weekday</v>
      </c>
      <c r="I243" t="b">
        <f>IF(Append1[[#This Row],[Weekday or Weekend]]="Weekend",TRUE,FALSE)</f>
        <v>0</v>
      </c>
      <c r="J243" s="5">
        <v>2</v>
      </c>
      <c r="K243" s="5">
        <v>2</v>
      </c>
      <c r="L243" s="5" t="str" cm="1">
        <f t="array" ref="L243">_xlfn.IFS(Append1[[#This Row],[Weather Code]]=1,"Clear",Append1[[#This Row],[Weather Code]]=2,"Cloudy",Append1[[#This Row],[Weather Code]]=3,"Light Rain",Append1[[#This Row],[Weather Code]]=4,"Heavy Rain")</f>
        <v>Cloudy</v>
      </c>
      <c r="M243" s="5">
        <v>0.2</v>
      </c>
      <c r="N243" s="5">
        <v>0.21210000000000001</v>
      </c>
      <c r="O243" s="5">
        <v>0.51</v>
      </c>
      <c r="P243" s="5">
        <v>0.16420000000000001</v>
      </c>
      <c r="Q243" s="5">
        <v>3</v>
      </c>
      <c r="R243" s="5">
        <v>51</v>
      </c>
      <c r="S243" s="5">
        <f>SUM(Append1[[#This Row],[Casual Users]],Append1[[#This Row],[Registered Users]])</f>
        <v>54</v>
      </c>
      <c r="T243" s="5"/>
    </row>
    <row r="244" spans="1:20" x14ac:dyDescent="0.25">
      <c r="A244">
        <v>243</v>
      </c>
      <c r="B244" s="1">
        <v>40554</v>
      </c>
      <c r="C244">
        <v>1</v>
      </c>
      <c r="D244" t="str">
        <f>TEXT(Append1[[#This Row],[Date]],"yyyy")</f>
        <v>2011</v>
      </c>
      <c r="E244" t="str">
        <f>TEXT(Append1[[#This Row],[Date]],"mmmm")</f>
        <v>January</v>
      </c>
      <c r="F244" t="str">
        <f>TEXT(Append1[[#This Row],[Date]],"dddd")</f>
        <v>Tuesday</v>
      </c>
      <c r="G244" s="5">
        <v>11</v>
      </c>
      <c r="H244" t="str">
        <f>IF(Append1[[#This Row],[Day]]="Sunday","Weekend","Weekday")</f>
        <v>Weekday</v>
      </c>
      <c r="I244" t="b">
        <f>IF(Append1[[#This Row],[Weekday or Weekend]]="Weekend",TRUE,FALSE)</f>
        <v>0</v>
      </c>
      <c r="J244" s="5">
        <v>2</v>
      </c>
      <c r="K244" s="5">
        <v>2</v>
      </c>
      <c r="L244" s="5" t="str" cm="1">
        <f t="array" ref="L244">_xlfn.IFS(Append1[[#This Row],[Weather Code]]=1,"Clear",Append1[[#This Row],[Weather Code]]=2,"Cloudy",Append1[[#This Row],[Weather Code]]=3,"Light Rain",Append1[[#This Row],[Weather Code]]=4,"Heavy Rain")</f>
        <v>Cloudy</v>
      </c>
      <c r="M244" s="5">
        <v>0.2</v>
      </c>
      <c r="N244" s="5">
        <v>0.21210000000000001</v>
      </c>
      <c r="O244" s="5">
        <v>0.47</v>
      </c>
      <c r="P244" s="5">
        <v>0.1343</v>
      </c>
      <c r="Q244" s="5">
        <v>4</v>
      </c>
      <c r="R244" s="5">
        <v>31</v>
      </c>
      <c r="S244" s="5">
        <f>SUM(Append1[[#This Row],[Casual Users]],Append1[[#This Row],[Registered Users]])</f>
        <v>35</v>
      </c>
      <c r="T244" s="5"/>
    </row>
    <row r="245" spans="1:20" x14ac:dyDescent="0.25">
      <c r="A245">
        <v>244</v>
      </c>
      <c r="B245" s="1">
        <v>40554</v>
      </c>
      <c r="C245">
        <v>1</v>
      </c>
      <c r="D245" t="str">
        <f>TEXT(Append1[[#This Row],[Date]],"yyyy")</f>
        <v>2011</v>
      </c>
      <c r="E245" t="str">
        <f>TEXT(Append1[[#This Row],[Date]],"mmmm")</f>
        <v>January</v>
      </c>
      <c r="F245" t="str">
        <f>TEXT(Append1[[#This Row],[Date]],"dddd")</f>
        <v>Tuesday</v>
      </c>
      <c r="G245" s="5">
        <v>12</v>
      </c>
      <c r="H245" t="str">
        <f>IF(Append1[[#This Row],[Day]]="Sunday","Weekend","Weekday")</f>
        <v>Weekday</v>
      </c>
      <c r="I245" t="b">
        <f>IF(Append1[[#This Row],[Weekday or Weekend]]="Weekend",TRUE,FALSE)</f>
        <v>0</v>
      </c>
      <c r="J245" s="5">
        <v>2</v>
      </c>
      <c r="K245" s="5">
        <v>2</v>
      </c>
      <c r="L245" s="5" t="str" cm="1">
        <f t="array" ref="L245">_xlfn.IFS(Append1[[#This Row],[Weather Code]]=1,"Clear",Append1[[#This Row],[Weather Code]]=2,"Cloudy",Append1[[#This Row],[Weather Code]]=3,"Light Rain",Append1[[#This Row],[Weather Code]]=4,"Heavy Rain")</f>
        <v>Cloudy</v>
      </c>
      <c r="M245" s="5">
        <v>0.2</v>
      </c>
      <c r="N245" s="5">
        <v>0.2273</v>
      </c>
      <c r="O245" s="5">
        <v>0.51</v>
      </c>
      <c r="P245" s="5">
        <v>0.1045</v>
      </c>
      <c r="Q245" s="5">
        <v>2</v>
      </c>
      <c r="R245" s="5">
        <v>55</v>
      </c>
      <c r="S245" s="5">
        <f>SUM(Append1[[#This Row],[Casual Users]],Append1[[#This Row],[Registered Users]])</f>
        <v>57</v>
      </c>
      <c r="T245" s="5"/>
    </row>
    <row r="246" spans="1:20" x14ac:dyDescent="0.25">
      <c r="A246">
        <v>245</v>
      </c>
      <c r="B246" s="1">
        <v>40554</v>
      </c>
      <c r="C246">
        <v>1</v>
      </c>
      <c r="D246" t="str">
        <f>TEXT(Append1[[#This Row],[Date]],"yyyy")</f>
        <v>2011</v>
      </c>
      <c r="E246" t="str">
        <f>TEXT(Append1[[#This Row],[Date]],"mmmm")</f>
        <v>January</v>
      </c>
      <c r="F246" t="str">
        <f>TEXT(Append1[[#This Row],[Date]],"dddd")</f>
        <v>Tuesday</v>
      </c>
      <c r="G246" s="5">
        <v>13</v>
      </c>
      <c r="H246" t="str">
        <f>IF(Append1[[#This Row],[Day]]="Sunday","Weekend","Weekday")</f>
        <v>Weekday</v>
      </c>
      <c r="I246" t="b">
        <f>IF(Append1[[#This Row],[Weekday or Weekend]]="Weekend",TRUE,FALSE)</f>
        <v>0</v>
      </c>
      <c r="J246" s="5">
        <v>2</v>
      </c>
      <c r="K246" s="5">
        <v>2</v>
      </c>
      <c r="L246" s="5" t="str" cm="1">
        <f t="array" ref="L246">_xlfn.IFS(Append1[[#This Row],[Weather Code]]=1,"Clear",Append1[[#This Row],[Weather Code]]=2,"Cloudy",Append1[[#This Row],[Weather Code]]=3,"Light Rain",Append1[[#This Row],[Weather Code]]=4,"Heavy Rain")</f>
        <v>Cloudy</v>
      </c>
      <c r="M246" s="5">
        <v>0.2</v>
      </c>
      <c r="N246" s="5">
        <v>0.2273</v>
      </c>
      <c r="O246" s="5">
        <v>0.59</v>
      </c>
      <c r="P246" s="5">
        <v>8.9599999999999999E-2</v>
      </c>
      <c r="Q246" s="5">
        <v>6</v>
      </c>
      <c r="R246" s="5">
        <v>46</v>
      </c>
      <c r="S246" s="5">
        <f>SUM(Append1[[#This Row],[Casual Users]],Append1[[#This Row],[Registered Users]])</f>
        <v>52</v>
      </c>
      <c r="T246" s="5"/>
    </row>
    <row r="247" spans="1:20" x14ac:dyDescent="0.25">
      <c r="A247">
        <v>246</v>
      </c>
      <c r="B247" s="1">
        <v>40554</v>
      </c>
      <c r="C247">
        <v>1</v>
      </c>
      <c r="D247" t="str">
        <f>TEXT(Append1[[#This Row],[Date]],"yyyy")</f>
        <v>2011</v>
      </c>
      <c r="E247" t="str">
        <f>TEXT(Append1[[#This Row],[Date]],"mmmm")</f>
        <v>January</v>
      </c>
      <c r="F247" t="str">
        <f>TEXT(Append1[[#This Row],[Date]],"dddd")</f>
        <v>Tuesday</v>
      </c>
      <c r="G247" s="5">
        <v>14</v>
      </c>
      <c r="H247" t="str">
        <f>IF(Append1[[#This Row],[Day]]="Sunday","Weekend","Weekday")</f>
        <v>Weekday</v>
      </c>
      <c r="I247" t="b">
        <f>IF(Append1[[#This Row],[Weekday or Weekend]]="Weekend",TRUE,FALSE)</f>
        <v>0</v>
      </c>
      <c r="J247" s="5">
        <v>2</v>
      </c>
      <c r="K247" s="5">
        <v>2</v>
      </c>
      <c r="L247" s="5" t="str" cm="1">
        <f t="array" ref="L247">_xlfn.IFS(Append1[[#This Row],[Weather Code]]=1,"Clear",Append1[[#This Row],[Weather Code]]=2,"Cloudy",Append1[[#This Row],[Weather Code]]=3,"Light Rain",Append1[[#This Row],[Weather Code]]=4,"Heavy Rain")</f>
        <v>Cloudy</v>
      </c>
      <c r="M247" s="5">
        <v>0.2</v>
      </c>
      <c r="N247" s="5">
        <v>0.2273</v>
      </c>
      <c r="O247" s="5">
        <v>0.59</v>
      </c>
      <c r="P247" s="5">
        <v>8.9599999999999999E-2</v>
      </c>
      <c r="Q247" s="5">
        <v>3</v>
      </c>
      <c r="R247" s="5">
        <v>60</v>
      </c>
      <c r="S247" s="5">
        <f>SUM(Append1[[#This Row],[Casual Users]],Append1[[#This Row],[Registered Users]])</f>
        <v>63</v>
      </c>
      <c r="T247" s="5"/>
    </row>
    <row r="248" spans="1:20" x14ac:dyDescent="0.25">
      <c r="A248">
        <v>247</v>
      </c>
      <c r="B248" s="1">
        <v>40554</v>
      </c>
      <c r="C248">
        <v>1</v>
      </c>
      <c r="D248" t="str">
        <f>TEXT(Append1[[#This Row],[Date]],"yyyy")</f>
        <v>2011</v>
      </c>
      <c r="E248" t="str">
        <f>TEXT(Append1[[#This Row],[Date]],"mmmm")</f>
        <v>January</v>
      </c>
      <c r="F248" t="str">
        <f>TEXT(Append1[[#This Row],[Date]],"dddd")</f>
        <v>Tuesday</v>
      </c>
      <c r="G248" s="5">
        <v>15</v>
      </c>
      <c r="H248" t="str">
        <f>IF(Append1[[#This Row],[Day]]="Sunday","Weekend","Weekday")</f>
        <v>Weekday</v>
      </c>
      <c r="I248" t="b">
        <f>IF(Append1[[#This Row],[Weekday or Weekend]]="Weekend",TRUE,FALSE)</f>
        <v>0</v>
      </c>
      <c r="J248" s="5">
        <v>2</v>
      </c>
      <c r="K248" s="5">
        <v>2</v>
      </c>
      <c r="L248" s="5" t="str" cm="1">
        <f t="array" ref="L248">_xlfn.IFS(Append1[[#This Row],[Weather Code]]=1,"Clear",Append1[[#This Row],[Weather Code]]=2,"Cloudy",Append1[[#This Row],[Weather Code]]=3,"Light Rain",Append1[[#This Row],[Weather Code]]=4,"Heavy Rain")</f>
        <v>Cloudy</v>
      </c>
      <c r="M248" s="5">
        <v>0.16</v>
      </c>
      <c r="N248" s="5">
        <v>0.19700000000000001</v>
      </c>
      <c r="O248" s="5">
        <v>0.8</v>
      </c>
      <c r="P248" s="5">
        <v>8.9599999999999999E-2</v>
      </c>
      <c r="Q248" s="5">
        <v>2</v>
      </c>
      <c r="R248" s="5">
        <v>45</v>
      </c>
      <c r="S248" s="5">
        <f>SUM(Append1[[#This Row],[Casual Users]],Append1[[#This Row],[Registered Users]])</f>
        <v>47</v>
      </c>
      <c r="T248" s="5"/>
    </row>
    <row r="249" spans="1:20" x14ac:dyDescent="0.25">
      <c r="A249">
        <v>248</v>
      </c>
      <c r="B249" s="1">
        <v>40554</v>
      </c>
      <c r="C249">
        <v>1</v>
      </c>
      <c r="D249" t="str">
        <f>TEXT(Append1[[#This Row],[Date]],"yyyy")</f>
        <v>2011</v>
      </c>
      <c r="E249" t="str">
        <f>TEXT(Append1[[#This Row],[Date]],"mmmm")</f>
        <v>January</v>
      </c>
      <c r="F249" t="str">
        <f>TEXT(Append1[[#This Row],[Date]],"dddd")</f>
        <v>Tuesday</v>
      </c>
      <c r="G249" s="5">
        <v>16</v>
      </c>
      <c r="H249" t="str">
        <f>IF(Append1[[#This Row],[Day]]="Sunday","Weekend","Weekday")</f>
        <v>Weekday</v>
      </c>
      <c r="I249" t="b">
        <f>IF(Append1[[#This Row],[Weekday or Weekend]]="Weekend",TRUE,FALSE)</f>
        <v>0</v>
      </c>
      <c r="J249" s="5">
        <v>2</v>
      </c>
      <c r="K249" s="5">
        <v>2</v>
      </c>
      <c r="L249" s="5" t="str" cm="1">
        <f t="array" ref="L249">_xlfn.IFS(Append1[[#This Row],[Weather Code]]=1,"Clear",Append1[[#This Row],[Weather Code]]=2,"Cloudy",Append1[[#This Row],[Weather Code]]=3,"Light Rain",Append1[[#This Row],[Weather Code]]=4,"Heavy Rain")</f>
        <v>Cloudy</v>
      </c>
      <c r="M249" s="5">
        <v>0.16</v>
      </c>
      <c r="N249" s="5">
        <v>0.1515</v>
      </c>
      <c r="O249" s="5">
        <v>0.86</v>
      </c>
      <c r="P249" s="5">
        <v>0.22389999999999999</v>
      </c>
      <c r="Q249" s="5">
        <v>4</v>
      </c>
      <c r="R249" s="5">
        <v>72</v>
      </c>
      <c r="S249" s="5">
        <f>SUM(Append1[[#This Row],[Casual Users]],Append1[[#This Row],[Registered Users]])</f>
        <v>76</v>
      </c>
      <c r="T249" s="5"/>
    </row>
    <row r="250" spans="1:20" x14ac:dyDescent="0.25">
      <c r="A250">
        <v>249</v>
      </c>
      <c r="B250" s="1">
        <v>40554</v>
      </c>
      <c r="C250">
        <v>1</v>
      </c>
      <c r="D250" t="str">
        <f>TEXT(Append1[[#This Row],[Date]],"yyyy")</f>
        <v>2011</v>
      </c>
      <c r="E250" t="str">
        <f>TEXT(Append1[[#This Row],[Date]],"mmmm")</f>
        <v>January</v>
      </c>
      <c r="F250" t="str">
        <f>TEXT(Append1[[#This Row],[Date]],"dddd")</f>
        <v>Tuesday</v>
      </c>
      <c r="G250" s="5">
        <v>17</v>
      </c>
      <c r="H250" t="str">
        <f>IF(Append1[[#This Row],[Day]]="Sunday","Weekend","Weekday")</f>
        <v>Weekday</v>
      </c>
      <c r="I250" t="b">
        <f>IF(Append1[[#This Row],[Weekday or Weekend]]="Weekend",TRUE,FALSE)</f>
        <v>0</v>
      </c>
      <c r="J250" s="5">
        <v>2</v>
      </c>
      <c r="K250" s="5">
        <v>2</v>
      </c>
      <c r="L250" s="5" t="str" cm="1">
        <f t="array" ref="L250">_xlfn.IFS(Append1[[#This Row],[Weather Code]]=1,"Clear",Append1[[#This Row],[Weather Code]]=2,"Cloudy",Append1[[#This Row],[Weather Code]]=3,"Light Rain",Append1[[#This Row],[Weather Code]]=4,"Heavy Rain")</f>
        <v>Cloudy</v>
      </c>
      <c r="M250" s="5">
        <v>0.16</v>
      </c>
      <c r="N250" s="5">
        <v>0.1515</v>
      </c>
      <c r="O250" s="5">
        <v>0.86</v>
      </c>
      <c r="P250" s="5">
        <v>0.22389999999999999</v>
      </c>
      <c r="Q250" s="5">
        <v>6</v>
      </c>
      <c r="R250" s="5">
        <v>130</v>
      </c>
      <c r="S250" s="5">
        <f>SUM(Append1[[#This Row],[Casual Users]],Append1[[#This Row],[Registered Users]])</f>
        <v>136</v>
      </c>
      <c r="T250" s="5"/>
    </row>
    <row r="251" spans="1:20" x14ac:dyDescent="0.25">
      <c r="A251">
        <v>250</v>
      </c>
      <c r="B251" s="1">
        <v>40554</v>
      </c>
      <c r="C251">
        <v>1</v>
      </c>
      <c r="D251" t="str">
        <f>TEXT(Append1[[#This Row],[Date]],"yyyy")</f>
        <v>2011</v>
      </c>
      <c r="E251" t="str">
        <f>TEXT(Append1[[#This Row],[Date]],"mmmm")</f>
        <v>January</v>
      </c>
      <c r="F251" t="str">
        <f>TEXT(Append1[[#This Row],[Date]],"dddd")</f>
        <v>Tuesday</v>
      </c>
      <c r="G251" s="5">
        <v>18</v>
      </c>
      <c r="H251" t="str">
        <f>IF(Append1[[#This Row],[Day]]="Sunday","Weekend","Weekday")</f>
        <v>Weekday</v>
      </c>
      <c r="I251" t="b">
        <f>IF(Append1[[#This Row],[Weekday or Weekend]]="Weekend",TRUE,FALSE)</f>
        <v>0</v>
      </c>
      <c r="J251" s="5">
        <v>2</v>
      </c>
      <c r="K251" s="5">
        <v>3</v>
      </c>
      <c r="L251" s="5" t="str" cm="1">
        <f t="array" ref="L251">_xlfn.IFS(Append1[[#This Row],[Weather Code]]=1,"Clear",Append1[[#This Row],[Weather Code]]=2,"Cloudy",Append1[[#This Row],[Weather Code]]=3,"Light Rain",Append1[[#This Row],[Weather Code]]=4,"Heavy Rain")</f>
        <v>Light Rain</v>
      </c>
      <c r="M251" s="5">
        <v>0.16</v>
      </c>
      <c r="N251" s="5">
        <v>0.18179999999999999</v>
      </c>
      <c r="O251" s="5">
        <v>0.93</v>
      </c>
      <c r="P251" s="5">
        <v>0.1045</v>
      </c>
      <c r="Q251" s="5">
        <v>1</v>
      </c>
      <c r="R251" s="5">
        <v>94</v>
      </c>
      <c r="S251" s="5">
        <f>SUM(Append1[[#This Row],[Casual Users]],Append1[[#This Row],[Registered Users]])</f>
        <v>95</v>
      </c>
      <c r="T251" s="5"/>
    </row>
    <row r="252" spans="1:20" x14ac:dyDescent="0.25">
      <c r="A252">
        <v>251</v>
      </c>
      <c r="B252" s="1">
        <v>40554</v>
      </c>
      <c r="C252">
        <v>1</v>
      </c>
      <c r="D252" t="str">
        <f>TEXT(Append1[[#This Row],[Date]],"yyyy")</f>
        <v>2011</v>
      </c>
      <c r="E252" t="str">
        <f>TEXT(Append1[[#This Row],[Date]],"mmmm")</f>
        <v>January</v>
      </c>
      <c r="F252" t="str">
        <f>TEXT(Append1[[#This Row],[Date]],"dddd")</f>
        <v>Tuesday</v>
      </c>
      <c r="G252" s="5">
        <v>19</v>
      </c>
      <c r="H252" t="str">
        <f>IF(Append1[[#This Row],[Day]]="Sunday","Weekend","Weekday")</f>
        <v>Weekday</v>
      </c>
      <c r="I252" t="b">
        <f>IF(Append1[[#This Row],[Weekday or Weekend]]="Weekend",TRUE,FALSE)</f>
        <v>0</v>
      </c>
      <c r="J252" s="5">
        <v>2</v>
      </c>
      <c r="K252" s="5">
        <v>3</v>
      </c>
      <c r="L252" s="5" t="str" cm="1">
        <f t="array" ref="L252">_xlfn.IFS(Append1[[#This Row],[Weather Code]]=1,"Clear",Append1[[#This Row],[Weather Code]]=2,"Cloudy",Append1[[#This Row],[Weather Code]]=3,"Light Rain",Append1[[#This Row],[Weather Code]]=4,"Heavy Rain")</f>
        <v>Light Rain</v>
      </c>
      <c r="M252" s="5">
        <v>0.16</v>
      </c>
      <c r="N252" s="5">
        <v>0.2273</v>
      </c>
      <c r="O252" s="5">
        <v>0.93</v>
      </c>
      <c r="P252" s="5">
        <v>0</v>
      </c>
      <c r="Q252" s="5">
        <v>0</v>
      </c>
      <c r="R252" s="5">
        <v>51</v>
      </c>
      <c r="S252" s="5">
        <f>SUM(Append1[[#This Row],[Casual Users]],Append1[[#This Row],[Registered Users]])</f>
        <v>51</v>
      </c>
      <c r="T252" s="5"/>
    </row>
    <row r="253" spans="1:20" x14ac:dyDescent="0.25">
      <c r="A253">
        <v>252</v>
      </c>
      <c r="B253" s="1">
        <v>40554</v>
      </c>
      <c r="C253">
        <v>1</v>
      </c>
      <c r="D253" t="str">
        <f>TEXT(Append1[[#This Row],[Date]],"yyyy")</f>
        <v>2011</v>
      </c>
      <c r="E253" t="str">
        <f>TEXT(Append1[[#This Row],[Date]],"mmmm")</f>
        <v>January</v>
      </c>
      <c r="F253" t="str">
        <f>TEXT(Append1[[#This Row],[Date]],"dddd")</f>
        <v>Tuesday</v>
      </c>
      <c r="G253" s="5">
        <v>20</v>
      </c>
      <c r="H253" t="str">
        <f>IF(Append1[[#This Row],[Day]]="Sunday","Weekend","Weekday")</f>
        <v>Weekday</v>
      </c>
      <c r="I253" t="b">
        <f>IF(Append1[[#This Row],[Weekday or Weekend]]="Weekend",TRUE,FALSE)</f>
        <v>0</v>
      </c>
      <c r="J253" s="5">
        <v>2</v>
      </c>
      <c r="K253" s="5">
        <v>3</v>
      </c>
      <c r="L253" s="5" t="str" cm="1">
        <f t="array" ref="L253">_xlfn.IFS(Append1[[#This Row],[Weather Code]]=1,"Clear",Append1[[#This Row],[Weather Code]]=2,"Cloudy",Append1[[#This Row],[Weather Code]]=3,"Light Rain",Append1[[#This Row],[Weather Code]]=4,"Heavy Rain")</f>
        <v>Light Rain</v>
      </c>
      <c r="M253" s="5">
        <v>0.16</v>
      </c>
      <c r="N253" s="5">
        <v>0.1515</v>
      </c>
      <c r="O253" s="5">
        <v>0.93</v>
      </c>
      <c r="P253" s="5">
        <v>0.19400000000000001</v>
      </c>
      <c r="Q253" s="5">
        <v>0</v>
      </c>
      <c r="R253" s="5">
        <v>32</v>
      </c>
      <c r="S253" s="5">
        <f>SUM(Append1[[#This Row],[Casual Users]],Append1[[#This Row],[Registered Users]])</f>
        <v>32</v>
      </c>
      <c r="T253" s="5"/>
    </row>
    <row r="254" spans="1:20" x14ac:dyDescent="0.25">
      <c r="A254">
        <v>253</v>
      </c>
      <c r="B254" s="1">
        <v>40554</v>
      </c>
      <c r="C254">
        <v>1</v>
      </c>
      <c r="D254" t="str">
        <f>TEXT(Append1[[#This Row],[Date]],"yyyy")</f>
        <v>2011</v>
      </c>
      <c r="E254" t="str">
        <f>TEXT(Append1[[#This Row],[Date]],"mmmm")</f>
        <v>January</v>
      </c>
      <c r="F254" t="str">
        <f>TEXT(Append1[[#This Row],[Date]],"dddd")</f>
        <v>Tuesday</v>
      </c>
      <c r="G254" s="5">
        <v>21</v>
      </c>
      <c r="H254" t="str">
        <f>IF(Append1[[#This Row],[Day]]="Sunday","Weekend","Weekday")</f>
        <v>Weekday</v>
      </c>
      <c r="I254" t="b">
        <f>IF(Append1[[#This Row],[Weekday or Weekend]]="Weekend",TRUE,FALSE)</f>
        <v>0</v>
      </c>
      <c r="J254" s="5">
        <v>2</v>
      </c>
      <c r="K254" s="5">
        <v>3</v>
      </c>
      <c r="L254" s="5" t="str" cm="1">
        <f t="array" ref="L254">_xlfn.IFS(Append1[[#This Row],[Weather Code]]=1,"Clear",Append1[[#This Row],[Weather Code]]=2,"Cloudy",Append1[[#This Row],[Weather Code]]=3,"Light Rain",Append1[[#This Row],[Weather Code]]=4,"Heavy Rain")</f>
        <v>Light Rain</v>
      </c>
      <c r="M254" s="5">
        <v>0.16</v>
      </c>
      <c r="N254" s="5">
        <v>0.19700000000000001</v>
      </c>
      <c r="O254" s="5">
        <v>0.86</v>
      </c>
      <c r="P254" s="5">
        <v>8.9599999999999999E-2</v>
      </c>
      <c r="Q254" s="5">
        <v>0</v>
      </c>
      <c r="R254" s="5">
        <v>20</v>
      </c>
      <c r="S254" s="5">
        <f>SUM(Append1[[#This Row],[Casual Users]],Append1[[#This Row],[Registered Users]])</f>
        <v>20</v>
      </c>
      <c r="T254" s="5"/>
    </row>
    <row r="255" spans="1:20" x14ac:dyDescent="0.25">
      <c r="A255">
        <v>254</v>
      </c>
      <c r="B255" s="1">
        <v>40554</v>
      </c>
      <c r="C255">
        <v>1</v>
      </c>
      <c r="D255" t="str">
        <f>TEXT(Append1[[#This Row],[Date]],"yyyy")</f>
        <v>2011</v>
      </c>
      <c r="E255" t="str">
        <f>TEXT(Append1[[#This Row],[Date]],"mmmm")</f>
        <v>January</v>
      </c>
      <c r="F255" t="str">
        <f>TEXT(Append1[[#This Row],[Date]],"dddd")</f>
        <v>Tuesday</v>
      </c>
      <c r="G255" s="5">
        <v>22</v>
      </c>
      <c r="H255" t="str">
        <f>IF(Append1[[#This Row],[Day]]="Sunday","Weekend","Weekday")</f>
        <v>Weekday</v>
      </c>
      <c r="I255" t="b">
        <f>IF(Append1[[#This Row],[Weekday or Weekend]]="Weekend",TRUE,FALSE)</f>
        <v>0</v>
      </c>
      <c r="J255" s="5">
        <v>2</v>
      </c>
      <c r="K255" s="5">
        <v>3</v>
      </c>
      <c r="L255" s="5" t="str" cm="1">
        <f t="array" ref="L255">_xlfn.IFS(Append1[[#This Row],[Weather Code]]=1,"Clear",Append1[[#This Row],[Weather Code]]=2,"Cloudy",Append1[[#This Row],[Weather Code]]=3,"Light Rain",Append1[[#This Row],[Weather Code]]=4,"Heavy Rain")</f>
        <v>Light Rain</v>
      </c>
      <c r="M255" s="5">
        <v>0.16</v>
      </c>
      <c r="N255" s="5">
        <v>0.18179999999999999</v>
      </c>
      <c r="O255" s="5">
        <v>0.93</v>
      </c>
      <c r="P255" s="5">
        <v>0.1045</v>
      </c>
      <c r="Q255" s="5">
        <v>1</v>
      </c>
      <c r="R255" s="5">
        <v>28</v>
      </c>
      <c r="S255" s="5">
        <f>SUM(Append1[[#This Row],[Casual Users]],Append1[[#This Row],[Registered Users]])</f>
        <v>29</v>
      </c>
      <c r="T255" s="5"/>
    </row>
    <row r="256" spans="1:20" x14ac:dyDescent="0.25">
      <c r="A256">
        <v>255</v>
      </c>
      <c r="B256" s="1">
        <v>40554</v>
      </c>
      <c r="C256">
        <v>1</v>
      </c>
      <c r="D256" t="str">
        <f>TEXT(Append1[[#This Row],[Date]],"yyyy")</f>
        <v>2011</v>
      </c>
      <c r="E256" t="str">
        <f>TEXT(Append1[[#This Row],[Date]],"mmmm")</f>
        <v>January</v>
      </c>
      <c r="F256" t="str">
        <f>TEXT(Append1[[#This Row],[Date]],"dddd")</f>
        <v>Tuesday</v>
      </c>
      <c r="G256" s="5">
        <v>23</v>
      </c>
      <c r="H256" t="str">
        <f>IF(Append1[[#This Row],[Day]]="Sunday","Weekend","Weekday")</f>
        <v>Weekday</v>
      </c>
      <c r="I256" t="b">
        <f>IF(Append1[[#This Row],[Weekday or Weekend]]="Weekend",TRUE,FALSE)</f>
        <v>0</v>
      </c>
      <c r="J256" s="5">
        <v>2</v>
      </c>
      <c r="K256" s="5">
        <v>3</v>
      </c>
      <c r="L256" s="5" t="str" cm="1">
        <f t="array" ref="L256">_xlfn.IFS(Append1[[#This Row],[Weather Code]]=1,"Clear",Append1[[#This Row],[Weather Code]]=2,"Cloudy",Append1[[#This Row],[Weather Code]]=3,"Light Rain",Append1[[#This Row],[Weather Code]]=4,"Heavy Rain")</f>
        <v>Light Rain</v>
      </c>
      <c r="M256" s="5">
        <v>0.16</v>
      </c>
      <c r="N256" s="5">
        <v>0.19700000000000001</v>
      </c>
      <c r="O256" s="5">
        <v>0.93</v>
      </c>
      <c r="P256" s="5">
        <v>8.9599999999999999E-2</v>
      </c>
      <c r="Q256" s="5">
        <v>1</v>
      </c>
      <c r="R256" s="5">
        <v>18</v>
      </c>
      <c r="S256" s="5">
        <f>SUM(Append1[[#This Row],[Casual Users]],Append1[[#This Row],[Registered Users]])</f>
        <v>19</v>
      </c>
      <c r="T256" s="5"/>
    </row>
    <row r="257" spans="1:20" x14ac:dyDescent="0.25">
      <c r="A257">
        <v>256</v>
      </c>
      <c r="B257" s="1">
        <v>40555</v>
      </c>
      <c r="C257">
        <v>1</v>
      </c>
      <c r="D257" t="str">
        <f>TEXT(Append1[[#This Row],[Date]],"yyyy")</f>
        <v>2011</v>
      </c>
      <c r="E257" t="str">
        <f>TEXT(Append1[[#This Row],[Date]],"mmmm")</f>
        <v>January</v>
      </c>
      <c r="F257" t="str">
        <f>TEXT(Append1[[#This Row],[Date]],"dddd")</f>
        <v>Wednesday</v>
      </c>
      <c r="G257" s="5">
        <v>0</v>
      </c>
      <c r="H257" t="str">
        <f>IF(Append1[[#This Row],[Day]]="Sunday","Weekend","Weekday")</f>
        <v>Weekday</v>
      </c>
      <c r="I257" t="b">
        <f>IF(Append1[[#This Row],[Weekday or Weekend]]="Weekend",TRUE,FALSE)</f>
        <v>0</v>
      </c>
      <c r="J257" s="5">
        <v>3</v>
      </c>
      <c r="K257" s="5">
        <v>2</v>
      </c>
      <c r="L257" s="5" t="str" cm="1">
        <f t="array" ref="L257">_xlfn.IFS(Append1[[#This Row],[Weather Code]]=1,"Clear",Append1[[#This Row],[Weather Code]]=2,"Cloudy",Append1[[#This Row],[Weather Code]]=3,"Light Rain",Append1[[#This Row],[Weather Code]]=4,"Heavy Rain")</f>
        <v>Cloudy</v>
      </c>
      <c r="M257" s="5">
        <v>0.16</v>
      </c>
      <c r="N257" s="5">
        <v>0.19700000000000001</v>
      </c>
      <c r="O257" s="5">
        <v>0.86</v>
      </c>
      <c r="P257" s="5">
        <v>8.9599999999999999E-2</v>
      </c>
      <c r="Q257" s="5">
        <v>0</v>
      </c>
      <c r="R257" s="5">
        <v>7</v>
      </c>
      <c r="S257" s="5">
        <f>SUM(Append1[[#This Row],[Casual Users]],Append1[[#This Row],[Registered Users]])</f>
        <v>7</v>
      </c>
      <c r="T257" s="5"/>
    </row>
    <row r="258" spans="1:20" x14ac:dyDescent="0.25">
      <c r="A258">
        <v>257</v>
      </c>
      <c r="B258" s="1">
        <v>40555</v>
      </c>
      <c r="C258">
        <v>1</v>
      </c>
      <c r="D258" t="str">
        <f>TEXT(Append1[[#This Row],[Date]],"yyyy")</f>
        <v>2011</v>
      </c>
      <c r="E258" t="str">
        <f>TEXT(Append1[[#This Row],[Date]],"mmmm")</f>
        <v>January</v>
      </c>
      <c r="F258" t="str">
        <f>TEXT(Append1[[#This Row],[Date]],"dddd")</f>
        <v>Wednesday</v>
      </c>
      <c r="G258" s="5">
        <v>1</v>
      </c>
      <c r="H258" t="str">
        <f>IF(Append1[[#This Row],[Day]]="Sunday","Weekend","Weekday")</f>
        <v>Weekday</v>
      </c>
      <c r="I258" t="b">
        <f>IF(Append1[[#This Row],[Weekday or Weekend]]="Weekend",TRUE,FALSE)</f>
        <v>0</v>
      </c>
      <c r="J258" s="5">
        <v>3</v>
      </c>
      <c r="K258" s="5">
        <v>2</v>
      </c>
      <c r="L258" s="5" t="str" cm="1">
        <f t="array" ref="L258">_xlfn.IFS(Append1[[#This Row],[Weather Code]]=1,"Clear",Append1[[#This Row],[Weather Code]]=2,"Cloudy",Append1[[#This Row],[Weather Code]]=3,"Light Rain",Append1[[#This Row],[Weather Code]]=4,"Heavy Rain")</f>
        <v>Cloudy</v>
      </c>
      <c r="M258" s="5">
        <v>0.16</v>
      </c>
      <c r="N258" s="5">
        <v>0.18179999999999999</v>
      </c>
      <c r="O258" s="5">
        <v>0.86</v>
      </c>
      <c r="P258" s="5">
        <v>0.1045</v>
      </c>
      <c r="Q258" s="5">
        <v>0</v>
      </c>
      <c r="R258" s="5">
        <v>6</v>
      </c>
      <c r="S258" s="5">
        <f>SUM(Append1[[#This Row],[Casual Users]],Append1[[#This Row],[Registered Users]])</f>
        <v>6</v>
      </c>
      <c r="T258" s="5"/>
    </row>
    <row r="259" spans="1:20" x14ac:dyDescent="0.25">
      <c r="A259">
        <v>258</v>
      </c>
      <c r="B259" s="1">
        <v>40555</v>
      </c>
      <c r="C259">
        <v>1</v>
      </c>
      <c r="D259" t="str">
        <f>TEXT(Append1[[#This Row],[Date]],"yyyy")</f>
        <v>2011</v>
      </c>
      <c r="E259" t="str">
        <f>TEXT(Append1[[#This Row],[Date]],"mmmm")</f>
        <v>January</v>
      </c>
      <c r="F259" t="str">
        <f>TEXT(Append1[[#This Row],[Date]],"dddd")</f>
        <v>Wednesday</v>
      </c>
      <c r="G259" s="5">
        <v>2</v>
      </c>
      <c r="H259" t="str">
        <f>IF(Append1[[#This Row],[Day]]="Sunday","Weekend","Weekday")</f>
        <v>Weekday</v>
      </c>
      <c r="I259" t="b">
        <f>IF(Append1[[#This Row],[Weekday or Weekend]]="Weekend",TRUE,FALSE)</f>
        <v>0</v>
      </c>
      <c r="J259" s="5">
        <v>3</v>
      </c>
      <c r="K259" s="5">
        <v>1</v>
      </c>
      <c r="L259" s="5" t="str" cm="1">
        <f t="array" ref="L259">_xlfn.IFS(Append1[[#This Row],[Weather Code]]=1,"Clear",Append1[[#This Row],[Weather Code]]=2,"Cloudy",Append1[[#This Row],[Weather Code]]=3,"Light Rain",Append1[[#This Row],[Weather Code]]=4,"Heavy Rain")</f>
        <v>Clear</v>
      </c>
      <c r="M259" s="5">
        <v>0.14000000000000001</v>
      </c>
      <c r="N259" s="5">
        <v>0.1515</v>
      </c>
      <c r="O259" s="5">
        <v>0.86</v>
      </c>
      <c r="P259" s="5">
        <v>0.1343</v>
      </c>
      <c r="Q259" s="5">
        <v>0</v>
      </c>
      <c r="R259" s="5">
        <v>1</v>
      </c>
      <c r="S259" s="5">
        <f>SUM(Append1[[#This Row],[Casual Users]],Append1[[#This Row],[Registered Users]])</f>
        <v>1</v>
      </c>
      <c r="T259" s="5"/>
    </row>
    <row r="260" spans="1:20" x14ac:dyDescent="0.25">
      <c r="A260">
        <v>259</v>
      </c>
      <c r="B260" s="1">
        <v>40555</v>
      </c>
      <c r="C260">
        <v>1</v>
      </c>
      <c r="D260" t="str">
        <f>TEXT(Append1[[#This Row],[Date]],"yyyy")</f>
        <v>2011</v>
      </c>
      <c r="E260" t="str">
        <f>TEXT(Append1[[#This Row],[Date]],"mmmm")</f>
        <v>January</v>
      </c>
      <c r="F260" t="str">
        <f>TEXT(Append1[[#This Row],[Date]],"dddd")</f>
        <v>Wednesday</v>
      </c>
      <c r="G260" s="5">
        <v>5</v>
      </c>
      <c r="H260" t="str">
        <f>IF(Append1[[#This Row],[Day]]="Sunday","Weekend","Weekday")</f>
        <v>Weekday</v>
      </c>
      <c r="I260" t="b">
        <f>IF(Append1[[#This Row],[Weekday or Weekend]]="Weekend",TRUE,FALSE)</f>
        <v>0</v>
      </c>
      <c r="J260" s="5">
        <v>3</v>
      </c>
      <c r="K260" s="5">
        <v>1</v>
      </c>
      <c r="L260" s="5" t="str" cm="1">
        <f t="array" ref="L260">_xlfn.IFS(Append1[[#This Row],[Weather Code]]=1,"Clear",Append1[[#This Row],[Weather Code]]=2,"Cloudy",Append1[[#This Row],[Weather Code]]=3,"Light Rain",Append1[[#This Row],[Weather Code]]=4,"Heavy Rain")</f>
        <v>Clear</v>
      </c>
      <c r="M260" s="5">
        <v>0.14000000000000001</v>
      </c>
      <c r="N260" s="5">
        <v>0.1515</v>
      </c>
      <c r="O260" s="5">
        <v>0.86</v>
      </c>
      <c r="P260" s="5">
        <v>0.16420000000000001</v>
      </c>
      <c r="Q260" s="5">
        <v>0</v>
      </c>
      <c r="R260" s="5">
        <v>5</v>
      </c>
      <c r="S260" s="5">
        <f>SUM(Append1[[#This Row],[Casual Users]],Append1[[#This Row],[Registered Users]])</f>
        <v>5</v>
      </c>
      <c r="T260" s="5"/>
    </row>
    <row r="261" spans="1:20" x14ac:dyDescent="0.25">
      <c r="A261">
        <v>260</v>
      </c>
      <c r="B261" s="1">
        <v>40555</v>
      </c>
      <c r="C261">
        <v>1</v>
      </c>
      <c r="D261" t="str">
        <f>TEXT(Append1[[#This Row],[Date]],"yyyy")</f>
        <v>2011</v>
      </c>
      <c r="E261" t="str">
        <f>TEXT(Append1[[#This Row],[Date]],"mmmm")</f>
        <v>January</v>
      </c>
      <c r="F261" t="str">
        <f>TEXT(Append1[[#This Row],[Date]],"dddd")</f>
        <v>Wednesday</v>
      </c>
      <c r="G261" s="5">
        <v>6</v>
      </c>
      <c r="H261" t="str">
        <f>IF(Append1[[#This Row],[Day]]="Sunday","Weekend","Weekday")</f>
        <v>Weekday</v>
      </c>
      <c r="I261" t="b">
        <f>IF(Append1[[#This Row],[Weekday or Weekend]]="Weekend",TRUE,FALSE)</f>
        <v>0</v>
      </c>
      <c r="J261" s="5">
        <v>3</v>
      </c>
      <c r="K261" s="5">
        <v>1</v>
      </c>
      <c r="L261" s="5" t="str" cm="1">
        <f t="array" ref="L261">_xlfn.IFS(Append1[[#This Row],[Weather Code]]=1,"Clear",Append1[[#This Row],[Weather Code]]=2,"Cloudy",Append1[[#This Row],[Weather Code]]=3,"Light Rain",Append1[[#This Row],[Weather Code]]=4,"Heavy Rain")</f>
        <v>Clear</v>
      </c>
      <c r="M261" s="5">
        <v>0.12</v>
      </c>
      <c r="N261" s="5">
        <v>0.1515</v>
      </c>
      <c r="O261" s="5">
        <v>0.93</v>
      </c>
      <c r="P261" s="5">
        <v>0.1343</v>
      </c>
      <c r="Q261" s="5">
        <v>0</v>
      </c>
      <c r="R261" s="5">
        <v>16</v>
      </c>
      <c r="S261" s="5">
        <f>SUM(Append1[[#This Row],[Casual Users]],Append1[[#This Row],[Registered Users]])</f>
        <v>16</v>
      </c>
      <c r="T261" s="5"/>
    </row>
    <row r="262" spans="1:20" x14ac:dyDescent="0.25">
      <c r="A262">
        <v>261</v>
      </c>
      <c r="B262" s="1">
        <v>40555</v>
      </c>
      <c r="C262">
        <v>1</v>
      </c>
      <c r="D262" t="str">
        <f>TEXT(Append1[[#This Row],[Date]],"yyyy")</f>
        <v>2011</v>
      </c>
      <c r="E262" t="str">
        <f>TEXT(Append1[[#This Row],[Date]],"mmmm")</f>
        <v>January</v>
      </c>
      <c r="F262" t="str">
        <f>TEXT(Append1[[#This Row],[Date]],"dddd")</f>
        <v>Wednesday</v>
      </c>
      <c r="G262" s="5">
        <v>7</v>
      </c>
      <c r="H262" t="str">
        <f>IF(Append1[[#This Row],[Day]]="Sunday","Weekend","Weekday")</f>
        <v>Weekday</v>
      </c>
      <c r="I262" t="b">
        <f>IF(Append1[[#This Row],[Weekday or Weekend]]="Weekend",TRUE,FALSE)</f>
        <v>0</v>
      </c>
      <c r="J262" s="5">
        <v>3</v>
      </c>
      <c r="K262" s="5">
        <v>1</v>
      </c>
      <c r="L262" s="5" t="str" cm="1">
        <f t="array" ref="L262">_xlfn.IFS(Append1[[#This Row],[Weather Code]]=1,"Clear",Append1[[#This Row],[Weather Code]]=2,"Cloudy",Append1[[#This Row],[Weather Code]]=3,"Light Rain",Append1[[#This Row],[Weather Code]]=4,"Heavy Rain")</f>
        <v>Clear</v>
      </c>
      <c r="M262" s="5">
        <v>0.14000000000000001</v>
      </c>
      <c r="N262" s="5">
        <v>0.1515</v>
      </c>
      <c r="O262" s="5">
        <v>0.69</v>
      </c>
      <c r="P262" s="5">
        <v>0.1343</v>
      </c>
      <c r="Q262" s="5">
        <v>0</v>
      </c>
      <c r="R262" s="5">
        <v>54</v>
      </c>
      <c r="S262" s="5">
        <f>SUM(Append1[[#This Row],[Casual Users]],Append1[[#This Row],[Registered Users]])</f>
        <v>54</v>
      </c>
      <c r="T262" s="5"/>
    </row>
    <row r="263" spans="1:20" x14ac:dyDescent="0.25">
      <c r="A263">
        <v>262</v>
      </c>
      <c r="B263" s="1">
        <v>40555</v>
      </c>
      <c r="C263">
        <v>1</v>
      </c>
      <c r="D263" t="str">
        <f>TEXT(Append1[[#This Row],[Date]],"yyyy")</f>
        <v>2011</v>
      </c>
      <c r="E263" t="str">
        <f>TEXT(Append1[[#This Row],[Date]],"mmmm")</f>
        <v>January</v>
      </c>
      <c r="F263" t="str">
        <f>TEXT(Append1[[#This Row],[Date]],"dddd")</f>
        <v>Wednesday</v>
      </c>
      <c r="G263" s="5">
        <v>8</v>
      </c>
      <c r="H263" t="str">
        <f>IF(Append1[[#This Row],[Day]]="Sunday","Weekend","Weekday")</f>
        <v>Weekday</v>
      </c>
      <c r="I263" t="b">
        <f>IF(Append1[[#This Row],[Weekday or Weekend]]="Weekend",TRUE,FALSE)</f>
        <v>0</v>
      </c>
      <c r="J263" s="5">
        <v>3</v>
      </c>
      <c r="K263" s="5">
        <v>1</v>
      </c>
      <c r="L263" s="5" t="str" cm="1">
        <f t="array" ref="L263">_xlfn.IFS(Append1[[#This Row],[Weather Code]]=1,"Clear",Append1[[#This Row],[Weather Code]]=2,"Cloudy",Append1[[#This Row],[Weather Code]]=3,"Light Rain",Append1[[#This Row],[Weather Code]]=4,"Heavy Rain")</f>
        <v>Clear</v>
      </c>
      <c r="M263" s="5">
        <v>0.16</v>
      </c>
      <c r="N263" s="5">
        <v>0.16669999999999999</v>
      </c>
      <c r="O263" s="5">
        <v>0.59</v>
      </c>
      <c r="P263" s="5">
        <v>0.16420000000000001</v>
      </c>
      <c r="Q263" s="5">
        <v>3</v>
      </c>
      <c r="R263" s="5">
        <v>125</v>
      </c>
      <c r="S263" s="5">
        <f>SUM(Append1[[#This Row],[Casual Users]],Append1[[#This Row],[Registered Users]])</f>
        <v>128</v>
      </c>
      <c r="T263" s="5"/>
    </row>
    <row r="264" spans="1:20" x14ac:dyDescent="0.25">
      <c r="A264">
        <v>263</v>
      </c>
      <c r="B264" s="1">
        <v>40555</v>
      </c>
      <c r="C264">
        <v>1</v>
      </c>
      <c r="D264" t="str">
        <f>TEXT(Append1[[#This Row],[Date]],"yyyy")</f>
        <v>2011</v>
      </c>
      <c r="E264" t="str">
        <f>TEXT(Append1[[#This Row],[Date]],"mmmm")</f>
        <v>January</v>
      </c>
      <c r="F264" t="str">
        <f>TEXT(Append1[[#This Row],[Date]],"dddd")</f>
        <v>Wednesday</v>
      </c>
      <c r="G264" s="5">
        <v>9</v>
      </c>
      <c r="H264" t="str">
        <f>IF(Append1[[#This Row],[Day]]="Sunday","Weekend","Weekday")</f>
        <v>Weekday</v>
      </c>
      <c r="I264" t="b">
        <f>IF(Append1[[#This Row],[Weekday or Weekend]]="Weekend",TRUE,FALSE)</f>
        <v>0</v>
      </c>
      <c r="J264" s="5">
        <v>3</v>
      </c>
      <c r="K264" s="5">
        <v>1</v>
      </c>
      <c r="L264" s="5" t="str" cm="1">
        <f t="array" ref="L264">_xlfn.IFS(Append1[[#This Row],[Weather Code]]=1,"Clear",Append1[[#This Row],[Weather Code]]=2,"Cloudy",Append1[[#This Row],[Weather Code]]=3,"Light Rain",Append1[[#This Row],[Weather Code]]=4,"Heavy Rain")</f>
        <v>Clear</v>
      </c>
      <c r="M264" s="5">
        <v>0.16</v>
      </c>
      <c r="N264" s="5">
        <v>0.13639999999999999</v>
      </c>
      <c r="O264" s="5">
        <v>0.59</v>
      </c>
      <c r="P264" s="5">
        <v>0.32840000000000003</v>
      </c>
      <c r="Q264" s="5">
        <v>3</v>
      </c>
      <c r="R264" s="5">
        <v>78</v>
      </c>
      <c r="S264" s="5">
        <f>SUM(Append1[[#This Row],[Casual Users]],Append1[[#This Row],[Registered Users]])</f>
        <v>81</v>
      </c>
      <c r="T264" s="5"/>
    </row>
    <row r="265" spans="1:20" x14ac:dyDescent="0.25">
      <c r="A265">
        <v>264</v>
      </c>
      <c r="B265" s="1">
        <v>40555</v>
      </c>
      <c r="C265">
        <v>1</v>
      </c>
      <c r="D265" t="str">
        <f>TEXT(Append1[[#This Row],[Date]],"yyyy")</f>
        <v>2011</v>
      </c>
      <c r="E265" t="str">
        <f>TEXT(Append1[[#This Row],[Date]],"mmmm")</f>
        <v>January</v>
      </c>
      <c r="F265" t="str">
        <f>TEXT(Append1[[#This Row],[Date]],"dddd")</f>
        <v>Wednesday</v>
      </c>
      <c r="G265" s="5">
        <v>10</v>
      </c>
      <c r="H265" t="str">
        <f>IF(Append1[[#This Row],[Day]]="Sunday","Weekend","Weekday")</f>
        <v>Weekday</v>
      </c>
      <c r="I265" t="b">
        <f>IF(Append1[[#This Row],[Weekday or Weekend]]="Weekend",TRUE,FALSE)</f>
        <v>0</v>
      </c>
      <c r="J265" s="5">
        <v>3</v>
      </c>
      <c r="K265" s="5">
        <v>1</v>
      </c>
      <c r="L265" s="5" t="str" cm="1">
        <f t="array" ref="L265">_xlfn.IFS(Append1[[#This Row],[Weather Code]]=1,"Clear",Append1[[#This Row],[Weather Code]]=2,"Cloudy",Append1[[#This Row],[Weather Code]]=3,"Light Rain",Append1[[#This Row],[Weather Code]]=4,"Heavy Rain")</f>
        <v>Clear</v>
      </c>
      <c r="M265" s="5">
        <v>0.18</v>
      </c>
      <c r="N265" s="5">
        <v>0.18179999999999999</v>
      </c>
      <c r="O265" s="5">
        <v>0.55000000000000004</v>
      </c>
      <c r="P265" s="5">
        <v>0.22389999999999999</v>
      </c>
      <c r="Q265" s="5">
        <v>0</v>
      </c>
      <c r="R265" s="5">
        <v>39</v>
      </c>
      <c r="S265" s="5">
        <f>SUM(Append1[[#This Row],[Casual Users]],Append1[[#This Row],[Registered Users]])</f>
        <v>39</v>
      </c>
      <c r="T265" s="5"/>
    </row>
    <row r="266" spans="1:20" x14ac:dyDescent="0.25">
      <c r="A266">
        <v>265</v>
      </c>
      <c r="B266" s="1">
        <v>40555</v>
      </c>
      <c r="C266">
        <v>1</v>
      </c>
      <c r="D266" t="str">
        <f>TEXT(Append1[[#This Row],[Date]],"yyyy")</f>
        <v>2011</v>
      </c>
      <c r="E266" t="str">
        <f>TEXT(Append1[[#This Row],[Date]],"mmmm")</f>
        <v>January</v>
      </c>
      <c r="F266" t="str">
        <f>TEXT(Append1[[#This Row],[Date]],"dddd")</f>
        <v>Wednesday</v>
      </c>
      <c r="G266" s="5">
        <v>11</v>
      </c>
      <c r="H266" t="str">
        <f>IF(Append1[[#This Row],[Day]]="Sunday","Weekend","Weekday")</f>
        <v>Weekday</v>
      </c>
      <c r="I266" t="b">
        <f>IF(Append1[[#This Row],[Weekday or Weekend]]="Weekend",TRUE,FALSE)</f>
        <v>0</v>
      </c>
      <c r="J266" s="5">
        <v>3</v>
      </c>
      <c r="K266" s="5">
        <v>1</v>
      </c>
      <c r="L266" s="5" t="str" cm="1">
        <f t="array" ref="L266">_xlfn.IFS(Append1[[#This Row],[Weather Code]]=1,"Clear",Append1[[#This Row],[Weather Code]]=2,"Cloudy",Append1[[#This Row],[Weather Code]]=3,"Light Rain",Append1[[#This Row],[Weather Code]]=4,"Heavy Rain")</f>
        <v>Clear</v>
      </c>
      <c r="M266" s="5">
        <v>0.2</v>
      </c>
      <c r="N266" s="5">
        <v>0.18179999999999999</v>
      </c>
      <c r="O266" s="5">
        <v>0.51</v>
      </c>
      <c r="P266" s="5">
        <v>0.3881</v>
      </c>
      <c r="Q266" s="5">
        <v>3</v>
      </c>
      <c r="R266" s="5">
        <v>32</v>
      </c>
      <c r="S266" s="5">
        <f>SUM(Append1[[#This Row],[Casual Users]],Append1[[#This Row],[Registered Users]])</f>
        <v>35</v>
      </c>
      <c r="T266" s="5"/>
    </row>
    <row r="267" spans="1:20" x14ac:dyDescent="0.25">
      <c r="A267">
        <v>266</v>
      </c>
      <c r="B267" s="1">
        <v>40555</v>
      </c>
      <c r="C267">
        <v>1</v>
      </c>
      <c r="D267" t="str">
        <f>TEXT(Append1[[#This Row],[Date]],"yyyy")</f>
        <v>2011</v>
      </c>
      <c r="E267" t="str">
        <f>TEXT(Append1[[#This Row],[Date]],"mmmm")</f>
        <v>January</v>
      </c>
      <c r="F267" t="str">
        <f>TEXT(Append1[[#This Row],[Date]],"dddd")</f>
        <v>Wednesday</v>
      </c>
      <c r="G267" s="5">
        <v>12</v>
      </c>
      <c r="H267" t="str">
        <f>IF(Append1[[#This Row],[Day]]="Sunday","Weekend","Weekday")</f>
        <v>Weekday</v>
      </c>
      <c r="I267" t="b">
        <f>IF(Append1[[#This Row],[Weekday or Weekend]]="Weekend",TRUE,FALSE)</f>
        <v>0</v>
      </c>
      <c r="J267" s="5">
        <v>3</v>
      </c>
      <c r="K267" s="5">
        <v>1</v>
      </c>
      <c r="L267" s="5" t="str" cm="1">
        <f t="array" ref="L267">_xlfn.IFS(Append1[[#This Row],[Weather Code]]=1,"Clear",Append1[[#This Row],[Weather Code]]=2,"Cloudy",Append1[[#This Row],[Weather Code]]=3,"Light Rain",Append1[[#This Row],[Weather Code]]=4,"Heavy Rain")</f>
        <v>Clear</v>
      </c>
      <c r="M267" s="5">
        <v>0.2</v>
      </c>
      <c r="N267" s="5">
        <v>0.1515</v>
      </c>
      <c r="O267" s="5">
        <v>0.47</v>
      </c>
      <c r="P267" s="5">
        <v>0.58209999999999995</v>
      </c>
      <c r="Q267" s="5">
        <v>3</v>
      </c>
      <c r="R267" s="5">
        <v>52</v>
      </c>
      <c r="S267" s="5">
        <f>SUM(Append1[[#This Row],[Casual Users]],Append1[[#This Row],[Registered Users]])</f>
        <v>55</v>
      </c>
      <c r="T267" s="5"/>
    </row>
    <row r="268" spans="1:20" x14ac:dyDescent="0.25">
      <c r="A268">
        <v>267</v>
      </c>
      <c r="B268" s="1">
        <v>40555</v>
      </c>
      <c r="C268">
        <v>1</v>
      </c>
      <c r="D268" t="str">
        <f>TEXT(Append1[[#This Row],[Date]],"yyyy")</f>
        <v>2011</v>
      </c>
      <c r="E268" t="str">
        <f>TEXT(Append1[[#This Row],[Date]],"mmmm")</f>
        <v>January</v>
      </c>
      <c r="F268" t="str">
        <f>TEXT(Append1[[#This Row],[Date]],"dddd")</f>
        <v>Wednesday</v>
      </c>
      <c r="G268" s="5">
        <v>13</v>
      </c>
      <c r="H268" t="str">
        <f>IF(Append1[[#This Row],[Day]]="Sunday","Weekend","Weekday")</f>
        <v>Weekday</v>
      </c>
      <c r="I268" t="b">
        <f>IF(Append1[[#This Row],[Weekday or Weekend]]="Weekend",TRUE,FALSE)</f>
        <v>0</v>
      </c>
      <c r="J268" s="5">
        <v>3</v>
      </c>
      <c r="K268" s="5">
        <v>1</v>
      </c>
      <c r="L268" s="5" t="str" cm="1">
        <f t="array" ref="L268">_xlfn.IFS(Append1[[#This Row],[Weather Code]]=1,"Clear",Append1[[#This Row],[Weather Code]]=2,"Cloudy",Append1[[#This Row],[Weather Code]]=3,"Light Rain",Append1[[#This Row],[Weather Code]]=4,"Heavy Rain")</f>
        <v>Clear</v>
      </c>
      <c r="M268" s="5">
        <v>0.22</v>
      </c>
      <c r="N268" s="5">
        <v>0.19700000000000001</v>
      </c>
      <c r="O268" s="5">
        <v>0.44</v>
      </c>
      <c r="P268" s="5">
        <v>0.35820000000000002</v>
      </c>
      <c r="Q268" s="5">
        <v>0</v>
      </c>
      <c r="R268" s="5">
        <v>49</v>
      </c>
      <c r="S268" s="5">
        <f>SUM(Append1[[#This Row],[Casual Users]],Append1[[#This Row],[Registered Users]])</f>
        <v>49</v>
      </c>
      <c r="T268" s="5"/>
    </row>
    <row r="269" spans="1:20" x14ac:dyDescent="0.25">
      <c r="A269">
        <v>268</v>
      </c>
      <c r="B269" s="1">
        <v>40555</v>
      </c>
      <c r="C269">
        <v>1</v>
      </c>
      <c r="D269" t="str">
        <f>TEXT(Append1[[#This Row],[Date]],"yyyy")</f>
        <v>2011</v>
      </c>
      <c r="E269" t="str">
        <f>TEXT(Append1[[#This Row],[Date]],"mmmm")</f>
        <v>January</v>
      </c>
      <c r="F269" t="str">
        <f>TEXT(Append1[[#This Row],[Date]],"dddd")</f>
        <v>Wednesday</v>
      </c>
      <c r="G269" s="5">
        <v>14</v>
      </c>
      <c r="H269" t="str">
        <f>IF(Append1[[#This Row],[Day]]="Sunday","Weekend","Weekday")</f>
        <v>Weekday</v>
      </c>
      <c r="I269" t="b">
        <f>IF(Append1[[#This Row],[Weekday or Weekend]]="Weekend",TRUE,FALSE)</f>
        <v>0</v>
      </c>
      <c r="J269" s="5">
        <v>3</v>
      </c>
      <c r="K269" s="5">
        <v>1</v>
      </c>
      <c r="L269" s="5" t="str" cm="1">
        <f t="array" ref="L269">_xlfn.IFS(Append1[[#This Row],[Weather Code]]=1,"Clear",Append1[[#This Row],[Weather Code]]=2,"Cloudy",Append1[[#This Row],[Weather Code]]=3,"Light Rain",Append1[[#This Row],[Weather Code]]=4,"Heavy Rain")</f>
        <v>Clear</v>
      </c>
      <c r="M269" s="5">
        <v>0.2</v>
      </c>
      <c r="N269" s="5">
        <v>0.18179999999999999</v>
      </c>
      <c r="O269" s="5">
        <v>0.47</v>
      </c>
      <c r="P269" s="5">
        <v>0.32840000000000003</v>
      </c>
      <c r="Q269" s="5">
        <v>0</v>
      </c>
      <c r="R269" s="5">
        <v>44</v>
      </c>
      <c r="S269" s="5">
        <f>SUM(Append1[[#This Row],[Casual Users]],Append1[[#This Row],[Registered Users]])</f>
        <v>44</v>
      </c>
      <c r="T269" s="5"/>
    </row>
    <row r="270" spans="1:20" x14ac:dyDescent="0.25">
      <c r="A270">
        <v>269</v>
      </c>
      <c r="B270" s="1">
        <v>40555</v>
      </c>
      <c r="C270">
        <v>1</v>
      </c>
      <c r="D270" t="str">
        <f>TEXT(Append1[[#This Row],[Date]],"yyyy")</f>
        <v>2011</v>
      </c>
      <c r="E270" t="str">
        <f>TEXT(Append1[[#This Row],[Date]],"mmmm")</f>
        <v>January</v>
      </c>
      <c r="F270" t="str">
        <f>TEXT(Append1[[#This Row],[Date]],"dddd")</f>
        <v>Wednesday</v>
      </c>
      <c r="G270" s="5">
        <v>15</v>
      </c>
      <c r="H270" t="str">
        <f>IF(Append1[[#This Row],[Day]]="Sunday","Weekend","Weekday")</f>
        <v>Weekday</v>
      </c>
      <c r="I270" t="b">
        <f>IF(Append1[[#This Row],[Weekday or Weekend]]="Weekend",TRUE,FALSE)</f>
        <v>0</v>
      </c>
      <c r="J270" s="5">
        <v>3</v>
      </c>
      <c r="K270" s="5">
        <v>1</v>
      </c>
      <c r="L270" s="5" t="str" cm="1">
        <f t="array" ref="L270">_xlfn.IFS(Append1[[#This Row],[Weather Code]]=1,"Clear",Append1[[#This Row],[Weather Code]]=2,"Cloudy",Append1[[#This Row],[Weather Code]]=3,"Light Rain",Append1[[#This Row],[Weather Code]]=4,"Heavy Rain")</f>
        <v>Clear</v>
      </c>
      <c r="M270" s="5">
        <v>0.2</v>
      </c>
      <c r="N270" s="5">
        <v>0.16669999999999999</v>
      </c>
      <c r="O270" s="5">
        <v>0.47</v>
      </c>
      <c r="P270" s="5">
        <v>0.41789999999999999</v>
      </c>
      <c r="Q270" s="5">
        <v>1</v>
      </c>
      <c r="R270" s="5">
        <v>48</v>
      </c>
      <c r="S270" s="5">
        <f>SUM(Append1[[#This Row],[Casual Users]],Append1[[#This Row],[Registered Users]])</f>
        <v>49</v>
      </c>
      <c r="T270" s="5"/>
    </row>
    <row r="271" spans="1:20" x14ac:dyDescent="0.25">
      <c r="A271">
        <v>270</v>
      </c>
      <c r="B271" s="1">
        <v>40555</v>
      </c>
      <c r="C271">
        <v>1</v>
      </c>
      <c r="D271" t="str">
        <f>TEXT(Append1[[#This Row],[Date]],"yyyy")</f>
        <v>2011</v>
      </c>
      <c r="E271" t="str">
        <f>TEXT(Append1[[#This Row],[Date]],"mmmm")</f>
        <v>January</v>
      </c>
      <c r="F271" t="str">
        <f>TEXT(Append1[[#This Row],[Date]],"dddd")</f>
        <v>Wednesday</v>
      </c>
      <c r="G271" s="5">
        <v>16</v>
      </c>
      <c r="H271" t="str">
        <f>IF(Append1[[#This Row],[Day]]="Sunday","Weekend","Weekday")</f>
        <v>Weekday</v>
      </c>
      <c r="I271" t="b">
        <f>IF(Append1[[#This Row],[Weekday or Weekend]]="Weekend",TRUE,FALSE)</f>
        <v>0</v>
      </c>
      <c r="J271" s="5">
        <v>3</v>
      </c>
      <c r="K271" s="5">
        <v>1</v>
      </c>
      <c r="L271" s="5" t="str" cm="1">
        <f t="array" ref="L271">_xlfn.IFS(Append1[[#This Row],[Weather Code]]=1,"Clear",Append1[[#This Row],[Weather Code]]=2,"Cloudy",Append1[[#This Row],[Weather Code]]=3,"Light Rain",Append1[[#This Row],[Weather Code]]=4,"Heavy Rain")</f>
        <v>Clear</v>
      </c>
      <c r="M271" s="5">
        <v>0.22</v>
      </c>
      <c r="N271" s="5">
        <v>0.19700000000000001</v>
      </c>
      <c r="O271" s="5">
        <v>0.44</v>
      </c>
      <c r="P271" s="5">
        <v>0.32840000000000003</v>
      </c>
      <c r="Q271" s="5">
        <v>5</v>
      </c>
      <c r="R271" s="5">
        <v>63</v>
      </c>
      <c r="S271" s="5">
        <f>SUM(Append1[[#This Row],[Casual Users]],Append1[[#This Row],[Registered Users]])</f>
        <v>68</v>
      </c>
      <c r="T271" s="5"/>
    </row>
    <row r="272" spans="1:20" x14ac:dyDescent="0.25">
      <c r="A272">
        <v>271</v>
      </c>
      <c r="B272" s="1">
        <v>40555</v>
      </c>
      <c r="C272">
        <v>1</v>
      </c>
      <c r="D272" t="str">
        <f>TEXT(Append1[[#This Row],[Date]],"yyyy")</f>
        <v>2011</v>
      </c>
      <c r="E272" t="str">
        <f>TEXT(Append1[[#This Row],[Date]],"mmmm")</f>
        <v>January</v>
      </c>
      <c r="F272" t="str">
        <f>TEXT(Append1[[#This Row],[Date]],"dddd")</f>
        <v>Wednesday</v>
      </c>
      <c r="G272" s="5">
        <v>17</v>
      </c>
      <c r="H272" t="str">
        <f>IF(Append1[[#This Row],[Day]]="Sunday","Weekend","Weekday")</f>
        <v>Weekday</v>
      </c>
      <c r="I272" t="b">
        <f>IF(Append1[[#This Row],[Weekday or Weekend]]="Weekend",TRUE,FALSE)</f>
        <v>0</v>
      </c>
      <c r="J272" s="5">
        <v>3</v>
      </c>
      <c r="K272" s="5">
        <v>1</v>
      </c>
      <c r="L272" s="5" t="str" cm="1">
        <f t="array" ref="L272">_xlfn.IFS(Append1[[#This Row],[Weather Code]]=1,"Clear",Append1[[#This Row],[Weather Code]]=2,"Cloudy",Append1[[#This Row],[Weather Code]]=3,"Light Rain",Append1[[#This Row],[Weather Code]]=4,"Heavy Rain")</f>
        <v>Clear</v>
      </c>
      <c r="M272" s="5">
        <v>0.2</v>
      </c>
      <c r="N272" s="5">
        <v>0.18179999999999999</v>
      </c>
      <c r="O272" s="5">
        <v>0.47</v>
      </c>
      <c r="P272" s="5">
        <v>0.35820000000000002</v>
      </c>
      <c r="Q272" s="5">
        <v>0</v>
      </c>
      <c r="R272" s="5">
        <v>139</v>
      </c>
      <c r="S272" s="5">
        <f>SUM(Append1[[#This Row],[Casual Users]],Append1[[#This Row],[Registered Users]])</f>
        <v>139</v>
      </c>
      <c r="T272" s="5"/>
    </row>
    <row r="273" spans="1:20" x14ac:dyDescent="0.25">
      <c r="A273">
        <v>272</v>
      </c>
      <c r="B273" s="1">
        <v>40555</v>
      </c>
      <c r="C273">
        <v>1</v>
      </c>
      <c r="D273" t="str">
        <f>TEXT(Append1[[#This Row],[Date]],"yyyy")</f>
        <v>2011</v>
      </c>
      <c r="E273" t="str">
        <f>TEXT(Append1[[#This Row],[Date]],"mmmm")</f>
        <v>January</v>
      </c>
      <c r="F273" t="str">
        <f>TEXT(Append1[[#This Row],[Date]],"dddd")</f>
        <v>Wednesday</v>
      </c>
      <c r="G273" s="5">
        <v>18</v>
      </c>
      <c r="H273" t="str">
        <f>IF(Append1[[#This Row],[Day]]="Sunday","Weekend","Weekday")</f>
        <v>Weekday</v>
      </c>
      <c r="I273" t="b">
        <f>IF(Append1[[#This Row],[Weekday or Weekend]]="Weekend",TRUE,FALSE)</f>
        <v>0</v>
      </c>
      <c r="J273" s="5">
        <v>3</v>
      </c>
      <c r="K273" s="5">
        <v>1</v>
      </c>
      <c r="L273" s="5" t="str" cm="1">
        <f t="array" ref="L273">_xlfn.IFS(Append1[[#This Row],[Weather Code]]=1,"Clear",Append1[[#This Row],[Weather Code]]=2,"Cloudy",Append1[[#This Row],[Weather Code]]=3,"Light Rain",Append1[[#This Row],[Weather Code]]=4,"Heavy Rain")</f>
        <v>Clear</v>
      </c>
      <c r="M273" s="5">
        <v>0.2</v>
      </c>
      <c r="N273" s="5">
        <v>0.1515</v>
      </c>
      <c r="O273" s="5">
        <v>0.47</v>
      </c>
      <c r="P273" s="5">
        <v>0.52239999999999998</v>
      </c>
      <c r="Q273" s="5">
        <v>2</v>
      </c>
      <c r="R273" s="5">
        <v>135</v>
      </c>
      <c r="S273" s="5">
        <f>SUM(Append1[[#This Row],[Casual Users]],Append1[[#This Row],[Registered Users]])</f>
        <v>137</v>
      </c>
      <c r="T273" s="5"/>
    </row>
    <row r="274" spans="1:20" x14ac:dyDescent="0.25">
      <c r="A274">
        <v>273</v>
      </c>
      <c r="B274" s="1">
        <v>40555</v>
      </c>
      <c r="C274">
        <v>1</v>
      </c>
      <c r="D274" t="str">
        <f>TEXT(Append1[[#This Row],[Date]],"yyyy")</f>
        <v>2011</v>
      </c>
      <c r="E274" t="str">
        <f>TEXT(Append1[[#This Row],[Date]],"mmmm")</f>
        <v>January</v>
      </c>
      <c r="F274" t="str">
        <f>TEXT(Append1[[#This Row],[Date]],"dddd")</f>
        <v>Wednesday</v>
      </c>
      <c r="G274" s="5">
        <v>19</v>
      </c>
      <c r="H274" t="str">
        <f>IF(Append1[[#This Row],[Day]]="Sunday","Weekend","Weekday")</f>
        <v>Weekday</v>
      </c>
      <c r="I274" t="b">
        <f>IF(Append1[[#This Row],[Weekday or Weekend]]="Weekend",TRUE,FALSE)</f>
        <v>0</v>
      </c>
      <c r="J274" s="5">
        <v>3</v>
      </c>
      <c r="K274" s="5">
        <v>1</v>
      </c>
      <c r="L274" s="5" t="str" cm="1">
        <f t="array" ref="L274">_xlfn.IFS(Append1[[#This Row],[Weather Code]]=1,"Clear",Append1[[#This Row],[Weather Code]]=2,"Cloudy",Append1[[#This Row],[Weather Code]]=3,"Light Rain",Append1[[#This Row],[Weather Code]]=4,"Heavy Rain")</f>
        <v>Clear</v>
      </c>
      <c r="M274" s="5">
        <v>0.18</v>
      </c>
      <c r="N274" s="5">
        <v>0.1515</v>
      </c>
      <c r="O274" s="5">
        <v>0.47</v>
      </c>
      <c r="P274" s="5">
        <v>0.41789999999999999</v>
      </c>
      <c r="Q274" s="5">
        <v>1</v>
      </c>
      <c r="R274" s="5">
        <v>82</v>
      </c>
      <c r="S274" s="5">
        <f>SUM(Append1[[#This Row],[Casual Users]],Append1[[#This Row],[Registered Users]])</f>
        <v>83</v>
      </c>
      <c r="T274" s="5"/>
    </row>
    <row r="275" spans="1:20" x14ac:dyDescent="0.25">
      <c r="A275">
        <v>274</v>
      </c>
      <c r="B275" s="1">
        <v>40555</v>
      </c>
      <c r="C275">
        <v>1</v>
      </c>
      <c r="D275" t="str">
        <f>TEXT(Append1[[#This Row],[Date]],"yyyy")</f>
        <v>2011</v>
      </c>
      <c r="E275" t="str">
        <f>TEXT(Append1[[#This Row],[Date]],"mmmm")</f>
        <v>January</v>
      </c>
      <c r="F275" t="str">
        <f>TEXT(Append1[[#This Row],[Date]],"dddd")</f>
        <v>Wednesday</v>
      </c>
      <c r="G275" s="5">
        <v>20</v>
      </c>
      <c r="H275" t="str">
        <f>IF(Append1[[#This Row],[Day]]="Sunday","Weekend","Weekday")</f>
        <v>Weekday</v>
      </c>
      <c r="I275" t="b">
        <f>IF(Append1[[#This Row],[Weekday or Weekend]]="Weekend",TRUE,FALSE)</f>
        <v>0</v>
      </c>
      <c r="J275" s="5">
        <v>3</v>
      </c>
      <c r="K275" s="5">
        <v>1</v>
      </c>
      <c r="L275" s="5" t="str" cm="1">
        <f t="array" ref="L275">_xlfn.IFS(Append1[[#This Row],[Weather Code]]=1,"Clear",Append1[[#This Row],[Weather Code]]=2,"Cloudy",Append1[[#This Row],[Weather Code]]=3,"Light Rain",Append1[[#This Row],[Weather Code]]=4,"Heavy Rain")</f>
        <v>Clear</v>
      </c>
      <c r="M275" s="5">
        <v>0.16</v>
      </c>
      <c r="N275" s="5">
        <v>0.13639999999999999</v>
      </c>
      <c r="O275" s="5">
        <v>0.5</v>
      </c>
      <c r="P275" s="5">
        <v>0.32840000000000003</v>
      </c>
      <c r="Q275" s="5">
        <v>2</v>
      </c>
      <c r="R275" s="5">
        <v>54</v>
      </c>
      <c r="S275" s="5">
        <f>SUM(Append1[[#This Row],[Casual Users]],Append1[[#This Row],[Registered Users]])</f>
        <v>56</v>
      </c>
      <c r="T275" s="5"/>
    </row>
    <row r="276" spans="1:20" x14ac:dyDescent="0.25">
      <c r="A276">
        <v>275</v>
      </c>
      <c r="B276" s="1">
        <v>40555</v>
      </c>
      <c r="C276">
        <v>1</v>
      </c>
      <c r="D276" t="str">
        <f>TEXT(Append1[[#This Row],[Date]],"yyyy")</f>
        <v>2011</v>
      </c>
      <c r="E276" t="str">
        <f>TEXT(Append1[[#This Row],[Date]],"mmmm")</f>
        <v>January</v>
      </c>
      <c r="F276" t="str">
        <f>TEXT(Append1[[#This Row],[Date]],"dddd")</f>
        <v>Wednesday</v>
      </c>
      <c r="G276" s="5">
        <v>21</v>
      </c>
      <c r="H276" t="str">
        <f>IF(Append1[[#This Row],[Day]]="Sunday","Weekend","Weekday")</f>
        <v>Weekday</v>
      </c>
      <c r="I276" t="b">
        <f>IF(Append1[[#This Row],[Weekday or Weekend]]="Weekend",TRUE,FALSE)</f>
        <v>0</v>
      </c>
      <c r="J276" s="5">
        <v>3</v>
      </c>
      <c r="K276" s="5">
        <v>1</v>
      </c>
      <c r="L276" s="5" t="str" cm="1">
        <f t="array" ref="L276">_xlfn.IFS(Append1[[#This Row],[Weather Code]]=1,"Clear",Append1[[#This Row],[Weather Code]]=2,"Cloudy",Append1[[#This Row],[Weather Code]]=3,"Light Rain",Append1[[#This Row],[Weather Code]]=4,"Heavy Rain")</f>
        <v>Clear</v>
      </c>
      <c r="M276" s="5">
        <v>0.16</v>
      </c>
      <c r="N276" s="5">
        <v>0.13639999999999999</v>
      </c>
      <c r="O276" s="5">
        <v>0.55000000000000004</v>
      </c>
      <c r="P276" s="5">
        <v>0.32840000000000003</v>
      </c>
      <c r="Q276" s="5">
        <v>0</v>
      </c>
      <c r="R276" s="5">
        <v>57</v>
      </c>
      <c r="S276" s="5">
        <f>SUM(Append1[[#This Row],[Casual Users]],Append1[[#This Row],[Registered Users]])</f>
        <v>57</v>
      </c>
      <c r="T276" s="5"/>
    </row>
    <row r="277" spans="1:20" x14ac:dyDescent="0.25">
      <c r="A277">
        <v>276</v>
      </c>
      <c r="B277" s="1">
        <v>40555</v>
      </c>
      <c r="C277">
        <v>1</v>
      </c>
      <c r="D277" t="str">
        <f>TEXT(Append1[[#This Row],[Date]],"yyyy")</f>
        <v>2011</v>
      </c>
      <c r="E277" t="str">
        <f>TEXT(Append1[[#This Row],[Date]],"mmmm")</f>
        <v>January</v>
      </c>
      <c r="F277" t="str">
        <f>TEXT(Append1[[#This Row],[Date]],"dddd")</f>
        <v>Wednesday</v>
      </c>
      <c r="G277" s="5">
        <v>22</v>
      </c>
      <c r="H277" t="str">
        <f>IF(Append1[[#This Row],[Day]]="Sunday","Weekend","Weekday")</f>
        <v>Weekday</v>
      </c>
      <c r="I277" t="b">
        <f>IF(Append1[[#This Row],[Weekday or Weekend]]="Weekend",TRUE,FALSE)</f>
        <v>0</v>
      </c>
      <c r="J277" s="5">
        <v>3</v>
      </c>
      <c r="K277" s="5">
        <v>1</v>
      </c>
      <c r="L277" s="5" t="str" cm="1">
        <f t="array" ref="L277">_xlfn.IFS(Append1[[#This Row],[Weather Code]]=1,"Clear",Append1[[#This Row],[Weather Code]]=2,"Cloudy",Append1[[#This Row],[Weather Code]]=3,"Light Rain",Append1[[#This Row],[Weather Code]]=4,"Heavy Rain")</f>
        <v>Clear</v>
      </c>
      <c r="M277" s="5">
        <v>0.16</v>
      </c>
      <c r="N277" s="5">
        <v>0.1212</v>
      </c>
      <c r="O277" s="5">
        <v>0.55000000000000004</v>
      </c>
      <c r="P277" s="5">
        <v>0.44779999999999998</v>
      </c>
      <c r="Q277" s="5">
        <v>1</v>
      </c>
      <c r="R277" s="5">
        <v>32</v>
      </c>
      <c r="S277" s="5">
        <f>SUM(Append1[[#This Row],[Casual Users]],Append1[[#This Row],[Registered Users]])</f>
        <v>33</v>
      </c>
      <c r="T277" s="5"/>
    </row>
    <row r="278" spans="1:20" x14ac:dyDescent="0.25">
      <c r="A278">
        <v>277</v>
      </c>
      <c r="B278" s="1">
        <v>40555</v>
      </c>
      <c r="C278">
        <v>1</v>
      </c>
      <c r="D278" t="str">
        <f>TEXT(Append1[[#This Row],[Date]],"yyyy")</f>
        <v>2011</v>
      </c>
      <c r="E278" t="str">
        <f>TEXT(Append1[[#This Row],[Date]],"mmmm")</f>
        <v>January</v>
      </c>
      <c r="F278" t="str">
        <f>TEXT(Append1[[#This Row],[Date]],"dddd")</f>
        <v>Wednesday</v>
      </c>
      <c r="G278" s="5">
        <v>23</v>
      </c>
      <c r="H278" t="str">
        <f>IF(Append1[[#This Row],[Day]]="Sunday","Weekend","Weekday")</f>
        <v>Weekday</v>
      </c>
      <c r="I278" t="b">
        <f>IF(Append1[[#This Row],[Weekday or Weekend]]="Weekend",TRUE,FALSE)</f>
        <v>0</v>
      </c>
      <c r="J278" s="5">
        <v>3</v>
      </c>
      <c r="K278" s="5">
        <v>1</v>
      </c>
      <c r="L278" s="5" t="str" cm="1">
        <f t="array" ref="L278">_xlfn.IFS(Append1[[#This Row],[Weather Code]]=1,"Clear",Append1[[#This Row],[Weather Code]]=2,"Cloudy",Append1[[#This Row],[Weather Code]]=3,"Light Rain",Append1[[#This Row],[Weather Code]]=4,"Heavy Rain")</f>
        <v>Clear</v>
      </c>
      <c r="M278" s="5">
        <v>0.14000000000000001</v>
      </c>
      <c r="N278" s="5">
        <v>0.1061</v>
      </c>
      <c r="O278" s="5">
        <v>0.59</v>
      </c>
      <c r="P278" s="5">
        <v>0.41789999999999999</v>
      </c>
      <c r="Q278" s="5">
        <v>1</v>
      </c>
      <c r="R278" s="5">
        <v>19</v>
      </c>
      <c r="S278" s="5">
        <f>SUM(Append1[[#This Row],[Casual Users]],Append1[[#This Row],[Registered Users]])</f>
        <v>20</v>
      </c>
      <c r="T278" s="5"/>
    </row>
    <row r="279" spans="1:20" x14ac:dyDescent="0.25">
      <c r="A279">
        <v>278</v>
      </c>
      <c r="B279" s="1">
        <v>40556</v>
      </c>
      <c r="C279">
        <v>1</v>
      </c>
      <c r="D279" t="str">
        <f>TEXT(Append1[[#This Row],[Date]],"yyyy")</f>
        <v>2011</v>
      </c>
      <c r="E279" t="str">
        <f>TEXT(Append1[[#This Row],[Date]],"mmmm")</f>
        <v>January</v>
      </c>
      <c r="F279" t="str">
        <f>TEXT(Append1[[#This Row],[Date]],"dddd")</f>
        <v>Thursday</v>
      </c>
      <c r="G279" s="5">
        <v>0</v>
      </c>
      <c r="H279" t="str">
        <f>IF(Append1[[#This Row],[Day]]="Sunday","Weekend","Weekday")</f>
        <v>Weekday</v>
      </c>
      <c r="I279" t="b">
        <f>IF(Append1[[#This Row],[Weekday or Weekend]]="Weekend",TRUE,FALSE)</f>
        <v>0</v>
      </c>
      <c r="J279" s="5">
        <v>4</v>
      </c>
      <c r="K279" s="5">
        <v>1</v>
      </c>
      <c r="L279" s="5" t="str" cm="1">
        <f t="array" ref="L279">_xlfn.IFS(Append1[[#This Row],[Weather Code]]=1,"Clear",Append1[[#This Row],[Weather Code]]=2,"Cloudy",Append1[[#This Row],[Weather Code]]=3,"Light Rain",Append1[[#This Row],[Weather Code]]=4,"Heavy Rain")</f>
        <v>Clear</v>
      </c>
      <c r="M279" s="5">
        <v>0.14000000000000001</v>
      </c>
      <c r="N279" s="5">
        <v>0.1212</v>
      </c>
      <c r="O279" s="5">
        <v>0.59</v>
      </c>
      <c r="P279" s="5">
        <v>0.28360000000000002</v>
      </c>
      <c r="Q279" s="5">
        <v>1</v>
      </c>
      <c r="R279" s="5">
        <v>6</v>
      </c>
      <c r="S279" s="5">
        <f>SUM(Append1[[#This Row],[Casual Users]],Append1[[#This Row],[Registered Users]])</f>
        <v>7</v>
      </c>
      <c r="T279" s="5"/>
    </row>
    <row r="280" spans="1:20" x14ac:dyDescent="0.25">
      <c r="A280">
        <v>279</v>
      </c>
      <c r="B280" s="1">
        <v>40556</v>
      </c>
      <c r="C280">
        <v>1</v>
      </c>
      <c r="D280" t="str">
        <f>TEXT(Append1[[#This Row],[Date]],"yyyy")</f>
        <v>2011</v>
      </c>
      <c r="E280" t="str">
        <f>TEXT(Append1[[#This Row],[Date]],"mmmm")</f>
        <v>January</v>
      </c>
      <c r="F280" t="str">
        <f>TEXT(Append1[[#This Row],[Date]],"dddd")</f>
        <v>Thursday</v>
      </c>
      <c r="G280" s="5">
        <v>1</v>
      </c>
      <c r="H280" t="str">
        <f>IF(Append1[[#This Row],[Day]]="Sunday","Weekend","Weekday")</f>
        <v>Weekday</v>
      </c>
      <c r="I280" t="b">
        <f>IF(Append1[[#This Row],[Weekday or Weekend]]="Weekend",TRUE,FALSE)</f>
        <v>0</v>
      </c>
      <c r="J280" s="5">
        <v>4</v>
      </c>
      <c r="K280" s="5">
        <v>1</v>
      </c>
      <c r="L280" s="5" t="str" cm="1">
        <f t="array" ref="L280">_xlfn.IFS(Append1[[#This Row],[Weather Code]]=1,"Clear",Append1[[#This Row],[Weather Code]]=2,"Cloudy",Append1[[#This Row],[Weather Code]]=3,"Light Rain",Append1[[#This Row],[Weather Code]]=4,"Heavy Rain")</f>
        <v>Clear</v>
      </c>
      <c r="M280" s="5">
        <v>0.14000000000000001</v>
      </c>
      <c r="N280" s="5">
        <v>0.1212</v>
      </c>
      <c r="O280" s="5">
        <v>0.5</v>
      </c>
      <c r="P280" s="5">
        <v>0.28360000000000002</v>
      </c>
      <c r="Q280" s="5">
        <v>0</v>
      </c>
      <c r="R280" s="5">
        <v>2</v>
      </c>
      <c r="S280" s="5">
        <f>SUM(Append1[[#This Row],[Casual Users]],Append1[[#This Row],[Registered Users]])</f>
        <v>2</v>
      </c>
      <c r="T280" s="5"/>
    </row>
    <row r="281" spans="1:20" x14ac:dyDescent="0.25">
      <c r="A281">
        <v>280</v>
      </c>
      <c r="B281" s="1">
        <v>40556</v>
      </c>
      <c r="C281">
        <v>1</v>
      </c>
      <c r="D281" t="str">
        <f>TEXT(Append1[[#This Row],[Date]],"yyyy")</f>
        <v>2011</v>
      </c>
      <c r="E281" t="str">
        <f>TEXT(Append1[[#This Row],[Date]],"mmmm")</f>
        <v>January</v>
      </c>
      <c r="F281" t="str">
        <f>TEXT(Append1[[#This Row],[Date]],"dddd")</f>
        <v>Thursday</v>
      </c>
      <c r="G281" s="5">
        <v>2</v>
      </c>
      <c r="H281" t="str">
        <f>IF(Append1[[#This Row],[Day]]="Sunday","Weekend","Weekday")</f>
        <v>Weekday</v>
      </c>
      <c r="I281" t="b">
        <f>IF(Append1[[#This Row],[Weekday or Weekend]]="Weekend",TRUE,FALSE)</f>
        <v>0</v>
      </c>
      <c r="J281" s="5">
        <v>4</v>
      </c>
      <c r="K281" s="5">
        <v>1</v>
      </c>
      <c r="L281" s="5" t="str" cm="1">
        <f t="array" ref="L281">_xlfn.IFS(Append1[[#This Row],[Weather Code]]=1,"Clear",Append1[[#This Row],[Weather Code]]=2,"Cloudy",Append1[[#This Row],[Weather Code]]=3,"Light Rain",Append1[[#This Row],[Weather Code]]=4,"Heavy Rain")</f>
        <v>Clear</v>
      </c>
      <c r="M281" s="5">
        <v>0.14000000000000001</v>
      </c>
      <c r="N281" s="5">
        <v>0.1212</v>
      </c>
      <c r="O281" s="5">
        <v>0.5</v>
      </c>
      <c r="P281" s="5">
        <v>0.35820000000000002</v>
      </c>
      <c r="Q281" s="5">
        <v>0</v>
      </c>
      <c r="R281" s="5">
        <v>2</v>
      </c>
      <c r="S281" s="5">
        <f>SUM(Append1[[#This Row],[Casual Users]],Append1[[#This Row],[Registered Users]])</f>
        <v>2</v>
      </c>
      <c r="T281" s="5"/>
    </row>
    <row r="282" spans="1:20" x14ac:dyDescent="0.25">
      <c r="A282">
        <v>281</v>
      </c>
      <c r="B282" s="1">
        <v>40556</v>
      </c>
      <c r="C282">
        <v>1</v>
      </c>
      <c r="D282" t="str">
        <f>TEXT(Append1[[#This Row],[Date]],"yyyy")</f>
        <v>2011</v>
      </c>
      <c r="E282" t="str">
        <f>TEXT(Append1[[#This Row],[Date]],"mmmm")</f>
        <v>January</v>
      </c>
      <c r="F282" t="str">
        <f>TEXT(Append1[[#This Row],[Date]],"dddd")</f>
        <v>Thursday</v>
      </c>
      <c r="G282" s="5">
        <v>3</v>
      </c>
      <c r="H282" t="str">
        <f>IF(Append1[[#This Row],[Day]]="Sunday","Weekend","Weekday")</f>
        <v>Weekday</v>
      </c>
      <c r="I282" t="b">
        <f>IF(Append1[[#This Row],[Weekday or Weekend]]="Weekend",TRUE,FALSE)</f>
        <v>0</v>
      </c>
      <c r="J282" s="5">
        <v>4</v>
      </c>
      <c r="K282" s="5">
        <v>1</v>
      </c>
      <c r="L282" s="5" t="str" cm="1">
        <f t="array" ref="L282">_xlfn.IFS(Append1[[#This Row],[Weather Code]]=1,"Clear",Append1[[#This Row],[Weather Code]]=2,"Cloudy",Append1[[#This Row],[Weather Code]]=3,"Light Rain",Append1[[#This Row],[Weather Code]]=4,"Heavy Rain")</f>
        <v>Clear</v>
      </c>
      <c r="M282" s="5">
        <v>0.14000000000000001</v>
      </c>
      <c r="N282" s="5">
        <v>0.1212</v>
      </c>
      <c r="O282" s="5">
        <v>0.5</v>
      </c>
      <c r="P282" s="5">
        <v>0.32840000000000003</v>
      </c>
      <c r="Q282" s="5">
        <v>0</v>
      </c>
      <c r="R282" s="5">
        <v>3</v>
      </c>
      <c r="S282" s="5">
        <f>SUM(Append1[[#This Row],[Casual Users]],Append1[[#This Row],[Registered Users]])</f>
        <v>3</v>
      </c>
      <c r="T282" s="5"/>
    </row>
    <row r="283" spans="1:20" x14ac:dyDescent="0.25">
      <c r="A283">
        <v>282</v>
      </c>
      <c r="B283" s="1">
        <v>40556</v>
      </c>
      <c r="C283">
        <v>1</v>
      </c>
      <c r="D283" t="str">
        <f>TEXT(Append1[[#This Row],[Date]],"yyyy")</f>
        <v>2011</v>
      </c>
      <c r="E283" t="str">
        <f>TEXT(Append1[[#This Row],[Date]],"mmmm")</f>
        <v>January</v>
      </c>
      <c r="F283" t="str">
        <f>TEXT(Append1[[#This Row],[Date]],"dddd")</f>
        <v>Thursday</v>
      </c>
      <c r="G283" s="5">
        <v>4</v>
      </c>
      <c r="H283" t="str">
        <f>IF(Append1[[#This Row],[Day]]="Sunday","Weekend","Weekday")</f>
        <v>Weekday</v>
      </c>
      <c r="I283" t="b">
        <f>IF(Append1[[#This Row],[Weekday or Weekend]]="Weekend",TRUE,FALSE)</f>
        <v>0</v>
      </c>
      <c r="J283" s="5">
        <v>4</v>
      </c>
      <c r="K283" s="5">
        <v>1</v>
      </c>
      <c r="L283" s="5" t="str" cm="1">
        <f t="array" ref="L283">_xlfn.IFS(Append1[[#This Row],[Weather Code]]=1,"Clear",Append1[[#This Row],[Weather Code]]=2,"Cloudy",Append1[[#This Row],[Weather Code]]=3,"Light Rain",Append1[[#This Row],[Weather Code]]=4,"Heavy Rain")</f>
        <v>Clear</v>
      </c>
      <c r="M283" s="5">
        <v>0.14000000000000001</v>
      </c>
      <c r="N283" s="5">
        <v>0.1212</v>
      </c>
      <c r="O283" s="5">
        <v>0.5</v>
      </c>
      <c r="P283" s="5">
        <v>0.25369999999999998</v>
      </c>
      <c r="Q283" s="5">
        <v>0</v>
      </c>
      <c r="R283" s="5">
        <v>4</v>
      </c>
      <c r="S283" s="5">
        <f>SUM(Append1[[#This Row],[Casual Users]],Append1[[#This Row],[Registered Users]])</f>
        <v>4</v>
      </c>
      <c r="T283" s="5"/>
    </row>
    <row r="284" spans="1:20" x14ac:dyDescent="0.25">
      <c r="A284">
        <v>283</v>
      </c>
      <c r="B284" s="1">
        <v>40556</v>
      </c>
      <c r="C284">
        <v>1</v>
      </c>
      <c r="D284" t="str">
        <f>TEXT(Append1[[#This Row],[Date]],"yyyy")</f>
        <v>2011</v>
      </c>
      <c r="E284" t="str">
        <f>TEXT(Append1[[#This Row],[Date]],"mmmm")</f>
        <v>January</v>
      </c>
      <c r="F284" t="str">
        <f>TEXT(Append1[[#This Row],[Date]],"dddd")</f>
        <v>Thursday</v>
      </c>
      <c r="G284" s="5">
        <v>5</v>
      </c>
      <c r="H284" t="str">
        <f>IF(Append1[[#This Row],[Day]]="Sunday","Weekend","Weekday")</f>
        <v>Weekday</v>
      </c>
      <c r="I284" t="b">
        <f>IF(Append1[[#This Row],[Weekday or Weekend]]="Weekend",TRUE,FALSE)</f>
        <v>0</v>
      </c>
      <c r="J284" s="5">
        <v>4</v>
      </c>
      <c r="K284" s="5">
        <v>1</v>
      </c>
      <c r="L284" s="5" t="str" cm="1">
        <f t="array" ref="L284">_xlfn.IFS(Append1[[#This Row],[Weather Code]]=1,"Clear",Append1[[#This Row],[Weather Code]]=2,"Cloudy",Append1[[#This Row],[Weather Code]]=3,"Light Rain",Append1[[#This Row],[Weather Code]]=4,"Heavy Rain")</f>
        <v>Clear</v>
      </c>
      <c r="M284" s="5">
        <v>0.14000000000000001</v>
      </c>
      <c r="N284" s="5">
        <v>0.1212</v>
      </c>
      <c r="O284" s="5">
        <v>0.5</v>
      </c>
      <c r="P284" s="5">
        <v>0.29849999999999999</v>
      </c>
      <c r="Q284" s="5">
        <v>0</v>
      </c>
      <c r="R284" s="5">
        <v>3</v>
      </c>
      <c r="S284" s="5">
        <f>SUM(Append1[[#This Row],[Casual Users]],Append1[[#This Row],[Registered Users]])</f>
        <v>3</v>
      </c>
      <c r="T284" s="5"/>
    </row>
    <row r="285" spans="1:20" x14ac:dyDescent="0.25">
      <c r="A285">
        <v>284</v>
      </c>
      <c r="B285" s="1">
        <v>40556</v>
      </c>
      <c r="C285">
        <v>1</v>
      </c>
      <c r="D285" t="str">
        <f>TEXT(Append1[[#This Row],[Date]],"yyyy")</f>
        <v>2011</v>
      </c>
      <c r="E285" t="str">
        <f>TEXT(Append1[[#This Row],[Date]],"mmmm")</f>
        <v>January</v>
      </c>
      <c r="F285" t="str">
        <f>TEXT(Append1[[#This Row],[Date]],"dddd")</f>
        <v>Thursday</v>
      </c>
      <c r="G285" s="5">
        <v>6</v>
      </c>
      <c r="H285" t="str">
        <f>IF(Append1[[#This Row],[Day]]="Sunday","Weekend","Weekday")</f>
        <v>Weekday</v>
      </c>
      <c r="I285" t="b">
        <f>IF(Append1[[#This Row],[Weekday or Weekend]]="Weekend",TRUE,FALSE)</f>
        <v>0</v>
      </c>
      <c r="J285" s="5">
        <v>4</v>
      </c>
      <c r="K285" s="5">
        <v>1</v>
      </c>
      <c r="L285" s="5" t="str" cm="1">
        <f t="array" ref="L285">_xlfn.IFS(Append1[[#This Row],[Weather Code]]=1,"Clear",Append1[[#This Row],[Weather Code]]=2,"Cloudy",Append1[[#This Row],[Weather Code]]=3,"Light Rain",Append1[[#This Row],[Weather Code]]=4,"Heavy Rain")</f>
        <v>Clear</v>
      </c>
      <c r="M285" s="5">
        <v>0.12</v>
      </c>
      <c r="N285" s="5">
        <v>0.1515</v>
      </c>
      <c r="O285" s="5">
        <v>0.54</v>
      </c>
      <c r="P285" s="5">
        <v>0.1343</v>
      </c>
      <c r="Q285" s="5">
        <v>0</v>
      </c>
      <c r="R285" s="5">
        <v>28</v>
      </c>
      <c r="S285" s="5">
        <f>SUM(Append1[[#This Row],[Casual Users]],Append1[[#This Row],[Registered Users]])</f>
        <v>28</v>
      </c>
      <c r="T285" s="5"/>
    </row>
    <row r="286" spans="1:20" x14ac:dyDescent="0.25">
      <c r="A286">
        <v>285</v>
      </c>
      <c r="B286" s="1">
        <v>40556</v>
      </c>
      <c r="C286">
        <v>1</v>
      </c>
      <c r="D286" t="str">
        <f>TEXT(Append1[[#This Row],[Date]],"yyyy")</f>
        <v>2011</v>
      </c>
      <c r="E286" t="str">
        <f>TEXT(Append1[[#This Row],[Date]],"mmmm")</f>
        <v>January</v>
      </c>
      <c r="F286" t="str">
        <f>TEXT(Append1[[#This Row],[Date]],"dddd")</f>
        <v>Thursday</v>
      </c>
      <c r="G286" s="5">
        <v>7</v>
      </c>
      <c r="H286" t="str">
        <f>IF(Append1[[#This Row],[Day]]="Sunday","Weekend","Weekday")</f>
        <v>Weekday</v>
      </c>
      <c r="I286" t="b">
        <f>IF(Append1[[#This Row],[Weekday or Weekend]]="Weekend",TRUE,FALSE)</f>
        <v>0</v>
      </c>
      <c r="J286" s="5">
        <v>4</v>
      </c>
      <c r="K286" s="5">
        <v>1</v>
      </c>
      <c r="L286" s="5" t="str" cm="1">
        <f t="array" ref="L286">_xlfn.IFS(Append1[[#This Row],[Weather Code]]=1,"Clear",Append1[[#This Row],[Weather Code]]=2,"Cloudy",Append1[[#This Row],[Weather Code]]=3,"Light Rain",Append1[[#This Row],[Weather Code]]=4,"Heavy Rain")</f>
        <v>Clear</v>
      </c>
      <c r="M286" s="5">
        <v>0.12</v>
      </c>
      <c r="N286" s="5">
        <v>0.1515</v>
      </c>
      <c r="O286" s="5">
        <v>0.54</v>
      </c>
      <c r="P286" s="5">
        <v>0.1343</v>
      </c>
      <c r="Q286" s="5">
        <v>0</v>
      </c>
      <c r="R286" s="5">
        <v>72</v>
      </c>
      <c r="S286" s="5">
        <f>SUM(Append1[[#This Row],[Casual Users]],Append1[[#This Row],[Registered Users]])</f>
        <v>72</v>
      </c>
      <c r="T286" s="5"/>
    </row>
    <row r="287" spans="1:20" x14ac:dyDescent="0.25">
      <c r="A287">
        <v>286</v>
      </c>
      <c r="B287" s="1">
        <v>40556</v>
      </c>
      <c r="C287">
        <v>1</v>
      </c>
      <c r="D287" t="str">
        <f>TEXT(Append1[[#This Row],[Date]],"yyyy")</f>
        <v>2011</v>
      </c>
      <c r="E287" t="str">
        <f>TEXT(Append1[[#This Row],[Date]],"mmmm")</f>
        <v>January</v>
      </c>
      <c r="F287" t="str">
        <f>TEXT(Append1[[#This Row],[Date]],"dddd")</f>
        <v>Thursday</v>
      </c>
      <c r="G287" s="5">
        <v>8</v>
      </c>
      <c r="H287" t="str">
        <f>IF(Append1[[#This Row],[Day]]="Sunday","Weekend","Weekday")</f>
        <v>Weekday</v>
      </c>
      <c r="I287" t="b">
        <f>IF(Append1[[#This Row],[Weekday or Weekend]]="Weekend",TRUE,FALSE)</f>
        <v>0</v>
      </c>
      <c r="J287" s="5">
        <v>4</v>
      </c>
      <c r="K287" s="5">
        <v>1</v>
      </c>
      <c r="L287" s="5" t="str" cm="1">
        <f t="array" ref="L287">_xlfn.IFS(Append1[[#This Row],[Weather Code]]=1,"Clear",Append1[[#This Row],[Weather Code]]=2,"Cloudy",Append1[[#This Row],[Weather Code]]=3,"Light Rain",Append1[[#This Row],[Weather Code]]=4,"Heavy Rain")</f>
        <v>Clear</v>
      </c>
      <c r="M287" s="5">
        <v>0.14000000000000001</v>
      </c>
      <c r="N287" s="5">
        <v>0.13639999999999999</v>
      </c>
      <c r="O287" s="5">
        <v>0.5</v>
      </c>
      <c r="P287" s="5">
        <v>0.19400000000000001</v>
      </c>
      <c r="Q287" s="5">
        <v>5</v>
      </c>
      <c r="R287" s="5">
        <v>197</v>
      </c>
      <c r="S287" s="5">
        <f>SUM(Append1[[#This Row],[Casual Users]],Append1[[#This Row],[Registered Users]])</f>
        <v>202</v>
      </c>
      <c r="T287" s="5"/>
    </row>
    <row r="288" spans="1:20" x14ac:dyDescent="0.25">
      <c r="A288">
        <v>287</v>
      </c>
      <c r="B288" s="1">
        <v>40556</v>
      </c>
      <c r="C288">
        <v>1</v>
      </c>
      <c r="D288" t="str">
        <f>TEXT(Append1[[#This Row],[Date]],"yyyy")</f>
        <v>2011</v>
      </c>
      <c r="E288" t="str">
        <f>TEXT(Append1[[#This Row],[Date]],"mmmm")</f>
        <v>January</v>
      </c>
      <c r="F288" t="str">
        <f>TEXT(Append1[[#This Row],[Date]],"dddd")</f>
        <v>Thursday</v>
      </c>
      <c r="G288" s="5">
        <v>9</v>
      </c>
      <c r="H288" t="str">
        <f>IF(Append1[[#This Row],[Day]]="Sunday","Weekend","Weekday")</f>
        <v>Weekday</v>
      </c>
      <c r="I288" t="b">
        <f>IF(Append1[[#This Row],[Weekday or Weekend]]="Weekend",TRUE,FALSE)</f>
        <v>0</v>
      </c>
      <c r="J288" s="5">
        <v>4</v>
      </c>
      <c r="K288" s="5">
        <v>1</v>
      </c>
      <c r="L288" s="5" t="str" cm="1">
        <f t="array" ref="L288">_xlfn.IFS(Append1[[#This Row],[Weather Code]]=1,"Clear",Append1[[#This Row],[Weather Code]]=2,"Cloudy",Append1[[#This Row],[Weather Code]]=3,"Light Rain",Append1[[#This Row],[Weather Code]]=4,"Heavy Rain")</f>
        <v>Clear</v>
      </c>
      <c r="M288" s="5">
        <v>0.14000000000000001</v>
      </c>
      <c r="N288" s="5">
        <v>0.1212</v>
      </c>
      <c r="O288" s="5">
        <v>0.5</v>
      </c>
      <c r="P288" s="5">
        <v>0.32840000000000003</v>
      </c>
      <c r="Q288" s="5">
        <v>2</v>
      </c>
      <c r="R288" s="5">
        <v>137</v>
      </c>
      <c r="S288" s="5">
        <f>SUM(Append1[[#This Row],[Casual Users]],Append1[[#This Row],[Registered Users]])</f>
        <v>139</v>
      </c>
      <c r="T288" s="5"/>
    </row>
    <row r="289" spans="1:20" x14ac:dyDescent="0.25">
      <c r="A289">
        <v>288</v>
      </c>
      <c r="B289" s="1">
        <v>40556</v>
      </c>
      <c r="C289">
        <v>1</v>
      </c>
      <c r="D289" t="str">
        <f>TEXT(Append1[[#This Row],[Date]],"yyyy")</f>
        <v>2011</v>
      </c>
      <c r="E289" t="str">
        <f>TEXT(Append1[[#This Row],[Date]],"mmmm")</f>
        <v>January</v>
      </c>
      <c r="F289" t="str">
        <f>TEXT(Append1[[#This Row],[Date]],"dddd")</f>
        <v>Thursday</v>
      </c>
      <c r="G289" s="5">
        <v>10</v>
      </c>
      <c r="H289" t="str">
        <f>IF(Append1[[#This Row],[Day]]="Sunday","Weekend","Weekday")</f>
        <v>Weekday</v>
      </c>
      <c r="I289" t="b">
        <f>IF(Append1[[#This Row],[Weekday or Weekend]]="Weekend",TRUE,FALSE)</f>
        <v>0</v>
      </c>
      <c r="J289" s="5">
        <v>4</v>
      </c>
      <c r="K289" s="5">
        <v>2</v>
      </c>
      <c r="L289" s="5" t="str" cm="1">
        <f t="array" ref="L289">_xlfn.IFS(Append1[[#This Row],[Weather Code]]=1,"Clear",Append1[[#This Row],[Weather Code]]=2,"Cloudy",Append1[[#This Row],[Weather Code]]=3,"Light Rain",Append1[[#This Row],[Weather Code]]=4,"Heavy Rain")</f>
        <v>Cloudy</v>
      </c>
      <c r="M289" s="5">
        <v>0.16</v>
      </c>
      <c r="N289" s="5">
        <v>0.13639999999999999</v>
      </c>
      <c r="O289" s="5">
        <v>0.5</v>
      </c>
      <c r="P289" s="5">
        <v>0.35820000000000002</v>
      </c>
      <c r="Q289" s="5">
        <v>2</v>
      </c>
      <c r="R289" s="5">
        <v>36</v>
      </c>
      <c r="S289" s="5">
        <f>SUM(Append1[[#This Row],[Casual Users]],Append1[[#This Row],[Registered Users]])</f>
        <v>38</v>
      </c>
      <c r="T289" s="5"/>
    </row>
    <row r="290" spans="1:20" x14ac:dyDescent="0.25">
      <c r="A290">
        <v>289</v>
      </c>
      <c r="B290" s="1">
        <v>40556</v>
      </c>
      <c r="C290">
        <v>1</v>
      </c>
      <c r="D290" t="str">
        <f>TEXT(Append1[[#This Row],[Date]],"yyyy")</f>
        <v>2011</v>
      </c>
      <c r="E290" t="str">
        <f>TEXT(Append1[[#This Row],[Date]],"mmmm")</f>
        <v>January</v>
      </c>
      <c r="F290" t="str">
        <f>TEXT(Append1[[#This Row],[Date]],"dddd")</f>
        <v>Thursday</v>
      </c>
      <c r="G290" s="5">
        <v>11</v>
      </c>
      <c r="H290" t="str">
        <f>IF(Append1[[#This Row],[Day]]="Sunday","Weekend","Weekday")</f>
        <v>Weekday</v>
      </c>
      <c r="I290" t="b">
        <f>IF(Append1[[#This Row],[Weekday or Weekend]]="Weekend",TRUE,FALSE)</f>
        <v>0</v>
      </c>
      <c r="J290" s="5">
        <v>4</v>
      </c>
      <c r="K290" s="5">
        <v>2</v>
      </c>
      <c r="L290" s="5" t="str" cm="1">
        <f t="array" ref="L290">_xlfn.IFS(Append1[[#This Row],[Weather Code]]=1,"Clear",Append1[[#This Row],[Weather Code]]=2,"Cloudy",Append1[[#This Row],[Weather Code]]=3,"Light Rain",Append1[[#This Row],[Weather Code]]=4,"Heavy Rain")</f>
        <v>Cloudy</v>
      </c>
      <c r="M290" s="5">
        <v>0.2</v>
      </c>
      <c r="N290" s="5">
        <v>0.16669999999999999</v>
      </c>
      <c r="O290" s="5">
        <v>0.44</v>
      </c>
      <c r="P290" s="5">
        <v>0.44779999999999998</v>
      </c>
      <c r="Q290" s="5">
        <v>4</v>
      </c>
      <c r="R290" s="5">
        <v>33</v>
      </c>
      <c r="S290" s="5">
        <f>SUM(Append1[[#This Row],[Casual Users]],Append1[[#This Row],[Registered Users]])</f>
        <v>37</v>
      </c>
      <c r="T290" s="5"/>
    </row>
    <row r="291" spans="1:20" x14ac:dyDescent="0.25">
      <c r="A291">
        <v>290</v>
      </c>
      <c r="B291" s="1">
        <v>40556</v>
      </c>
      <c r="C291">
        <v>1</v>
      </c>
      <c r="D291" t="str">
        <f>TEXT(Append1[[#This Row],[Date]],"yyyy")</f>
        <v>2011</v>
      </c>
      <c r="E291" t="str">
        <f>TEXT(Append1[[#This Row],[Date]],"mmmm")</f>
        <v>January</v>
      </c>
      <c r="F291" t="str">
        <f>TEXT(Append1[[#This Row],[Date]],"dddd")</f>
        <v>Thursday</v>
      </c>
      <c r="G291" s="5">
        <v>12</v>
      </c>
      <c r="H291" t="str">
        <f>IF(Append1[[#This Row],[Day]]="Sunday","Weekend","Weekday")</f>
        <v>Weekday</v>
      </c>
      <c r="I291" t="b">
        <f>IF(Append1[[#This Row],[Weekday or Weekend]]="Weekend",TRUE,FALSE)</f>
        <v>0</v>
      </c>
      <c r="J291" s="5">
        <v>4</v>
      </c>
      <c r="K291" s="5">
        <v>1</v>
      </c>
      <c r="L291" s="5" t="str" cm="1">
        <f t="array" ref="L291">_xlfn.IFS(Append1[[#This Row],[Weather Code]]=1,"Clear",Append1[[#This Row],[Weather Code]]=2,"Cloudy",Append1[[#This Row],[Weather Code]]=3,"Light Rain",Append1[[#This Row],[Weather Code]]=4,"Heavy Rain")</f>
        <v>Clear</v>
      </c>
      <c r="M291" s="5">
        <v>0.2</v>
      </c>
      <c r="N291" s="5">
        <v>0.16669999999999999</v>
      </c>
      <c r="O291" s="5">
        <v>0.44</v>
      </c>
      <c r="P291" s="5">
        <v>0.41789999999999999</v>
      </c>
      <c r="Q291" s="5">
        <v>3</v>
      </c>
      <c r="R291" s="5">
        <v>49</v>
      </c>
      <c r="S291" s="5">
        <f>SUM(Append1[[#This Row],[Casual Users]],Append1[[#This Row],[Registered Users]])</f>
        <v>52</v>
      </c>
      <c r="T291" s="5"/>
    </row>
    <row r="292" spans="1:20" x14ac:dyDescent="0.25">
      <c r="A292">
        <v>291</v>
      </c>
      <c r="B292" s="1">
        <v>40556</v>
      </c>
      <c r="C292">
        <v>1</v>
      </c>
      <c r="D292" t="str">
        <f>TEXT(Append1[[#This Row],[Date]],"yyyy")</f>
        <v>2011</v>
      </c>
      <c r="E292" t="str">
        <f>TEXT(Append1[[#This Row],[Date]],"mmmm")</f>
        <v>January</v>
      </c>
      <c r="F292" t="str">
        <f>TEXT(Append1[[#This Row],[Date]],"dddd")</f>
        <v>Thursday</v>
      </c>
      <c r="G292" s="5">
        <v>13</v>
      </c>
      <c r="H292" t="str">
        <f>IF(Append1[[#This Row],[Day]]="Sunday","Weekend","Weekday")</f>
        <v>Weekday</v>
      </c>
      <c r="I292" t="b">
        <f>IF(Append1[[#This Row],[Weekday or Weekend]]="Weekend",TRUE,FALSE)</f>
        <v>0</v>
      </c>
      <c r="J292" s="5">
        <v>4</v>
      </c>
      <c r="K292" s="5">
        <v>1</v>
      </c>
      <c r="L292" s="5" t="str" cm="1">
        <f t="array" ref="L292">_xlfn.IFS(Append1[[#This Row],[Weather Code]]=1,"Clear",Append1[[#This Row],[Weather Code]]=2,"Cloudy",Append1[[#This Row],[Weather Code]]=3,"Light Rain",Append1[[#This Row],[Weather Code]]=4,"Heavy Rain")</f>
        <v>Clear</v>
      </c>
      <c r="M292" s="5">
        <v>0.22</v>
      </c>
      <c r="N292" s="5">
        <v>0.19700000000000001</v>
      </c>
      <c r="O292" s="5">
        <v>0.41</v>
      </c>
      <c r="P292" s="5">
        <v>0.44779999999999998</v>
      </c>
      <c r="Q292" s="5">
        <v>2</v>
      </c>
      <c r="R292" s="5">
        <v>81</v>
      </c>
      <c r="S292" s="5">
        <f>SUM(Append1[[#This Row],[Casual Users]],Append1[[#This Row],[Registered Users]])</f>
        <v>83</v>
      </c>
      <c r="T292" s="5"/>
    </row>
    <row r="293" spans="1:20" x14ac:dyDescent="0.25">
      <c r="A293">
        <v>292</v>
      </c>
      <c r="B293" s="1">
        <v>40556</v>
      </c>
      <c r="C293">
        <v>1</v>
      </c>
      <c r="D293" t="str">
        <f>TEXT(Append1[[#This Row],[Date]],"yyyy")</f>
        <v>2011</v>
      </c>
      <c r="E293" t="str">
        <f>TEXT(Append1[[#This Row],[Date]],"mmmm")</f>
        <v>January</v>
      </c>
      <c r="F293" t="str">
        <f>TEXT(Append1[[#This Row],[Date]],"dddd")</f>
        <v>Thursday</v>
      </c>
      <c r="G293" s="5">
        <v>14</v>
      </c>
      <c r="H293" t="str">
        <f>IF(Append1[[#This Row],[Day]]="Sunday","Weekend","Weekday")</f>
        <v>Weekday</v>
      </c>
      <c r="I293" t="b">
        <f>IF(Append1[[#This Row],[Weekday or Weekend]]="Weekend",TRUE,FALSE)</f>
        <v>0</v>
      </c>
      <c r="J293" s="5">
        <v>4</v>
      </c>
      <c r="K293" s="5">
        <v>1</v>
      </c>
      <c r="L293" s="5" t="str" cm="1">
        <f t="array" ref="L293">_xlfn.IFS(Append1[[#This Row],[Weather Code]]=1,"Clear",Append1[[#This Row],[Weather Code]]=2,"Cloudy",Append1[[#This Row],[Weather Code]]=3,"Light Rain",Append1[[#This Row],[Weather Code]]=4,"Heavy Rain")</f>
        <v>Clear</v>
      </c>
      <c r="M293" s="5">
        <v>0.22</v>
      </c>
      <c r="N293" s="5">
        <v>0.19700000000000001</v>
      </c>
      <c r="O293" s="5">
        <v>0.41</v>
      </c>
      <c r="P293" s="5">
        <v>0.3881</v>
      </c>
      <c r="Q293" s="5">
        <v>3</v>
      </c>
      <c r="R293" s="5">
        <v>39</v>
      </c>
      <c r="S293" s="5">
        <f>SUM(Append1[[#This Row],[Casual Users]],Append1[[#This Row],[Registered Users]])</f>
        <v>42</v>
      </c>
      <c r="T293" s="5"/>
    </row>
    <row r="294" spans="1:20" x14ac:dyDescent="0.25">
      <c r="A294">
        <v>293</v>
      </c>
      <c r="B294" s="1">
        <v>40556</v>
      </c>
      <c r="C294">
        <v>1</v>
      </c>
      <c r="D294" t="str">
        <f>TEXT(Append1[[#This Row],[Date]],"yyyy")</f>
        <v>2011</v>
      </c>
      <c r="E294" t="str">
        <f>TEXT(Append1[[#This Row],[Date]],"mmmm")</f>
        <v>January</v>
      </c>
      <c r="F294" t="str">
        <f>TEXT(Append1[[#This Row],[Date]],"dddd")</f>
        <v>Thursday</v>
      </c>
      <c r="G294" s="5">
        <v>15</v>
      </c>
      <c r="H294" t="str">
        <f>IF(Append1[[#This Row],[Day]]="Sunday","Weekend","Weekday")</f>
        <v>Weekday</v>
      </c>
      <c r="I294" t="b">
        <f>IF(Append1[[#This Row],[Weekday or Weekend]]="Weekend",TRUE,FALSE)</f>
        <v>0</v>
      </c>
      <c r="J294" s="5">
        <v>4</v>
      </c>
      <c r="K294" s="5">
        <v>1</v>
      </c>
      <c r="L294" s="5" t="str" cm="1">
        <f t="array" ref="L294">_xlfn.IFS(Append1[[#This Row],[Weather Code]]=1,"Clear",Append1[[#This Row],[Weather Code]]=2,"Cloudy",Append1[[#This Row],[Weather Code]]=3,"Light Rain",Append1[[#This Row],[Weather Code]]=4,"Heavy Rain")</f>
        <v>Clear</v>
      </c>
      <c r="M294" s="5">
        <v>0.24</v>
      </c>
      <c r="N294" s="5">
        <v>0.21210000000000001</v>
      </c>
      <c r="O294" s="5">
        <v>0.38</v>
      </c>
      <c r="P294" s="5">
        <v>0.29849999999999999</v>
      </c>
      <c r="Q294" s="5">
        <v>5</v>
      </c>
      <c r="R294" s="5">
        <v>55</v>
      </c>
      <c r="S294" s="5">
        <f>SUM(Append1[[#This Row],[Casual Users]],Append1[[#This Row],[Registered Users]])</f>
        <v>60</v>
      </c>
      <c r="T294" s="5"/>
    </row>
    <row r="295" spans="1:20" x14ac:dyDescent="0.25">
      <c r="A295">
        <v>294</v>
      </c>
      <c r="B295" s="1">
        <v>40556</v>
      </c>
      <c r="C295">
        <v>1</v>
      </c>
      <c r="D295" t="str">
        <f>TEXT(Append1[[#This Row],[Date]],"yyyy")</f>
        <v>2011</v>
      </c>
      <c r="E295" t="str">
        <f>TEXT(Append1[[#This Row],[Date]],"mmmm")</f>
        <v>January</v>
      </c>
      <c r="F295" t="str">
        <f>TEXT(Append1[[#This Row],[Date]],"dddd")</f>
        <v>Thursday</v>
      </c>
      <c r="G295" s="5">
        <v>16</v>
      </c>
      <c r="H295" t="str">
        <f>IF(Append1[[#This Row],[Day]]="Sunday","Weekend","Weekday")</f>
        <v>Weekday</v>
      </c>
      <c r="I295" t="b">
        <f>IF(Append1[[#This Row],[Weekday or Weekend]]="Weekend",TRUE,FALSE)</f>
        <v>0</v>
      </c>
      <c r="J295" s="5">
        <v>4</v>
      </c>
      <c r="K295" s="5">
        <v>1</v>
      </c>
      <c r="L295" s="5" t="str" cm="1">
        <f t="array" ref="L295">_xlfn.IFS(Append1[[#This Row],[Weather Code]]=1,"Clear",Append1[[#This Row],[Weather Code]]=2,"Cloudy",Append1[[#This Row],[Weather Code]]=3,"Light Rain",Append1[[#This Row],[Weather Code]]=4,"Heavy Rain")</f>
        <v>Clear</v>
      </c>
      <c r="M295" s="5">
        <v>0.24</v>
      </c>
      <c r="N295" s="5">
        <v>0.21210000000000001</v>
      </c>
      <c r="O295" s="5">
        <v>0.38</v>
      </c>
      <c r="P295" s="5">
        <v>0.35820000000000002</v>
      </c>
      <c r="Q295" s="5">
        <v>2</v>
      </c>
      <c r="R295" s="5">
        <v>76</v>
      </c>
      <c r="S295" s="5">
        <f>SUM(Append1[[#This Row],[Casual Users]],Append1[[#This Row],[Registered Users]])</f>
        <v>78</v>
      </c>
      <c r="T295" s="5"/>
    </row>
    <row r="296" spans="1:20" x14ac:dyDescent="0.25">
      <c r="A296">
        <v>295</v>
      </c>
      <c r="B296" s="1">
        <v>40556</v>
      </c>
      <c r="C296">
        <v>1</v>
      </c>
      <c r="D296" t="str">
        <f>TEXT(Append1[[#This Row],[Date]],"yyyy")</f>
        <v>2011</v>
      </c>
      <c r="E296" t="str">
        <f>TEXT(Append1[[#This Row],[Date]],"mmmm")</f>
        <v>January</v>
      </c>
      <c r="F296" t="str">
        <f>TEXT(Append1[[#This Row],[Date]],"dddd")</f>
        <v>Thursday</v>
      </c>
      <c r="G296" s="5">
        <v>17</v>
      </c>
      <c r="H296" t="str">
        <f>IF(Append1[[#This Row],[Day]]="Sunday","Weekend","Weekday")</f>
        <v>Weekday</v>
      </c>
      <c r="I296" t="b">
        <f>IF(Append1[[#This Row],[Weekday or Weekend]]="Weekend",TRUE,FALSE)</f>
        <v>0</v>
      </c>
      <c r="J296" s="5">
        <v>4</v>
      </c>
      <c r="K296" s="5">
        <v>1</v>
      </c>
      <c r="L296" s="5" t="str" cm="1">
        <f t="array" ref="L296">_xlfn.IFS(Append1[[#This Row],[Weather Code]]=1,"Clear",Append1[[#This Row],[Weather Code]]=2,"Cloudy",Append1[[#This Row],[Weather Code]]=3,"Light Rain",Append1[[#This Row],[Weather Code]]=4,"Heavy Rain")</f>
        <v>Clear</v>
      </c>
      <c r="M296" s="5">
        <v>0.2</v>
      </c>
      <c r="N296" s="5">
        <v>0.18179999999999999</v>
      </c>
      <c r="O296" s="5">
        <v>0.4</v>
      </c>
      <c r="P296" s="5">
        <v>0.28360000000000002</v>
      </c>
      <c r="Q296" s="5">
        <v>4</v>
      </c>
      <c r="R296" s="5">
        <v>158</v>
      </c>
      <c r="S296" s="5">
        <f>SUM(Append1[[#This Row],[Casual Users]],Append1[[#This Row],[Registered Users]])</f>
        <v>162</v>
      </c>
      <c r="T296" s="5"/>
    </row>
    <row r="297" spans="1:20" x14ac:dyDescent="0.25">
      <c r="A297">
        <v>296</v>
      </c>
      <c r="B297" s="1">
        <v>40556</v>
      </c>
      <c r="C297">
        <v>1</v>
      </c>
      <c r="D297" t="str">
        <f>TEXT(Append1[[#This Row],[Date]],"yyyy")</f>
        <v>2011</v>
      </c>
      <c r="E297" t="str">
        <f>TEXT(Append1[[#This Row],[Date]],"mmmm")</f>
        <v>January</v>
      </c>
      <c r="F297" t="str">
        <f>TEXT(Append1[[#This Row],[Date]],"dddd")</f>
        <v>Thursday</v>
      </c>
      <c r="G297" s="5">
        <v>18</v>
      </c>
      <c r="H297" t="str">
        <f>IF(Append1[[#This Row],[Day]]="Sunday","Weekend","Weekday")</f>
        <v>Weekday</v>
      </c>
      <c r="I297" t="b">
        <f>IF(Append1[[#This Row],[Weekday or Weekend]]="Weekend",TRUE,FALSE)</f>
        <v>0</v>
      </c>
      <c r="J297" s="5">
        <v>4</v>
      </c>
      <c r="K297" s="5">
        <v>1</v>
      </c>
      <c r="L297" s="5" t="str" cm="1">
        <f t="array" ref="L297">_xlfn.IFS(Append1[[#This Row],[Weather Code]]=1,"Clear",Append1[[#This Row],[Weather Code]]=2,"Cloudy",Append1[[#This Row],[Weather Code]]=3,"Light Rain",Append1[[#This Row],[Weather Code]]=4,"Heavy Rain")</f>
        <v>Clear</v>
      </c>
      <c r="M297" s="5">
        <v>0.2</v>
      </c>
      <c r="N297" s="5">
        <v>0.18179999999999999</v>
      </c>
      <c r="O297" s="5">
        <v>0.4</v>
      </c>
      <c r="P297" s="5">
        <v>0.32840000000000003</v>
      </c>
      <c r="Q297" s="5">
        <v>3</v>
      </c>
      <c r="R297" s="5">
        <v>141</v>
      </c>
      <c r="S297" s="5">
        <f>SUM(Append1[[#This Row],[Casual Users]],Append1[[#This Row],[Registered Users]])</f>
        <v>144</v>
      </c>
      <c r="T297" s="5"/>
    </row>
    <row r="298" spans="1:20" x14ac:dyDescent="0.25">
      <c r="A298">
        <v>297</v>
      </c>
      <c r="B298" s="1">
        <v>40556</v>
      </c>
      <c r="C298">
        <v>1</v>
      </c>
      <c r="D298" t="str">
        <f>TEXT(Append1[[#This Row],[Date]],"yyyy")</f>
        <v>2011</v>
      </c>
      <c r="E298" t="str">
        <f>TEXT(Append1[[#This Row],[Date]],"mmmm")</f>
        <v>January</v>
      </c>
      <c r="F298" t="str">
        <f>TEXT(Append1[[#This Row],[Date]],"dddd")</f>
        <v>Thursday</v>
      </c>
      <c r="G298" s="5">
        <v>19</v>
      </c>
      <c r="H298" t="str">
        <f>IF(Append1[[#This Row],[Day]]="Sunday","Weekend","Weekday")</f>
        <v>Weekday</v>
      </c>
      <c r="I298" t="b">
        <f>IF(Append1[[#This Row],[Weekday or Weekend]]="Weekend",TRUE,FALSE)</f>
        <v>0</v>
      </c>
      <c r="J298" s="5">
        <v>4</v>
      </c>
      <c r="K298" s="5">
        <v>1</v>
      </c>
      <c r="L298" s="5" t="str" cm="1">
        <f t="array" ref="L298">_xlfn.IFS(Append1[[#This Row],[Weather Code]]=1,"Clear",Append1[[#This Row],[Weather Code]]=2,"Cloudy",Append1[[#This Row],[Weather Code]]=3,"Light Rain",Append1[[#This Row],[Weather Code]]=4,"Heavy Rain")</f>
        <v>Clear</v>
      </c>
      <c r="M298" s="5">
        <v>0.16</v>
      </c>
      <c r="N298" s="5">
        <v>0.1515</v>
      </c>
      <c r="O298" s="5">
        <v>0.47</v>
      </c>
      <c r="P298" s="5">
        <v>0.25369999999999998</v>
      </c>
      <c r="Q298" s="5">
        <v>1</v>
      </c>
      <c r="R298" s="5">
        <v>98</v>
      </c>
      <c r="S298" s="5">
        <f>SUM(Append1[[#This Row],[Casual Users]],Append1[[#This Row],[Registered Users]])</f>
        <v>99</v>
      </c>
      <c r="T298" s="5"/>
    </row>
    <row r="299" spans="1:20" x14ac:dyDescent="0.25">
      <c r="A299">
        <v>298</v>
      </c>
      <c r="B299" s="1">
        <v>40556</v>
      </c>
      <c r="C299">
        <v>1</v>
      </c>
      <c r="D299" t="str">
        <f>TEXT(Append1[[#This Row],[Date]],"yyyy")</f>
        <v>2011</v>
      </c>
      <c r="E299" t="str">
        <f>TEXT(Append1[[#This Row],[Date]],"mmmm")</f>
        <v>January</v>
      </c>
      <c r="F299" t="str">
        <f>TEXT(Append1[[#This Row],[Date]],"dddd")</f>
        <v>Thursday</v>
      </c>
      <c r="G299" s="5">
        <v>20</v>
      </c>
      <c r="H299" t="str">
        <f>IF(Append1[[#This Row],[Day]]="Sunday","Weekend","Weekday")</f>
        <v>Weekday</v>
      </c>
      <c r="I299" t="b">
        <f>IF(Append1[[#This Row],[Weekday or Weekend]]="Weekend",TRUE,FALSE)</f>
        <v>0</v>
      </c>
      <c r="J299" s="5">
        <v>4</v>
      </c>
      <c r="K299" s="5">
        <v>1</v>
      </c>
      <c r="L299" s="5" t="str" cm="1">
        <f t="array" ref="L299">_xlfn.IFS(Append1[[#This Row],[Weather Code]]=1,"Clear",Append1[[#This Row],[Weather Code]]=2,"Cloudy",Append1[[#This Row],[Weather Code]]=3,"Light Rain",Append1[[#This Row],[Weather Code]]=4,"Heavy Rain")</f>
        <v>Clear</v>
      </c>
      <c r="M299" s="5">
        <v>0.16</v>
      </c>
      <c r="N299" s="5">
        <v>0.1515</v>
      </c>
      <c r="O299" s="5">
        <v>0.47</v>
      </c>
      <c r="P299" s="5">
        <v>0.22389999999999999</v>
      </c>
      <c r="Q299" s="5">
        <v>0</v>
      </c>
      <c r="R299" s="5">
        <v>64</v>
      </c>
      <c r="S299" s="5">
        <f>SUM(Append1[[#This Row],[Casual Users]],Append1[[#This Row],[Registered Users]])</f>
        <v>64</v>
      </c>
      <c r="T299" s="5"/>
    </row>
    <row r="300" spans="1:20" x14ac:dyDescent="0.25">
      <c r="A300">
        <v>299</v>
      </c>
      <c r="B300" s="1">
        <v>40556</v>
      </c>
      <c r="C300">
        <v>1</v>
      </c>
      <c r="D300" t="str">
        <f>TEXT(Append1[[#This Row],[Date]],"yyyy")</f>
        <v>2011</v>
      </c>
      <c r="E300" t="str">
        <f>TEXT(Append1[[#This Row],[Date]],"mmmm")</f>
        <v>January</v>
      </c>
      <c r="F300" t="str">
        <f>TEXT(Append1[[#This Row],[Date]],"dddd")</f>
        <v>Thursday</v>
      </c>
      <c r="G300" s="5">
        <v>21</v>
      </c>
      <c r="H300" t="str">
        <f>IF(Append1[[#This Row],[Day]]="Sunday","Weekend","Weekday")</f>
        <v>Weekday</v>
      </c>
      <c r="I300" t="b">
        <f>IF(Append1[[#This Row],[Weekday or Weekend]]="Weekend",TRUE,FALSE)</f>
        <v>0</v>
      </c>
      <c r="J300" s="5">
        <v>4</v>
      </c>
      <c r="K300" s="5">
        <v>1</v>
      </c>
      <c r="L300" s="5" t="str" cm="1">
        <f t="array" ref="L300">_xlfn.IFS(Append1[[#This Row],[Weather Code]]=1,"Clear",Append1[[#This Row],[Weather Code]]=2,"Cloudy",Append1[[#This Row],[Weather Code]]=3,"Light Rain",Append1[[#This Row],[Weather Code]]=4,"Heavy Rain")</f>
        <v>Clear</v>
      </c>
      <c r="M300" s="5">
        <v>0.14000000000000001</v>
      </c>
      <c r="N300" s="5">
        <v>0.1212</v>
      </c>
      <c r="O300" s="5">
        <v>0.46</v>
      </c>
      <c r="P300" s="5">
        <v>0.29849999999999999</v>
      </c>
      <c r="Q300" s="5">
        <v>0</v>
      </c>
      <c r="R300" s="5">
        <v>40</v>
      </c>
      <c r="S300" s="5">
        <f>SUM(Append1[[#This Row],[Casual Users]],Append1[[#This Row],[Registered Users]])</f>
        <v>40</v>
      </c>
      <c r="T300" s="5"/>
    </row>
    <row r="301" spans="1:20" x14ac:dyDescent="0.25">
      <c r="A301">
        <v>300</v>
      </c>
      <c r="B301" s="1">
        <v>40556</v>
      </c>
      <c r="C301">
        <v>1</v>
      </c>
      <c r="D301" t="str">
        <f>TEXT(Append1[[#This Row],[Date]],"yyyy")</f>
        <v>2011</v>
      </c>
      <c r="E301" t="str">
        <f>TEXT(Append1[[#This Row],[Date]],"mmmm")</f>
        <v>January</v>
      </c>
      <c r="F301" t="str">
        <f>TEXT(Append1[[#This Row],[Date]],"dddd")</f>
        <v>Thursday</v>
      </c>
      <c r="G301" s="5">
        <v>22</v>
      </c>
      <c r="H301" t="str">
        <f>IF(Append1[[#This Row],[Day]]="Sunday","Weekend","Weekday")</f>
        <v>Weekday</v>
      </c>
      <c r="I301" t="b">
        <f>IF(Append1[[#This Row],[Weekday or Weekend]]="Weekend",TRUE,FALSE)</f>
        <v>0</v>
      </c>
      <c r="J301" s="5">
        <v>4</v>
      </c>
      <c r="K301" s="5">
        <v>1</v>
      </c>
      <c r="L301" s="5" t="str" cm="1">
        <f t="array" ref="L301">_xlfn.IFS(Append1[[#This Row],[Weather Code]]=1,"Clear",Append1[[#This Row],[Weather Code]]=2,"Cloudy",Append1[[#This Row],[Weather Code]]=3,"Light Rain",Append1[[#This Row],[Weather Code]]=4,"Heavy Rain")</f>
        <v>Clear</v>
      </c>
      <c r="M301" s="5">
        <v>0.14000000000000001</v>
      </c>
      <c r="N301" s="5">
        <v>0.1212</v>
      </c>
      <c r="O301" s="5">
        <v>0.46</v>
      </c>
      <c r="P301" s="5">
        <v>0.32840000000000003</v>
      </c>
      <c r="Q301" s="5">
        <v>0</v>
      </c>
      <c r="R301" s="5">
        <v>30</v>
      </c>
      <c r="S301" s="5">
        <f>SUM(Append1[[#This Row],[Casual Users]],Append1[[#This Row],[Registered Users]])</f>
        <v>30</v>
      </c>
      <c r="T301" s="5"/>
    </row>
    <row r="302" spans="1:20" x14ac:dyDescent="0.25">
      <c r="A302">
        <v>301</v>
      </c>
      <c r="B302" s="1">
        <v>40556</v>
      </c>
      <c r="C302">
        <v>1</v>
      </c>
      <c r="D302" t="str">
        <f>TEXT(Append1[[#This Row],[Date]],"yyyy")</f>
        <v>2011</v>
      </c>
      <c r="E302" t="str">
        <f>TEXT(Append1[[#This Row],[Date]],"mmmm")</f>
        <v>January</v>
      </c>
      <c r="F302" t="str">
        <f>TEXT(Append1[[#This Row],[Date]],"dddd")</f>
        <v>Thursday</v>
      </c>
      <c r="G302" s="5">
        <v>23</v>
      </c>
      <c r="H302" t="str">
        <f>IF(Append1[[#This Row],[Day]]="Sunday","Weekend","Weekday")</f>
        <v>Weekday</v>
      </c>
      <c r="I302" t="b">
        <f>IF(Append1[[#This Row],[Weekday or Weekend]]="Weekend",TRUE,FALSE)</f>
        <v>0</v>
      </c>
      <c r="J302" s="5">
        <v>4</v>
      </c>
      <c r="K302" s="5">
        <v>1</v>
      </c>
      <c r="L302" s="5" t="str" cm="1">
        <f t="array" ref="L302">_xlfn.IFS(Append1[[#This Row],[Weather Code]]=1,"Clear",Append1[[#This Row],[Weather Code]]=2,"Cloudy",Append1[[#This Row],[Weather Code]]=3,"Light Rain",Append1[[#This Row],[Weather Code]]=4,"Heavy Rain")</f>
        <v>Clear</v>
      </c>
      <c r="M302" s="5">
        <v>0.12</v>
      </c>
      <c r="N302" s="5">
        <v>0.13639999999999999</v>
      </c>
      <c r="O302" s="5">
        <v>0.5</v>
      </c>
      <c r="P302" s="5">
        <v>0.19400000000000001</v>
      </c>
      <c r="Q302" s="5">
        <v>1</v>
      </c>
      <c r="R302" s="5">
        <v>14</v>
      </c>
      <c r="S302" s="5">
        <f>SUM(Append1[[#This Row],[Casual Users]],Append1[[#This Row],[Registered Users]])</f>
        <v>15</v>
      </c>
      <c r="T302" s="5"/>
    </row>
    <row r="303" spans="1:20" x14ac:dyDescent="0.25">
      <c r="A303">
        <v>302</v>
      </c>
      <c r="B303" s="1">
        <v>40557</v>
      </c>
      <c r="C303">
        <v>1</v>
      </c>
      <c r="D303" t="str">
        <f>TEXT(Append1[[#This Row],[Date]],"yyyy")</f>
        <v>2011</v>
      </c>
      <c r="E303" t="str">
        <f>TEXT(Append1[[#This Row],[Date]],"mmmm")</f>
        <v>January</v>
      </c>
      <c r="F303" t="str">
        <f>TEXT(Append1[[#This Row],[Date]],"dddd")</f>
        <v>Friday</v>
      </c>
      <c r="G303" s="5">
        <v>0</v>
      </c>
      <c r="H303" t="str">
        <f>IF(Append1[[#This Row],[Day]]="Sunday","Weekend","Weekday")</f>
        <v>Weekday</v>
      </c>
      <c r="I303" t="b">
        <f>IF(Append1[[#This Row],[Weekday or Weekend]]="Weekend",TRUE,FALSE)</f>
        <v>0</v>
      </c>
      <c r="J303" s="5">
        <v>5</v>
      </c>
      <c r="K303" s="5">
        <v>1</v>
      </c>
      <c r="L303" s="5" t="str" cm="1">
        <f t="array" ref="L303">_xlfn.IFS(Append1[[#This Row],[Weather Code]]=1,"Clear",Append1[[#This Row],[Weather Code]]=2,"Cloudy",Append1[[#This Row],[Weather Code]]=3,"Light Rain",Append1[[#This Row],[Weather Code]]=4,"Heavy Rain")</f>
        <v>Clear</v>
      </c>
      <c r="M303" s="5">
        <v>0.12</v>
      </c>
      <c r="N303" s="5">
        <v>0.13639999999999999</v>
      </c>
      <c r="O303" s="5">
        <v>0.5</v>
      </c>
      <c r="P303" s="5">
        <v>0.19400000000000001</v>
      </c>
      <c r="Q303" s="5">
        <v>0</v>
      </c>
      <c r="R303" s="5">
        <v>14</v>
      </c>
      <c r="S303" s="5">
        <f>SUM(Append1[[#This Row],[Casual Users]],Append1[[#This Row],[Registered Users]])</f>
        <v>14</v>
      </c>
      <c r="T303" s="5"/>
    </row>
    <row r="304" spans="1:20" x14ac:dyDescent="0.25">
      <c r="A304">
        <v>303</v>
      </c>
      <c r="B304" s="1">
        <v>40557</v>
      </c>
      <c r="C304">
        <v>1</v>
      </c>
      <c r="D304" t="str">
        <f>TEXT(Append1[[#This Row],[Date]],"yyyy")</f>
        <v>2011</v>
      </c>
      <c r="E304" t="str">
        <f>TEXT(Append1[[#This Row],[Date]],"mmmm")</f>
        <v>January</v>
      </c>
      <c r="F304" t="str">
        <f>TEXT(Append1[[#This Row],[Date]],"dddd")</f>
        <v>Friday</v>
      </c>
      <c r="G304" s="5">
        <v>1</v>
      </c>
      <c r="H304" t="str">
        <f>IF(Append1[[#This Row],[Day]]="Sunday","Weekend","Weekday")</f>
        <v>Weekday</v>
      </c>
      <c r="I304" t="b">
        <f>IF(Append1[[#This Row],[Weekday or Weekend]]="Weekend",TRUE,FALSE)</f>
        <v>0</v>
      </c>
      <c r="J304" s="5">
        <v>5</v>
      </c>
      <c r="K304" s="5">
        <v>1</v>
      </c>
      <c r="L304" s="5" t="str" cm="1">
        <f t="array" ref="L304">_xlfn.IFS(Append1[[#This Row],[Weather Code]]=1,"Clear",Append1[[#This Row],[Weather Code]]=2,"Cloudy",Append1[[#This Row],[Weather Code]]=3,"Light Rain",Append1[[#This Row],[Weather Code]]=4,"Heavy Rain")</f>
        <v>Clear</v>
      </c>
      <c r="M304" s="5">
        <v>0.1</v>
      </c>
      <c r="N304" s="5">
        <v>0.1212</v>
      </c>
      <c r="O304" s="5">
        <v>0.54</v>
      </c>
      <c r="P304" s="5">
        <v>0.16420000000000001</v>
      </c>
      <c r="Q304" s="5">
        <v>0</v>
      </c>
      <c r="R304" s="5">
        <v>5</v>
      </c>
      <c r="S304" s="5">
        <f>SUM(Append1[[#This Row],[Casual Users]],Append1[[#This Row],[Registered Users]])</f>
        <v>5</v>
      </c>
      <c r="T304" s="5"/>
    </row>
    <row r="305" spans="1:20" x14ac:dyDescent="0.25">
      <c r="A305">
        <v>304</v>
      </c>
      <c r="B305" s="1">
        <v>40557</v>
      </c>
      <c r="C305">
        <v>1</v>
      </c>
      <c r="D305" t="str">
        <f>TEXT(Append1[[#This Row],[Date]],"yyyy")</f>
        <v>2011</v>
      </c>
      <c r="E305" t="str">
        <f>TEXT(Append1[[#This Row],[Date]],"mmmm")</f>
        <v>January</v>
      </c>
      <c r="F305" t="str">
        <f>TEXT(Append1[[#This Row],[Date]],"dddd")</f>
        <v>Friday</v>
      </c>
      <c r="G305" s="5">
        <v>2</v>
      </c>
      <c r="H305" t="str">
        <f>IF(Append1[[#This Row],[Day]]="Sunday","Weekend","Weekday")</f>
        <v>Weekday</v>
      </c>
      <c r="I305" t="b">
        <f>IF(Append1[[#This Row],[Weekday or Weekend]]="Weekend",TRUE,FALSE)</f>
        <v>0</v>
      </c>
      <c r="J305" s="5">
        <v>5</v>
      </c>
      <c r="K305" s="5">
        <v>1</v>
      </c>
      <c r="L305" s="5" t="str" cm="1">
        <f t="array" ref="L305">_xlfn.IFS(Append1[[#This Row],[Weather Code]]=1,"Clear",Append1[[#This Row],[Weather Code]]=2,"Cloudy",Append1[[#This Row],[Weather Code]]=3,"Light Rain",Append1[[#This Row],[Weather Code]]=4,"Heavy Rain")</f>
        <v>Clear</v>
      </c>
      <c r="M305" s="5">
        <v>0.1</v>
      </c>
      <c r="N305" s="5">
        <v>0.1212</v>
      </c>
      <c r="O305" s="5">
        <v>0.54</v>
      </c>
      <c r="P305" s="5">
        <v>0.1343</v>
      </c>
      <c r="Q305" s="5">
        <v>0</v>
      </c>
      <c r="R305" s="5">
        <v>1</v>
      </c>
      <c r="S305" s="5">
        <f>SUM(Append1[[#This Row],[Casual Users]],Append1[[#This Row],[Registered Users]])</f>
        <v>1</v>
      </c>
      <c r="T305" s="5"/>
    </row>
    <row r="306" spans="1:20" x14ac:dyDescent="0.25">
      <c r="A306">
        <v>305</v>
      </c>
      <c r="B306" s="1">
        <v>40557</v>
      </c>
      <c r="C306">
        <v>1</v>
      </c>
      <c r="D306" t="str">
        <f>TEXT(Append1[[#This Row],[Date]],"yyyy")</f>
        <v>2011</v>
      </c>
      <c r="E306" t="str">
        <f>TEXT(Append1[[#This Row],[Date]],"mmmm")</f>
        <v>January</v>
      </c>
      <c r="F306" t="str">
        <f>TEXT(Append1[[#This Row],[Date]],"dddd")</f>
        <v>Friday</v>
      </c>
      <c r="G306" s="5">
        <v>3</v>
      </c>
      <c r="H306" t="str">
        <f>IF(Append1[[#This Row],[Day]]="Sunday","Weekend","Weekday")</f>
        <v>Weekday</v>
      </c>
      <c r="I306" t="b">
        <f>IF(Append1[[#This Row],[Weekday or Weekend]]="Weekend",TRUE,FALSE)</f>
        <v>0</v>
      </c>
      <c r="J306" s="5">
        <v>5</v>
      </c>
      <c r="K306" s="5">
        <v>1</v>
      </c>
      <c r="L306" s="5" t="str" cm="1">
        <f t="array" ref="L306">_xlfn.IFS(Append1[[#This Row],[Weather Code]]=1,"Clear",Append1[[#This Row],[Weather Code]]=2,"Cloudy",Append1[[#This Row],[Weather Code]]=3,"Light Rain",Append1[[#This Row],[Weather Code]]=4,"Heavy Rain")</f>
        <v>Clear</v>
      </c>
      <c r="M306" s="5">
        <v>0.1</v>
      </c>
      <c r="N306" s="5">
        <v>0.13639999999999999</v>
      </c>
      <c r="O306" s="5">
        <v>0.54</v>
      </c>
      <c r="P306" s="5">
        <v>0.1045</v>
      </c>
      <c r="Q306" s="5">
        <v>0</v>
      </c>
      <c r="R306" s="5">
        <v>1</v>
      </c>
      <c r="S306" s="5">
        <f>SUM(Append1[[#This Row],[Casual Users]],Append1[[#This Row],[Registered Users]])</f>
        <v>1</v>
      </c>
      <c r="T306" s="5"/>
    </row>
    <row r="307" spans="1:20" x14ac:dyDescent="0.25">
      <c r="A307">
        <v>306</v>
      </c>
      <c r="B307" s="1">
        <v>40557</v>
      </c>
      <c r="C307">
        <v>1</v>
      </c>
      <c r="D307" t="str">
        <f>TEXT(Append1[[#This Row],[Date]],"yyyy")</f>
        <v>2011</v>
      </c>
      <c r="E307" t="str">
        <f>TEXT(Append1[[#This Row],[Date]],"mmmm")</f>
        <v>January</v>
      </c>
      <c r="F307" t="str">
        <f>TEXT(Append1[[#This Row],[Date]],"dddd")</f>
        <v>Friday</v>
      </c>
      <c r="G307" s="5">
        <v>5</v>
      </c>
      <c r="H307" t="str">
        <f>IF(Append1[[#This Row],[Day]]="Sunday","Weekend","Weekday")</f>
        <v>Weekday</v>
      </c>
      <c r="I307" t="b">
        <f>IF(Append1[[#This Row],[Weekday or Weekend]]="Weekend",TRUE,FALSE)</f>
        <v>0</v>
      </c>
      <c r="J307" s="5">
        <v>5</v>
      </c>
      <c r="K307" s="5">
        <v>1</v>
      </c>
      <c r="L307" s="5" t="str" cm="1">
        <f t="array" ref="L307">_xlfn.IFS(Append1[[#This Row],[Weather Code]]=1,"Clear",Append1[[#This Row],[Weather Code]]=2,"Cloudy",Append1[[#This Row],[Weather Code]]=3,"Light Rain",Append1[[#This Row],[Weather Code]]=4,"Heavy Rain")</f>
        <v>Clear</v>
      </c>
      <c r="M307" s="5">
        <v>0.1</v>
      </c>
      <c r="N307" s="5">
        <v>0.13639999999999999</v>
      </c>
      <c r="O307" s="5">
        <v>0.54</v>
      </c>
      <c r="P307" s="5">
        <v>8.9599999999999999E-2</v>
      </c>
      <c r="Q307" s="5">
        <v>0</v>
      </c>
      <c r="R307" s="5">
        <v>8</v>
      </c>
      <c r="S307" s="5">
        <f>SUM(Append1[[#This Row],[Casual Users]],Append1[[#This Row],[Registered Users]])</f>
        <v>8</v>
      </c>
      <c r="T307" s="5"/>
    </row>
    <row r="308" spans="1:20" x14ac:dyDescent="0.25">
      <c r="A308">
        <v>307</v>
      </c>
      <c r="B308" s="1">
        <v>40557</v>
      </c>
      <c r="C308">
        <v>1</v>
      </c>
      <c r="D308" t="str">
        <f>TEXT(Append1[[#This Row],[Date]],"yyyy")</f>
        <v>2011</v>
      </c>
      <c r="E308" t="str">
        <f>TEXT(Append1[[#This Row],[Date]],"mmmm")</f>
        <v>January</v>
      </c>
      <c r="F308" t="str">
        <f>TEXT(Append1[[#This Row],[Date]],"dddd")</f>
        <v>Friday</v>
      </c>
      <c r="G308" s="5">
        <v>6</v>
      </c>
      <c r="H308" t="str">
        <f>IF(Append1[[#This Row],[Day]]="Sunday","Weekend","Weekday")</f>
        <v>Weekday</v>
      </c>
      <c r="I308" t="b">
        <f>IF(Append1[[#This Row],[Weekday or Weekend]]="Weekend",TRUE,FALSE)</f>
        <v>0</v>
      </c>
      <c r="J308" s="5">
        <v>5</v>
      </c>
      <c r="K308" s="5">
        <v>1</v>
      </c>
      <c r="L308" s="5" t="str" cm="1">
        <f t="array" ref="L308">_xlfn.IFS(Append1[[#This Row],[Weather Code]]=1,"Clear",Append1[[#This Row],[Weather Code]]=2,"Cloudy",Append1[[#This Row],[Weather Code]]=3,"Light Rain",Append1[[#This Row],[Weather Code]]=4,"Heavy Rain")</f>
        <v>Clear</v>
      </c>
      <c r="M308" s="5">
        <v>0.1</v>
      </c>
      <c r="N308" s="5">
        <v>0.18179999999999999</v>
      </c>
      <c r="O308" s="5">
        <v>0.54</v>
      </c>
      <c r="P308" s="5">
        <v>0</v>
      </c>
      <c r="Q308" s="5">
        <v>0</v>
      </c>
      <c r="R308" s="5">
        <v>17</v>
      </c>
      <c r="S308" s="5">
        <f>SUM(Append1[[#This Row],[Casual Users]],Append1[[#This Row],[Registered Users]])</f>
        <v>17</v>
      </c>
      <c r="T308" s="5"/>
    </row>
    <row r="309" spans="1:20" x14ac:dyDescent="0.25">
      <c r="A309">
        <v>308</v>
      </c>
      <c r="B309" s="1">
        <v>40557</v>
      </c>
      <c r="C309">
        <v>1</v>
      </c>
      <c r="D309" t="str">
        <f>TEXT(Append1[[#This Row],[Date]],"yyyy")</f>
        <v>2011</v>
      </c>
      <c r="E309" t="str">
        <f>TEXT(Append1[[#This Row],[Date]],"mmmm")</f>
        <v>January</v>
      </c>
      <c r="F309" t="str">
        <f>TEXT(Append1[[#This Row],[Date]],"dddd")</f>
        <v>Friday</v>
      </c>
      <c r="G309" s="5">
        <v>7</v>
      </c>
      <c r="H309" t="str">
        <f>IF(Append1[[#This Row],[Day]]="Sunday","Weekend","Weekday")</f>
        <v>Weekday</v>
      </c>
      <c r="I309" t="b">
        <f>IF(Append1[[#This Row],[Weekday or Weekend]]="Weekend",TRUE,FALSE)</f>
        <v>0</v>
      </c>
      <c r="J309" s="5">
        <v>5</v>
      </c>
      <c r="K309" s="5">
        <v>1</v>
      </c>
      <c r="L309" s="5" t="str" cm="1">
        <f t="array" ref="L309">_xlfn.IFS(Append1[[#This Row],[Weather Code]]=1,"Clear",Append1[[#This Row],[Weather Code]]=2,"Cloudy",Append1[[#This Row],[Weather Code]]=3,"Light Rain",Append1[[#This Row],[Weather Code]]=4,"Heavy Rain")</f>
        <v>Clear</v>
      </c>
      <c r="M309" s="5">
        <v>0.1</v>
      </c>
      <c r="N309" s="5">
        <v>0.1212</v>
      </c>
      <c r="O309" s="5">
        <v>0.74</v>
      </c>
      <c r="P309" s="5">
        <v>0.16420000000000001</v>
      </c>
      <c r="Q309" s="5">
        <v>0</v>
      </c>
      <c r="R309" s="5">
        <v>70</v>
      </c>
      <c r="S309" s="5">
        <f>SUM(Append1[[#This Row],[Casual Users]],Append1[[#This Row],[Registered Users]])</f>
        <v>70</v>
      </c>
      <c r="T309" s="5"/>
    </row>
    <row r="310" spans="1:20" x14ac:dyDescent="0.25">
      <c r="A310">
        <v>309</v>
      </c>
      <c r="B310" s="1">
        <v>40557</v>
      </c>
      <c r="C310">
        <v>1</v>
      </c>
      <c r="D310" t="str">
        <f>TEXT(Append1[[#This Row],[Date]],"yyyy")</f>
        <v>2011</v>
      </c>
      <c r="E310" t="str">
        <f>TEXT(Append1[[#This Row],[Date]],"mmmm")</f>
        <v>January</v>
      </c>
      <c r="F310" t="str">
        <f>TEXT(Append1[[#This Row],[Date]],"dddd")</f>
        <v>Friday</v>
      </c>
      <c r="G310" s="5">
        <v>8</v>
      </c>
      <c r="H310" t="str">
        <f>IF(Append1[[#This Row],[Day]]="Sunday","Weekend","Weekday")</f>
        <v>Weekday</v>
      </c>
      <c r="I310" t="b">
        <f>IF(Append1[[#This Row],[Weekday or Weekend]]="Weekend",TRUE,FALSE)</f>
        <v>0</v>
      </c>
      <c r="J310" s="5">
        <v>5</v>
      </c>
      <c r="K310" s="5">
        <v>1</v>
      </c>
      <c r="L310" s="5" t="str" cm="1">
        <f t="array" ref="L310">_xlfn.IFS(Append1[[#This Row],[Weather Code]]=1,"Clear",Append1[[#This Row],[Weather Code]]=2,"Cloudy",Append1[[#This Row],[Weather Code]]=3,"Light Rain",Append1[[#This Row],[Weather Code]]=4,"Heavy Rain")</f>
        <v>Clear</v>
      </c>
      <c r="M310" s="5">
        <v>0.12</v>
      </c>
      <c r="N310" s="5">
        <v>0.16669999999999999</v>
      </c>
      <c r="O310" s="5">
        <v>0.68</v>
      </c>
      <c r="P310" s="5">
        <v>0</v>
      </c>
      <c r="Q310" s="5">
        <v>2</v>
      </c>
      <c r="R310" s="5">
        <v>156</v>
      </c>
      <c r="S310" s="5">
        <f>SUM(Append1[[#This Row],[Casual Users]],Append1[[#This Row],[Registered Users]])</f>
        <v>158</v>
      </c>
      <c r="T310" s="5"/>
    </row>
    <row r="311" spans="1:20" x14ac:dyDescent="0.25">
      <c r="A311">
        <v>310</v>
      </c>
      <c r="B311" s="1">
        <v>40557</v>
      </c>
      <c r="C311">
        <v>1</v>
      </c>
      <c r="D311" t="str">
        <f>TEXT(Append1[[#This Row],[Date]],"yyyy")</f>
        <v>2011</v>
      </c>
      <c r="E311" t="str">
        <f>TEXT(Append1[[#This Row],[Date]],"mmmm")</f>
        <v>January</v>
      </c>
      <c r="F311" t="str">
        <f>TEXT(Append1[[#This Row],[Date]],"dddd")</f>
        <v>Friday</v>
      </c>
      <c r="G311" s="5">
        <v>9</v>
      </c>
      <c r="H311" t="str">
        <f>IF(Append1[[#This Row],[Day]]="Sunday","Weekend","Weekday")</f>
        <v>Weekday</v>
      </c>
      <c r="I311" t="b">
        <f>IF(Append1[[#This Row],[Weekday or Weekend]]="Weekend",TRUE,FALSE)</f>
        <v>0</v>
      </c>
      <c r="J311" s="5">
        <v>5</v>
      </c>
      <c r="K311" s="5">
        <v>1</v>
      </c>
      <c r="L311" s="5" t="str" cm="1">
        <f t="array" ref="L311">_xlfn.IFS(Append1[[#This Row],[Weather Code]]=1,"Clear",Append1[[#This Row],[Weather Code]]=2,"Cloudy",Append1[[#This Row],[Weather Code]]=3,"Light Rain",Append1[[#This Row],[Weather Code]]=4,"Heavy Rain")</f>
        <v>Clear</v>
      </c>
      <c r="M311" s="5">
        <v>0.14000000000000001</v>
      </c>
      <c r="N311" s="5">
        <v>0.1515</v>
      </c>
      <c r="O311" s="5">
        <v>0.69</v>
      </c>
      <c r="P311" s="5">
        <v>0.1343</v>
      </c>
      <c r="Q311" s="5">
        <v>0</v>
      </c>
      <c r="R311" s="5">
        <v>117</v>
      </c>
      <c r="S311" s="5">
        <f>SUM(Append1[[#This Row],[Casual Users]],Append1[[#This Row],[Registered Users]])</f>
        <v>117</v>
      </c>
      <c r="T311" s="5"/>
    </row>
    <row r="312" spans="1:20" x14ac:dyDescent="0.25">
      <c r="A312">
        <v>311</v>
      </c>
      <c r="B312" s="1">
        <v>40557</v>
      </c>
      <c r="C312">
        <v>1</v>
      </c>
      <c r="D312" t="str">
        <f>TEXT(Append1[[#This Row],[Date]],"yyyy")</f>
        <v>2011</v>
      </c>
      <c r="E312" t="str">
        <f>TEXT(Append1[[#This Row],[Date]],"mmmm")</f>
        <v>January</v>
      </c>
      <c r="F312" t="str">
        <f>TEXT(Append1[[#This Row],[Date]],"dddd")</f>
        <v>Friday</v>
      </c>
      <c r="G312" s="5">
        <v>10</v>
      </c>
      <c r="H312" t="str">
        <f>IF(Append1[[#This Row],[Day]]="Sunday","Weekend","Weekday")</f>
        <v>Weekday</v>
      </c>
      <c r="I312" t="b">
        <f>IF(Append1[[#This Row],[Weekday or Weekend]]="Weekend",TRUE,FALSE)</f>
        <v>0</v>
      </c>
      <c r="J312" s="5">
        <v>5</v>
      </c>
      <c r="K312" s="5">
        <v>1</v>
      </c>
      <c r="L312" s="5" t="str" cm="1">
        <f t="array" ref="L312">_xlfn.IFS(Append1[[#This Row],[Weather Code]]=1,"Clear",Append1[[#This Row],[Weather Code]]=2,"Cloudy",Append1[[#This Row],[Weather Code]]=3,"Light Rain",Append1[[#This Row],[Weather Code]]=4,"Heavy Rain")</f>
        <v>Clear</v>
      </c>
      <c r="M312" s="5">
        <v>0.18</v>
      </c>
      <c r="N312" s="5">
        <v>0.18179999999999999</v>
      </c>
      <c r="O312" s="5">
        <v>0.55000000000000004</v>
      </c>
      <c r="P312" s="5">
        <v>0.19400000000000001</v>
      </c>
      <c r="Q312" s="5">
        <v>4</v>
      </c>
      <c r="R312" s="5">
        <v>40</v>
      </c>
      <c r="S312" s="5">
        <f>SUM(Append1[[#This Row],[Casual Users]],Append1[[#This Row],[Registered Users]])</f>
        <v>44</v>
      </c>
      <c r="T312" s="5"/>
    </row>
    <row r="313" spans="1:20" x14ac:dyDescent="0.25">
      <c r="A313">
        <v>312</v>
      </c>
      <c r="B313" s="1">
        <v>40557</v>
      </c>
      <c r="C313">
        <v>1</v>
      </c>
      <c r="D313" t="str">
        <f>TEXT(Append1[[#This Row],[Date]],"yyyy")</f>
        <v>2011</v>
      </c>
      <c r="E313" t="str">
        <f>TEXT(Append1[[#This Row],[Date]],"mmmm")</f>
        <v>January</v>
      </c>
      <c r="F313" t="str">
        <f>TEXT(Append1[[#This Row],[Date]],"dddd")</f>
        <v>Friday</v>
      </c>
      <c r="G313" s="5">
        <v>11</v>
      </c>
      <c r="H313" t="str">
        <f>IF(Append1[[#This Row],[Day]]="Sunday","Weekend","Weekday")</f>
        <v>Weekday</v>
      </c>
      <c r="I313" t="b">
        <f>IF(Append1[[#This Row],[Weekday or Weekend]]="Weekend",TRUE,FALSE)</f>
        <v>0</v>
      </c>
      <c r="J313" s="5">
        <v>5</v>
      </c>
      <c r="K313" s="5">
        <v>1</v>
      </c>
      <c r="L313" s="5" t="str" cm="1">
        <f t="array" ref="L313">_xlfn.IFS(Append1[[#This Row],[Weather Code]]=1,"Clear",Append1[[#This Row],[Weather Code]]=2,"Cloudy",Append1[[#This Row],[Weather Code]]=3,"Light Rain",Append1[[#This Row],[Weather Code]]=4,"Heavy Rain")</f>
        <v>Clear</v>
      </c>
      <c r="M313" s="5">
        <v>0.18</v>
      </c>
      <c r="N313" s="5">
        <v>0.16669999999999999</v>
      </c>
      <c r="O313" s="5">
        <v>0.51</v>
      </c>
      <c r="P313" s="5">
        <v>0.28360000000000002</v>
      </c>
      <c r="Q313" s="5">
        <v>6</v>
      </c>
      <c r="R313" s="5">
        <v>47</v>
      </c>
      <c r="S313" s="5">
        <f>SUM(Append1[[#This Row],[Casual Users]],Append1[[#This Row],[Registered Users]])</f>
        <v>53</v>
      </c>
      <c r="T313" s="5"/>
    </row>
    <row r="314" spans="1:20" x14ac:dyDescent="0.25">
      <c r="A314">
        <v>313</v>
      </c>
      <c r="B314" s="1">
        <v>40557</v>
      </c>
      <c r="C314">
        <v>1</v>
      </c>
      <c r="D314" t="str">
        <f>TEXT(Append1[[#This Row],[Date]],"yyyy")</f>
        <v>2011</v>
      </c>
      <c r="E314" t="str">
        <f>TEXT(Append1[[#This Row],[Date]],"mmmm")</f>
        <v>January</v>
      </c>
      <c r="F314" t="str">
        <f>TEXT(Append1[[#This Row],[Date]],"dddd")</f>
        <v>Friday</v>
      </c>
      <c r="G314" s="5">
        <v>12</v>
      </c>
      <c r="H314" t="str">
        <f>IF(Append1[[#This Row],[Day]]="Sunday","Weekend","Weekday")</f>
        <v>Weekday</v>
      </c>
      <c r="I314" t="b">
        <f>IF(Append1[[#This Row],[Weekday or Weekend]]="Weekend",TRUE,FALSE)</f>
        <v>0</v>
      </c>
      <c r="J314" s="5">
        <v>5</v>
      </c>
      <c r="K314" s="5">
        <v>1</v>
      </c>
      <c r="L314" s="5" t="str" cm="1">
        <f t="array" ref="L314">_xlfn.IFS(Append1[[#This Row],[Weather Code]]=1,"Clear",Append1[[#This Row],[Weather Code]]=2,"Cloudy",Append1[[#This Row],[Weather Code]]=3,"Light Rain",Append1[[#This Row],[Weather Code]]=4,"Heavy Rain")</f>
        <v>Clear</v>
      </c>
      <c r="M314" s="5">
        <v>0.2</v>
      </c>
      <c r="N314" s="5">
        <v>0.19700000000000001</v>
      </c>
      <c r="O314" s="5">
        <v>0.44</v>
      </c>
      <c r="P314" s="5">
        <v>0.25369999999999998</v>
      </c>
      <c r="Q314" s="5">
        <v>2</v>
      </c>
      <c r="R314" s="5">
        <v>59</v>
      </c>
      <c r="S314" s="5">
        <f>SUM(Append1[[#This Row],[Casual Users]],Append1[[#This Row],[Registered Users]])</f>
        <v>61</v>
      </c>
      <c r="T314" s="5"/>
    </row>
    <row r="315" spans="1:20" x14ac:dyDescent="0.25">
      <c r="A315">
        <v>314</v>
      </c>
      <c r="B315" s="1">
        <v>40557</v>
      </c>
      <c r="C315">
        <v>1</v>
      </c>
      <c r="D315" t="str">
        <f>TEXT(Append1[[#This Row],[Date]],"yyyy")</f>
        <v>2011</v>
      </c>
      <c r="E315" t="str">
        <f>TEXT(Append1[[#This Row],[Date]],"mmmm")</f>
        <v>January</v>
      </c>
      <c r="F315" t="str">
        <f>TEXT(Append1[[#This Row],[Date]],"dddd")</f>
        <v>Friday</v>
      </c>
      <c r="G315" s="5">
        <v>13</v>
      </c>
      <c r="H315" t="str">
        <f>IF(Append1[[#This Row],[Day]]="Sunday","Weekend","Weekday")</f>
        <v>Weekday</v>
      </c>
      <c r="I315" t="b">
        <f>IF(Append1[[#This Row],[Weekday or Weekend]]="Weekend",TRUE,FALSE)</f>
        <v>0</v>
      </c>
      <c r="J315" s="5">
        <v>5</v>
      </c>
      <c r="K315" s="5">
        <v>1</v>
      </c>
      <c r="L315" s="5" t="str" cm="1">
        <f t="array" ref="L315">_xlfn.IFS(Append1[[#This Row],[Weather Code]]=1,"Clear",Append1[[#This Row],[Weather Code]]=2,"Cloudy",Append1[[#This Row],[Weather Code]]=3,"Light Rain",Append1[[#This Row],[Weather Code]]=4,"Heavy Rain")</f>
        <v>Clear</v>
      </c>
      <c r="M315" s="5">
        <v>0.22</v>
      </c>
      <c r="N315" s="5">
        <v>0.19700000000000001</v>
      </c>
      <c r="O315" s="5">
        <v>0.37</v>
      </c>
      <c r="P315" s="5">
        <v>0.3881</v>
      </c>
      <c r="Q315" s="5">
        <v>4</v>
      </c>
      <c r="R315" s="5">
        <v>73</v>
      </c>
      <c r="S315" s="5">
        <f>SUM(Append1[[#This Row],[Casual Users]],Append1[[#This Row],[Registered Users]])</f>
        <v>77</v>
      </c>
      <c r="T315" s="5"/>
    </row>
    <row r="316" spans="1:20" x14ac:dyDescent="0.25">
      <c r="A316">
        <v>315</v>
      </c>
      <c r="B316" s="1">
        <v>40557</v>
      </c>
      <c r="C316">
        <v>1</v>
      </c>
      <c r="D316" t="str">
        <f>TEXT(Append1[[#This Row],[Date]],"yyyy")</f>
        <v>2011</v>
      </c>
      <c r="E316" t="str">
        <f>TEXT(Append1[[#This Row],[Date]],"mmmm")</f>
        <v>January</v>
      </c>
      <c r="F316" t="str">
        <f>TEXT(Append1[[#This Row],[Date]],"dddd")</f>
        <v>Friday</v>
      </c>
      <c r="G316" s="5">
        <v>14</v>
      </c>
      <c r="H316" t="str">
        <f>IF(Append1[[#This Row],[Day]]="Sunday","Weekend","Weekday")</f>
        <v>Weekday</v>
      </c>
      <c r="I316" t="b">
        <f>IF(Append1[[#This Row],[Weekday or Weekend]]="Weekend",TRUE,FALSE)</f>
        <v>0</v>
      </c>
      <c r="J316" s="5">
        <v>5</v>
      </c>
      <c r="K316" s="5">
        <v>1</v>
      </c>
      <c r="L316" s="5" t="str" cm="1">
        <f t="array" ref="L316">_xlfn.IFS(Append1[[#This Row],[Weather Code]]=1,"Clear",Append1[[#This Row],[Weather Code]]=2,"Cloudy",Append1[[#This Row],[Weather Code]]=3,"Light Rain",Append1[[#This Row],[Weather Code]]=4,"Heavy Rain")</f>
        <v>Clear</v>
      </c>
      <c r="M316" s="5">
        <v>0.22</v>
      </c>
      <c r="N316" s="5">
        <v>0.21210000000000001</v>
      </c>
      <c r="O316" s="5">
        <v>0.41</v>
      </c>
      <c r="P316" s="5">
        <v>0.28360000000000002</v>
      </c>
      <c r="Q316" s="5">
        <v>5</v>
      </c>
      <c r="R316" s="5">
        <v>59</v>
      </c>
      <c r="S316" s="5">
        <f>SUM(Append1[[#This Row],[Casual Users]],Append1[[#This Row],[Registered Users]])</f>
        <v>64</v>
      </c>
      <c r="T316" s="5"/>
    </row>
    <row r="317" spans="1:20" x14ac:dyDescent="0.25">
      <c r="A317">
        <v>316</v>
      </c>
      <c r="B317" s="1">
        <v>40557</v>
      </c>
      <c r="C317">
        <v>1</v>
      </c>
      <c r="D317" t="str">
        <f>TEXT(Append1[[#This Row],[Date]],"yyyy")</f>
        <v>2011</v>
      </c>
      <c r="E317" t="str">
        <f>TEXT(Append1[[#This Row],[Date]],"mmmm")</f>
        <v>January</v>
      </c>
      <c r="F317" t="str">
        <f>TEXT(Append1[[#This Row],[Date]],"dddd")</f>
        <v>Friday</v>
      </c>
      <c r="G317" s="5">
        <v>15</v>
      </c>
      <c r="H317" t="str">
        <f>IF(Append1[[#This Row],[Day]]="Sunday","Weekend","Weekday")</f>
        <v>Weekday</v>
      </c>
      <c r="I317" t="b">
        <f>IF(Append1[[#This Row],[Weekday or Weekend]]="Weekend",TRUE,FALSE)</f>
        <v>0</v>
      </c>
      <c r="J317" s="5">
        <v>5</v>
      </c>
      <c r="K317" s="5">
        <v>1</v>
      </c>
      <c r="L317" s="5" t="str" cm="1">
        <f t="array" ref="L317">_xlfn.IFS(Append1[[#This Row],[Weather Code]]=1,"Clear",Append1[[#This Row],[Weather Code]]=2,"Cloudy",Append1[[#This Row],[Weather Code]]=3,"Light Rain",Append1[[#This Row],[Weather Code]]=4,"Heavy Rain")</f>
        <v>Clear</v>
      </c>
      <c r="M317" s="5">
        <v>0.24</v>
      </c>
      <c r="N317" s="5">
        <v>0.2424</v>
      </c>
      <c r="O317" s="5">
        <v>0.38</v>
      </c>
      <c r="P317" s="5">
        <v>0.16420000000000001</v>
      </c>
      <c r="Q317" s="5">
        <v>9</v>
      </c>
      <c r="R317" s="5">
        <v>59</v>
      </c>
      <c r="S317" s="5">
        <f>SUM(Append1[[#This Row],[Casual Users]],Append1[[#This Row],[Registered Users]])</f>
        <v>68</v>
      </c>
      <c r="T317" s="5"/>
    </row>
    <row r="318" spans="1:20" x14ac:dyDescent="0.25">
      <c r="A318">
        <v>317</v>
      </c>
      <c r="B318" s="1">
        <v>40557</v>
      </c>
      <c r="C318">
        <v>1</v>
      </c>
      <c r="D318" t="str">
        <f>TEXT(Append1[[#This Row],[Date]],"yyyy")</f>
        <v>2011</v>
      </c>
      <c r="E318" t="str">
        <f>TEXT(Append1[[#This Row],[Date]],"mmmm")</f>
        <v>January</v>
      </c>
      <c r="F318" t="str">
        <f>TEXT(Append1[[#This Row],[Date]],"dddd")</f>
        <v>Friday</v>
      </c>
      <c r="G318" s="5">
        <v>16</v>
      </c>
      <c r="H318" t="str">
        <f>IF(Append1[[#This Row],[Day]]="Sunday","Weekend","Weekday")</f>
        <v>Weekday</v>
      </c>
      <c r="I318" t="b">
        <f>IF(Append1[[#This Row],[Weekday or Weekend]]="Weekend",TRUE,FALSE)</f>
        <v>0</v>
      </c>
      <c r="J318" s="5">
        <v>5</v>
      </c>
      <c r="K318" s="5">
        <v>1</v>
      </c>
      <c r="L318" s="5" t="str" cm="1">
        <f t="array" ref="L318">_xlfn.IFS(Append1[[#This Row],[Weather Code]]=1,"Clear",Append1[[#This Row],[Weather Code]]=2,"Cloudy",Append1[[#This Row],[Weather Code]]=3,"Light Rain",Append1[[#This Row],[Weather Code]]=4,"Heavy Rain")</f>
        <v>Clear</v>
      </c>
      <c r="M318" s="5">
        <v>0.22</v>
      </c>
      <c r="N318" s="5">
        <v>0.2424</v>
      </c>
      <c r="O318" s="5">
        <v>0.41</v>
      </c>
      <c r="P318" s="5">
        <v>0.1045</v>
      </c>
      <c r="Q318" s="5">
        <v>3</v>
      </c>
      <c r="R318" s="5">
        <v>87</v>
      </c>
      <c r="S318" s="5">
        <f>SUM(Append1[[#This Row],[Casual Users]],Append1[[#This Row],[Registered Users]])</f>
        <v>90</v>
      </c>
      <c r="T318" s="5"/>
    </row>
    <row r="319" spans="1:20" x14ac:dyDescent="0.25">
      <c r="A319">
        <v>318</v>
      </c>
      <c r="B319" s="1">
        <v>40557</v>
      </c>
      <c r="C319">
        <v>1</v>
      </c>
      <c r="D319" t="str">
        <f>TEXT(Append1[[#This Row],[Date]],"yyyy")</f>
        <v>2011</v>
      </c>
      <c r="E319" t="str">
        <f>TEXT(Append1[[#This Row],[Date]],"mmmm")</f>
        <v>January</v>
      </c>
      <c r="F319" t="str">
        <f>TEXT(Append1[[#This Row],[Date]],"dddd")</f>
        <v>Friday</v>
      </c>
      <c r="G319" s="5">
        <v>17</v>
      </c>
      <c r="H319" t="str">
        <f>IF(Append1[[#This Row],[Day]]="Sunday","Weekend","Weekday")</f>
        <v>Weekday</v>
      </c>
      <c r="I319" t="b">
        <f>IF(Append1[[#This Row],[Weekday or Weekend]]="Weekend",TRUE,FALSE)</f>
        <v>0</v>
      </c>
      <c r="J319" s="5">
        <v>5</v>
      </c>
      <c r="K319" s="5">
        <v>1</v>
      </c>
      <c r="L319" s="5" t="str" cm="1">
        <f t="array" ref="L319">_xlfn.IFS(Append1[[#This Row],[Weather Code]]=1,"Clear",Append1[[#This Row],[Weather Code]]=2,"Cloudy",Append1[[#This Row],[Weather Code]]=3,"Light Rain",Append1[[#This Row],[Weather Code]]=4,"Heavy Rain")</f>
        <v>Clear</v>
      </c>
      <c r="M319" s="5">
        <v>0.22</v>
      </c>
      <c r="N319" s="5">
        <v>0.2273</v>
      </c>
      <c r="O319" s="5">
        <v>0.41</v>
      </c>
      <c r="P319" s="5">
        <v>0.16420000000000001</v>
      </c>
      <c r="Q319" s="5">
        <v>4</v>
      </c>
      <c r="R319" s="5">
        <v>155</v>
      </c>
      <c r="S319" s="5">
        <f>SUM(Append1[[#This Row],[Casual Users]],Append1[[#This Row],[Registered Users]])</f>
        <v>159</v>
      </c>
      <c r="T319" s="5"/>
    </row>
    <row r="320" spans="1:20" x14ac:dyDescent="0.25">
      <c r="A320">
        <v>319</v>
      </c>
      <c r="B320" s="1">
        <v>40557</v>
      </c>
      <c r="C320">
        <v>1</v>
      </c>
      <c r="D320" t="str">
        <f>TEXT(Append1[[#This Row],[Date]],"yyyy")</f>
        <v>2011</v>
      </c>
      <c r="E320" t="str">
        <f>TEXT(Append1[[#This Row],[Date]],"mmmm")</f>
        <v>January</v>
      </c>
      <c r="F320" t="str">
        <f>TEXT(Append1[[#This Row],[Date]],"dddd")</f>
        <v>Friday</v>
      </c>
      <c r="G320" s="5">
        <v>18</v>
      </c>
      <c r="H320" t="str">
        <f>IF(Append1[[#This Row],[Day]]="Sunday","Weekend","Weekday")</f>
        <v>Weekday</v>
      </c>
      <c r="I320" t="b">
        <f>IF(Append1[[#This Row],[Weekday or Weekend]]="Weekend",TRUE,FALSE)</f>
        <v>0</v>
      </c>
      <c r="J320" s="5">
        <v>5</v>
      </c>
      <c r="K320" s="5">
        <v>1</v>
      </c>
      <c r="L320" s="5" t="str" cm="1">
        <f t="array" ref="L320">_xlfn.IFS(Append1[[#This Row],[Weather Code]]=1,"Clear",Append1[[#This Row],[Weather Code]]=2,"Cloudy",Append1[[#This Row],[Weather Code]]=3,"Light Rain",Append1[[#This Row],[Weather Code]]=4,"Heavy Rain")</f>
        <v>Clear</v>
      </c>
      <c r="M320" s="5">
        <v>0.2</v>
      </c>
      <c r="N320" s="5">
        <v>0.2576</v>
      </c>
      <c r="O320" s="5">
        <v>0.47</v>
      </c>
      <c r="P320" s="5">
        <v>0</v>
      </c>
      <c r="Q320" s="5">
        <v>5</v>
      </c>
      <c r="R320" s="5">
        <v>134</v>
      </c>
      <c r="S320" s="5">
        <f>SUM(Append1[[#This Row],[Casual Users]],Append1[[#This Row],[Registered Users]])</f>
        <v>139</v>
      </c>
      <c r="T320" s="5"/>
    </row>
    <row r="321" spans="1:20" x14ac:dyDescent="0.25">
      <c r="A321">
        <v>320</v>
      </c>
      <c r="B321" s="1">
        <v>40557</v>
      </c>
      <c r="C321">
        <v>1</v>
      </c>
      <c r="D321" t="str">
        <f>TEXT(Append1[[#This Row],[Date]],"yyyy")</f>
        <v>2011</v>
      </c>
      <c r="E321" t="str">
        <f>TEXT(Append1[[#This Row],[Date]],"mmmm")</f>
        <v>January</v>
      </c>
      <c r="F321" t="str">
        <f>TEXT(Append1[[#This Row],[Date]],"dddd")</f>
        <v>Friday</v>
      </c>
      <c r="G321" s="5">
        <v>19</v>
      </c>
      <c r="H321" t="str">
        <f>IF(Append1[[#This Row],[Day]]="Sunday","Weekend","Weekday")</f>
        <v>Weekday</v>
      </c>
      <c r="I321" t="b">
        <f>IF(Append1[[#This Row],[Weekday or Weekend]]="Weekend",TRUE,FALSE)</f>
        <v>0</v>
      </c>
      <c r="J321" s="5">
        <v>5</v>
      </c>
      <c r="K321" s="5">
        <v>1</v>
      </c>
      <c r="L321" s="5" t="str" cm="1">
        <f t="array" ref="L321">_xlfn.IFS(Append1[[#This Row],[Weather Code]]=1,"Clear",Append1[[#This Row],[Weather Code]]=2,"Cloudy",Append1[[#This Row],[Weather Code]]=3,"Light Rain",Append1[[#This Row],[Weather Code]]=4,"Heavy Rain")</f>
        <v>Clear</v>
      </c>
      <c r="M321" s="5">
        <v>0.16</v>
      </c>
      <c r="N321" s="5">
        <v>0.19700000000000001</v>
      </c>
      <c r="O321" s="5">
        <v>0.59</v>
      </c>
      <c r="P321" s="5">
        <v>8.9599999999999999E-2</v>
      </c>
      <c r="Q321" s="5">
        <v>3</v>
      </c>
      <c r="R321" s="5">
        <v>89</v>
      </c>
      <c r="S321" s="5">
        <f>SUM(Append1[[#This Row],[Casual Users]],Append1[[#This Row],[Registered Users]])</f>
        <v>92</v>
      </c>
      <c r="T321" s="5"/>
    </row>
    <row r="322" spans="1:20" x14ac:dyDescent="0.25">
      <c r="A322">
        <v>321</v>
      </c>
      <c r="B322" s="1">
        <v>40557</v>
      </c>
      <c r="C322">
        <v>1</v>
      </c>
      <c r="D322" t="str">
        <f>TEXT(Append1[[#This Row],[Date]],"yyyy")</f>
        <v>2011</v>
      </c>
      <c r="E322" t="str">
        <f>TEXT(Append1[[#This Row],[Date]],"mmmm")</f>
        <v>January</v>
      </c>
      <c r="F322" t="str">
        <f>TEXT(Append1[[#This Row],[Date]],"dddd")</f>
        <v>Friday</v>
      </c>
      <c r="G322" s="5">
        <v>20</v>
      </c>
      <c r="H322" t="str">
        <f>IF(Append1[[#This Row],[Day]]="Sunday","Weekend","Weekday")</f>
        <v>Weekday</v>
      </c>
      <c r="I322" t="b">
        <f>IF(Append1[[#This Row],[Weekday or Weekend]]="Weekend",TRUE,FALSE)</f>
        <v>0</v>
      </c>
      <c r="J322" s="5">
        <v>5</v>
      </c>
      <c r="K322" s="5">
        <v>1</v>
      </c>
      <c r="L322" s="5" t="str" cm="1">
        <f t="array" ref="L322">_xlfn.IFS(Append1[[#This Row],[Weather Code]]=1,"Clear",Append1[[#This Row],[Weather Code]]=2,"Cloudy",Append1[[#This Row],[Weather Code]]=3,"Light Rain",Append1[[#This Row],[Weather Code]]=4,"Heavy Rain")</f>
        <v>Clear</v>
      </c>
      <c r="M322" s="5">
        <v>0.18</v>
      </c>
      <c r="N322" s="5">
        <v>0.2424</v>
      </c>
      <c r="O322" s="5">
        <v>0.59</v>
      </c>
      <c r="P322" s="5">
        <v>0</v>
      </c>
      <c r="Q322" s="5">
        <v>0</v>
      </c>
      <c r="R322" s="5">
        <v>68</v>
      </c>
      <c r="S322" s="5">
        <f>SUM(Append1[[#This Row],[Casual Users]],Append1[[#This Row],[Registered Users]])</f>
        <v>68</v>
      </c>
      <c r="T322" s="5"/>
    </row>
    <row r="323" spans="1:20" x14ac:dyDescent="0.25">
      <c r="A323">
        <v>322</v>
      </c>
      <c r="B323" s="1">
        <v>40557</v>
      </c>
      <c r="C323">
        <v>1</v>
      </c>
      <c r="D323" t="str">
        <f>TEXT(Append1[[#This Row],[Date]],"yyyy")</f>
        <v>2011</v>
      </c>
      <c r="E323" t="str">
        <f>TEXT(Append1[[#This Row],[Date]],"mmmm")</f>
        <v>January</v>
      </c>
      <c r="F323" t="str">
        <f>TEXT(Append1[[#This Row],[Date]],"dddd")</f>
        <v>Friday</v>
      </c>
      <c r="G323" s="5">
        <v>21</v>
      </c>
      <c r="H323" t="str">
        <f>IF(Append1[[#This Row],[Day]]="Sunday","Weekend","Weekday")</f>
        <v>Weekday</v>
      </c>
      <c r="I323" t="b">
        <f>IF(Append1[[#This Row],[Weekday or Weekend]]="Weekend",TRUE,FALSE)</f>
        <v>0</v>
      </c>
      <c r="J323" s="5">
        <v>5</v>
      </c>
      <c r="K323" s="5">
        <v>1</v>
      </c>
      <c r="L323" s="5" t="str" cm="1">
        <f t="array" ref="L323">_xlfn.IFS(Append1[[#This Row],[Weather Code]]=1,"Clear",Append1[[#This Row],[Weather Code]]=2,"Cloudy",Append1[[#This Row],[Weather Code]]=3,"Light Rain",Append1[[#This Row],[Weather Code]]=4,"Heavy Rain")</f>
        <v>Clear</v>
      </c>
      <c r="M323" s="5">
        <v>0.16</v>
      </c>
      <c r="N323" s="5">
        <v>0.2273</v>
      </c>
      <c r="O323" s="5">
        <v>0.69</v>
      </c>
      <c r="P323" s="5">
        <v>0</v>
      </c>
      <c r="Q323" s="5">
        <v>4</v>
      </c>
      <c r="R323" s="5">
        <v>48</v>
      </c>
      <c r="S323" s="5">
        <f>SUM(Append1[[#This Row],[Casual Users]],Append1[[#This Row],[Registered Users]])</f>
        <v>52</v>
      </c>
      <c r="T323" s="5"/>
    </row>
    <row r="324" spans="1:20" x14ac:dyDescent="0.25">
      <c r="A324">
        <v>323</v>
      </c>
      <c r="B324" s="1">
        <v>40557</v>
      </c>
      <c r="C324">
        <v>1</v>
      </c>
      <c r="D324" t="str">
        <f>TEXT(Append1[[#This Row],[Date]],"yyyy")</f>
        <v>2011</v>
      </c>
      <c r="E324" t="str">
        <f>TEXT(Append1[[#This Row],[Date]],"mmmm")</f>
        <v>January</v>
      </c>
      <c r="F324" t="str">
        <f>TEXT(Append1[[#This Row],[Date]],"dddd")</f>
        <v>Friday</v>
      </c>
      <c r="G324" s="5">
        <v>22</v>
      </c>
      <c r="H324" t="str">
        <f>IF(Append1[[#This Row],[Day]]="Sunday","Weekend","Weekday")</f>
        <v>Weekday</v>
      </c>
      <c r="I324" t="b">
        <f>IF(Append1[[#This Row],[Weekday or Weekend]]="Weekend",TRUE,FALSE)</f>
        <v>0</v>
      </c>
      <c r="J324" s="5">
        <v>5</v>
      </c>
      <c r="K324" s="5">
        <v>2</v>
      </c>
      <c r="L324" s="5" t="str" cm="1">
        <f t="array" ref="L324">_xlfn.IFS(Append1[[#This Row],[Weather Code]]=1,"Clear",Append1[[#This Row],[Weather Code]]=2,"Cloudy",Append1[[#This Row],[Weather Code]]=3,"Light Rain",Append1[[#This Row],[Weather Code]]=4,"Heavy Rain")</f>
        <v>Cloudy</v>
      </c>
      <c r="M324" s="5">
        <v>0.16</v>
      </c>
      <c r="N324" s="5">
        <v>0.2273</v>
      </c>
      <c r="O324" s="5">
        <v>0.69</v>
      </c>
      <c r="P324" s="5">
        <v>0</v>
      </c>
      <c r="Q324" s="5">
        <v>2</v>
      </c>
      <c r="R324" s="5">
        <v>34</v>
      </c>
      <c r="S324" s="5">
        <f>SUM(Append1[[#This Row],[Casual Users]],Append1[[#This Row],[Registered Users]])</f>
        <v>36</v>
      </c>
      <c r="T324" s="5"/>
    </row>
    <row r="325" spans="1:20" x14ac:dyDescent="0.25">
      <c r="A325">
        <v>324</v>
      </c>
      <c r="B325" s="1">
        <v>40557</v>
      </c>
      <c r="C325">
        <v>1</v>
      </c>
      <c r="D325" t="str">
        <f>TEXT(Append1[[#This Row],[Date]],"yyyy")</f>
        <v>2011</v>
      </c>
      <c r="E325" t="str">
        <f>TEXT(Append1[[#This Row],[Date]],"mmmm")</f>
        <v>January</v>
      </c>
      <c r="F325" t="str">
        <f>TEXT(Append1[[#This Row],[Date]],"dddd")</f>
        <v>Friday</v>
      </c>
      <c r="G325" s="5">
        <v>23</v>
      </c>
      <c r="H325" t="str">
        <f>IF(Append1[[#This Row],[Day]]="Sunday","Weekend","Weekday")</f>
        <v>Weekday</v>
      </c>
      <c r="I325" t="b">
        <f>IF(Append1[[#This Row],[Weekday or Weekend]]="Weekend",TRUE,FALSE)</f>
        <v>0</v>
      </c>
      <c r="J325" s="5">
        <v>5</v>
      </c>
      <c r="K325" s="5">
        <v>2</v>
      </c>
      <c r="L325" s="5" t="str" cm="1">
        <f t="array" ref="L325">_xlfn.IFS(Append1[[#This Row],[Weather Code]]=1,"Clear",Append1[[#This Row],[Weather Code]]=2,"Cloudy",Append1[[#This Row],[Weather Code]]=3,"Light Rain",Append1[[#This Row],[Weather Code]]=4,"Heavy Rain")</f>
        <v>Cloudy</v>
      </c>
      <c r="M325" s="5">
        <v>0.18</v>
      </c>
      <c r="N325" s="5">
        <v>0.2424</v>
      </c>
      <c r="O325" s="5">
        <v>0.55000000000000004</v>
      </c>
      <c r="P325" s="5">
        <v>0</v>
      </c>
      <c r="Q325" s="5">
        <v>1</v>
      </c>
      <c r="R325" s="5">
        <v>26</v>
      </c>
      <c r="S325" s="5">
        <f>SUM(Append1[[#This Row],[Casual Users]],Append1[[#This Row],[Registered Users]])</f>
        <v>27</v>
      </c>
      <c r="T325" s="5"/>
    </row>
    <row r="326" spans="1:20" x14ac:dyDescent="0.25">
      <c r="A326">
        <v>325</v>
      </c>
      <c r="B326" s="1">
        <v>40558</v>
      </c>
      <c r="C326">
        <v>1</v>
      </c>
      <c r="D326" t="str">
        <f>TEXT(Append1[[#This Row],[Date]],"yyyy")</f>
        <v>2011</v>
      </c>
      <c r="E326" t="str">
        <f>TEXT(Append1[[#This Row],[Date]],"mmmm")</f>
        <v>January</v>
      </c>
      <c r="F326" t="str">
        <f>TEXT(Append1[[#This Row],[Date]],"dddd")</f>
        <v>Saturday</v>
      </c>
      <c r="G326" s="5">
        <v>0</v>
      </c>
      <c r="H326" t="str">
        <f>IF(Append1[[#This Row],[Day]]="Sunday","Weekend","Weekday")</f>
        <v>Weekday</v>
      </c>
      <c r="I326" t="b">
        <f>IF(Append1[[#This Row],[Weekday or Weekend]]="Weekend",TRUE,FALSE)</f>
        <v>0</v>
      </c>
      <c r="J326" s="5">
        <v>6</v>
      </c>
      <c r="K326" s="5">
        <v>1</v>
      </c>
      <c r="L326" s="5" t="str" cm="1">
        <f t="array" ref="L326">_xlfn.IFS(Append1[[#This Row],[Weather Code]]=1,"Clear",Append1[[#This Row],[Weather Code]]=2,"Cloudy",Append1[[#This Row],[Weather Code]]=3,"Light Rain",Append1[[#This Row],[Weather Code]]=4,"Heavy Rain")</f>
        <v>Clear</v>
      </c>
      <c r="M326" s="5">
        <v>0.18</v>
      </c>
      <c r="N326" s="5">
        <v>0.2424</v>
      </c>
      <c r="O326" s="5">
        <v>0.55000000000000004</v>
      </c>
      <c r="P326" s="5">
        <v>0</v>
      </c>
      <c r="Q326" s="5">
        <v>3</v>
      </c>
      <c r="R326" s="5">
        <v>25</v>
      </c>
      <c r="S326" s="5">
        <f>SUM(Append1[[#This Row],[Casual Users]],Append1[[#This Row],[Registered Users]])</f>
        <v>28</v>
      </c>
      <c r="T326" s="5"/>
    </row>
    <row r="327" spans="1:20" x14ac:dyDescent="0.25">
      <c r="A327">
        <v>326</v>
      </c>
      <c r="B327" s="1">
        <v>40558</v>
      </c>
      <c r="C327">
        <v>1</v>
      </c>
      <c r="D327" t="str">
        <f>TEXT(Append1[[#This Row],[Date]],"yyyy")</f>
        <v>2011</v>
      </c>
      <c r="E327" t="str">
        <f>TEXT(Append1[[#This Row],[Date]],"mmmm")</f>
        <v>January</v>
      </c>
      <c r="F327" t="str">
        <f>TEXT(Append1[[#This Row],[Date]],"dddd")</f>
        <v>Saturday</v>
      </c>
      <c r="G327" s="5">
        <v>1</v>
      </c>
      <c r="H327" t="str">
        <f>IF(Append1[[#This Row],[Day]]="Sunday","Weekend","Weekday")</f>
        <v>Weekday</v>
      </c>
      <c r="I327" t="b">
        <f>IF(Append1[[#This Row],[Weekday or Weekend]]="Weekend",TRUE,FALSE)</f>
        <v>0</v>
      </c>
      <c r="J327" s="5">
        <v>6</v>
      </c>
      <c r="K327" s="5">
        <v>2</v>
      </c>
      <c r="L327" s="5" t="str" cm="1">
        <f t="array" ref="L327">_xlfn.IFS(Append1[[#This Row],[Weather Code]]=1,"Clear",Append1[[#This Row],[Weather Code]]=2,"Cloudy",Append1[[#This Row],[Weather Code]]=3,"Light Rain",Append1[[#This Row],[Weather Code]]=4,"Heavy Rain")</f>
        <v>Cloudy</v>
      </c>
      <c r="M327" s="5">
        <v>0.16</v>
      </c>
      <c r="N327" s="5">
        <v>0.19700000000000001</v>
      </c>
      <c r="O327" s="5">
        <v>0.59</v>
      </c>
      <c r="P327" s="5">
        <v>8.9599999999999999E-2</v>
      </c>
      <c r="Q327" s="5">
        <v>2</v>
      </c>
      <c r="R327" s="5">
        <v>18</v>
      </c>
      <c r="S327" s="5">
        <f>SUM(Append1[[#This Row],[Casual Users]],Append1[[#This Row],[Registered Users]])</f>
        <v>20</v>
      </c>
      <c r="T327" s="5"/>
    </row>
    <row r="328" spans="1:20" x14ac:dyDescent="0.25">
      <c r="A328">
        <v>327</v>
      </c>
      <c r="B328" s="1">
        <v>40558</v>
      </c>
      <c r="C328">
        <v>1</v>
      </c>
      <c r="D328" t="str">
        <f>TEXT(Append1[[#This Row],[Date]],"yyyy")</f>
        <v>2011</v>
      </c>
      <c r="E328" t="str">
        <f>TEXT(Append1[[#This Row],[Date]],"mmmm")</f>
        <v>January</v>
      </c>
      <c r="F328" t="str">
        <f>TEXT(Append1[[#This Row],[Date]],"dddd")</f>
        <v>Saturday</v>
      </c>
      <c r="G328" s="5">
        <v>2</v>
      </c>
      <c r="H328" t="str">
        <f>IF(Append1[[#This Row],[Day]]="Sunday","Weekend","Weekday")</f>
        <v>Weekday</v>
      </c>
      <c r="I328" t="b">
        <f>IF(Append1[[#This Row],[Weekday or Weekend]]="Weekend",TRUE,FALSE)</f>
        <v>0</v>
      </c>
      <c r="J328" s="5">
        <v>6</v>
      </c>
      <c r="K328" s="5">
        <v>2</v>
      </c>
      <c r="L328" s="5" t="str" cm="1">
        <f t="array" ref="L328">_xlfn.IFS(Append1[[#This Row],[Weather Code]]=1,"Clear",Append1[[#This Row],[Weather Code]]=2,"Cloudy",Append1[[#This Row],[Weather Code]]=3,"Light Rain",Append1[[#This Row],[Weather Code]]=4,"Heavy Rain")</f>
        <v>Cloudy</v>
      </c>
      <c r="M328" s="5">
        <v>0.16</v>
      </c>
      <c r="N328" s="5">
        <v>0.19700000000000001</v>
      </c>
      <c r="O328" s="5">
        <v>0.59</v>
      </c>
      <c r="P328" s="5">
        <v>8.9599999999999999E-2</v>
      </c>
      <c r="Q328" s="5">
        <v>0</v>
      </c>
      <c r="R328" s="5">
        <v>12</v>
      </c>
      <c r="S328" s="5">
        <f>SUM(Append1[[#This Row],[Casual Users]],Append1[[#This Row],[Registered Users]])</f>
        <v>12</v>
      </c>
      <c r="T328" s="5"/>
    </row>
    <row r="329" spans="1:20" x14ac:dyDescent="0.25">
      <c r="A329">
        <v>328</v>
      </c>
      <c r="B329" s="1">
        <v>40558</v>
      </c>
      <c r="C329">
        <v>1</v>
      </c>
      <c r="D329" t="str">
        <f>TEXT(Append1[[#This Row],[Date]],"yyyy")</f>
        <v>2011</v>
      </c>
      <c r="E329" t="str">
        <f>TEXT(Append1[[#This Row],[Date]],"mmmm")</f>
        <v>January</v>
      </c>
      <c r="F329" t="str">
        <f>TEXT(Append1[[#This Row],[Date]],"dddd")</f>
        <v>Saturday</v>
      </c>
      <c r="G329" s="5">
        <v>3</v>
      </c>
      <c r="H329" t="str">
        <f>IF(Append1[[#This Row],[Day]]="Sunday","Weekend","Weekday")</f>
        <v>Weekday</v>
      </c>
      <c r="I329" t="b">
        <f>IF(Append1[[#This Row],[Weekday or Weekend]]="Weekend",TRUE,FALSE)</f>
        <v>0</v>
      </c>
      <c r="J329" s="5">
        <v>6</v>
      </c>
      <c r="K329" s="5">
        <v>2</v>
      </c>
      <c r="L329" s="5" t="str" cm="1">
        <f t="array" ref="L329">_xlfn.IFS(Append1[[#This Row],[Weather Code]]=1,"Clear",Append1[[#This Row],[Weather Code]]=2,"Cloudy",Append1[[#This Row],[Weather Code]]=3,"Light Rain",Append1[[#This Row],[Weather Code]]=4,"Heavy Rain")</f>
        <v>Cloudy</v>
      </c>
      <c r="M329" s="5">
        <v>0.16</v>
      </c>
      <c r="N329" s="5">
        <v>0.2273</v>
      </c>
      <c r="O329" s="5">
        <v>0.59</v>
      </c>
      <c r="P329" s="5">
        <v>0</v>
      </c>
      <c r="Q329" s="5">
        <v>1</v>
      </c>
      <c r="R329" s="5">
        <v>7</v>
      </c>
      <c r="S329" s="5">
        <f>SUM(Append1[[#This Row],[Casual Users]],Append1[[#This Row],[Registered Users]])</f>
        <v>8</v>
      </c>
      <c r="T329" s="5"/>
    </row>
    <row r="330" spans="1:20" x14ac:dyDescent="0.25">
      <c r="A330">
        <v>329</v>
      </c>
      <c r="B330" s="1">
        <v>40558</v>
      </c>
      <c r="C330">
        <v>1</v>
      </c>
      <c r="D330" t="str">
        <f>TEXT(Append1[[#This Row],[Date]],"yyyy")</f>
        <v>2011</v>
      </c>
      <c r="E330" t="str">
        <f>TEXT(Append1[[#This Row],[Date]],"mmmm")</f>
        <v>January</v>
      </c>
      <c r="F330" t="str">
        <f>TEXT(Append1[[#This Row],[Date]],"dddd")</f>
        <v>Saturday</v>
      </c>
      <c r="G330" s="5">
        <v>4</v>
      </c>
      <c r="H330" t="str">
        <f>IF(Append1[[#This Row],[Day]]="Sunday","Weekend","Weekday")</f>
        <v>Weekday</v>
      </c>
      <c r="I330" t="b">
        <f>IF(Append1[[#This Row],[Weekday or Weekend]]="Weekend",TRUE,FALSE)</f>
        <v>0</v>
      </c>
      <c r="J330" s="5">
        <v>6</v>
      </c>
      <c r="K330" s="5">
        <v>2</v>
      </c>
      <c r="L330" s="5" t="str" cm="1">
        <f t="array" ref="L330">_xlfn.IFS(Append1[[#This Row],[Weather Code]]=1,"Clear",Append1[[#This Row],[Weather Code]]=2,"Cloudy",Append1[[#This Row],[Weather Code]]=3,"Light Rain",Append1[[#This Row],[Weather Code]]=4,"Heavy Rain")</f>
        <v>Cloudy</v>
      </c>
      <c r="M330" s="5">
        <v>0.16</v>
      </c>
      <c r="N330" s="5">
        <v>0.2273</v>
      </c>
      <c r="O330" s="5">
        <v>0.59</v>
      </c>
      <c r="P330" s="5">
        <v>0</v>
      </c>
      <c r="Q330" s="5">
        <v>0</v>
      </c>
      <c r="R330" s="5">
        <v>5</v>
      </c>
      <c r="S330" s="5">
        <f>SUM(Append1[[#This Row],[Casual Users]],Append1[[#This Row],[Registered Users]])</f>
        <v>5</v>
      </c>
      <c r="T330" s="5"/>
    </row>
    <row r="331" spans="1:20" x14ac:dyDescent="0.25">
      <c r="A331">
        <v>330</v>
      </c>
      <c r="B331" s="1">
        <v>40558</v>
      </c>
      <c r="C331">
        <v>1</v>
      </c>
      <c r="D331" t="str">
        <f>TEXT(Append1[[#This Row],[Date]],"yyyy")</f>
        <v>2011</v>
      </c>
      <c r="E331" t="str">
        <f>TEXT(Append1[[#This Row],[Date]],"mmmm")</f>
        <v>January</v>
      </c>
      <c r="F331" t="str">
        <f>TEXT(Append1[[#This Row],[Date]],"dddd")</f>
        <v>Saturday</v>
      </c>
      <c r="G331" s="5">
        <v>5</v>
      </c>
      <c r="H331" t="str">
        <f>IF(Append1[[#This Row],[Day]]="Sunday","Weekend","Weekday")</f>
        <v>Weekday</v>
      </c>
      <c r="I331" t="b">
        <f>IF(Append1[[#This Row],[Weekday or Weekend]]="Weekend",TRUE,FALSE)</f>
        <v>0</v>
      </c>
      <c r="J331" s="5">
        <v>6</v>
      </c>
      <c r="K331" s="5">
        <v>1</v>
      </c>
      <c r="L331" s="5" t="str" cm="1">
        <f t="array" ref="L331">_xlfn.IFS(Append1[[#This Row],[Weather Code]]=1,"Clear",Append1[[#This Row],[Weather Code]]=2,"Cloudy",Append1[[#This Row],[Weather Code]]=3,"Light Rain",Append1[[#This Row],[Weather Code]]=4,"Heavy Rain")</f>
        <v>Clear</v>
      </c>
      <c r="M331" s="5">
        <v>0.16</v>
      </c>
      <c r="N331" s="5">
        <v>0.2273</v>
      </c>
      <c r="O331" s="5">
        <v>0.59</v>
      </c>
      <c r="P331" s="5">
        <v>0</v>
      </c>
      <c r="Q331" s="5">
        <v>0</v>
      </c>
      <c r="R331" s="5">
        <v>1</v>
      </c>
      <c r="S331" s="5">
        <f>SUM(Append1[[#This Row],[Casual Users]],Append1[[#This Row],[Registered Users]])</f>
        <v>1</v>
      </c>
      <c r="T331" s="5"/>
    </row>
    <row r="332" spans="1:20" x14ac:dyDescent="0.25">
      <c r="A332">
        <v>331</v>
      </c>
      <c r="B332" s="1">
        <v>40558</v>
      </c>
      <c r="C332">
        <v>1</v>
      </c>
      <c r="D332" t="str">
        <f>TEXT(Append1[[#This Row],[Date]],"yyyy")</f>
        <v>2011</v>
      </c>
      <c r="E332" t="str">
        <f>TEXT(Append1[[#This Row],[Date]],"mmmm")</f>
        <v>January</v>
      </c>
      <c r="F332" t="str">
        <f>TEXT(Append1[[#This Row],[Date]],"dddd")</f>
        <v>Saturday</v>
      </c>
      <c r="G332" s="5">
        <v>6</v>
      </c>
      <c r="H332" t="str">
        <f>IF(Append1[[#This Row],[Day]]="Sunday","Weekend","Weekday")</f>
        <v>Weekday</v>
      </c>
      <c r="I332" t="b">
        <f>IF(Append1[[#This Row],[Weekday or Weekend]]="Weekend",TRUE,FALSE)</f>
        <v>0</v>
      </c>
      <c r="J332" s="5">
        <v>6</v>
      </c>
      <c r="K332" s="5">
        <v>1</v>
      </c>
      <c r="L332" s="5" t="str" cm="1">
        <f t="array" ref="L332">_xlfn.IFS(Append1[[#This Row],[Weather Code]]=1,"Clear",Append1[[#This Row],[Weather Code]]=2,"Cloudy",Append1[[#This Row],[Weather Code]]=3,"Light Rain",Append1[[#This Row],[Weather Code]]=4,"Heavy Rain")</f>
        <v>Clear</v>
      </c>
      <c r="M332" s="5">
        <v>0.14000000000000001</v>
      </c>
      <c r="N332" s="5">
        <v>0.16669999999999999</v>
      </c>
      <c r="O332" s="5">
        <v>0.63</v>
      </c>
      <c r="P332" s="5">
        <v>0.1045</v>
      </c>
      <c r="Q332" s="5">
        <v>1</v>
      </c>
      <c r="R332" s="5">
        <v>2</v>
      </c>
      <c r="S332" s="5">
        <f>SUM(Append1[[#This Row],[Casual Users]],Append1[[#This Row],[Registered Users]])</f>
        <v>3</v>
      </c>
      <c r="T332" s="5"/>
    </row>
    <row r="333" spans="1:20" x14ac:dyDescent="0.25">
      <c r="A333">
        <v>332</v>
      </c>
      <c r="B333" s="1">
        <v>40558</v>
      </c>
      <c r="C333">
        <v>1</v>
      </c>
      <c r="D333" t="str">
        <f>TEXT(Append1[[#This Row],[Date]],"yyyy")</f>
        <v>2011</v>
      </c>
      <c r="E333" t="str">
        <f>TEXT(Append1[[#This Row],[Date]],"mmmm")</f>
        <v>January</v>
      </c>
      <c r="F333" t="str">
        <f>TEXT(Append1[[#This Row],[Date]],"dddd")</f>
        <v>Saturday</v>
      </c>
      <c r="G333" s="5">
        <v>7</v>
      </c>
      <c r="H333" t="str">
        <f>IF(Append1[[#This Row],[Day]]="Sunday","Weekend","Weekday")</f>
        <v>Weekday</v>
      </c>
      <c r="I333" t="b">
        <f>IF(Append1[[#This Row],[Weekday or Weekend]]="Weekend",TRUE,FALSE)</f>
        <v>0</v>
      </c>
      <c r="J333" s="5">
        <v>6</v>
      </c>
      <c r="K333" s="5">
        <v>1</v>
      </c>
      <c r="L333" s="5" t="str" cm="1">
        <f t="array" ref="L333">_xlfn.IFS(Append1[[#This Row],[Weather Code]]=1,"Clear",Append1[[#This Row],[Weather Code]]=2,"Cloudy",Append1[[#This Row],[Weather Code]]=3,"Light Rain",Append1[[#This Row],[Weather Code]]=4,"Heavy Rain")</f>
        <v>Clear</v>
      </c>
      <c r="M333" s="5">
        <v>0.14000000000000001</v>
      </c>
      <c r="N333" s="5">
        <v>0.21210000000000001</v>
      </c>
      <c r="O333" s="5">
        <v>0.63</v>
      </c>
      <c r="P333" s="5">
        <v>0</v>
      </c>
      <c r="Q333" s="5">
        <v>1</v>
      </c>
      <c r="R333" s="5">
        <v>9</v>
      </c>
      <c r="S333" s="5">
        <f>SUM(Append1[[#This Row],[Casual Users]],Append1[[#This Row],[Registered Users]])</f>
        <v>10</v>
      </c>
      <c r="T333" s="5"/>
    </row>
    <row r="334" spans="1:20" x14ac:dyDescent="0.25">
      <c r="A334">
        <v>333</v>
      </c>
      <c r="B334" s="1">
        <v>40558</v>
      </c>
      <c r="C334">
        <v>1</v>
      </c>
      <c r="D334" t="str">
        <f>TEXT(Append1[[#This Row],[Date]],"yyyy")</f>
        <v>2011</v>
      </c>
      <c r="E334" t="str">
        <f>TEXT(Append1[[#This Row],[Date]],"mmmm")</f>
        <v>January</v>
      </c>
      <c r="F334" t="str">
        <f>TEXT(Append1[[#This Row],[Date]],"dddd")</f>
        <v>Saturday</v>
      </c>
      <c r="G334" s="5">
        <v>8</v>
      </c>
      <c r="H334" t="str">
        <f>IF(Append1[[#This Row],[Day]]="Sunday","Weekend","Weekday")</f>
        <v>Weekday</v>
      </c>
      <c r="I334" t="b">
        <f>IF(Append1[[#This Row],[Weekday or Weekend]]="Weekend",TRUE,FALSE)</f>
        <v>0</v>
      </c>
      <c r="J334" s="5">
        <v>6</v>
      </c>
      <c r="K334" s="5">
        <v>1</v>
      </c>
      <c r="L334" s="5" t="str" cm="1">
        <f t="array" ref="L334">_xlfn.IFS(Append1[[#This Row],[Weather Code]]=1,"Clear",Append1[[#This Row],[Weather Code]]=2,"Cloudy",Append1[[#This Row],[Weather Code]]=3,"Light Rain",Append1[[#This Row],[Weather Code]]=4,"Heavy Rain")</f>
        <v>Clear</v>
      </c>
      <c r="M334" s="5">
        <v>0.14000000000000001</v>
      </c>
      <c r="N334" s="5">
        <v>0.1515</v>
      </c>
      <c r="O334" s="5">
        <v>0.63</v>
      </c>
      <c r="P334" s="5">
        <v>0.1343</v>
      </c>
      <c r="Q334" s="5">
        <v>1</v>
      </c>
      <c r="R334" s="5">
        <v>22</v>
      </c>
      <c r="S334" s="5">
        <f>SUM(Append1[[#This Row],[Casual Users]],Append1[[#This Row],[Registered Users]])</f>
        <v>23</v>
      </c>
      <c r="T334" s="5"/>
    </row>
    <row r="335" spans="1:20" x14ac:dyDescent="0.25">
      <c r="A335">
        <v>334</v>
      </c>
      <c r="B335" s="1">
        <v>40558</v>
      </c>
      <c r="C335">
        <v>1</v>
      </c>
      <c r="D335" t="str">
        <f>TEXT(Append1[[#This Row],[Date]],"yyyy")</f>
        <v>2011</v>
      </c>
      <c r="E335" t="str">
        <f>TEXT(Append1[[#This Row],[Date]],"mmmm")</f>
        <v>January</v>
      </c>
      <c r="F335" t="str">
        <f>TEXT(Append1[[#This Row],[Date]],"dddd")</f>
        <v>Saturday</v>
      </c>
      <c r="G335" s="5">
        <v>9</v>
      </c>
      <c r="H335" t="str">
        <f>IF(Append1[[#This Row],[Day]]="Sunday","Weekend","Weekday")</f>
        <v>Weekday</v>
      </c>
      <c r="I335" t="b">
        <f>IF(Append1[[#This Row],[Weekday or Weekend]]="Weekend",TRUE,FALSE)</f>
        <v>0</v>
      </c>
      <c r="J335" s="5">
        <v>6</v>
      </c>
      <c r="K335" s="5">
        <v>1</v>
      </c>
      <c r="L335" s="5" t="str" cm="1">
        <f t="array" ref="L335">_xlfn.IFS(Append1[[#This Row],[Weather Code]]=1,"Clear",Append1[[#This Row],[Weather Code]]=2,"Cloudy",Append1[[#This Row],[Weather Code]]=3,"Light Rain",Append1[[#This Row],[Weather Code]]=4,"Heavy Rain")</f>
        <v>Clear</v>
      </c>
      <c r="M335" s="5">
        <v>0.16</v>
      </c>
      <c r="N335" s="5">
        <v>0.18179999999999999</v>
      </c>
      <c r="O335" s="5">
        <v>0.64</v>
      </c>
      <c r="P335" s="5">
        <v>0.1343</v>
      </c>
      <c r="Q335" s="5">
        <v>2</v>
      </c>
      <c r="R335" s="5">
        <v>31</v>
      </c>
      <c r="S335" s="5">
        <f>SUM(Append1[[#This Row],[Casual Users]],Append1[[#This Row],[Registered Users]])</f>
        <v>33</v>
      </c>
      <c r="T335" s="5"/>
    </row>
    <row r="336" spans="1:20" x14ac:dyDescent="0.25">
      <c r="A336">
        <v>335</v>
      </c>
      <c r="B336" s="1">
        <v>40558</v>
      </c>
      <c r="C336">
        <v>1</v>
      </c>
      <c r="D336" t="str">
        <f>TEXT(Append1[[#This Row],[Date]],"yyyy")</f>
        <v>2011</v>
      </c>
      <c r="E336" t="str">
        <f>TEXT(Append1[[#This Row],[Date]],"mmmm")</f>
        <v>January</v>
      </c>
      <c r="F336" t="str">
        <f>TEXT(Append1[[#This Row],[Date]],"dddd")</f>
        <v>Saturday</v>
      </c>
      <c r="G336" s="5">
        <v>10</v>
      </c>
      <c r="H336" t="str">
        <f>IF(Append1[[#This Row],[Day]]="Sunday","Weekend","Weekday")</f>
        <v>Weekday</v>
      </c>
      <c r="I336" t="b">
        <f>IF(Append1[[#This Row],[Weekday or Weekend]]="Weekend",TRUE,FALSE)</f>
        <v>0</v>
      </c>
      <c r="J336" s="5">
        <v>6</v>
      </c>
      <c r="K336" s="5">
        <v>1</v>
      </c>
      <c r="L336" s="5" t="str" cm="1">
        <f t="array" ref="L336">_xlfn.IFS(Append1[[#This Row],[Weather Code]]=1,"Clear",Append1[[#This Row],[Weather Code]]=2,"Cloudy",Append1[[#This Row],[Weather Code]]=3,"Light Rain",Append1[[#This Row],[Weather Code]]=4,"Heavy Rain")</f>
        <v>Clear</v>
      </c>
      <c r="M336" s="5">
        <v>0.18</v>
      </c>
      <c r="N336" s="5">
        <v>0.19700000000000001</v>
      </c>
      <c r="O336" s="5">
        <v>0.59</v>
      </c>
      <c r="P336" s="5">
        <v>0.16420000000000001</v>
      </c>
      <c r="Q336" s="5">
        <v>2</v>
      </c>
      <c r="R336" s="5">
        <v>57</v>
      </c>
      <c r="S336" s="5">
        <f>SUM(Append1[[#This Row],[Casual Users]],Append1[[#This Row],[Registered Users]])</f>
        <v>59</v>
      </c>
      <c r="T336" s="5"/>
    </row>
    <row r="337" spans="1:20" x14ac:dyDescent="0.25">
      <c r="A337">
        <v>336</v>
      </c>
      <c r="B337" s="1">
        <v>40558</v>
      </c>
      <c r="C337">
        <v>1</v>
      </c>
      <c r="D337" t="str">
        <f>TEXT(Append1[[#This Row],[Date]],"yyyy")</f>
        <v>2011</v>
      </c>
      <c r="E337" t="str">
        <f>TEXT(Append1[[#This Row],[Date]],"mmmm")</f>
        <v>January</v>
      </c>
      <c r="F337" t="str">
        <f>TEXT(Append1[[#This Row],[Date]],"dddd")</f>
        <v>Saturday</v>
      </c>
      <c r="G337" s="5">
        <v>11</v>
      </c>
      <c r="H337" t="str">
        <f>IF(Append1[[#This Row],[Day]]="Sunday","Weekend","Weekday")</f>
        <v>Weekday</v>
      </c>
      <c r="I337" t="b">
        <f>IF(Append1[[#This Row],[Weekday or Weekend]]="Weekend",TRUE,FALSE)</f>
        <v>0</v>
      </c>
      <c r="J337" s="5">
        <v>6</v>
      </c>
      <c r="K337" s="5">
        <v>1</v>
      </c>
      <c r="L337" s="5" t="str" cm="1">
        <f t="array" ref="L337">_xlfn.IFS(Append1[[#This Row],[Weather Code]]=1,"Clear",Append1[[#This Row],[Weather Code]]=2,"Cloudy",Append1[[#This Row],[Weather Code]]=3,"Light Rain",Append1[[#This Row],[Weather Code]]=4,"Heavy Rain")</f>
        <v>Clear</v>
      </c>
      <c r="M337" s="5">
        <v>0.2</v>
      </c>
      <c r="N337" s="5">
        <v>0.19700000000000001</v>
      </c>
      <c r="O337" s="5">
        <v>0.55000000000000004</v>
      </c>
      <c r="P337" s="5">
        <v>0.22389999999999999</v>
      </c>
      <c r="Q337" s="5">
        <v>18</v>
      </c>
      <c r="R337" s="5">
        <v>54</v>
      </c>
      <c r="S337" s="5">
        <f>SUM(Append1[[#This Row],[Casual Users]],Append1[[#This Row],[Registered Users]])</f>
        <v>72</v>
      </c>
      <c r="T337" s="5"/>
    </row>
    <row r="338" spans="1:20" x14ac:dyDescent="0.25">
      <c r="A338">
        <v>337</v>
      </c>
      <c r="B338" s="1">
        <v>40558</v>
      </c>
      <c r="C338">
        <v>1</v>
      </c>
      <c r="D338" t="str">
        <f>TEXT(Append1[[#This Row],[Date]],"yyyy")</f>
        <v>2011</v>
      </c>
      <c r="E338" t="str">
        <f>TEXT(Append1[[#This Row],[Date]],"mmmm")</f>
        <v>January</v>
      </c>
      <c r="F338" t="str">
        <f>TEXT(Append1[[#This Row],[Date]],"dddd")</f>
        <v>Saturday</v>
      </c>
      <c r="G338" s="5">
        <v>12</v>
      </c>
      <c r="H338" t="str">
        <f>IF(Append1[[#This Row],[Day]]="Sunday","Weekend","Weekday")</f>
        <v>Weekday</v>
      </c>
      <c r="I338" t="b">
        <f>IF(Append1[[#This Row],[Weekday or Weekend]]="Weekend",TRUE,FALSE)</f>
        <v>0</v>
      </c>
      <c r="J338" s="5">
        <v>6</v>
      </c>
      <c r="K338" s="5">
        <v>1</v>
      </c>
      <c r="L338" s="5" t="str" cm="1">
        <f t="array" ref="L338">_xlfn.IFS(Append1[[#This Row],[Weather Code]]=1,"Clear",Append1[[#This Row],[Weather Code]]=2,"Cloudy",Append1[[#This Row],[Weather Code]]=3,"Light Rain",Append1[[#This Row],[Weather Code]]=4,"Heavy Rain")</f>
        <v>Clear</v>
      </c>
      <c r="M338" s="5">
        <v>0.24</v>
      </c>
      <c r="N338" s="5">
        <v>0.2273</v>
      </c>
      <c r="O338" s="5">
        <v>0.48</v>
      </c>
      <c r="P338" s="5">
        <v>0.22389999999999999</v>
      </c>
      <c r="Q338" s="5">
        <v>15</v>
      </c>
      <c r="R338" s="5">
        <v>74</v>
      </c>
      <c r="S338" s="5">
        <f>SUM(Append1[[#This Row],[Casual Users]],Append1[[#This Row],[Registered Users]])</f>
        <v>89</v>
      </c>
      <c r="T338" s="5"/>
    </row>
    <row r="339" spans="1:20" x14ac:dyDescent="0.25">
      <c r="A339">
        <v>338</v>
      </c>
      <c r="B339" s="1">
        <v>40558</v>
      </c>
      <c r="C339">
        <v>1</v>
      </c>
      <c r="D339" t="str">
        <f>TEXT(Append1[[#This Row],[Date]],"yyyy")</f>
        <v>2011</v>
      </c>
      <c r="E339" t="str">
        <f>TEXT(Append1[[#This Row],[Date]],"mmmm")</f>
        <v>January</v>
      </c>
      <c r="F339" t="str">
        <f>TEXT(Append1[[#This Row],[Date]],"dddd")</f>
        <v>Saturday</v>
      </c>
      <c r="G339" s="5">
        <v>13</v>
      </c>
      <c r="H339" t="str">
        <f>IF(Append1[[#This Row],[Day]]="Sunday","Weekend","Weekday")</f>
        <v>Weekday</v>
      </c>
      <c r="I339" t="b">
        <f>IF(Append1[[#This Row],[Weekday or Weekend]]="Weekend",TRUE,FALSE)</f>
        <v>0</v>
      </c>
      <c r="J339" s="5">
        <v>6</v>
      </c>
      <c r="K339" s="5">
        <v>1</v>
      </c>
      <c r="L339" s="5" t="str" cm="1">
        <f t="array" ref="L339">_xlfn.IFS(Append1[[#This Row],[Weather Code]]=1,"Clear",Append1[[#This Row],[Weather Code]]=2,"Cloudy",Append1[[#This Row],[Weather Code]]=3,"Light Rain",Append1[[#This Row],[Weather Code]]=4,"Heavy Rain")</f>
        <v>Clear</v>
      </c>
      <c r="M339" s="5">
        <v>0.28000000000000003</v>
      </c>
      <c r="N339" s="5">
        <v>0.2576</v>
      </c>
      <c r="O339" s="5">
        <v>0.38</v>
      </c>
      <c r="P339" s="5">
        <v>0.29849999999999999</v>
      </c>
      <c r="Q339" s="5">
        <v>21</v>
      </c>
      <c r="R339" s="5">
        <v>80</v>
      </c>
      <c r="S339" s="5">
        <f>SUM(Append1[[#This Row],[Casual Users]],Append1[[#This Row],[Registered Users]])</f>
        <v>101</v>
      </c>
      <c r="T339" s="5"/>
    </row>
    <row r="340" spans="1:20" x14ac:dyDescent="0.25">
      <c r="A340">
        <v>339</v>
      </c>
      <c r="B340" s="1">
        <v>40558</v>
      </c>
      <c r="C340">
        <v>1</v>
      </c>
      <c r="D340" t="str">
        <f>TEXT(Append1[[#This Row],[Date]],"yyyy")</f>
        <v>2011</v>
      </c>
      <c r="E340" t="str">
        <f>TEXT(Append1[[#This Row],[Date]],"mmmm")</f>
        <v>January</v>
      </c>
      <c r="F340" t="str">
        <f>TEXT(Append1[[#This Row],[Date]],"dddd")</f>
        <v>Saturday</v>
      </c>
      <c r="G340" s="5">
        <v>14</v>
      </c>
      <c r="H340" t="str">
        <f>IF(Append1[[#This Row],[Day]]="Sunday","Weekend","Weekday")</f>
        <v>Weekday</v>
      </c>
      <c r="I340" t="b">
        <f>IF(Append1[[#This Row],[Weekday or Weekend]]="Weekend",TRUE,FALSE)</f>
        <v>0</v>
      </c>
      <c r="J340" s="5">
        <v>6</v>
      </c>
      <c r="K340" s="5">
        <v>1</v>
      </c>
      <c r="L340" s="5" t="str" cm="1">
        <f t="array" ref="L340">_xlfn.IFS(Append1[[#This Row],[Weather Code]]=1,"Clear",Append1[[#This Row],[Weather Code]]=2,"Cloudy",Append1[[#This Row],[Weather Code]]=3,"Light Rain",Append1[[#This Row],[Weather Code]]=4,"Heavy Rain")</f>
        <v>Clear</v>
      </c>
      <c r="M340" s="5">
        <v>0.3</v>
      </c>
      <c r="N340" s="5">
        <v>0.28789999999999999</v>
      </c>
      <c r="O340" s="5">
        <v>0.39</v>
      </c>
      <c r="P340" s="5">
        <v>0.28360000000000002</v>
      </c>
      <c r="Q340" s="5">
        <v>26</v>
      </c>
      <c r="R340" s="5">
        <v>92</v>
      </c>
      <c r="S340" s="5">
        <f>SUM(Append1[[#This Row],[Casual Users]],Append1[[#This Row],[Registered Users]])</f>
        <v>118</v>
      </c>
      <c r="T340" s="5"/>
    </row>
    <row r="341" spans="1:20" x14ac:dyDescent="0.25">
      <c r="A341">
        <v>340</v>
      </c>
      <c r="B341" s="1">
        <v>40558</v>
      </c>
      <c r="C341">
        <v>1</v>
      </c>
      <c r="D341" t="str">
        <f>TEXT(Append1[[#This Row],[Date]],"yyyy")</f>
        <v>2011</v>
      </c>
      <c r="E341" t="str">
        <f>TEXT(Append1[[#This Row],[Date]],"mmmm")</f>
        <v>January</v>
      </c>
      <c r="F341" t="str">
        <f>TEXT(Append1[[#This Row],[Date]],"dddd")</f>
        <v>Saturday</v>
      </c>
      <c r="G341" s="5">
        <v>15</v>
      </c>
      <c r="H341" t="str">
        <f>IF(Append1[[#This Row],[Day]]="Sunday","Weekend","Weekday")</f>
        <v>Weekday</v>
      </c>
      <c r="I341" t="b">
        <f>IF(Append1[[#This Row],[Weekday or Weekend]]="Weekend",TRUE,FALSE)</f>
        <v>0</v>
      </c>
      <c r="J341" s="5">
        <v>6</v>
      </c>
      <c r="K341" s="5">
        <v>2</v>
      </c>
      <c r="L341" s="5" t="str" cm="1">
        <f t="array" ref="L341">_xlfn.IFS(Append1[[#This Row],[Weather Code]]=1,"Clear",Append1[[#This Row],[Weather Code]]=2,"Cloudy",Append1[[#This Row],[Weather Code]]=3,"Light Rain",Append1[[#This Row],[Weather Code]]=4,"Heavy Rain")</f>
        <v>Cloudy</v>
      </c>
      <c r="M341" s="5">
        <v>0.32</v>
      </c>
      <c r="N341" s="5">
        <v>0.31819999999999998</v>
      </c>
      <c r="O341" s="5">
        <v>0.36</v>
      </c>
      <c r="P341" s="5">
        <v>0.19400000000000001</v>
      </c>
      <c r="Q341" s="5">
        <v>21</v>
      </c>
      <c r="R341" s="5">
        <v>108</v>
      </c>
      <c r="S341" s="5">
        <f>SUM(Append1[[#This Row],[Casual Users]],Append1[[#This Row],[Registered Users]])</f>
        <v>129</v>
      </c>
      <c r="T341" s="5"/>
    </row>
    <row r="342" spans="1:20" x14ac:dyDescent="0.25">
      <c r="A342">
        <v>341</v>
      </c>
      <c r="B342" s="1">
        <v>40558</v>
      </c>
      <c r="C342">
        <v>1</v>
      </c>
      <c r="D342" t="str">
        <f>TEXT(Append1[[#This Row],[Date]],"yyyy")</f>
        <v>2011</v>
      </c>
      <c r="E342" t="str">
        <f>TEXT(Append1[[#This Row],[Date]],"mmmm")</f>
        <v>January</v>
      </c>
      <c r="F342" t="str">
        <f>TEXT(Append1[[#This Row],[Date]],"dddd")</f>
        <v>Saturday</v>
      </c>
      <c r="G342" s="5">
        <v>16</v>
      </c>
      <c r="H342" t="str">
        <f>IF(Append1[[#This Row],[Day]]="Sunday","Weekend","Weekday")</f>
        <v>Weekday</v>
      </c>
      <c r="I342" t="b">
        <f>IF(Append1[[#This Row],[Weekday or Weekend]]="Weekend",TRUE,FALSE)</f>
        <v>0</v>
      </c>
      <c r="J342" s="5">
        <v>6</v>
      </c>
      <c r="K342" s="5">
        <v>2</v>
      </c>
      <c r="L342" s="5" t="str" cm="1">
        <f t="array" ref="L342">_xlfn.IFS(Append1[[#This Row],[Weather Code]]=1,"Clear",Append1[[#This Row],[Weather Code]]=2,"Cloudy",Append1[[#This Row],[Weather Code]]=3,"Light Rain",Append1[[#This Row],[Weather Code]]=4,"Heavy Rain")</f>
        <v>Cloudy</v>
      </c>
      <c r="M342" s="5">
        <v>0.34</v>
      </c>
      <c r="N342" s="5">
        <v>0.33329999999999999</v>
      </c>
      <c r="O342" s="5">
        <v>0.34</v>
      </c>
      <c r="P342" s="5">
        <v>0.19400000000000001</v>
      </c>
      <c r="Q342" s="5">
        <v>33</v>
      </c>
      <c r="R342" s="5">
        <v>95</v>
      </c>
      <c r="S342" s="5">
        <f>SUM(Append1[[#This Row],[Casual Users]],Append1[[#This Row],[Registered Users]])</f>
        <v>128</v>
      </c>
      <c r="T342" s="5"/>
    </row>
    <row r="343" spans="1:20" x14ac:dyDescent="0.25">
      <c r="A343">
        <v>342</v>
      </c>
      <c r="B343" s="1">
        <v>40558</v>
      </c>
      <c r="C343">
        <v>1</v>
      </c>
      <c r="D343" t="str">
        <f>TEXT(Append1[[#This Row],[Date]],"yyyy")</f>
        <v>2011</v>
      </c>
      <c r="E343" t="str">
        <f>TEXT(Append1[[#This Row],[Date]],"mmmm")</f>
        <v>January</v>
      </c>
      <c r="F343" t="str">
        <f>TEXT(Append1[[#This Row],[Date]],"dddd")</f>
        <v>Saturday</v>
      </c>
      <c r="G343" s="5">
        <v>17</v>
      </c>
      <c r="H343" t="str">
        <f>IF(Append1[[#This Row],[Day]]="Sunday","Weekend","Weekday")</f>
        <v>Weekday</v>
      </c>
      <c r="I343" t="b">
        <f>IF(Append1[[#This Row],[Weekday or Weekend]]="Weekend",TRUE,FALSE)</f>
        <v>0</v>
      </c>
      <c r="J343" s="5">
        <v>6</v>
      </c>
      <c r="K343" s="5">
        <v>2</v>
      </c>
      <c r="L343" s="5" t="str" cm="1">
        <f t="array" ref="L343">_xlfn.IFS(Append1[[#This Row],[Weather Code]]=1,"Clear",Append1[[#This Row],[Weather Code]]=2,"Cloudy",Append1[[#This Row],[Weather Code]]=3,"Light Rain",Append1[[#This Row],[Weather Code]]=4,"Heavy Rain")</f>
        <v>Cloudy</v>
      </c>
      <c r="M343" s="5">
        <v>0.32</v>
      </c>
      <c r="N343" s="5">
        <v>0.30299999999999999</v>
      </c>
      <c r="O343" s="5">
        <v>0.36</v>
      </c>
      <c r="P343" s="5">
        <v>0.28360000000000002</v>
      </c>
      <c r="Q343" s="5">
        <v>29</v>
      </c>
      <c r="R343" s="5">
        <v>54</v>
      </c>
      <c r="S343" s="5">
        <f>SUM(Append1[[#This Row],[Casual Users]],Append1[[#This Row],[Registered Users]])</f>
        <v>83</v>
      </c>
      <c r="T343" s="5"/>
    </row>
    <row r="344" spans="1:20" x14ac:dyDescent="0.25">
      <c r="A344">
        <v>343</v>
      </c>
      <c r="B344" s="1">
        <v>40558</v>
      </c>
      <c r="C344">
        <v>1</v>
      </c>
      <c r="D344" t="str">
        <f>TEXT(Append1[[#This Row],[Date]],"yyyy")</f>
        <v>2011</v>
      </c>
      <c r="E344" t="str">
        <f>TEXT(Append1[[#This Row],[Date]],"mmmm")</f>
        <v>January</v>
      </c>
      <c r="F344" t="str">
        <f>TEXT(Append1[[#This Row],[Date]],"dddd")</f>
        <v>Saturday</v>
      </c>
      <c r="G344" s="5">
        <v>18</v>
      </c>
      <c r="H344" t="str">
        <f>IF(Append1[[#This Row],[Day]]="Sunday","Weekend","Weekday")</f>
        <v>Weekday</v>
      </c>
      <c r="I344" t="b">
        <f>IF(Append1[[#This Row],[Weekday or Weekend]]="Weekend",TRUE,FALSE)</f>
        <v>0</v>
      </c>
      <c r="J344" s="5">
        <v>6</v>
      </c>
      <c r="K344" s="5">
        <v>2</v>
      </c>
      <c r="L344" s="5" t="str" cm="1">
        <f t="array" ref="L344">_xlfn.IFS(Append1[[#This Row],[Weather Code]]=1,"Clear",Append1[[#This Row],[Weather Code]]=2,"Cloudy",Append1[[#This Row],[Weather Code]]=3,"Light Rain",Append1[[#This Row],[Weather Code]]=4,"Heavy Rain")</f>
        <v>Cloudy</v>
      </c>
      <c r="M344" s="5">
        <v>0.3</v>
      </c>
      <c r="N344" s="5">
        <v>0.28789999999999999</v>
      </c>
      <c r="O344" s="5">
        <v>0.45</v>
      </c>
      <c r="P344" s="5">
        <v>0.25369999999999998</v>
      </c>
      <c r="Q344" s="5">
        <v>15</v>
      </c>
      <c r="R344" s="5">
        <v>69</v>
      </c>
      <c r="S344" s="5">
        <f>SUM(Append1[[#This Row],[Casual Users]],Append1[[#This Row],[Registered Users]])</f>
        <v>84</v>
      </c>
      <c r="T344" s="5"/>
    </row>
    <row r="345" spans="1:20" x14ac:dyDescent="0.25">
      <c r="A345">
        <v>344</v>
      </c>
      <c r="B345" s="1">
        <v>40558</v>
      </c>
      <c r="C345">
        <v>1</v>
      </c>
      <c r="D345" t="str">
        <f>TEXT(Append1[[#This Row],[Date]],"yyyy")</f>
        <v>2011</v>
      </c>
      <c r="E345" t="str">
        <f>TEXT(Append1[[#This Row],[Date]],"mmmm")</f>
        <v>January</v>
      </c>
      <c r="F345" t="str">
        <f>TEXT(Append1[[#This Row],[Date]],"dddd")</f>
        <v>Saturday</v>
      </c>
      <c r="G345" s="5">
        <v>19</v>
      </c>
      <c r="H345" t="str">
        <f>IF(Append1[[#This Row],[Day]]="Sunday","Weekend","Weekday")</f>
        <v>Weekday</v>
      </c>
      <c r="I345" t="b">
        <f>IF(Append1[[#This Row],[Weekday or Weekend]]="Weekend",TRUE,FALSE)</f>
        <v>0</v>
      </c>
      <c r="J345" s="5">
        <v>6</v>
      </c>
      <c r="K345" s="5">
        <v>2</v>
      </c>
      <c r="L345" s="5" t="str" cm="1">
        <f t="array" ref="L345">_xlfn.IFS(Append1[[#This Row],[Weather Code]]=1,"Clear",Append1[[#This Row],[Weather Code]]=2,"Cloudy",Append1[[#This Row],[Weather Code]]=3,"Light Rain",Append1[[#This Row],[Weather Code]]=4,"Heavy Rain")</f>
        <v>Cloudy</v>
      </c>
      <c r="M345" s="5">
        <v>0.32</v>
      </c>
      <c r="N345" s="5">
        <v>0.30299999999999999</v>
      </c>
      <c r="O345" s="5">
        <v>0.39</v>
      </c>
      <c r="P345" s="5">
        <v>0.25369999999999998</v>
      </c>
      <c r="Q345" s="5">
        <v>14</v>
      </c>
      <c r="R345" s="5">
        <v>60</v>
      </c>
      <c r="S345" s="5">
        <f>SUM(Append1[[#This Row],[Casual Users]],Append1[[#This Row],[Registered Users]])</f>
        <v>74</v>
      </c>
      <c r="T345" s="5"/>
    </row>
    <row r="346" spans="1:20" x14ac:dyDescent="0.25">
      <c r="A346">
        <v>345</v>
      </c>
      <c r="B346" s="1">
        <v>40558</v>
      </c>
      <c r="C346">
        <v>1</v>
      </c>
      <c r="D346" t="str">
        <f>TEXT(Append1[[#This Row],[Date]],"yyyy")</f>
        <v>2011</v>
      </c>
      <c r="E346" t="str">
        <f>TEXT(Append1[[#This Row],[Date]],"mmmm")</f>
        <v>January</v>
      </c>
      <c r="F346" t="str">
        <f>TEXT(Append1[[#This Row],[Date]],"dddd")</f>
        <v>Saturday</v>
      </c>
      <c r="G346" s="5">
        <v>20</v>
      </c>
      <c r="H346" t="str">
        <f>IF(Append1[[#This Row],[Day]]="Sunday","Weekend","Weekday")</f>
        <v>Weekday</v>
      </c>
      <c r="I346" t="b">
        <f>IF(Append1[[#This Row],[Weekday or Weekend]]="Weekend",TRUE,FALSE)</f>
        <v>0</v>
      </c>
      <c r="J346" s="5">
        <v>6</v>
      </c>
      <c r="K346" s="5">
        <v>2</v>
      </c>
      <c r="L346" s="5" t="str" cm="1">
        <f t="array" ref="L346">_xlfn.IFS(Append1[[#This Row],[Weather Code]]=1,"Clear",Append1[[#This Row],[Weather Code]]=2,"Cloudy",Append1[[#This Row],[Weather Code]]=3,"Light Rain",Append1[[#This Row],[Weather Code]]=4,"Heavy Rain")</f>
        <v>Cloudy</v>
      </c>
      <c r="M346" s="5">
        <v>0.32</v>
      </c>
      <c r="N346" s="5">
        <v>0.30299999999999999</v>
      </c>
      <c r="O346" s="5">
        <v>0.39</v>
      </c>
      <c r="P346" s="5">
        <v>0.25369999999999998</v>
      </c>
      <c r="Q346" s="5">
        <v>6</v>
      </c>
      <c r="R346" s="5">
        <v>35</v>
      </c>
      <c r="S346" s="5">
        <f>SUM(Append1[[#This Row],[Casual Users]],Append1[[#This Row],[Registered Users]])</f>
        <v>41</v>
      </c>
      <c r="T346" s="5"/>
    </row>
    <row r="347" spans="1:20" x14ac:dyDescent="0.25">
      <c r="A347">
        <v>346</v>
      </c>
      <c r="B347" s="1">
        <v>40558</v>
      </c>
      <c r="C347">
        <v>1</v>
      </c>
      <c r="D347" t="str">
        <f>TEXT(Append1[[#This Row],[Date]],"yyyy")</f>
        <v>2011</v>
      </c>
      <c r="E347" t="str">
        <f>TEXT(Append1[[#This Row],[Date]],"mmmm")</f>
        <v>January</v>
      </c>
      <c r="F347" t="str">
        <f>TEXT(Append1[[#This Row],[Date]],"dddd")</f>
        <v>Saturday</v>
      </c>
      <c r="G347" s="5">
        <v>21</v>
      </c>
      <c r="H347" t="str">
        <f>IF(Append1[[#This Row],[Day]]="Sunday","Weekend","Weekday")</f>
        <v>Weekday</v>
      </c>
      <c r="I347" t="b">
        <f>IF(Append1[[#This Row],[Weekday or Weekend]]="Weekend",TRUE,FALSE)</f>
        <v>0</v>
      </c>
      <c r="J347" s="5">
        <v>6</v>
      </c>
      <c r="K347" s="5">
        <v>2</v>
      </c>
      <c r="L347" s="5" t="str" cm="1">
        <f t="array" ref="L347">_xlfn.IFS(Append1[[#This Row],[Weather Code]]=1,"Clear",Append1[[#This Row],[Weather Code]]=2,"Cloudy",Append1[[#This Row],[Weather Code]]=3,"Light Rain",Append1[[#This Row],[Weather Code]]=4,"Heavy Rain")</f>
        <v>Cloudy</v>
      </c>
      <c r="M347" s="5">
        <v>0.32</v>
      </c>
      <c r="N347" s="5">
        <v>0.30299999999999999</v>
      </c>
      <c r="O347" s="5">
        <v>0.39</v>
      </c>
      <c r="P347" s="5">
        <v>0.22389999999999999</v>
      </c>
      <c r="Q347" s="5">
        <v>6</v>
      </c>
      <c r="R347" s="5">
        <v>51</v>
      </c>
      <c r="S347" s="5">
        <f>SUM(Append1[[#This Row],[Casual Users]],Append1[[#This Row],[Registered Users]])</f>
        <v>57</v>
      </c>
      <c r="T347" s="5"/>
    </row>
    <row r="348" spans="1:20" x14ac:dyDescent="0.25">
      <c r="A348">
        <v>347</v>
      </c>
      <c r="B348" s="1">
        <v>40558</v>
      </c>
      <c r="C348">
        <v>1</v>
      </c>
      <c r="D348" t="str">
        <f>TEXT(Append1[[#This Row],[Date]],"yyyy")</f>
        <v>2011</v>
      </c>
      <c r="E348" t="str">
        <f>TEXT(Append1[[#This Row],[Date]],"mmmm")</f>
        <v>January</v>
      </c>
      <c r="F348" t="str">
        <f>TEXT(Append1[[#This Row],[Date]],"dddd")</f>
        <v>Saturday</v>
      </c>
      <c r="G348" s="5">
        <v>22</v>
      </c>
      <c r="H348" t="str">
        <f>IF(Append1[[#This Row],[Day]]="Sunday","Weekend","Weekday")</f>
        <v>Weekday</v>
      </c>
      <c r="I348" t="b">
        <f>IF(Append1[[#This Row],[Weekday or Weekend]]="Weekend",TRUE,FALSE)</f>
        <v>0</v>
      </c>
      <c r="J348" s="5">
        <v>6</v>
      </c>
      <c r="K348" s="5">
        <v>2</v>
      </c>
      <c r="L348" s="5" t="str" cm="1">
        <f t="array" ref="L348">_xlfn.IFS(Append1[[#This Row],[Weather Code]]=1,"Clear",Append1[[#This Row],[Weather Code]]=2,"Cloudy",Append1[[#This Row],[Weather Code]]=3,"Light Rain",Append1[[#This Row],[Weather Code]]=4,"Heavy Rain")</f>
        <v>Cloudy</v>
      </c>
      <c r="M348" s="5">
        <v>0.3</v>
      </c>
      <c r="N348" s="5">
        <v>0.31819999999999998</v>
      </c>
      <c r="O348" s="5">
        <v>0.42</v>
      </c>
      <c r="P348" s="5">
        <v>0.1045</v>
      </c>
      <c r="Q348" s="5">
        <v>0</v>
      </c>
      <c r="R348" s="5">
        <v>26</v>
      </c>
      <c r="S348" s="5">
        <f>SUM(Append1[[#This Row],[Casual Users]],Append1[[#This Row],[Registered Users]])</f>
        <v>26</v>
      </c>
      <c r="T348" s="5"/>
    </row>
    <row r="349" spans="1:20" x14ac:dyDescent="0.25">
      <c r="A349">
        <v>348</v>
      </c>
      <c r="B349" s="1">
        <v>40558</v>
      </c>
      <c r="C349">
        <v>1</v>
      </c>
      <c r="D349" t="str">
        <f>TEXT(Append1[[#This Row],[Date]],"yyyy")</f>
        <v>2011</v>
      </c>
      <c r="E349" t="str">
        <f>TEXT(Append1[[#This Row],[Date]],"mmmm")</f>
        <v>January</v>
      </c>
      <c r="F349" t="str">
        <f>TEXT(Append1[[#This Row],[Date]],"dddd")</f>
        <v>Saturday</v>
      </c>
      <c r="G349" s="5">
        <v>23</v>
      </c>
      <c r="H349" t="str">
        <f>IF(Append1[[#This Row],[Day]]="Sunday","Weekend","Weekday")</f>
        <v>Weekday</v>
      </c>
      <c r="I349" t="b">
        <f>IF(Append1[[#This Row],[Weekday or Weekend]]="Weekend",TRUE,FALSE)</f>
        <v>0</v>
      </c>
      <c r="J349" s="5">
        <v>6</v>
      </c>
      <c r="K349" s="5">
        <v>1</v>
      </c>
      <c r="L349" s="5" t="str" cm="1">
        <f t="array" ref="L349">_xlfn.IFS(Append1[[#This Row],[Weather Code]]=1,"Clear",Append1[[#This Row],[Weather Code]]=2,"Cloudy",Append1[[#This Row],[Weather Code]]=3,"Light Rain",Append1[[#This Row],[Weather Code]]=4,"Heavy Rain")</f>
        <v>Clear</v>
      </c>
      <c r="M349" s="5">
        <v>0.3</v>
      </c>
      <c r="N349" s="5">
        <v>0.28789999999999999</v>
      </c>
      <c r="O349" s="5">
        <v>0.45</v>
      </c>
      <c r="P349" s="5">
        <v>0.28360000000000002</v>
      </c>
      <c r="Q349" s="5">
        <v>5</v>
      </c>
      <c r="R349" s="5">
        <v>39</v>
      </c>
      <c r="S349" s="5">
        <f>SUM(Append1[[#This Row],[Casual Users]],Append1[[#This Row],[Registered Users]])</f>
        <v>44</v>
      </c>
      <c r="T349" s="5"/>
    </row>
    <row r="350" spans="1:20" x14ac:dyDescent="0.25">
      <c r="A350">
        <v>349</v>
      </c>
      <c r="B350" s="1">
        <v>40559</v>
      </c>
      <c r="C350">
        <v>1</v>
      </c>
      <c r="D350" t="str">
        <f>TEXT(Append1[[#This Row],[Date]],"yyyy")</f>
        <v>2011</v>
      </c>
      <c r="E350" t="str">
        <f>TEXT(Append1[[#This Row],[Date]],"mmmm")</f>
        <v>January</v>
      </c>
      <c r="F350" t="str">
        <f>TEXT(Append1[[#This Row],[Date]],"dddd")</f>
        <v>Sunday</v>
      </c>
      <c r="G350" s="5">
        <v>0</v>
      </c>
      <c r="H350" t="str">
        <f>IF(Append1[[#This Row],[Day]]="Sunday","Weekend","Weekday")</f>
        <v>Weekend</v>
      </c>
      <c r="I350" t="b">
        <f>IF(Append1[[#This Row],[Weekday or Weekend]]="Weekend",TRUE,FALSE)</f>
        <v>1</v>
      </c>
      <c r="J350" s="5">
        <v>0</v>
      </c>
      <c r="K350" s="5">
        <v>1</v>
      </c>
      <c r="L350" s="5" t="str" cm="1">
        <f t="array" ref="L350">_xlfn.IFS(Append1[[#This Row],[Weather Code]]=1,"Clear",Append1[[#This Row],[Weather Code]]=2,"Cloudy",Append1[[#This Row],[Weather Code]]=3,"Light Rain",Append1[[#This Row],[Weather Code]]=4,"Heavy Rain")</f>
        <v>Clear</v>
      </c>
      <c r="M350" s="5">
        <v>0.26</v>
      </c>
      <c r="N350" s="5">
        <v>0.30299999999999999</v>
      </c>
      <c r="O350" s="5">
        <v>0.56000000000000005</v>
      </c>
      <c r="P350" s="5">
        <v>0</v>
      </c>
      <c r="Q350" s="5">
        <v>6</v>
      </c>
      <c r="R350" s="5">
        <v>33</v>
      </c>
      <c r="S350" s="5">
        <f>SUM(Append1[[#This Row],[Casual Users]],Append1[[#This Row],[Registered Users]])</f>
        <v>39</v>
      </c>
      <c r="T350" s="5"/>
    </row>
    <row r="351" spans="1:20" x14ac:dyDescent="0.25">
      <c r="A351">
        <v>350</v>
      </c>
      <c r="B351" s="1">
        <v>40559</v>
      </c>
      <c r="C351">
        <v>1</v>
      </c>
      <c r="D351" t="str">
        <f>TEXT(Append1[[#This Row],[Date]],"yyyy")</f>
        <v>2011</v>
      </c>
      <c r="E351" t="str">
        <f>TEXT(Append1[[#This Row],[Date]],"mmmm")</f>
        <v>January</v>
      </c>
      <c r="F351" t="str">
        <f>TEXT(Append1[[#This Row],[Date]],"dddd")</f>
        <v>Sunday</v>
      </c>
      <c r="G351" s="5">
        <v>1</v>
      </c>
      <c r="H351" t="str">
        <f>IF(Append1[[#This Row],[Day]]="Sunday","Weekend","Weekday")</f>
        <v>Weekend</v>
      </c>
      <c r="I351" t="b">
        <f>IF(Append1[[#This Row],[Weekday or Weekend]]="Weekend",TRUE,FALSE)</f>
        <v>1</v>
      </c>
      <c r="J351" s="5">
        <v>0</v>
      </c>
      <c r="K351" s="5">
        <v>1</v>
      </c>
      <c r="L351" s="5" t="str" cm="1">
        <f t="array" ref="L351">_xlfn.IFS(Append1[[#This Row],[Weather Code]]=1,"Clear",Append1[[#This Row],[Weather Code]]=2,"Cloudy",Append1[[#This Row],[Weather Code]]=3,"Light Rain",Append1[[#This Row],[Weather Code]]=4,"Heavy Rain")</f>
        <v>Clear</v>
      </c>
      <c r="M351" s="5">
        <v>0.26</v>
      </c>
      <c r="N351" s="5">
        <v>0.2727</v>
      </c>
      <c r="O351" s="5">
        <v>0.56000000000000005</v>
      </c>
      <c r="P351" s="5">
        <v>0.1343</v>
      </c>
      <c r="Q351" s="5">
        <v>4</v>
      </c>
      <c r="R351" s="5">
        <v>19</v>
      </c>
      <c r="S351" s="5">
        <f>SUM(Append1[[#This Row],[Casual Users]],Append1[[#This Row],[Registered Users]])</f>
        <v>23</v>
      </c>
      <c r="T351" s="5"/>
    </row>
    <row r="352" spans="1:20" x14ac:dyDescent="0.25">
      <c r="A352">
        <v>351</v>
      </c>
      <c r="B352" s="1">
        <v>40559</v>
      </c>
      <c r="C352">
        <v>1</v>
      </c>
      <c r="D352" t="str">
        <f>TEXT(Append1[[#This Row],[Date]],"yyyy")</f>
        <v>2011</v>
      </c>
      <c r="E352" t="str">
        <f>TEXT(Append1[[#This Row],[Date]],"mmmm")</f>
        <v>January</v>
      </c>
      <c r="F352" t="str">
        <f>TEXT(Append1[[#This Row],[Date]],"dddd")</f>
        <v>Sunday</v>
      </c>
      <c r="G352" s="5">
        <v>2</v>
      </c>
      <c r="H352" t="str">
        <f>IF(Append1[[#This Row],[Day]]="Sunday","Weekend","Weekday")</f>
        <v>Weekend</v>
      </c>
      <c r="I352" t="b">
        <f>IF(Append1[[#This Row],[Weekday or Weekend]]="Weekend",TRUE,FALSE)</f>
        <v>1</v>
      </c>
      <c r="J352" s="5">
        <v>0</v>
      </c>
      <c r="K352" s="5">
        <v>1</v>
      </c>
      <c r="L352" s="5" t="str" cm="1">
        <f t="array" ref="L352">_xlfn.IFS(Append1[[#This Row],[Weather Code]]=1,"Clear",Append1[[#This Row],[Weather Code]]=2,"Cloudy",Append1[[#This Row],[Weather Code]]=3,"Light Rain",Append1[[#This Row],[Weather Code]]=4,"Heavy Rain")</f>
        <v>Clear</v>
      </c>
      <c r="M352" s="5">
        <v>0.26</v>
      </c>
      <c r="N352" s="5">
        <v>0.28789999999999999</v>
      </c>
      <c r="O352" s="5">
        <v>0.56000000000000005</v>
      </c>
      <c r="P352" s="5">
        <v>8.9599999999999999E-2</v>
      </c>
      <c r="Q352" s="5">
        <v>3</v>
      </c>
      <c r="R352" s="5">
        <v>13</v>
      </c>
      <c r="S352" s="5">
        <f>SUM(Append1[[#This Row],[Casual Users]],Append1[[#This Row],[Registered Users]])</f>
        <v>16</v>
      </c>
      <c r="T352" s="5"/>
    </row>
    <row r="353" spans="1:20" x14ac:dyDescent="0.25">
      <c r="A353">
        <v>352</v>
      </c>
      <c r="B353" s="1">
        <v>40559</v>
      </c>
      <c r="C353">
        <v>1</v>
      </c>
      <c r="D353" t="str">
        <f>TEXT(Append1[[#This Row],[Date]],"yyyy")</f>
        <v>2011</v>
      </c>
      <c r="E353" t="str">
        <f>TEXT(Append1[[#This Row],[Date]],"mmmm")</f>
        <v>January</v>
      </c>
      <c r="F353" t="str">
        <f>TEXT(Append1[[#This Row],[Date]],"dddd")</f>
        <v>Sunday</v>
      </c>
      <c r="G353" s="5">
        <v>3</v>
      </c>
      <c r="H353" t="str">
        <f>IF(Append1[[#This Row],[Day]]="Sunday","Weekend","Weekday")</f>
        <v>Weekend</v>
      </c>
      <c r="I353" t="b">
        <f>IF(Append1[[#This Row],[Weekday or Weekend]]="Weekend",TRUE,FALSE)</f>
        <v>1</v>
      </c>
      <c r="J353" s="5">
        <v>0</v>
      </c>
      <c r="K353" s="5">
        <v>1</v>
      </c>
      <c r="L353" s="5" t="str" cm="1">
        <f t="array" ref="L353">_xlfn.IFS(Append1[[#This Row],[Weather Code]]=1,"Clear",Append1[[#This Row],[Weather Code]]=2,"Cloudy",Append1[[#This Row],[Weather Code]]=3,"Light Rain",Append1[[#This Row],[Weather Code]]=4,"Heavy Rain")</f>
        <v>Clear</v>
      </c>
      <c r="M353" s="5">
        <v>0.22</v>
      </c>
      <c r="N353" s="5">
        <v>0.2727</v>
      </c>
      <c r="O353" s="5">
        <v>0.69</v>
      </c>
      <c r="P353" s="5">
        <v>0</v>
      </c>
      <c r="Q353" s="5">
        <v>9</v>
      </c>
      <c r="R353" s="5">
        <v>6</v>
      </c>
      <c r="S353" s="5">
        <f>SUM(Append1[[#This Row],[Casual Users]],Append1[[#This Row],[Registered Users]])</f>
        <v>15</v>
      </c>
      <c r="T353" s="5"/>
    </row>
    <row r="354" spans="1:20" x14ac:dyDescent="0.25">
      <c r="A354">
        <v>353</v>
      </c>
      <c r="B354" s="1">
        <v>40559</v>
      </c>
      <c r="C354">
        <v>1</v>
      </c>
      <c r="D354" t="str">
        <f>TEXT(Append1[[#This Row],[Date]],"yyyy")</f>
        <v>2011</v>
      </c>
      <c r="E354" t="str">
        <f>TEXT(Append1[[#This Row],[Date]],"mmmm")</f>
        <v>January</v>
      </c>
      <c r="F354" t="str">
        <f>TEXT(Append1[[#This Row],[Date]],"dddd")</f>
        <v>Sunday</v>
      </c>
      <c r="G354" s="5">
        <v>4</v>
      </c>
      <c r="H354" t="str">
        <f>IF(Append1[[#This Row],[Day]]="Sunday","Weekend","Weekday")</f>
        <v>Weekend</v>
      </c>
      <c r="I354" t="b">
        <f>IF(Append1[[#This Row],[Weekday or Weekend]]="Weekend",TRUE,FALSE)</f>
        <v>1</v>
      </c>
      <c r="J354" s="5">
        <v>0</v>
      </c>
      <c r="K354" s="5">
        <v>1</v>
      </c>
      <c r="L354" s="5" t="str" cm="1">
        <f t="array" ref="L354">_xlfn.IFS(Append1[[#This Row],[Weather Code]]=1,"Clear",Append1[[#This Row],[Weather Code]]=2,"Cloudy",Append1[[#This Row],[Weather Code]]=3,"Light Rain",Append1[[#This Row],[Weather Code]]=4,"Heavy Rain")</f>
        <v>Clear</v>
      </c>
      <c r="M354" s="5">
        <v>0.26</v>
      </c>
      <c r="N354" s="5">
        <v>0.2576</v>
      </c>
      <c r="O354" s="5">
        <v>0.56000000000000005</v>
      </c>
      <c r="P354" s="5">
        <v>0.16420000000000001</v>
      </c>
      <c r="Q354" s="5">
        <v>0</v>
      </c>
      <c r="R354" s="5">
        <v>1</v>
      </c>
      <c r="S354" s="5">
        <f>SUM(Append1[[#This Row],[Casual Users]],Append1[[#This Row],[Registered Users]])</f>
        <v>1</v>
      </c>
      <c r="T354" s="5"/>
    </row>
    <row r="355" spans="1:20" x14ac:dyDescent="0.25">
      <c r="A355">
        <v>354</v>
      </c>
      <c r="B355" s="1">
        <v>40559</v>
      </c>
      <c r="C355">
        <v>1</v>
      </c>
      <c r="D355" t="str">
        <f>TEXT(Append1[[#This Row],[Date]],"yyyy")</f>
        <v>2011</v>
      </c>
      <c r="E355" t="str">
        <f>TEXT(Append1[[#This Row],[Date]],"mmmm")</f>
        <v>January</v>
      </c>
      <c r="F355" t="str">
        <f>TEXT(Append1[[#This Row],[Date]],"dddd")</f>
        <v>Sunday</v>
      </c>
      <c r="G355" s="5">
        <v>5</v>
      </c>
      <c r="H355" t="str">
        <f>IF(Append1[[#This Row],[Day]]="Sunday","Weekend","Weekday")</f>
        <v>Weekend</v>
      </c>
      <c r="I355" t="b">
        <f>IF(Append1[[#This Row],[Weekday or Weekend]]="Weekend",TRUE,FALSE)</f>
        <v>1</v>
      </c>
      <c r="J355" s="5">
        <v>0</v>
      </c>
      <c r="K355" s="5">
        <v>2</v>
      </c>
      <c r="L355" s="5" t="str" cm="1">
        <f t="array" ref="L355">_xlfn.IFS(Append1[[#This Row],[Weather Code]]=1,"Clear",Append1[[#This Row],[Weather Code]]=2,"Cloudy",Append1[[#This Row],[Weather Code]]=3,"Light Rain",Append1[[#This Row],[Weather Code]]=4,"Heavy Rain")</f>
        <v>Cloudy</v>
      </c>
      <c r="M355" s="5">
        <v>0.26</v>
      </c>
      <c r="N355" s="5">
        <v>0.2576</v>
      </c>
      <c r="O355" s="5">
        <v>0.56000000000000005</v>
      </c>
      <c r="P355" s="5">
        <v>0.16420000000000001</v>
      </c>
      <c r="Q355" s="5">
        <v>1</v>
      </c>
      <c r="R355" s="5">
        <v>1</v>
      </c>
      <c r="S355" s="5">
        <f>SUM(Append1[[#This Row],[Casual Users]],Append1[[#This Row],[Registered Users]])</f>
        <v>2</v>
      </c>
      <c r="T355" s="5"/>
    </row>
    <row r="356" spans="1:20" x14ac:dyDescent="0.25">
      <c r="A356">
        <v>355</v>
      </c>
      <c r="B356" s="1">
        <v>40559</v>
      </c>
      <c r="C356">
        <v>1</v>
      </c>
      <c r="D356" t="str">
        <f>TEXT(Append1[[#This Row],[Date]],"yyyy")</f>
        <v>2011</v>
      </c>
      <c r="E356" t="str">
        <f>TEXT(Append1[[#This Row],[Date]],"mmmm")</f>
        <v>January</v>
      </c>
      <c r="F356" t="str">
        <f>TEXT(Append1[[#This Row],[Date]],"dddd")</f>
        <v>Sunday</v>
      </c>
      <c r="G356" s="5">
        <v>6</v>
      </c>
      <c r="H356" t="str">
        <f>IF(Append1[[#This Row],[Day]]="Sunday","Weekend","Weekday")</f>
        <v>Weekend</v>
      </c>
      <c r="I356" t="b">
        <f>IF(Append1[[#This Row],[Weekday or Weekend]]="Weekend",TRUE,FALSE)</f>
        <v>1</v>
      </c>
      <c r="J356" s="5">
        <v>0</v>
      </c>
      <c r="K356" s="5">
        <v>2</v>
      </c>
      <c r="L356" s="5" t="str" cm="1">
        <f t="array" ref="L356">_xlfn.IFS(Append1[[#This Row],[Weather Code]]=1,"Clear",Append1[[#This Row],[Weather Code]]=2,"Cloudy",Append1[[#This Row],[Weather Code]]=3,"Light Rain",Append1[[#This Row],[Weather Code]]=4,"Heavy Rain")</f>
        <v>Cloudy</v>
      </c>
      <c r="M356" s="5">
        <v>0.26</v>
      </c>
      <c r="N356" s="5">
        <v>0.2576</v>
      </c>
      <c r="O356" s="5">
        <v>0.56000000000000005</v>
      </c>
      <c r="P356" s="5">
        <v>0.16420000000000001</v>
      </c>
      <c r="Q356" s="5">
        <v>0</v>
      </c>
      <c r="R356" s="5">
        <v>1</v>
      </c>
      <c r="S356" s="5">
        <f>SUM(Append1[[#This Row],[Casual Users]],Append1[[#This Row],[Registered Users]])</f>
        <v>1</v>
      </c>
      <c r="T356" s="5"/>
    </row>
    <row r="357" spans="1:20" x14ac:dyDescent="0.25">
      <c r="A357">
        <v>356</v>
      </c>
      <c r="B357" s="1">
        <v>40559</v>
      </c>
      <c r="C357">
        <v>1</v>
      </c>
      <c r="D357" t="str">
        <f>TEXT(Append1[[#This Row],[Date]],"yyyy")</f>
        <v>2011</v>
      </c>
      <c r="E357" t="str">
        <f>TEXT(Append1[[#This Row],[Date]],"mmmm")</f>
        <v>January</v>
      </c>
      <c r="F357" t="str">
        <f>TEXT(Append1[[#This Row],[Date]],"dddd")</f>
        <v>Sunday</v>
      </c>
      <c r="G357" s="5">
        <v>7</v>
      </c>
      <c r="H357" t="str">
        <f>IF(Append1[[#This Row],[Day]]="Sunday","Weekend","Weekday")</f>
        <v>Weekend</v>
      </c>
      <c r="I357" t="b">
        <f>IF(Append1[[#This Row],[Weekday or Weekend]]="Weekend",TRUE,FALSE)</f>
        <v>1</v>
      </c>
      <c r="J357" s="5">
        <v>0</v>
      </c>
      <c r="K357" s="5">
        <v>2</v>
      </c>
      <c r="L357" s="5" t="str" cm="1">
        <f t="array" ref="L357">_xlfn.IFS(Append1[[#This Row],[Weather Code]]=1,"Clear",Append1[[#This Row],[Weather Code]]=2,"Cloudy",Append1[[#This Row],[Weather Code]]=3,"Light Rain",Append1[[#This Row],[Weather Code]]=4,"Heavy Rain")</f>
        <v>Cloudy</v>
      </c>
      <c r="M357" s="5">
        <v>0.24</v>
      </c>
      <c r="N357" s="5">
        <v>0.21210000000000001</v>
      </c>
      <c r="O357" s="5">
        <v>0.56000000000000005</v>
      </c>
      <c r="P357" s="5">
        <v>0.29849999999999999</v>
      </c>
      <c r="Q357" s="5">
        <v>0</v>
      </c>
      <c r="R357" s="5">
        <v>3</v>
      </c>
      <c r="S357" s="5">
        <f>SUM(Append1[[#This Row],[Casual Users]],Append1[[#This Row],[Registered Users]])</f>
        <v>3</v>
      </c>
      <c r="T357" s="5"/>
    </row>
    <row r="358" spans="1:20" x14ac:dyDescent="0.25">
      <c r="A358">
        <v>357</v>
      </c>
      <c r="B358" s="1">
        <v>40559</v>
      </c>
      <c r="C358">
        <v>1</v>
      </c>
      <c r="D358" t="str">
        <f>TEXT(Append1[[#This Row],[Date]],"yyyy")</f>
        <v>2011</v>
      </c>
      <c r="E358" t="str">
        <f>TEXT(Append1[[#This Row],[Date]],"mmmm")</f>
        <v>January</v>
      </c>
      <c r="F358" t="str">
        <f>TEXT(Append1[[#This Row],[Date]],"dddd")</f>
        <v>Sunday</v>
      </c>
      <c r="G358" s="5">
        <v>8</v>
      </c>
      <c r="H358" t="str">
        <f>IF(Append1[[#This Row],[Day]]="Sunday","Weekend","Weekday")</f>
        <v>Weekend</v>
      </c>
      <c r="I358" t="b">
        <f>IF(Append1[[#This Row],[Weekday or Weekend]]="Weekend",TRUE,FALSE)</f>
        <v>1</v>
      </c>
      <c r="J358" s="5">
        <v>0</v>
      </c>
      <c r="K358" s="5">
        <v>1</v>
      </c>
      <c r="L358" s="5" t="str" cm="1">
        <f t="array" ref="L358">_xlfn.IFS(Append1[[#This Row],[Weather Code]]=1,"Clear",Append1[[#This Row],[Weather Code]]=2,"Cloudy",Append1[[#This Row],[Weather Code]]=3,"Light Rain",Append1[[#This Row],[Weather Code]]=4,"Heavy Rain")</f>
        <v>Clear</v>
      </c>
      <c r="M358" s="5">
        <v>0.22</v>
      </c>
      <c r="N358" s="5">
        <v>0.21210000000000001</v>
      </c>
      <c r="O358" s="5">
        <v>0.55000000000000004</v>
      </c>
      <c r="P358" s="5">
        <v>0.28360000000000002</v>
      </c>
      <c r="Q358" s="5">
        <v>0</v>
      </c>
      <c r="R358" s="5">
        <v>18</v>
      </c>
      <c r="S358" s="5">
        <f>SUM(Append1[[#This Row],[Casual Users]],Append1[[#This Row],[Registered Users]])</f>
        <v>18</v>
      </c>
      <c r="T358" s="5"/>
    </row>
    <row r="359" spans="1:20" x14ac:dyDescent="0.25">
      <c r="A359">
        <v>358</v>
      </c>
      <c r="B359" s="1">
        <v>40559</v>
      </c>
      <c r="C359">
        <v>1</v>
      </c>
      <c r="D359" t="str">
        <f>TEXT(Append1[[#This Row],[Date]],"yyyy")</f>
        <v>2011</v>
      </c>
      <c r="E359" t="str">
        <f>TEXT(Append1[[#This Row],[Date]],"mmmm")</f>
        <v>January</v>
      </c>
      <c r="F359" t="str">
        <f>TEXT(Append1[[#This Row],[Date]],"dddd")</f>
        <v>Sunday</v>
      </c>
      <c r="G359" s="5">
        <v>9</v>
      </c>
      <c r="H359" t="str">
        <f>IF(Append1[[#This Row],[Day]]="Sunday","Weekend","Weekday")</f>
        <v>Weekend</v>
      </c>
      <c r="I359" t="b">
        <f>IF(Append1[[#This Row],[Weekday or Weekend]]="Weekend",TRUE,FALSE)</f>
        <v>1</v>
      </c>
      <c r="J359" s="5">
        <v>0</v>
      </c>
      <c r="K359" s="5">
        <v>1</v>
      </c>
      <c r="L359" s="5" t="str" cm="1">
        <f t="array" ref="L359">_xlfn.IFS(Append1[[#This Row],[Weather Code]]=1,"Clear",Append1[[#This Row],[Weather Code]]=2,"Cloudy",Append1[[#This Row],[Weather Code]]=3,"Light Rain",Append1[[#This Row],[Weather Code]]=4,"Heavy Rain")</f>
        <v>Clear</v>
      </c>
      <c r="M359" s="5">
        <v>0.22</v>
      </c>
      <c r="N359" s="5">
        <v>0.21210000000000001</v>
      </c>
      <c r="O359" s="5">
        <v>0.51</v>
      </c>
      <c r="P359" s="5">
        <v>0.25369999999999998</v>
      </c>
      <c r="Q359" s="5">
        <v>3</v>
      </c>
      <c r="R359" s="5">
        <v>29</v>
      </c>
      <c r="S359" s="5">
        <f>SUM(Append1[[#This Row],[Casual Users]],Append1[[#This Row],[Registered Users]])</f>
        <v>32</v>
      </c>
      <c r="T359" s="5"/>
    </row>
    <row r="360" spans="1:20" x14ac:dyDescent="0.25">
      <c r="A360">
        <v>359</v>
      </c>
      <c r="B360" s="1">
        <v>40559</v>
      </c>
      <c r="C360">
        <v>1</v>
      </c>
      <c r="D360" t="str">
        <f>TEXT(Append1[[#This Row],[Date]],"yyyy")</f>
        <v>2011</v>
      </c>
      <c r="E360" t="str">
        <f>TEXT(Append1[[#This Row],[Date]],"mmmm")</f>
        <v>January</v>
      </c>
      <c r="F360" t="str">
        <f>TEXT(Append1[[#This Row],[Date]],"dddd")</f>
        <v>Sunday</v>
      </c>
      <c r="G360" s="5">
        <v>10</v>
      </c>
      <c r="H360" t="str">
        <f>IF(Append1[[#This Row],[Day]]="Sunday","Weekend","Weekday")</f>
        <v>Weekend</v>
      </c>
      <c r="I360" t="b">
        <f>IF(Append1[[#This Row],[Weekday or Weekend]]="Weekend",TRUE,FALSE)</f>
        <v>1</v>
      </c>
      <c r="J360" s="5">
        <v>0</v>
      </c>
      <c r="K360" s="5">
        <v>1</v>
      </c>
      <c r="L360" s="5" t="str" cm="1">
        <f t="array" ref="L360">_xlfn.IFS(Append1[[#This Row],[Weather Code]]=1,"Clear",Append1[[#This Row],[Weather Code]]=2,"Cloudy",Append1[[#This Row],[Weather Code]]=3,"Light Rain",Append1[[#This Row],[Weather Code]]=4,"Heavy Rain")</f>
        <v>Clear</v>
      </c>
      <c r="M360" s="5">
        <v>0.22</v>
      </c>
      <c r="N360" s="5">
        <v>0.21210000000000001</v>
      </c>
      <c r="O360" s="5">
        <v>0.51</v>
      </c>
      <c r="P360" s="5">
        <v>0.28360000000000002</v>
      </c>
      <c r="Q360" s="5">
        <v>8</v>
      </c>
      <c r="R360" s="5">
        <v>71</v>
      </c>
      <c r="S360" s="5">
        <f>SUM(Append1[[#This Row],[Casual Users]],Append1[[#This Row],[Registered Users]])</f>
        <v>79</v>
      </c>
      <c r="T360" s="5"/>
    </row>
    <row r="361" spans="1:20" x14ac:dyDescent="0.25">
      <c r="A361">
        <v>360</v>
      </c>
      <c r="B361" s="1">
        <v>40559</v>
      </c>
      <c r="C361">
        <v>1</v>
      </c>
      <c r="D361" t="str">
        <f>TEXT(Append1[[#This Row],[Date]],"yyyy")</f>
        <v>2011</v>
      </c>
      <c r="E361" t="str">
        <f>TEXT(Append1[[#This Row],[Date]],"mmmm")</f>
        <v>January</v>
      </c>
      <c r="F361" t="str">
        <f>TEXT(Append1[[#This Row],[Date]],"dddd")</f>
        <v>Sunday</v>
      </c>
      <c r="G361" s="5">
        <v>11</v>
      </c>
      <c r="H361" t="str">
        <f>IF(Append1[[#This Row],[Day]]="Sunday","Weekend","Weekday")</f>
        <v>Weekend</v>
      </c>
      <c r="I361" t="b">
        <f>IF(Append1[[#This Row],[Weekday or Weekend]]="Weekend",TRUE,FALSE)</f>
        <v>1</v>
      </c>
      <c r="J361" s="5">
        <v>0</v>
      </c>
      <c r="K361" s="5">
        <v>1</v>
      </c>
      <c r="L361" s="5" t="str" cm="1">
        <f t="array" ref="L361">_xlfn.IFS(Append1[[#This Row],[Weather Code]]=1,"Clear",Append1[[#This Row],[Weather Code]]=2,"Cloudy",Append1[[#This Row],[Weather Code]]=3,"Light Rain",Append1[[#This Row],[Weather Code]]=4,"Heavy Rain")</f>
        <v>Clear</v>
      </c>
      <c r="M361" s="5">
        <v>0.24</v>
      </c>
      <c r="N361" s="5">
        <v>0.2273</v>
      </c>
      <c r="O361" s="5">
        <v>0.44</v>
      </c>
      <c r="P361" s="5">
        <v>0.25369999999999998</v>
      </c>
      <c r="Q361" s="5">
        <v>23</v>
      </c>
      <c r="R361" s="5">
        <v>70</v>
      </c>
      <c r="S361" s="5">
        <f>SUM(Append1[[#This Row],[Casual Users]],Append1[[#This Row],[Registered Users]])</f>
        <v>93</v>
      </c>
      <c r="T361" s="5"/>
    </row>
    <row r="362" spans="1:20" x14ac:dyDescent="0.25">
      <c r="A362">
        <v>361</v>
      </c>
      <c r="B362" s="1">
        <v>40559</v>
      </c>
      <c r="C362">
        <v>1</v>
      </c>
      <c r="D362" t="str">
        <f>TEXT(Append1[[#This Row],[Date]],"yyyy")</f>
        <v>2011</v>
      </c>
      <c r="E362" t="str">
        <f>TEXT(Append1[[#This Row],[Date]],"mmmm")</f>
        <v>January</v>
      </c>
      <c r="F362" t="str">
        <f>TEXT(Append1[[#This Row],[Date]],"dddd")</f>
        <v>Sunday</v>
      </c>
      <c r="G362" s="5">
        <v>12</v>
      </c>
      <c r="H362" t="str">
        <f>IF(Append1[[#This Row],[Day]]="Sunday","Weekend","Weekday")</f>
        <v>Weekend</v>
      </c>
      <c r="I362" t="b">
        <f>IF(Append1[[#This Row],[Weekday or Weekend]]="Weekend",TRUE,FALSE)</f>
        <v>1</v>
      </c>
      <c r="J362" s="5">
        <v>0</v>
      </c>
      <c r="K362" s="5">
        <v>1</v>
      </c>
      <c r="L362" s="5" t="str" cm="1">
        <f t="array" ref="L362">_xlfn.IFS(Append1[[#This Row],[Weather Code]]=1,"Clear",Append1[[#This Row],[Weather Code]]=2,"Cloudy",Append1[[#This Row],[Weather Code]]=3,"Light Rain",Append1[[#This Row],[Weather Code]]=4,"Heavy Rain")</f>
        <v>Clear</v>
      </c>
      <c r="M362" s="5">
        <v>0.24</v>
      </c>
      <c r="N362" s="5">
        <v>0.21210000000000001</v>
      </c>
      <c r="O362" s="5">
        <v>0.41</v>
      </c>
      <c r="P362" s="5">
        <v>0.28360000000000002</v>
      </c>
      <c r="Q362" s="5">
        <v>29</v>
      </c>
      <c r="R362" s="5">
        <v>75</v>
      </c>
      <c r="S362" s="5">
        <f>SUM(Append1[[#This Row],[Casual Users]],Append1[[#This Row],[Registered Users]])</f>
        <v>104</v>
      </c>
      <c r="T362" s="5"/>
    </row>
    <row r="363" spans="1:20" x14ac:dyDescent="0.25">
      <c r="A363">
        <v>362</v>
      </c>
      <c r="B363" s="1">
        <v>40559</v>
      </c>
      <c r="C363">
        <v>1</v>
      </c>
      <c r="D363" t="str">
        <f>TEXT(Append1[[#This Row],[Date]],"yyyy")</f>
        <v>2011</v>
      </c>
      <c r="E363" t="str">
        <f>TEXT(Append1[[#This Row],[Date]],"mmmm")</f>
        <v>January</v>
      </c>
      <c r="F363" t="str">
        <f>TEXT(Append1[[#This Row],[Date]],"dddd")</f>
        <v>Sunday</v>
      </c>
      <c r="G363" s="5">
        <v>13</v>
      </c>
      <c r="H363" t="str">
        <f>IF(Append1[[#This Row],[Day]]="Sunday","Weekend","Weekday")</f>
        <v>Weekend</v>
      </c>
      <c r="I363" t="b">
        <f>IF(Append1[[#This Row],[Weekday or Weekend]]="Weekend",TRUE,FALSE)</f>
        <v>1</v>
      </c>
      <c r="J363" s="5">
        <v>0</v>
      </c>
      <c r="K363" s="5">
        <v>1</v>
      </c>
      <c r="L363" s="5" t="str" cm="1">
        <f t="array" ref="L363">_xlfn.IFS(Append1[[#This Row],[Weather Code]]=1,"Clear",Append1[[#This Row],[Weather Code]]=2,"Cloudy",Append1[[#This Row],[Weather Code]]=3,"Light Rain",Append1[[#This Row],[Weather Code]]=4,"Heavy Rain")</f>
        <v>Clear</v>
      </c>
      <c r="M363" s="5">
        <v>0.26</v>
      </c>
      <c r="N363" s="5">
        <v>0.2273</v>
      </c>
      <c r="O363" s="5">
        <v>0.35</v>
      </c>
      <c r="P363" s="5">
        <v>0.29849999999999999</v>
      </c>
      <c r="Q363" s="5">
        <v>23</v>
      </c>
      <c r="R363" s="5">
        <v>95</v>
      </c>
      <c r="S363" s="5">
        <f>SUM(Append1[[#This Row],[Casual Users]],Append1[[#This Row],[Registered Users]])</f>
        <v>118</v>
      </c>
      <c r="T363" s="5"/>
    </row>
    <row r="364" spans="1:20" x14ac:dyDescent="0.25">
      <c r="A364">
        <v>363</v>
      </c>
      <c r="B364" s="1">
        <v>40559</v>
      </c>
      <c r="C364">
        <v>1</v>
      </c>
      <c r="D364" t="str">
        <f>TEXT(Append1[[#This Row],[Date]],"yyyy")</f>
        <v>2011</v>
      </c>
      <c r="E364" t="str">
        <f>TEXT(Append1[[#This Row],[Date]],"mmmm")</f>
        <v>January</v>
      </c>
      <c r="F364" t="str">
        <f>TEXT(Append1[[#This Row],[Date]],"dddd")</f>
        <v>Sunday</v>
      </c>
      <c r="G364" s="5">
        <v>14</v>
      </c>
      <c r="H364" t="str">
        <f>IF(Append1[[#This Row],[Day]]="Sunday","Weekend","Weekday")</f>
        <v>Weekend</v>
      </c>
      <c r="I364" t="b">
        <f>IF(Append1[[#This Row],[Weekday or Weekend]]="Weekend",TRUE,FALSE)</f>
        <v>1</v>
      </c>
      <c r="J364" s="5">
        <v>0</v>
      </c>
      <c r="K364" s="5">
        <v>1</v>
      </c>
      <c r="L364" s="5" t="str" cm="1">
        <f t="array" ref="L364">_xlfn.IFS(Append1[[#This Row],[Weather Code]]=1,"Clear",Append1[[#This Row],[Weather Code]]=2,"Cloudy",Append1[[#This Row],[Weather Code]]=3,"Light Rain",Append1[[#This Row],[Weather Code]]=4,"Heavy Rain")</f>
        <v>Clear</v>
      </c>
      <c r="M364" s="5">
        <v>0.28000000000000003</v>
      </c>
      <c r="N364" s="5">
        <v>0.2727</v>
      </c>
      <c r="O364" s="5">
        <v>0.36</v>
      </c>
      <c r="P364" s="5">
        <v>0.25369999999999998</v>
      </c>
      <c r="Q364" s="5">
        <v>22</v>
      </c>
      <c r="R364" s="5">
        <v>69</v>
      </c>
      <c r="S364" s="5">
        <f>SUM(Append1[[#This Row],[Casual Users]],Append1[[#This Row],[Registered Users]])</f>
        <v>91</v>
      </c>
      <c r="T364" s="5"/>
    </row>
    <row r="365" spans="1:20" x14ac:dyDescent="0.25">
      <c r="A365">
        <v>364</v>
      </c>
      <c r="B365" s="1">
        <v>40559</v>
      </c>
      <c r="C365">
        <v>1</v>
      </c>
      <c r="D365" t="str">
        <f>TEXT(Append1[[#This Row],[Date]],"yyyy")</f>
        <v>2011</v>
      </c>
      <c r="E365" t="str">
        <f>TEXT(Append1[[#This Row],[Date]],"mmmm")</f>
        <v>January</v>
      </c>
      <c r="F365" t="str">
        <f>TEXT(Append1[[#This Row],[Date]],"dddd")</f>
        <v>Sunday</v>
      </c>
      <c r="G365" s="5">
        <v>15</v>
      </c>
      <c r="H365" t="str">
        <f>IF(Append1[[#This Row],[Day]]="Sunday","Weekend","Weekday")</f>
        <v>Weekend</v>
      </c>
      <c r="I365" t="b">
        <f>IF(Append1[[#This Row],[Weekday or Weekend]]="Weekend",TRUE,FALSE)</f>
        <v>1</v>
      </c>
      <c r="J365" s="5">
        <v>0</v>
      </c>
      <c r="K365" s="5">
        <v>1</v>
      </c>
      <c r="L365" s="5" t="str" cm="1">
        <f t="array" ref="L365">_xlfn.IFS(Append1[[#This Row],[Weather Code]]=1,"Clear",Append1[[#This Row],[Weather Code]]=2,"Cloudy",Append1[[#This Row],[Weather Code]]=3,"Light Rain",Append1[[#This Row],[Weather Code]]=4,"Heavy Rain")</f>
        <v>Clear</v>
      </c>
      <c r="M365" s="5">
        <v>0.26</v>
      </c>
      <c r="N365" s="5">
        <v>0.2424</v>
      </c>
      <c r="O365" s="5">
        <v>0.38</v>
      </c>
      <c r="P365" s="5">
        <v>0.25369999999999998</v>
      </c>
      <c r="Q365" s="5">
        <v>35</v>
      </c>
      <c r="R365" s="5">
        <v>78</v>
      </c>
      <c r="S365" s="5">
        <f>SUM(Append1[[#This Row],[Casual Users]],Append1[[#This Row],[Registered Users]])</f>
        <v>113</v>
      </c>
      <c r="T365" s="5"/>
    </row>
    <row r="366" spans="1:20" x14ac:dyDescent="0.25">
      <c r="A366">
        <v>365</v>
      </c>
      <c r="B366" s="1">
        <v>40559</v>
      </c>
      <c r="C366">
        <v>1</v>
      </c>
      <c r="D366" t="str">
        <f>TEXT(Append1[[#This Row],[Date]],"yyyy")</f>
        <v>2011</v>
      </c>
      <c r="E366" t="str">
        <f>TEXT(Append1[[#This Row],[Date]],"mmmm")</f>
        <v>January</v>
      </c>
      <c r="F366" t="str">
        <f>TEXT(Append1[[#This Row],[Date]],"dddd")</f>
        <v>Sunday</v>
      </c>
      <c r="G366" s="5">
        <v>16</v>
      </c>
      <c r="H366" t="str">
        <f>IF(Append1[[#This Row],[Day]]="Sunday","Weekend","Weekday")</f>
        <v>Weekend</v>
      </c>
      <c r="I366" t="b">
        <f>IF(Append1[[#This Row],[Weekday or Weekend]]="Weekend",TRUE,FALSE)</f>
        <v>1</v>
      </c>
      <c r="J366" s="5">
        <v>0</v>
      </c>
      <c r="K366" s="5">
        <v>1</v>
      </c>
      <c r="L366" s="5" t="str" cm="1">
        <f t="array" ref="L366">_xlfn.IFS(Append1[[#This Row],[Weather Code]]=1,"Clear",Append1[[#This Row],[Weather Code]]=2,"Cloudy",Append1[[#This Row],[Weather Code]]=3,"Light Rain",Append1[[#This Row],[Weather Code]]=4,"Heavy Rain")</f>
        <v>Clear</v>
      </c>
      <c r="M366" s="5">
        <v>0.24</v>
      </c>
      <c r="N366" s="5">
        <v>0.2273</v>
      </c>
      <c r="O366" s="5">
        <v>0.38</v>
      </c>
      <c r="P366" s="5">
        <v>0.22389999999999999</v>
      </c>
      <c r="Q366" s="5">
        <v>22</v>
      </c>
      <c r="R366" s="5">
        <v>77</v>
      </c>
      <c r="S366" s="5">
        <f>SUM(Append1[[#This Row],[Casual Users]],Append1[[#This Row],[Registered Users]])</f>
        <v>99</v>
      </c>
      <c r="T366" s="5"/>
    </row>
    <row r="367" spans="1:20" x14ac:dyDescent="0.25">
      <c r="A367">
        <v>366</v>
      </c>
      <c r="B367" s="1">
        <v>40559</v>
      </c>
      <c r="C367">
        <v>1</v>
      </c>
      <c r="D367" t="str">
        <f>TEXT(Append1[[#This Row],[Date]],"yyyy")</f>
        <v>2011</v>
      </c>
      <c r="E367" t="str">
        <f>TEXT(Append1[[#This Row],[Date]],"mmmm")</f>
        <v>January</v>
      </c>
      <c r="F367" t="str">
        <f>TEXT(Append1[[#This Row],[Date]],"dddd")</f>
        <v>Sunday</v>
      </c>
      <c r="G367" s="5">
        <v>17</v>
      </c>
      <c r="H367" t="str">
        <f>IF(Append1[[#This Row],[Day]]="Sunday","Weekend","Weekday")</f>
        <v>Weekend</v>
      </c>
      <c r="I367" t="b">
        <f>IF(Append1[[#This Row],[Weekday or Weekend]]="Weekend",TRUE,FALSE)</f>
        <v>1</v>
      </c>
      <c r="J367" s="5">
        <v>0</v>
      </c>
      <c r="K367" s="5">
        <v>1</v>
      </c>
      <c r="L367" s="5" t="str" cm="1">
        <f t="array" ref="L367">_xlfn.IFS(Append1[[#This Row],[Weather Code]]=1,"Clear",Append1[[#This Row],[Weather Code]]=2,"Cloudy",Append1[[#This Row],[Weather Code]]=3,"Light Rain",Append1[[#This Row],[Weather Code]]=4,"Heavy Rain")</f>
        <v>Clear</v>
      </c>
      <c r="M367" s="5">
        <v>0.22</v>
      </c>
      <c r="N367" s="5">
        <v>0.21210000000000001</v>
      </c>
      <c r="O367" s="5">
        <v>0.37</v>
      </c>
      <c r="P367" s="5">
        <v>0.25369999999999998</v>
      </c>
      <c r="Q367" s="5">
        <v>23</v>
      </c>
      <c r="R367" s="5">
        <v>82</v>
      </c>
      <c r="S367" s="5">
        <f>SUM(Append1[[#This Row],[Casual Users]],Append1[[#This Row],[Registered Users]])</f>
        <v>105</v>
      </c>
      <c r="T367" s="5"/>
    </row>
    <row r="368" spans="1:20" x14ac:dyDescent="0.25">
      <c r="A368">
        <v>367</v>
      </c>
      <c r="B368" s="1">
        <v>40559</v>
      </c>
      <c r="C368">
        <v>1</v>
      </c>
      <c r="D368" t="str">
        <f>TEXT(Append1[[#This Row],[Date]],"yyyy")</f>
        <v>2011</v>
      </c>
      <c r="E368" t="str">
        <f>TEXT(Append1[[#This Row],[Date]],"mmmm")</f>
        <v>January</v>
      </c>
      <c r="F368" t="str">
        <f>TEXT(Append1[[#This Row],[Date]],"dddd")</f>
        <v>Sunday</v>
      </c>
      <c r="G368" s="5">
        <v>18</v>
      </c>
      <c r="H368" t="str">
        <f>IF(Append1[[#This Row],[Day]]="Sunday","Weekend","Weekday")</f>
        <v>Weekend</v>
      </c>
      <c r="I368" t="b">
        <f>IF(Append1[[#This Row],[Weekday or Weekend]]="Weekend",TRUE,FALSE)</f>
        <v>1</v>
      </c>
      <c r="J368" s="5">
        <v>0</v>
      </c>
      <c r="K368" s="5">
        <v>1</v>
      </c>
      <c r="L368" s="5" t="str" cm="1">
        <f t="array" ref="L368">_xlfn.IFS(Append1[[#This Row],[Weather Code]]=1,"Clear",Append1[[#This Row],[Weather Code]]=2,"Cloudy",Append1[[#This Row],[Weather Code]]=3,"Light Rain",Append1[[#This Row],[Weather Code]]=4,"Heavy Rain")</f>
        <v>Clear</v>
      </c>
      <c r="M368" s="5">
        <v>0.2</v>
      </c>
      <c r="N368" s="5">
        <v>0.21210000000000001</v>
      </c>
      <c r="O368" s="5">
        <v>0.4</v>
      </c>
      <c r="P368" s="5">
        <v>0.16420000000000001</v>
      </c>
      <c r="Q368" s="5">
        <v>11</v>
      </c>
      <c r="R368" s="5">
        <v>56</v>
      </c>
      <c r="S368" s="5">
        <f>SUM(Append1[[#This Row],[Casual Users]],Append1[[#This Row],[Registered Users]])</f>
        <v>67</v>
      </c>
      <c r="T368" s="5"/>
    </row>
    <row r="369" spans="1:20" x14ac:dyDescent="0.25">
      <c r="A369">
        <v>368</v>
      </c>
      <c r="B369" s="1">
        <v>40559</v>
      </c>
      <c r="C369">
        <v>1</v>
      </c>
      <c r="D369" t="str">
        <f>TEXT(Append1[[#This Row],[Date]],"yyyy")</f>
        <v>2011</v>
      </c>
      <c r="E369" t="str">
        <f>TEXT(Append1[[#This Row],[Date]],"mmmm")</f>
        <v>January</v>
      </c>
      <c r="F369" t="str">
        <f>TEXT(Append1[[#This Row],[Date]],"dddd")</f>
        <v>Sunday</v>
      </c>
      <c r="G369" s="5">
        <v>19</v>
      </c>
      <c r="H369" t="str">
        <f>IF(Append1[[#This Row],[Day]]="Sunday","Weekend","Weekday")</f>
        <v>Weekend</v>
      </c>
      <c r="I369" t="b">
        <f>IF(Append1[[#This Row],[Weekday or Weekend]]="Weekend",TRUE,FALSE)</f>
        <v>1</v>
      </c>
      <c r="J369" s="5">
        <v>0</v>
      </c>
      <c r="K369" s="5">
        <v>1</v>
      </c>
      <c r="L369" s="5" t="str" cm="1">
        <f t="array" ref="L369">_xlfn.IFS(Append1[[#This Row],[Weather Code]]=1,"Clear",Append1[[#This Row],[Weather Code]]=2,"Cloudy",Append1[[#This Row],[Weather Code]]=3,"Light Rain",Append1[[#This Row],[Weather Code]]=4,"Heavy Rain")</f>
        <v>Clear</v>
      </c>
      <c r="M369" s="5">
        <v>0.18</v>
      </c>
      <c r="N369" s="5">
        <v>0.19700000000000001</v>
      </c>
      <c r="O369" s="5">
        <v>0.47</v>
      </c>
      <c r="P369" s="5">
        <v>0.1343</v>
      </c>
      <c r="Q369" s="5">
        <v>14</v>
      </c>
      <c r="R369" s="5">
        <v>47</v>
      </c>
      <c r="S369" s="5">
        <f>SUM(Append1[[#This Row],[Casual Users]],Append1[[#This Row],[Registered Users]])</f>
        <v>61</v>
      </c>
      <c r="T369" s="5"/>
    </row>
    <row r="370" spans="1:20" x14ac:dyDescent="0.25">
      <c r="A370">
        <v>369</v>
      </c>
      <c r="B370" s="1">
        <v>40559</v>
      </c>
      <c r="C370">
        <v>1</v>
      </c>
      <c r="D370" t="str">
        <f>TEXT(Append1[[#This Row],[Date]],"yyyy")</f>
        <v>2011</v>
      </c>
      <c r="E370" t="str">
        <f>TEXT(Append1[[#This Row],[Date]],"mmmm")</f>
        <v>January</v>
      </c>
      <c r="F370" t="str">
        <f>TEXT(Append1[[#This Row],[Date]],"dddd")</f>
        <v>Sunday</v>
      </c>
      <c r="G370" s="5">
        <v>20</v>
      </c>
      <c r="H370" t="str">
        <f>IF(Append1[[#This Row],[Day]]="Sunday","Weekend","Weekday")</f>
        <v>Weekend</v>
      </c>
      <c r="I370" t="b">
        <f>IF(Append1[[#This Row],[Weekday or Weekend]]="Weekend",TRUE,FALSE)</f>
        <v>1</v>
      </c>
      <c r="J370" s="5">
        <v>0</v>
      </c>
      <c r="K370" s="5">
        <v>1</v>
      </c>
      <c r="L370" s="5" t="str" cm="1">
        <f t="array" ref="L370">_xlfn.IFS(Append1[[#This Row],[Weather Code]]=1,"Clear",Append1[[#This Row],[Weather Code]]=2,"Cloudy",Append1[[#This Row],[Weather Code]]=3,"Light Rain",Append1[[#This Row],[Weather Code]]=4,"Heavy Rain")</f>
        <v>Clear</v>
      </c>
      <c r="M370" s="5">
        <v>0.18</v>
      </c>
      <c r="N370" s="5">
        <v>0.19700000000000001</v>
      </c>
      <c r="O370" s="5">
        <v>0.47</v>
      </c>
      <c r="P370" s="5">
        <v>0.16420000000000001</v>
      </c>
      <c r="Q370" s="5">
        <v>7</v>
      </c>
      <c r="R370" s="5">
        <v>50</v>
      </c>
      <c r="S370" s="5">
        <f>SUM(Append1[[#This Row],[Casual Users]],Append1[[#This Row],[Registered Users]])</f>
        <v>57</v>
      </c>
      <c r="T370" s="5"/>
    </row>
    <row r="371" spans="1:20" x14ac:dyDescent="0.25">
      <c r="A371">
        <v>370</v>
      </c>
      <c r="B371" s="1">
        <v>40559</v>
      </c>
      <c r="C371">
        <v>1</v>
      </c>
      <c r="D371" t="str">
        <f>TEXT(Append1[[#This Row],[Date]],"yyyy")</f>
        <v>2011</v>
      </c>
      <c r="E371" t="str">
        <f>TEXT(Append1[[#This Row],[Date]],"mmmm")</f>
        <v>January</v>
      </c>
      <c r="F371" t="str">
        <f>TEXT(Append1[[#This Row],[Date]],"dddd")</f>
        <v>Sunday</v>
      </c>
      <c r="G371" s="5">
        <v>21</v>
      </c>
      <c r="H371" t="str">
        <f>IF(Append1[[#This Row],[Day]]="Sunday","Weekend","Weekday")</f>
        <v>Weekend</v>
      </c>
      <c r="I371" t="b">
        <f>IF(Append1[[#This Row],[Weekday or Weekend]]="Weekend",TRUE,FALSE)</f>
        <v>1</v>
      </c>
      <c r="J371" s="5">
        <v>0</v>
      </c>
      <c r="K371" s="5">
        <v>1</v>
      </c>
      <c r="L371" s="5" t="str" cm="1">
        <f t="array" ref="L371">_xlfn.IFS(Append1[[#This Row],[Weather Code]]=1,"Clear",Append1[[#This Row],[Weather Code]]=2,"Cloudy",Append1[[#This Row],[Weather Code]]=3,"Light Rain",Append1[[#This Row],[Weather Code]]=4,"Heavy Rain")</f>
        <v>Clear</v>
      </c>
      <c r="M371" s="5">
        <v>0.18</v>
      </c>
      <c r="N371" s="5">
        <v>0.19700000000000001</v>
      </c>
      <c r="O371" s="5">
        <v>0.51</v>
      </c>
      <c r="P371" s="5">
        <v>0.16420000000000001</v>
      </c>
      <c r="Q371" s="5">
        <v>6</v>
      </c>
      <c r="R371" s="5">
        <v>22</v>
      </c>
      <c r="S371" s="5">
        <f>SUM(Append1[[#This Row],[Casual Users]],Append1[[#This Row],[Registered Users]])</f>
        <v>28</v>
      </c>
      <c r="T371" s="5"/>
    </row>
    <row r="372" spans="1:20" x14ac:dyDescent="0.25">
      <c r="A372">
        <v>371</v>
      </c>
      <c r="B372" s="1">
        <v>40559</v>
      </c>
      <c r="C372">
        <v>1</v>
      </c>
      <c r="D372" t="str">
        <f>TEXT(Append1[[#This Row],[Date]],"yyyy")</f>
        <v>2011</v>
      </c>
      <c r="E372" t="str">
        <f>TEXT(Append1[[#This Row],[Date]],"mmmm")</f>
        <v>January</v>
      </c>
      <c r="F372" t="str">
        <f>TEXT(Append1[[#This Row],[Date]],"dddd")</f>
        <v>Sunday</v>
      </c>
      <c r="G372" s="5">
        <v>22</v>
      </c>
      <c r="H372" t="str">
        <f>IF(Append1[[#This Row],[Day]]="Sunday","Weekend","Weekday")</f>
        <v>Weekend</v>
      </c>
      <c r="I372" t="b">
        <f>IF(Append1[[#This Row],[Weekday or Weekend]]="Weekend",TRUE,FALSE)</f>
        <v>1</v>
      </c>
      <c r="J372" s="5">
        <v>0</v>
      </c>
      <c r="K372" s="5">
        <v>2</v>
      </c>
      <c r="L372" s="5" t="str" cm="1">
        <f t="array" ref="L372">_xlfn.IFS(Append1[[#This Row],[Weather Code]]=1,"Clear",Append1[[#This Row],[Weather Code]]=2,"Cloudy",Append1[[#This Row],[Weather Code]]=3,"Light Rain",Append1[[#This Row],[Weather Code]]=4,"Heavy Rain")</f>
        <v>Cloudy</v>
      </c>
      <c r="M372" s="5">
        <v>0.2</v>
      </c>
      <c r="N372" s="5">
        <v>0.21210000000000001</v>
      </c>
      <c r="O372" s="5">
        <v>0.49</v>
      </c>
      <c r="P372" s="5">
        <v>0.1343</v>
      </c>
      <c r="Q372" s="5">
        <v>2</v>
      </c>
      <c r="R372" s="5">
        <v>19</v>
      </c>
      <c r="S372" s="5">
        <f>SUM(Append1[[#This Row],[Casual Users]],Append1[[#This Row],[Registered Users]])</f>
        <v>21</v>
      </c>
      <c r="T372" s="5"/>
    </row>
    <row r="373" spans="1:20" x14ac:dyDescent="0.25">
      <c r="A373">
        <v>372</v>
      </c>
      <c r="B373" s="1">
        <v>40559</v>
      </c>
      <c r="C373">
        <v>1</v>
      </c>
      <c r="D373" t="str">
        <f>TEXT(Append1[[#This Row],[Date]],"yyyy")</f>
        <v>2011</v>
      </c>
      <c r="E373" t="str">
        <f>TEXT(Append1[[#This Row],[Date]],"mmmm")</f>
        <v>January</v>
      </c>
      <c r="F373" t="str">
        <f>TEXT(Append1[[#This Row],[Date]],"dddd")</f>
        <v>Sunday</v>
      </c>
      <c r="G373" s="5">
        <v>23</v>
      </c>
      <c r="H373" t="str">
        <f>IF(Append1[[#This Row],[Day]]="Sunday","Weekend","Weekday")</f>
        <v>Weekend</v>
      </c>
      <c r="I373" t="b">
        <f>IF(Append1[[#This Row],[Weekday or Weekend]]="Weekend",TRUE,FALSE)</f>
        <v>1</v>
      </c>
      <c r="J373" s="5">
        <v>0</v>
      </c>
      <c r="K373" s="5">
        <v>2</v>
      </c>
      <c r="L373" s="5" t="str" cm="1">
        <f t="array" ref="L373">_xlfn.IFS(Append1[[#This Row],[Weather Code]]=1,"Clear",Append1[[#This Row],[Weather Code]]=2,"Cloudy",Append1[[#This Row],[Weather Code]]=3,"Light Rain",Append1[[#This Row],[Weather Code]]=4,"Heavy Rain")</f>
        <v>Cloudy</v>
      </c>
      <c r="M373" s="5">
        <v>0.2</v>
      </c>
      <c r="N373" s="5">
        <v>0.2273</v>
      </c>
      <c r="O373" s="5">
        <v>0.4</v>
      </c>
      <c r="P373" s="5">
        <v>0.1045</v>
      </c>
      <c r="Q373" s="5">
        <v>0</v>
      </c>
      <c r="R373" s="5">
        <v>18</v>
      </c>
      <c r="S373" s="5">
        <f>SUM(Append1[[#This Row],[Casual Users]],Append1[[#This Row],[Registered Users]])</f>
        <v>18</v>
      </c>
      <c r="T373" s="5"/>
    </row>
    <row r="374" spans="1:20" x14ac:dyDescent="0.25">
      <c r="A374">
        <v>373</v>
      </c>
      <c r="B374" s="1">
        <v>40560</v>
      </c>
      <c r="C374">
        <v>1</v>
      </c>
      <c r="D374" t="str">
        <f>TEXT(Append1[[#This Row],[Date]],"yyyy")</f>
        <v>2011</v>
      </c>
      <c r="E374" t="str">
        <f>TEXT(Append1[[#This Row],[Date]],"mmmm")</f>
        <v>January</v>
      </c>
      <c r="F374" t="str">
        <f>TEXT(Append1[[#This Row],[Date]],"dddd")</f>
        <v>Monday</v>
      </c>
      <c r="G374" s="5">
        <v>0</v>
      </c>
      <c r="H374" t="str">
        <f>IF(Append1[[#This Row],[Day]]="Sunday","Weekend","Weekday")</f>
        <v>Weekday</v>
      </c>
      <c r="I374" t="b">
        <f>IF(Append1[[#This Row],[Weekday or Weekend]]="Weekend",TRUE,FALSE)</f>
        <v>0</v>
      </c>
      <c r="J374" s="5">
        <v>1</v>
      </c>
      <c r="K374" s="5">
        <v>2</v>
      </c>
      <c r="L374" s="5" t="str" cm="1">
        <f t="array" ref="L374">_xlfn.IFS(Append1[[#This Row],[Weather Code]]=1,"Clear",Append1[[#This Row],[Weather Code]]=2,"Cloudy",Append1[[#This Row],[Weather Code]]=3,"Light Rain",Append1[[#This Row],[Weather Code]]=4,"Heavy Rain")</f>
        <v>Cloudy</v>
      </c>
      <c r="M374" s="5">
        <v>0.2</v>
      </c>
      <c r="N374" s="5">
        <v>0.19700000000000001</v>
      </c>
      <c r="O374" s="5">
        <v>0.47</v>
      </c>
      <c r="P374" s="5">
        <v>0.22389999999999999</v>
      </c>
      <c r="Q374" s="5">
        <v>1</v>
      </c>
      <c r="R374" s="5">
        <v>16</v>
      </c>
      <c r="S374" s="5">
        <f>SUM(Append1[[#This Row],[Casual Users]],Append1[[#This Row],[Registered Users]])</f>
        <v>17</v>
      </c>
      <c r="T374" s="5"/>
    </row>
    <row r="375" spans="1:20" x14ac:dyDescent="0.25">
      <c r="A375">
        <v>374</v>
      </c>
      <c r="B375" s="1">
        <v>40560</v>
      </c>
      <c r="C375">
        <v>1</v>
      </c>
      <c r="D375" t="str">
        <f>TEXT(Append1[[#This Row],[Date]],"yyyy")</f>
        <v>2011</v>
      </c>
      <c r="E375" t="str">
        <f>TEXT(Append1[[#This Row],[Date]],"mmmm")</f>
        <v>January</v>
      </c>
      <c r="F375" t="str">
        <f>TEXT(Append1[[#This Row],[Date]],"dddd")</f>
        <v>Monday</v>
      </c>
      <c r="G375" s="5">
        <v>1</v>
      </c>
      <c r="H375" t="str">
        <f>IF(Append1[[#This Row],[Day]]="Sunday","Weekend","Weekday")</f>
        <v>Weekday</v>
      </c>
      <c r="I375" t="b">
        <f>IF(Append1[[#This Row],[Weekday or Weekend]]="Weekend",TRUE,FALSE)</f>
        <v>0</v>
      </c>
      <c r="J375" s="5">
        <v>1</v>
      </c>
      <c r="K375" s="5">
        <v>2</v>
      </c>
      <c r="L375" s="5" t="str" cm="1">
        <f t="array" ref="L375">_xlfn.IFS(Append1[[#This Row],[Weather Code]]=1,"Clear",Append1[[#This Row],[Weather Code]]=2,"Cloudy",Append1[[#This Row],[Weather Code]]=3,"Light Rain",Append1[[#This Row],[Weather Code]]=4,"Heavy Rain")</f>
        <v>Cloudy</v>
      </c>
      <c r="M375" s="5">
        <v>0.2</v>
      </c>
      <c r="N375" s="5">
        <v>0.19700000000000001</v>
      </c>
      <c r="O375" s="5">
        <v>0.44</v>
      </c>
      <c r="P375" s="5">
        <v>0.19400000000000001</v>
      </c>
      <c r="Q375" s="5">
        <v>1</v>
      </c>
      <c r="R375" s="5">
        <v>15</v>
      </c>
      <c r="S375" s="5">
        <f>SUM(Append1[[#This Row],[Casual Users]],Append1[[#This Row],[Registered Users]])</f>
        <v>16</v>
      </c>
      <c r="T375" s="5"/>
    </row>
    <row r="376" spans="1:20" x14ac:dyDescent="0.25">
      <c r="A376">
        <v>375</v>
      </c>
      <c r="B376" s="1">
        <v>40560</v>
      </c>
      <c r="C376">
        <v>1</v>
      </c>
      <c r="D376" t="str">
        <f>TEXT(Append1[[#This Row],[Date]],"yyyy")</f>
        <v>2011</v>
      </c>
      <c r="E376" t="str">
        <f>TEXT(Append1[[#This Row],[Date]],"mmmm")</f>
        <v>January</v>
      </c>
      <c r="F376" t="str">
        <f>TEXT(Append1[[#This Row],[Date]],"dddd")</f>
        <v>Monday</v>
      </c>
      <c r="G376" s="5">
        <v>2</v>
      </c>
      <c r="H376" t="str">
        <f>IF(Append1[[#This Row],[Day]]="Sunday","Weekend","Weekday")</f>
        <v>Weekday</v>
      </c>
      <c r="I376" t="b">
        <f>IF(Append1[[#This Row],[Weekday or Weekend]]="Weekend",TRUE,FALSE)</f>
        <v>0</v>
      </c>
      <c r="J376" s="5">
        <v>1</v>
      </c>
      <c r="K376" s="5">
        <v>2</v>
      </c>
      <c r="L376" s="5" t="str" cm="1">
        <f t="array" ref="L376">_xlfn.IFS(Append1[[#This Row],[Weather Code]]=1,"Clear",Append1[[#This Row],[Weather Code]]=2,"Cloudy",Append1[[#This Row],[Weather Code]]=3,"Light Rain",Append1[[#This Row],[Weather Code]]=4,"Heavy Rain")</f>
        <v>Cloudy</v>
      </c>
      <c r="M376" s="5">
        <v>0.18</v>
      </c>
      <c r="N376" s="5">
        <v>0.16669999999999999</v>
      </c>
      <c r="O376" s="5">
        <v>0.43</v>
      </c>
      <c r="P376" s="5">
        <v>0.25369999999999998</v>
      </c>
      <c r="Q376" s="5">
        <v>0</v>
      </c>
      <c r="R376" s="5">
        <v>8</v>
      </c>
      <c r="S376" s="5">
        <f>SUM(Append1[[#This Row],[Casual Users]],Append1[[#This Row],[Registered Users]])</f>
        <v>8</v>
      </c>
      <c r="T376" s="5"/>
    </row>
    <row r="377" spans="1:20" x14ac:dyDescent="0.25">
      <c r="A377">
        <v>376</v>
      </c>
      <c r="B377" s="1">
        <v>40560</v>
      </c>
      <c r="C377">
        <v>1</v>
      </c>
      <c r="D377" t="str">
        <f>TEXT(Append1[[#This Row],[Date]],"yyyy")</f>
        <v>2011</v>
      </c>
      <c r="E377" t="str">
        <f>TEXT(Append1[[#This Row],[Date]],"mmmm")</f>
        <v>January</v>
      </c>
      <c r="F377" t="str">
        <f>TEXT(Append1[[#This Row],[Date]],"dddd")</f>
        <v>Monday</v>
      </c>
      <c r="G377" s="5">
        <v>3</v>
      </c>
      <c r="H377" t="str">
        <f>IF(Append1[[#This Row],[Day]]="Sunday","Weekend","Weekday")</f>
        <v>Weekday</v>
      </c>
      <c r="I377" t="b">
        <f>IF(Append1[[#This Row],[Weekday or Weekend]]="Weekend",TRUE,FALSE)</f>
        <v>0</v>
      </c>
      <c r="J377" s="5">
        <v>1</v>
      </c>
      <c r="K377" s="5">
        <v>2</v>
      </c>
      <c r="L377" s="5" t="str" cm="1">
        <f t="array" ref="L377">_xlfn.IFS(Append1[[#This Row],[Weather Code]]=1,"Clear",Append1[[#This Row],[Weather Code]]=2,"Cloudy",Append1[[#This Row],[Weather Code]]=3,"Light Rain",Append1[[#This Row],[Weather Code]]=4,"Heavy Rain")</f>
        <v>Cloudy</v>
      </c>
      <c r="M377" s="5">
        <v>0.18</v>
      </c>
      <c r="N377" s="5">
        <v>0.18179999999999999</v>
      </c>
      <c r="O377" s="5">
        <v>0.43</v>
      </c>
      <c r="P377" s="5">
        <v>0.19400000000000001</v>
      </c>
      <c r="Q377" s="5">
        <v>0</v>
      </c>
      <c r="R377" s="5">
        <v>2</v>
      </c>
      <c r="S377" s="5">
        <f>SUM(Append1[[#This Row],[Casual Users]],Append1[[#This Row],[Registered Users]])</f>
        <v>2</v>
      </c>
      <c r="T377" s="5"/>
    </row>
    <row r="378" spans="1:20" x14ac:dyDescent="0.25">
      <c r="A378">
        <v>377</v>
      </c>
      <c r="B378" s="1">
        <v>40560</v>
      </c>
      <c r="C378">
        <v>1</v>
      </c>
      <c r="D378" t="str">
        <f>TEXT(Append1[[#This Row],[Date]],"yyyy")</f>
        <v>2011</v>
      </c>
      <c r="E378" t="str">
        <f>TEXT(Append1[[#This Row],[Date]],"mmmm")</f>
        <v>January</v>
      </c>
      <c r="F378" t="str">
        <f>TEXT(Append1[[#This Row],[Date]],"dddd")</f>
        <v>Monday</v>
      </c>
      <c r="G378" s="5">
        <v>4</v>
      </c>
      <c r="H378" t="str">
        <f>IF(Append1[[#This Row],[Day]]="Sunday","Weekend","Weekday")</f>
        <v>Weekday</v>
      </c>
      <c r="I378" t="b">
        <f>IF(Append1[[#This Row],[Weekday or Weekend]]="Weekend",TRUE,FALSE)</f>
        <v>0</v>
      </c>
      <c r="J378" s="5">
        <v>1</v>
      </c>
      <c r="K378" s="5">
        <v>2</v>
      </c>
      <c r="L378" s="5" t="str" cm="1">
        <f t="array" ref="L378">_xlfn.IFS(Append1[[#This Row],[Weather Code]]=1,"Clear",Append1[[#This Row],[Weather Code]]=2,"Cloudy",Append1[[#This Row],[Weather Code]]=3,"Light Rain",Append1[[#This Row],[Weather Code]]=4,"Heavy Rain")</f>
        <v>Cloudy</v>
      </c>
      <c r="M378" s="5">
        <v>0.18</v>
      </c>
      <c r="N378" s="5">
        <v>0.19700000000000001</v>
      </c>
      <c r="O378" s="5">
        <v>0.43</v>
      </c>
      <c r="P378" s="5">
        <v>0.1343</v>
      </c>
      <c r="Q378" s="5">
        <v>1</v>
      </c>
      <c r="R378" s="5">
        <v>2</v>
      </c>
      <c r="S378" s="5">
        <f>SUM(Append1[[#This Row],[Casual Users]],Append1[[#This Row],[Registered Users]])</f>
        <v>3</v>
      </c>
      <c r="T378" s="5"/>
    </row>
    <row r="379" spans="1:20" x14ac:dyDescent="0.25">
      <c r="A379">
        <v>378</v>
      </c>
      <c r="B379" s="1">
        <v>40560</v>
      </c>
      <c r="C379">
        <v>1</v>
      </c>
      <c r="D379" t="str">
        <f>TEXT(Append1[[#This Row],[Date]],"yyyy")</f>
        <v>2011</v>
      </c>
      <c r="E379" t="str">
        <f>TEXT(Append1[[#This Row],[Date]],"mmmm")</f>
        <v>January</v>
      </c>
      <c r="F379" t="str">
        <f>TEXT(Append1[[#This Row],[Date]],"dddd")</f>
        <v>Monday</v>
      </c>
      <c r="G379" s="5">
        <v>5</v>
      </c>
      <c r="H379" t="str">
        <f>IF(Append1[[#This Row],[Day]]="Sunday","Weekend","Weekday")</f>
        <v>Weekday</v>
      </c>
      <c r="I379" t="b">
        <f>IF(Append1[[#This Row],[Weekday or Weekend]]="Weekend",TRUE,FALSE)</f>
        <v>0</v>
      </c>
      <c r="J379" s="5">
        <v>1</v>
      </c>
      <c r="K379" s="5">
        <v>2</v>
      </c>
      <c r="L379" s="5" t="str" cm="1">
        <f t="array" ref="L379">_xlfn.IFS(Append1[[#This Row],[Weather Code]]=1,"Clear",Append1[[#This Row],[Weather Code]]=2,"Cloudy",Append1[[#This Row],[Weather Code]]=3,"Light Rain",Append1[[#This Row],[Weather Code]]=4,"Heavy Rain")</f>
        <v>Cloudy</v>
      </c>
      <c r="M379" s="5">
        <v>0.18</v>
      </c>
      <c r="N379" s="5">
        <v>0.19700000000000001</v>
      </c>
      <c r="O379" s="5">
        <v>0.43</v>
      </c>
      <c r="P379" s="5">
        <v>0.16420000000000001</v>
      </c>
      <c r="Q379" s="5">
        <v>0</v>
      </c>
      <c r="R379" s="5">
        <v>1</v>
      </c>
      <c r="S379" s="5">
        <f>SUM(Append1[[#This Row],[Casual Users]],Append1[[#This Row],[Registered Users]])</f>
        <v>1</v>
      </c>
      <c r="T379" s="5"/>
    </row>
    <row r="380" spans="1:20" x14ac:dyDescent="0.25">
      <c r="A380">
        <v>379</v>
      </c>
      <c r="B380" s="1">
        <v>40560</v>
      </c>
      <c r="C380">
        <v>1</v>
      </c>
      <c r="D380" t="str">
        <f>TEXT(Append1[[#This Row],[Date]],"yyyy")</f>
        <v>2011</v>
      </c>
      <c r="E380" t="str">
        <f>TEXT(Append1[[#This Row],[Date]],"mmmm")</f>
        <v>January</v>
      </c>
      <c r="F380" t="str">
        <f>TEXT(Append1[[#This Row],[Date]],"dddd")</f>
        <v>Monday</v>
      </c>
      <c r="G380" s="5">
        <v>6</v>
      </c>
      <c r="H380" t="str">
        <f>IF(Append1[[#This Row],[Day]]="Sunday","Weekend","Weekday")</f>
        <v>Weekday</v>
      </c>
      <c r="I380" t="b">
        <f>IF(Append1[[#This Row],[Weekday or Weekend]]="Weekend",TRUE,FALSE)</f>
        <v>0</v>
      </c>
      <c r="J380" s="5">
        <v>1</v>
      </c>
      <c r="K380" s="5">
        <v>2</v>
      </c>
      <c r="L380" s="5" t="str" cm="1">
        <f t="array" ref="L380">_xlfn.IFS(Append1[[#This Row],[Weather Code]]=1,"Clear",Append1[[#This Row],[Weather Code]]=2,"Cloudy",Append1[[#This Row],[Weather Code]]=3,"Light Rain",Append1[[#This Row],[Weather Code]]=4,"Heavy Rain")</f>
        <v>Cloudy</v>
      </c>
      <c r="M380" s="5">
        <v>0.18</v>
      </c>
      <c r="N380" s="5">
        <v>0.18179999999999999</v>
      </c>
      <c r="O380" s="5">
        <v>0.43</v>
      </c>
      <c r="P380" s="5">
        <v>0.19400000000000001</v>
      </c>
      <c r="Q380" s="5">
        <v>0</v>
      </c>
      <c r="R380" s="5">
        <v>5</v>
      </c>
      <c r="S380" s="5">
        <f>SUM(Append1[[#This Row],[Casual Users]],Append1[[#This Row],[Registered Users]])</f>
        <v>5</v>
      </c>
      <c r="T380" s="5"/>
    </row>
    <row r="381" spans="1:20" x14ac:dyDescent="0.25">
      <c r="A381">
        <v>380</v>
      </c>
      <c r="B381" s="1">
        <v>40560</v>
      </c>
      <c r="C381">
        <v>1</v>
      </c>
      <c r="D381" t="str">
        <f>TEXT(Append1[[#This Row],[Date]],"yyyy")</f>
        <v>2011</v>
      </c>
      <c r="E381" t="str">
        <f>TEXT(Append1[[#This Row],[Date]],"mmmm")</f>
        <v>January</v>
      </c>
      <c r="F381" t="str">
        <f>TEXT(Append1[[#This Row],[Date]],"dddd")</f>
        <v>Monday</v>
      </c>
      <c r="G381" s="5">
        <v>7</v>
      </c>
      <c r="H381" t="str">
        <f>IF(Append1[[#This Row],[Day]]="Sunday","Weekend","Weekday")</f>
        <v>Weekday</v>
      </c>
      <c r="I381" t="b">
        <f>IF(Append1[[#This Row],[Weekday or Weekend]]="Weekend",TRUE,FALSE)</f>
        <v>0</v>
      </c>
      <c r="J381" s="5">
        <v>1</v>
      </c>
      <c r="K381" s="5">
        <v>2</v>
      </c>
      <c r="L381" s="5" t="str" cm="1">
        <f t="array" ref="L381">_xlfn.IFS(Append1[[#This Row],[Weather Code]]=1,"Clear",Append1[[#This Row],[Weather Code]]=2,"Cloudy",Append1[[#This Row],[Weather Code]]=3,"Light Rain",Append1[[#This Row],[Weather Code]]=4,"Heavy Rain")</f>
        <v>Cloudy</v>
      </c>
      <c r="M381" s="5">
        <v>0.16</v>
      </c>
      <c r="N381" s="5">
        <v>0.18179999999999999</v>
      </c>
      <c r="O381" s="5">
        <v>0.5</v>
      </c>
      <c r="P381" s="5">
        <v>0.1343</v>
      </c>
      <c r="Q381" s="5">
        <v>4</v>
      </c>
      <c r="R381" s="5">
        <v>9</v>
      </c>
      <c r="S381" s="5">
        <f>SUM(Append1[[#This Row],[Casual Users]],Append1[[#This Row],[Registered Users]])</f>
        <v>13</v>
      </c>
      <c r="T381" s="5"/>
    </row>
    <row r="382" spans="1:20" x14ac:dyDescent="0.25">
      <c r="A382">
        <v>381</v>
      </c>
      <c r="B382" s="1">
        <v>40560</v>
      </c>
      <c r="C382">
        <v>1</v>
      </c>
      <c r="D382" t="str">
        <f>TEXT(Append1[[#This Row],[Date]],"yyyy")</f>
        <v>2011</v>
      </c>
      <c r="E382" t="str">
        <f>TEXT(Append1[[#This Row],[Date]],"mmmm")</f>
        <v>January</v>
      </c>
      <c r="F382" t="str">
        <f>TEXT(Append1[[#This Row],[Date]],"dddd")</f>
        <v>Monday</v>
      </c>
      <c r="G382" s="5">
        <v>8</v>
      </c>
      <c r="H382" t="str">
        <f>IF(Append1[[#This Row],[Day]]="Sunday","Weekend","Weekday")</f>
        <v>Weekday</v>
      </c>
      <c r="I382" t="b">
        <f>IF(Append1[[#This Row],[Weekday or Weekend]]="Weekend",TRUE,FALSE)</f>
        <v>0</v>
      </c>
      <c r="J382" s="5">
        <v>1</v>
      </c>
      <c r="K382" s="5">
        <v>2</v>
      </c>
      <c r="L382" s="5" t="str" cm="1">
        <f t="array" ref="L382">_xlfn.IFS(Append1[[#This Row],[Weather Code]]=1,"Clear",Append1[[#This Row],[Weather Code]]=2,"Cloudy",Append1[[#This Row],[Weather Code]]=3,"Light Rain",Append1[[#This Row],[Weather Code]]=4,"Heavy Rain")</f>
        <v>Cloudy</v>
      </c>
      <c r="M382" s="5">
        <v>0.16</v>
      </c>
      <c r="N382" s="5">
        <v>0.1515</v>
      </c>
      <c r="O382" s="5">
        <v>0.47</v>
      </c>
      <c r="P382" s="5">
        <v>0.22389999999999999</v>
      </c>
      <c r="Q382" s="5">
        <v>3</v>
      </c>
      <c r="R382" s="5">
        <v>30</v>
      </c>
      <c r="S382" s="5">
        <f>SUM(Append1[[#This Row],[Casual Users]],Append1[[#This Row],[Registered Users]])</f>
        <v>33</v>
      </c>
      <c r="T382" s="5"/>
    </row>
    <row r="383" spans="1:20" x14ac:dyDescent="0.25">
      <c r="A383">
        <v>382</v>
      </c>
      <c r="B383" s="1">
        <v>40560</v>
      </c>
      <c r="C383">
        <v>1</v>
      </c>
      <c r="D383" t="str">
        <f>TEXT(Append1[[#This Row],[Date]],"yyyy")</f>
        <v>2011</v>
      </c>
      <c r="E383" t="str">
        <f>TEXT(Append1[[#This Row],[Date]],"mmmm")</f>
        <v>January</v>
      </c>
      <c r="F383" t="str">
        <f>TEXT(Append1[[#This Row],[Date]],"dddd")</f>
        <v>Monday</v>
      </c>
      <c r="G383" s="5">
        <v>9</v>
      </c>
      <c r="H383" t="str">
        <f>IF(Append1[[#This Row],[Day]]="Sunday","Weekend","Weekday")</f>
        <v>Weekday</v>
      </c>
      <c r="I383" t="b">
        <f>IF(Append1[[#This Row],[Weekday or Weekend]]="Weekend",TRUE,FALSE)</f>
        <v>0</v>
      </c>
      <c r="J383" s="5">
        <v>1</v>
      </c>
      <c r="K383" s="5">
        <v>2</v>
      </c>
      <c r="L383" s="5" t="str" cm="1">
        <f t="array" ref="L383">_xlfn.IFS(Append1[[#This Row],[Weather Code]]=1,"Clear",Append1[[#This Row],[Weather Code]]=2,"Cloudy",Append1[[#This Row],[Weather Code]]=3,"Light Rain",Append1[[#This Row],[Weather Code]]=4,"Heavy Rain")</f>
        <v>Cloudy</v>
      </c>
      <c r="M383" s="5">
        <v>0.16</v>
      </c>
      <c r="N383" s="5">
        <v>0.1515</v>
      </c>
      <c r="O383" s="5">
        <v>0.47</v>
      </c>
      <c r="P383" s="5">
        <v>0.22389999999999999</v>
      </c>
      <c r="Q383" s="5">
        <v>8</v>
      </c>
      <c r="R383" s="5">
        <v>39</v>
      </c>
      <c r="S383" s="5">
        <f>SUM(Append1[[#This Row],[Casual Users]],Append1[[#This Row],[Registered Users]])</f>
        <v>47</v>
      </c>
      <c r="T383" s="5"/>
    </row>
    <row r="384" spans="1:20" x14ac:dyDescent="0.25">
      <c r="A384">
        <v>383</v>
      </c>
      <c r="B384" s="1">
        <v>40560</v>
      </c>
      <c r="C384">
        <v>1</v>
      </c>
      <c r="D384" t="str">
        <f>TEXT(Append1[[#This Row],[Date]],"yyyy")</f>
        <v>2011</v>
      </c>
      <c r="E384" t="str">
        <f>TEXT(Append1[[#This Row],[Date]],"mmmm")</f>
        <v>January</v>
      </c>
      <c r="F384" t="str">
        <f>TEXT(Append1[[#This Row],[Date]],"dddd")</f>
        <v>Monday</v>
      </c>
      <c r="G384" s="5">
        <v>10</v>
      </c>
      <c r="H384" t="str">
        <f>IF(Append1[[#This Row],[Day]]="Sunday","Weekend","Weekday")</f>
        <v>Weekday</v>
      </c>
      <c r="I384" t="b">
        <f>IF(Append1[[#This Row],[Weekday or Weekend]]="Weekend",TRUE,FALSE)</f>
        <v>0</v>
      </c>
      <c r="J384" s="5">
        <v>1</v>
      </c>
      <c r="K384" s="5">
        <v>2</v>
      </c>
      <c r="L384" s="5" t="str" cm="1">
        <f t="array" ref="L384">_xlfn.IFS(Append1[[#This Row],[Weather Code]]=1,"Clear",Append1[[#This Row],[Weather Code]]=2,"Cloudy",Append1[[#This Row],[Weather Code]]=3,"Light Rain",Append1[[#This Row],[Weather Code]]=4,"Heavy Rain")</f>
        <v>Cloudy</v>
      </c>
      <c r="M384" s="5">
        <v>0.16</v>
      </c>
      <c r="N384" s="5">
        <v>0.1515</v>
      </c>
      <c r="O384" s="5">
        <v>0.5</v>
      </c>
      <c r="P384" s="5">
        <v>0.25369999999999998</v>
      </c>
      <c r="Q384" s="5">
        <v>7</v>
      </c>
      <c r="R384" s="5">
        <v>50</v>
      </c>
      <c r="S384" s="5">
        <f>SUM(Append1[[#This Row],[Casual Users]],Append1[[#This Row],[Registered Users]])</f>
        <v>57</v>
      </c>
      <c r="T384" s="5"/>
    </row>
    <row r="385" spans="1:20" x14ac:dyDescent="0.25">
      <c r="A385">
        <v>384</v>
      </c>
      <c r="B385" s="1">
        <v>40560</v>
      </c>
      <c r="C385">
        <v>1</v>
      </c>
      <c r="D385" t="str">
        <f>TEXT(Append1[[#This Row],[Date]],"yyyy")</f>
        <v>2011</v>
      </c>
      <c r="E385" t="str">
        <f>TEXT(Append1[[#This Row],[Date]],"mmmm")</f>
        <v>January</v>
      </c>
      <c r="F385" t="str">
        <f>TEXT(Append1[[#This Row],[Date]],"dddd")</f>
        <v>Monday</v>
      </c>
      <c r="G385" s="5">
        <v>11</v>
      </c>
      <c r="H385" t="str">
        <f>IF(Append1[[#This Row],[Day]]="Sunday","Weekend","Weekday")</f>
        <v>Weekday</v>
      </c>
      <c r="I385" t="b">
        <f>IF(Append1[[#This Row],[Weekday or Weekend]]="Weekend",TRUE,FALSE)</f>
        <v>0</v>
      </c>
      <c r="J385" s="5">
        <v>1</v>
      </c>
      <c r="K385" s="5">
        <v>2</v>
      </c>
      <c r="L385" s="5" t="str" cm="1">
        <f t="array" ref="L385">_xlfn.IFS(Append1[[#This Row],[Weather Code]]=1,"Clear",Append1[[#This Row],[Weather Code]]=2,"Cloudy",Append1[[#This Row],[Weather Code]]=3,"Light Rain",Append1[[#This Row],[Weather Code]]=4,"Heavy Rain")</f>
        <v>Cloudy</v>
      </c>
      <c r="M385" s="5">
        <v>0.16</v>
      </c>
      <c r="N385" s="5">
        <v>0.1515</v>
      </c>
      <c r="O385" s="5">
        <v>0.55000000000000004</v>
      </c>
      <c r="P385" s="5">
        <v>0.19400000000000001</v>
      </c>
      <c r="Q385" s="5">
        <v>9</v>
      </c>
      <c r="R385" s="5">
        <v>55</v>
      </c>
      <c r="S385" s="5">
        <f>SUM(Append1[[#This Row],[Casual Users]],Append1[[#This Row],[Registered Users]])</f>
        <v>64</v>
      </c>
      <c r="T385" s="5"/>
    </row>
    <row r="386" spans="1:20" x14ac:dyDescent="0.25">
      <c r="A386">
        <v>385</v>
      </c>
      <c r="B386" s="1">
        <v>40560</v>
      </c>
      <c r="C386">
        <v>1</v>
      </c>
      <c r="D386" t="str">
        <f>TEXT(Append1[[#This Row],[Date]],"yyyy")</f>
        <v>2011</v>
      </c>
      <c r="E386" t="str">
        <f>TEXT(Append1[[#This Row],[Date]],"mmmm")</f>
        <v>January</v>
      </c>
      <c r="F386" t="str">
        <f>TEXT(Append1[[#This Row],[Date]],"dddd")</f>
        <v>Monday</v>
      </c>
      <c r="G386" s="5">
        <v>12</v>
      </c>
      <c r="H386" t="str">
        <f>IF(Append1[[#This Row],[Day]]="Sunday","Weekend","Weekday")</f>
        <v>Weekday</v>
      </c>
      <c r="I386" t="b">
        <f>IF(Append1[[#This Row],[Weekday or Weekend]]="Weekend",TRUE,FALSE)</f>
        <v>0</v>
      </c>
      <c r="J386" s="5">
        <v>1</v>
      </c>
      <c r="K386" s="5">
        <v>2</v>
      </c>
      <c r="L386" s="5" t="str" cm="1">
        <f t="array" ref="L386">_xlfn.IFS(Append1[[#This Row],[Weather Code]]=1,"Clear",Append1[[#This Row],[Weather Code]]=2,"Cloudy",Append1[[#This Row],[Weather Code]]=3,"Light Rain",Append1[[#This Row],[Weather Code]]=4,"Heavy Rain")</f>
        <v>Cloudy</v>
      </c>
      <c r="M386" s="5">
        <v>0.18</v>
      </c>
      <c r="N386" s="5">
        <v>0.19700000000000001</v>
      </c>
      <c r="O386" s="5">
        <v>0.47</v>
      </c>
      <c r="P386" s="5">
        <v>0.1343</v>
      </c>
      <c r="Q386" s="5">
        <v>10</v>
      </c>
      <c r="R386" s="5">
        <v>70</v>
      </c>
      <c r="S386" s="5">
        <f>SUM(Append1[[#This Row],[Casual Users]],Append1[[#This Row],[Registered Users]])</f>
        <v>80</v>
      </c>
      <c r="T386" s="5"/>
    </row>
    <row r="387" spans="1:20" x14ac:dyDescent="0.25">
      <c r="A387">
        <v>386</v>
      </c>
      <c r="B387" s="1">
        <v>40560</v>
      </c>
      <c r="C387">
        <v>1</v>
      </c>
      <c r="D387" t="str">
        <f>TEXT(Append1[[#This Row],[Date]],"yyyy")</f>
        <v>2011</v>
      </c>
      <c r="E387" t="str">
        <f>TEXT(Append1[[#This Row],[Date]],"mmmm")</f>
        <v>January</v>
      </c>
      <c r="F387" t="str">
        <f>TEXT(Append1[[#This Row],[Date]],"dddd")</f>
        <v>Monday</v>
      </c>
      <c r="G387" s="5">
        <v>13</v>
      </c>
      <c r="H387" t="str">
        <f>IF(Append1[[#This Row],[Day]]="Sunday","Weekend","Weekday")</f>
        <v>Weekday</v>
      </c>
      <c r="I387" t="b">
        <f>IF(Append1[[#This Row],[Weekday or Weekend]]="Weekend",TRUE,FALSE)</f>
        <v>0</v>
      </c>
      <c r="J387" s="5">
        <v>1</v>
      </c>
      <c r="K387" s="5">
        <v>2</v>
      </c>
      <c r="L387" s="5" t="str" cm="1">
        <f t="array" ref="L387">_xlfn.IFS(Append1[[#This Row],[Weather Code]]=1,"Clear",Append1[[#This Row],[Weather Code]]=2,"Cloudy",Append1[[#This Row],[Weather Code]]=3,"Light Rain",Append1[[#This Row],[Weather Code]]=4,"Heavy Rain")</f>
        <v>Cloudy</v>
      </c>
      <c r="M387" s="5">
        <v>0.18</v>
      </c>
      <c r="N387" s="5">
        <v>0.19700000000000001</v>
      </c>
      <c r="O387" s="5">
        <v>0.47</v>
      </c>
      <c r="P387" s="5">
        <v>0.1343</v>
      </c>
      <c r="Q387" s="5">
        <v>13</v>
      </c>
      <c r="R387" s="5">
        <v>80</v>
      </c>
      <c r="S387" s="5">
        <f>SUM(Append1[[#This Row],[Casual Users]],Append1[[#This Row],[Registered Users]])</f>
        <v>93</v>
      </c>
      <c r="T387" s="5"/>
    </row>
    <row r="388" spans="1:20" x14ac:dyDescent="0.25">
      <c r="A388">
        <v>387</v>
      </c>
      <c r="B388" s="1">
        <v>40560</v>
      </c>
      <c r="C388">
        <v>1</v>
      </c>
      <c r="D388" t="str">
        <f>TEXT(Append1[[#This Row],[Date]],"yyyy")</f>
        <v>2011</v>
      </c>
      <c r="E388" t="str">
        <f>TEXT(Append1[[#This Row],[Date]],"mmmm")</f>
        <v>January</v>
      </c>
      <c r="F388" t="str">
        <f>TEXT(Append1[[#This Row],[Date]],"dddd")</f>
        <v>Monday</v>
      </c>
      <c r="G388" s="5">
        <v>14</v>
      </c>
      <c r="H388" t="str">
        <f>IF(Append1[[#This Row],[Day]]="Sunday","Weekend","Weekday")</f>
        <v>Weekday</v>
      </c>
      <c r="I388" t="b">
        <f>IF(Append1[[#This Row],[Weekday or Weekend]]="Weekend",TRUE,FALSE)</f>
        <v>0</v>
      </c>
      <c r="J388" s="5">
        <v>1</v>
      </c>
      <c r="K388" s="5">
        <v>2</v>
      </c>
      <c r="L388" s="5" t="str" cm="1">
        <f t="array" ref="L388">_xlfn.IFS(Append1[[#This Row],[Weather Code]]=1,"Clear",Append1[[#This Row],[Weather Code]]=2,"Cloudy",Append1[[#This Row],[Weather Code]]=3,"Light Rain",Append1[[#This Row],[Weather Code]]=4,"Heavy Rain")</f>
        <v>Cloudy</v>
      </c>
      <c r="M388" s="5">
        <v>0.18</v>
      </c>
      <c r="N388" s="5">
        <v>0.21210000000000001</v>
      </c>
      <c r="O388" s="5">
        <v>0.43</v>
      </c>
      <c r="P388" s="5">
        <v>0.1045</v>
      </c>
      <c r="Q388" s="5">
        <v>12</v>
      </c>
      <c r="R388" s="5">
        <v>74</v>
      </c>
      <c r="S388" s="5">
        <f>SUM(Append1[[#This Row],[Casual Users]],Append1[[#This Row],[Registered Users]])</f>
        <v>86</v>
      </c>
      <c r="T388" s="5"/>
    </row>
    <row r="389" spans="1:20" x14ac:dyDescent="0.25">
      <c r="A389">
        <v>388</v>
      </c>
      <c r="B389" s="1">
        <v>40560</v>
      </c>
      <c r="C389">
        <v>1</v>
      </c>
      <c r="D389" t="str">
        <f>TEXT(Append1[[#This Row],[Date]],"yyyy")</f>
        <v>2011</v>
      </c>
      <c r="E389" t="str">
        <f>TEXT(Append1[[#This Row],[Date]],"mmmm")</f>
        <v>January</v>
      </c>
      <c r="F389" t="str">
        <f>TEXT(Append1[[#This Row],[Date]],"dddd")</f>
        <v>Monday</v>
      </c>
      <c r="G389" s="5">
        <v>15</v>
      </c>
      <c r="H389" t="str">
        <f>IF(Append1[[#This Row],[Day]]="Sunday","Weekend","Weekday")</f>
        <v>Weekday</v>
      </c>
      <c r="I389" t="b">
        <f>IF(Append1[[#This Row],[Weekday or Weekend]]="Weekend",TRUE,FALSE)</f>
        <v>0</v>
      </c>
      <c r="J389" s="5">
        <v>1</v>
      </c>
      <c r="K389" s="5">
        <v>2</v>
      </c>
      <c r="L389" s="5" t="str" cm="1">
        <f t="array" ref="L389">_xlfn.IFS(Append1[[#This Row],[Weather Code]]=1,"Clear",Append1[[#This Row],[Weather Code]]=2,"Cloudy",Append1[[#This Row],[Weather Code]]=3,"Light Rain",Append1[[#This Row],[Weather Code]]=4,"Heavy Rain")</f>
        <v>Cloudy</v>
      </c>
      <c r="M389" s="5">
        <v>0.2</v>
      </c>
      <c r="N389" s="5">
        <v>0.21210000000000001</v>
      </c>
      <c r="O389" s="5">
        <v>0.47</v>
      </c>
      <c r="P389" s="5">
        <v>0.16420000000000001</v>
      </c>
      <c r="Q389" s="5">
        <v>21</v>
      </c>
      <c r="R389" s="5">
        <v>72</v>
      </c>
      <c r="S389" s="5">
        <f>SUM(Append1[[#This Row],[Casual Users]],Append1[[#This Row],[Registered Users]])</f>
        <v>93</v>
      </c>
      <c r="T389" s="5"/>
    </row>
    <row r="390" spans="1:20" x14ac:dyDescent="0.25">
      <c r="A390">
        <v>389</v>
      </c>
      <c r="B390" s="1">
        <v>40560</v>
      </c>
      <c r="C390">
        <v>1</v>
      </c>
      <c r="D390" t="str">
        <f>TEXT(Append1[[#This Row],[Date]],"yyyy")</f>
        <v>2011</v>
      </c>
      <c r="E390" t="str">
        <f>TEXT(Append1[[#This Row],[Date]],"mmmm")</f>
        <v>January</v>
      </c>
      <c r="F390" t="str">
        <f>TEXT(Append1[[#This Row],[Date]],"dddd")</f>
        <v>Monday</v>
      </c>
      <c r="G390" s="5">
        <v>16</v>
      </c>
      <c r="H390" t="str">
        <f>IF(Append1[[#This Row],[Day]]="Sunday","Weekend","Weekday")</f>
        <v>Weekday</v>
      </c>
      <c r="I390" t="b">
        <f>IF(Append1[[#This Row],[Weekday or Weekend]]="Weekend",TRUE,FALSE)</f>
        <v>0</v>
      </c>
      <c r="J390" s="5">
        <v>1</v>
      </c>
      <c r="K390" s="5">
        <v>2</v>
      </c>
      <c r="L390" s="5" t="str" cm="1">
        <f t="array" ref="L390">_xlfn.IFS(Append1[[#This Row],[Weather Code]]=1,"Clear",Append1[[#This Row],[Weather Code]]=2,"Cloudy",Append1[[#This Row],[Weather Code]]=3,"Light Rain",Append1[[#This Row],[Weather Code]]=4,"Heavy Rain")</f>
        <v>Cloudy</v>
      </c>
      <c r="M390" s="5">
        <v>0.2</v>
      </c>
      <c r="N390" s="5">
        <v>0.21210000000000001</v>
      </c>
      <c r="O390" s="5">
        <v>0.47</v>
      </c>
      <c r="P390" s="5">
        <v>0.16420000000000001</v>
      </c>
      <c r="Q390" s="5">
        <v>6</v>
      </c>
      <c r="R390" s="5">
        <v>76</v>
      </c>
      <c r="S390" s="5">
        <f>SUM(Append1[[#This Row],[Casual Users]],Append1[[#This Row],[Registered Users]])</f>
        <v>82</v>
      </c>
      <c r="T390" s="5"/>
    </row>
    <row r="391" spans="1:20" x14ac:dyDescent="0.25">
      <c r="A391">
        <v>390</v>
      </c>
      <c r="B391" s="1">
        <v>40560</v>
      </c>
      <c r="C391">
        <v>1</v>
      </c>
      <c r="D391" t="str">
        <f>TEXT(Append1[[#This Row],[Date]],"yyyy")</f>
        <v>2011</v>
      </c>
      <c r="E391" t="str">
        <f>TEXT(Append1[[#This Row],[Date]],"mmmm")</f>
        <v>January</v>
      </c>
      <c r="F391" t="str">
        <f>TEXT(Append1[[#This Row],[Date]],"dddd")</f>
        <v>Monday</v>
      </c>
      <c r="G391" s="5">
        <v>17</v>
      </c>
      <c r="H391" t="str">
        <f>IF(Append1[[#This Row],[Day]]="Sunday","Weekend","Weekday")</f>
        <v>Weekday</v>
      </c>
      <c r="I391" t="b">
        <f>IF(Append1[[#This Row],[Weekday or Weekend]]="Weekend",TRUE,FALSE)</f>
        <v>0</v>
      </c>
      <c r="J391" s="5">
        <v>1</v>
      </c>
      <c r="K391" s="5">
        <v>1</v>
      </c>
      <c r="L391" s="5" t="str" cm="1">
        <f t="array" ref="L391">_xlfn.IFS(Append1[[#This Row],[Weather Code]]=1,"Clear",Append1[[#This Row],[Weather Code]]=2,"Cloudy",Append1[[#This Row],[Weather Code]]=3,"Light Rain",Append1[[#This Row],[Weather Code]]=4,"Heavy Rain")</f>
        <v>Clear</v>
      </c>
      <c r="M391" s="5">
        <v>0.2</v>
      </c>
      <c r="N391" s="5">
        <v>0.19700000000000001</v>
      </c>
      <c r="O391" s="5">
        <v>0.51</v>
      </c>
      <c r="P391" s="5">
        <v>0.19400000000000001</v>
      </c>
      <c r="Q391" s="5">
        <v>4</v>
      </c>
      <c r="R391" s="5">
        <v>67</v>
      </c>
      <c r="S391" s="5">
        <f>SUM(Append1[[#This Row],[Casual Users]],Append1[[#This Row],[Registered Users]])</f>
        <v>71</v>
      </c>
      <c r="T391" s="5"/>
    </row>
    <row r="392" spans="1:20" x14ac:dyDescent="0.25">
      <c r="A392">
        <v>391</v>
      </c>
      <c r="B392" s="1">
        <v>40560</v>
      </c>
      <c r="C392">
        <v>1</v>
      </c>
      <c r="D392" t="str">
        <f>TEXT(Append1[[#This Row],[Date]],"yyyy")</f>
        <v>2011</v>
      </c>
      <c r="E392" t="str">
        <f>TEXT(Append1[[#This Row],[Date]],"mmmm")</f>
        <v>January</v>
      </c>
      <c r="F392" t="str">
        <f>TEXT(Append1[[#This Row],[Date]],"dddd")</f>
        <v>Monday</v>
      </c>
      <c r="G392" s="5">
        <v>18</v>
      </c>
      <c r="H392" t="str">
        <f>IF(Append1[[#This Row],[Day]]="Sunday","Weekend","Weekday")</f>
        <v>Weekday</v>
      </c>
      <c r="I392" t="b">
        <f>IF(Append1[[#This Row],[Weekday or Weekend]]="Weekend",TRUE,FALSE)</f>
        <v>0</v>
      </c>
      <c r="J392" s="5">
        <v>1</v>
      </c>
      <c r="K392" s="5">
        <v>2</v>
      </c>
      <c r="L392" s="5" t="str" cm="1">
        <f t="array" ref="L392">_xlfn.IFS(Append1[[#This Row],[Weather Code]]=1,"Clear",Append1[[#This Row],[Weather Code]]=2,"Cloudy",Append1[[#This Row],[Weather Code]]=3,"Light Rain",Append1[[#This Row],[Weather Code]]=4,"Heavy Rain")</f>
        <v>Cloudy</v>
      </c>
      <c r="M392" s="5">
        <v>0.18</v>
      </c>
      <c r="N392" s="5">
        <v>0.16669999999999999</v>
      </c>
      <c r="O392" s="5">
        <v>0.55000000000000004</v>
      </c>
      <c r="P392" s="5">
        <v>0.25369999999999998</v>
      </c>
      <c r="Q392" s="5">
        <v>7</v>
      </c>
      <c r="R392" s="5">
        <v>85</v>
      </c>
      <c r="S392" s="5">
        <f>SUM(Append1[[#This Row],[Casual Users]],Append1[[#This Row],[Registered Users]])</f>
        <v>92</v>
      </c>
      <c r="T392" s="5"/>
    </row>
    <row r="393" spans="1:20" x14ac:dyDescent="0.25">
      <c r="A393">
        <v>392</v>
      </c>
      <c r="B393" s="1">
        <v>40560</v>
      </c>
      <c r="C393">
        <v>1</v>
      </c>
      <c r="D393" t="str">
        <f>TEXT(Append1[[#This Row],[Date]],"yyyy")</f>
        <v>2011</v>
      </c>
      <c r="E393" t="str">
        <f>TEXT(Append1[[#This Row],[Date]],"mmmm")</f>
        <v>January</v>
      </c>
      <c r="F393" t="str">
        <f>TEXT(Append1[[#This Row],[Date]],"dddd")</f>
        <v>Monday</v>
      </c>
      <c r="G393" s="5">
        <v>19</v>
      </c>
      <c r="H393" t="str">
        <f>IF(Append1[[#This Row],[Day]]="Sunday","Weekend","Weekday")</f>
        <v>Weekday</v>
      </c>
      <c r="I393" t="b">
        <f>IF(Append1[[#This Row],[Weekday or Weekend]]="Weekend",TRUE,FALSE)</f>
        <v>0</v>
      </c>
      <c r="J393" s="5">
        <v>1</v>
      </c>
      <c r="K393" s="5">
        <v>3</v>
      </c>
      <c r="L393" s="5" t="str" cm="1">
        <f t="array" ref="L393">_xlfn.IFS(Append1[[#This Row],[Weather Code]]=1,"Clear",Append1[[#This Row],[Weather Code]]=2,"Cloudy",Append1[[#This Row],[Weather Code]]=3,"Light Rain",Append1[[#This Row],[Weather Code]]=4,"Heavy Rain")</f>
        <v>Light Rain</v>
      </c>
      <c r="M393" s="5">
        <v>0.18</v>
      </c>
      <c r="N393" s="5">
        <v>0.18179999999999999</v>
      </c>
      <c r="O393" s="5">
        <v>0.59</v>
      </c>
      <c r="P393" s="5">
        <v>0.19400000000000001</v>
      </c>
      <c r="Q393" s="5">
        <v>2</v>
      </c>
      <c r="R393" s="5">
        <v>58</v>
      </c>
      <c r="S393" s="5">
        <f>SUM(Append1[[#This Row],[Casual Users]],Append1[[#This Row],[Registered Users]])</f>
        <v>60</v>
      </c>
      <c r="T393" s="5"/>
    </row>
    <row r="394" spans="1:20" x14ac:dyDescent="0.25">
      <c r="A394">
        <v>393</v>
      </c>
      <c r="B394" s="1">
        <v>40560</v>
      </c>
      <c r="C394">
        <v>1</v>
      </c>
      <c r="D394" t="str">
        <f>TEXT(Append1[[#This Row],[Date]],"yyyy")</f>
        <v>2011</v>
      </c>
      <c r="E394" t="str">
        <f>TEXT(Append1[[#This Row],[Date]],"mmmm")</f>
        <v>January</v>
      </c>
      <c r="F394" t="str">
        <f>TEXT(Append1[[#This Row],[Date]],"dddd")</f>
        <v>Monday</v>
      </c>
      <c r="G394" s="5">
        <v>20</v>
      </c>
      <c r="H394" t="str">
        <f>IF(Append1[[#This Row],[Day]]="Sunday","Weekend","Weekday")</f>
        <v>Weekday</v>
      </c>
      <c r="I394" t="b">
        <f>IF(Append1[[#This Row],[Weekday or Weekend]]="Weekend",TRUE,FALSE)</f>
        <v>0</v>
      </c>
      <c r="J394" s="5">
        <v>1</v>
      </c>
      <c r="K394" s="5">
        <v>3</v>
      </c>
      <c r="L394" s="5" t="str" cm="1">
        <f t="array" ref="L394">_xlfn.IFS(Append1[[#This Row],[Weather Code]]=1,"Clear",Append1[[#This Row],[Weather Code]]=2,"Cloudy",Append1[[#This Row],[Weather Code]]=3,"Light Rain",Append1[[#This Row],[Weather Code]]=4,"Heavy Rain")</f>
        <v>Light Rain</v>
      </c>
      <c r="M394" s="5">
        <v>0.16</v>
      </c>
      <c r="N394" s="5">
        <v>0.1515</v>
      </c>
      <c r="O394" s="5">
        <v>0.8</v>
      </c>
      <c r="P394" s="5">
        <v>0.19400000000000001</v>
      </c>
      <c r="Q394" s="5">
        <v>4</v>
      </c>
      <c r="R394" s="5">
        <v>29</v>
      </c>
      <c r="S394" s="5">
        <f>SUM(Append1[[#This Row],[Casual Users]],Append1[[#This Row],[Registered Users]])</f>
        <v>33</v>
      </c>
      <c r="T394" s="5"/>
    </row>
    <row r="395" spans="1:20" x14ac:dyDescent="0.25">
      <c r="A395">
        <v>394</v>
      </c>
      <c r="B395" s="1">
        <v>40560</v>
      </c>
      <c r="C395">
        <v>1</v>
      </c>
      <c r="D395" t="str">
        <f>TEXT(Append1[[#This Row],[Date]],"yyyy")</f>
        <v>2011</v>
      </c>
      <c r="E395" t="str">
        <f>TEXT(Append1[[#This Row],[Date]],"mmmm")</f>
        <v>January</v>
      </c>
      <c r="F395" t="str">
        <f>TEXT(Append1[[#This Row],[Date]],"dddd")</f>
        <v>Monday</v>
      </c>
      <c r="G395" s="5">
        <v>21</v>
      </c>
      <c r="H395" t="str">
        <f>IF(Append1[[#This Row],[Day]]="Sunday","Weekend","Weekday")</f>
        <v>Weekday</v>
      </c>
      <c r="I395" t="b">
        <f>IF(Append1[[#This Row],[Weekday or Weekend]]="Weekend",TRUE,FALSE)</f>
        <v>0</v>
      </c>
      <c r="J395" s="5">
        <v>1</v>
      </c>
      <c r="K395" s="5">
        <v>3</v>
      </c>
      <c r="L395" s="5" t="str" cm="1">
        <f t="array" ref="L395">_xlfn.IFS(Append1[[#This Row],[Weather Code]]=1,"Clear",Append1[[#This Row],[Weather Code]]=2,"Cloudy",Append1[[#This Row],[Weather Code]]=3,"Light Rain",Append1[[#This Row],[Weather Code]]=4,"Heavy Rain")</f>
        <v>Light Rain</v>
      </c>
      <c r="M395" s="5">
        <v>0.16</v>
      </c>
      <c r="N395" s="5">
        <v>0.1515</v>
      </c>
      <c r="O395" s="5">
        <v>0.8</v>
      </c>
      <c r="P395" s="5">
        <v>0.19400000000000001</v>
      </c>
      <c r="Q395" s="5">
        <v>3</v>
      </c>
      <c r="R395" s="5">
        <v>24</v>
      </c>
      <c r="S395" s="5">
        <f>SUM(Append1[[#This Row],[Casual Users]],Append1[[#This Row],[Registered Users]])</f>
        <v>27</v>
      </c>
      <c r="T395" s="5"/>
    </row>
    <row r="396" spans="1:20" x14ac:dyDescent="0.25">
      <c r="A396">
        <v>395</v>
      </c>
      <c r="B396" s="1">
        <v>40560</v>
      </c>
      <c r="C396">
        <v>1</v>
      </c>
      <c r="D396" t="str">
        <f>TEXT(Append1[[#This Row],[Date]],"yyyy")</f>
        <v>2011</v>
      </c>
      <c r="E396" t="str">
        <f>TEXT(Append1[[#This Row],[Date]],"mmmm")</f>
        <v>January</v>
      </c>
      <c r="F396" t="str">
        <f>TEXT(Append1[[#This Row],[Date]],"dddd")</f>
        <v>Monday</v>
      </c>
      <c r="G396" s="5">
        <v>22</v>
      </c>
      <c r="H396" t="str">
        <f>IF(Append1[[#This Row],[Day]]="Sunday","Weekend","Weekday")</f>
        <v>Weekday</v>
      </c>
      <c r="I396" t="b">
        <f>IF(Append1[[#This Row],[Weekday or Weekend]]="Weekend",TRUE,FALSE)</f>
        <v>0</v>
      </c>
      <c r="J396" s="5">
        <v>1</v>
      </c>
      <c r="K396" s="5">
        <v>3</v>
      </c>
      <c r="L396" s="5" t="str" cm="1">
        <f t="array" ref="L396">_xlfn.IFS(Append1[[#This Row],[Weather Code]]=1,"Clear",Append1[[#This Row],[Weather Code]]=2,"Cloudy",Append1[[#This Row],[Weather Code]]=3,"Light Rain",Append1[[#This Row],[Weather Code]]=4,"Heavy Rain")</f>
        <v>Light Rain</v>
      </c>
      <c r="M396" s="5">
        <v>0.14000000000000001</v>
      </c>
      <c r="N396" s="5">
        <v>0.1212</v>
      </c>
      <c r="O396" s="5">
        <v>0.93</v>
      </c>
      <c r="P396" s="5">
        <v>0.25369999999999998</v>
      </c>
      <c r="Q396" s="5">
        <v>0</v>
      </c>
      <c r="R396" s="5">
        <v>13</v>
      </c>
      <c r="S396" s="5">
        <f>SUM(Append1[[#This Row],[Casual Users]],Append1[[#This Row],[Registered Users]])</f>
        <v>13</v>
      </c>
      <c r="T396" s="5"/>
    </row>
    <row r="397" spans="1:20" x14ac:dyDescent="0.25">
      <c r="A397">
        <v>396</v>
      </c>
      <c r="B397" s="1">
        <v>40560</v>
      </c>
      <c r="C397">
        <v>1</v>
      </c>
      <c r="D397" t="str">
        <f>TEXT(Append1[[#This Row],[Date]],"yyyy")</f>
        <v>2011</v>
      </c>
      <c r="E397" t="str">
        <f>TEXT(Append1[[#This Row],[Date]],"mmmm")</f>
        <v>January</v>
      </c>
      <c r="F397" t="str">
        <f>TEXT(Append1[[#This Row],[Date]],"dddd")</f>
        <v>Monday</v>
      </c>
      <c r="G397" s="5">
        <v>23</v>
      </c>
      <c r="H397" t="str">
        <f>IF(Append1[[#This Row],[Day]]="Sunday","Weekend","Weekday")</f>
        <v>Weekday</v>
      </c>
      <c r="I397" t="b">
        <f>IF(Append1[[#This Row],[Weekday or Weekend]]="Weekend",TRUE,FALSE)</f>
        <v>0</v>
      </c>
      <c r="J397" s="5">
        <v>1</v>
      </c>
      <c r="K397" s="5">
        <v>3</v>
      </c>
      <c r="L397" s="5" t="str" cm="1">
        <f t="array" ref="L397">_xlfn.IFS(Append1[[#This Row],[Weather Code]]=1,"Clear",Append1[[#This Row],[Weather Code]]=2,"Cloudy",Append1[[#This Row],[Weather Code]]=3,"Light Rain",Append1[[#This Row],[Weather Code]]=4,"Heavy Rain")</f>
        <v>Light Rain</v>
      </c>
      <c r="M397" s="5">
        <v>0.16</v>
      </c>
      <c r="N397" s="5">
        <v>0.13639999999999999</v>
      </c>
      <c r="O397" s="5">
        <v>0.86</v>
      </c>
      <c r="P397" s="5">
        <v>0.28360000000000002</v>
      </c>
      <c r="Q397" s="5">
        <v>1</v>
      </c>
      <c r="R397" s="5">
        <v>3</v>
      </c>
      <c r="S397" s="5">
        <f>SUM(Append1[[#This Row],[Casual Users]],Append1[[#This Row],[Registered Users]])</f>
        <v>4</v>
      </c>
      <c r="T397" s="5"/>
    </row>
    <row r="398" spans="1:20" x14ac:dyDescent="0.25">
      <c r="A398">
        <v>397</v>
      </c>
      <c r="B398" s="1">
        <v>40561</v>
      </c>
      <c r="C398">
        <v>1</v>
      </c>
      <c r="D398" t="str">
        <f>TEXT(Append1[[#This Row],[Date]],"yyyy")</f>
        <v>2011</v>
      </c>
      <c r="E398" t="str">
        <f>TEXT(Append1[[#This Row],[Date]],"mmmm")</f>
        <v>January</v>
      </c>
      <c r="F398" t="str">
        <f>TEXT(Append1[[#This Row],[Date]],"dddd")</f>
        <v>Tuesday</v>
      </c>
      <c r="G398" s="5">
        <v>12</v>
      </c>
      <c r="H398" t="str">
        <f>IF(Append1[[#This Row],[Day]]="Sunday","Weekend","Weekday")</f>
        <v>Weekday</v>
      </c>
      <c r="I398" t="b">
        <f>IF(Append1[[#This Row],[Weekday or Weekend]]="Weekend",TRUE,FALSE)</f>
        <v>0</v>
      </c>
      <c r="J398" s="5">
        <v>2</v>
      </c>
      <c r="K398" s="5">
        <v>2</v>
      </c>
      <c r="L398" s="5" t="str" cm="1">
        <f t="array" ref="L398">_xlfn.IFS(Append1[[#This Row],[Weather Code]]=1,"Clear",Append1[[#This Row],[Weather Code]]=2,"Cloudy",Append1[[#This Row],[Weather Code]]=3,"Light Rain",Append1[[#This Row],[Weather Code]]=4,"Heavy Rain")</f>
        <v>Cloudy</v>
      </c>
      <c r="M398" s="5">
        <v>0.2</v>
      </c>
      <c r="N398" s="5">
        <v>0.18179999999999999</v>
      </c>
      <c r="O398" s="5">
        <v>0.86</v>
      </c>
      <c r="P398" s="5">
        <v>0.32840000000000003</v>
      </c>
      <c r="Q398" s="5">
        <v>0</v>
      </c>
      <c r="R398" s="5">
        <v>3</v>
      </c>
      <c r="S398" s="5">
        <f>SUM(Append1[[#This Row],[Casual Users]],Append1[[#This Row],[Registered Users]])</f>
        <v>3</v>
      </c>
      <c r="T398" s="5"/>
    </row>
    <row r="399" spans="1:20" x14ac:dyDescent="0.25">
      <c r="A399">
        <v>398</v>
      </c>
      <c r="B399" s="1">
        <v>40561</v>
      </c>
      <c r="C399">
        <v>1</v>
      </c>
      <c r="D399" t="str">
        <f>TEXT(Append1[[#This Row],[Date]],"yyyy")</f>
        <v>2011</v>
      </c>
      <c r="E399" t="str">
        <f>TEXT(Append1[[#This Row],[Date]],"mmmm")</f>
        <v>January</v>
      </c>
      <c r="F399" t="str">
        <f>TEXT(Append1[[#This Row],[Date]],"dddd")</f>
        <v>Tuesday</v>
      </c>
      <c r="G399" s="5">
        <v>13</v>
      </c>
      <c r="H399" t="str">
        <f>IF(Append1[[#This Row],[Day]]="Sunday","Weekend","Weekday")</f>
        <v>Weekday</v>
      </c>
      <c r="I399" t="b">
        <f>IF(Append1[[#This Row],[Weekday or Weekend]]="Weekend",TRUE,FALSE)</f>
        <v>0</v>
      </c>
      <c r="J399" s="5">
        <v>2</v>
      </c>
      <c r="K399" s="5">
        <v>2</v>
      </c>
      <c r="L399" s="5" t="str" cm="1">
        <f t="array" ref="L399">_xlfn.IFS(Append1[[#This Row],[Weather Code]]=1,"Clear",Append1[[#This Row],[Weather Code]]=2,"Cloudy",Append1[[#This Row],[Weather Code]]=3,"Light Rain",Append1[[#This Row],[Weather Code]]=4,"Heavy Rain")</f>
        <v>Cloudy</v>
      </c>
      <c r="M399" s="5">
        <v>0.2</v>
      </c>
      <c r="N399" s="5">
        <v>0.19700000000000001</v>
      </c>
      <c r="O399" s="5">
        <v>0.86</v>
      </c>
      <c r="P399" s="5">
        <v>0.22389999999999999</v>
      </c>
      <c r="Q399" s="5">
        <v>0</v>
      </c>
      <c r="R399" s="5">
        <v>22</v>
      </c>
      <c r="S399" s="5">
        <f>SUM(Append1[[#This Row],[Casual Users]],Append1[[#This Row],[Registered Users]])</f>
        <v>22</v>
      </c>
      <c r="T399" s="5"/>
    </row>
    <row r="400" spans="1:20" x14ac:dyDescent="0.25">
      <c r="A400">
        <v>399</v>
      </c>
      <c r="B400" s="1">
        <v>40561</v>
      </c>
      <c r="C400">
        <v>1</v>
      </c>
      <c r="D400" t="str">
        <f>TEXT(Append1[[#This Row],[Date]],"yyyy")</f>
        <v>2011</v>
      </c>
      <c r="E400" t="str">
        <f>TEXT(Append1[[#This Row],[Date]],"mmmm")</f>
        <v>January</v>
      </c>
      <c r="F400" t="str">
        <f>TEXT(Append1[[#This Row],[Date]],"dddd")</f>
        <v>Tuesday</v>
      </c>
      <c r="G400" s="5">
        <v>14</v>
      </c>
      <c r="H400" t="str">
        <f>IF(Append1[[#This Row],[Day]]="Sunday","Weekend","Weekday")</f>
        <v>Weekday</v>
      </c>
      <c r="I400" t="b">
        <f>IF(Append1[[#This Row],[Weekday or Weekend]]="Weekend",TRUE,FALSE)</f>
        <v>0</v>
      </c>
      <c r="J400" s="5">
        <v>2</v>
      </c>
      <c r="K400" s="5">
        <v>2</v>
      </c>
      <c r="L400" s="5" t="str" cm="1">
        <f t="array" ref="L400">_xlfn.IFS(Append1[[#This Row],[Weather Code]]=1,"Clear",Append1[[#This Row],[Weather Code]]=2,"Cloudy",Append1[[#This Row],[Weather Code]]=3,"Light Rain",Append1[[#This Row],[Weather Code]]=4,"Heavy Rain")</f>
        <v>Cloudy</v>
      </c>
      <c r="M400" s="5">
        <v>0.22</v>
      </c>
      <c r="N400" s="5">
        <v>0.2273</v>
      </c>
      <c r="O400" s="5">
        <v>0.8</v>
      </c>
      <c r="P400" s="5">
        <v>0.16420000000000001</v>
      </c>
      <c r="Q400" s="5">
        <v>2</v>
      </c>
      <c r="R400" s="5">
        <v>26</v>
      </c>
      <c r="S400" s="5">
        <f>SUM(Append1[[#This Row],[Casual Users]],Append1[[#This Row],[Registered Users]])</f>
        <v>28</v>
      </c>
      <c r="T400" s="5"/>
    </row>
    <row r="401" spans="1:20" x14ac:dyDescent="0.25">
      <c r="A401">
        <v>400</v>
      </c>
      <c r="B401" s="1">
        <v>40561</v>
      </c>
      <c r="C401">
        <v>1</v>
      </c>
      <c r="D401" t="str">
        <f>TEXT(Append1[[#This Row],[Date]],"yyyy")</f>
        <v>2011</v>
      </c>
      <c r="E401" t="str">
        <f>TEXT(Append1[[#This Row],[Date]],"mmmm")</f>
        <v>January</v>
      </c>
      <c r="F401" t="str">
        <f>TEXT(Append1[[#This Row],[Date]],"dddd")</f>
        <v>Tuesday</v>
      </c>
      <c r="G401" s="5">
        <v>15</v>
      </c>
      <c r="H401" t="str">
        <f>IF(Append1[[#This Row],[Day]]="Sunday","Weekend","Weekday")</f>
        <v>Weekday</v>
      </c>
      <c r="I401" t="b">
        <f>IF(Append1[[#This Row],[Weekday or Weekend]]="Weekend",TRUE,FALSE)</f>
        <v>0</v>
      </c>
      <c r="J401" s="5">
        <v>2</v>
      </c>
      <c r="K401" s="5">
        <v>2</v>
      </c>
      <c r="L401" s="5" t="str" cm="1">
        <f t="array" ref="L401">_xlfn.IFS(Append1[[#This Row],[Weather Code]]=1,"Clear",Append1[[#This Row],[Weather Code]]=2,"Cloudy",Append1[[#This Row],[Weather Code]]=3,"Light Rain",Append1[[#This Row],[Weather Code]]=4,"Heavy Rain")</f>
        <v>Cloudy</v>
      </c>
      <c r="M401" s="5">
        <v>0.22</v>
      </c>
      <c r="N401" s="5">
        <v>0.2273</v>
      </c>
      <c r="O401" s="5">
        <v>0.87</v>
      </c>
      <c r="P401" s="5">
        <v>0.16420000000000001</v>
      </c>
      <c r="Q401" s="5">
        <v>3</v>
      </c>
      <c r="R401" s="5">
        <v>32</v>
      </c>
      <c r="S401" s="5">
        <f>SUM(Append1[[#This Row],[Casual Users]],Append1[[#This Row],[Registered Users]])</f>
        <v>35</v>
      </c>
      <c r="T401" s="5"/>
    </row>
    <row r="402" spans="1:20" x14ac:dyDescent="0.25">
      <c r="A402">
        <v>401</v>
      </c>
      <c r="B402" s="1">
        <v>40561</v>
      </c>
      <c r="C402">
        <v>1</v>
      </c>
      <c r="D402" t="str">
        <f>TEXT(Append1[[#This Row],[Date]],"yyyy")</f>
        <v>2011</v>
      </c>
      <c r="E402" t="str">
        <f>TEXT(Append1[[#This Row],[Date]],"mmmm")</f>
        <v>January</v>
      </c>
      <c r="F402" t="str">
        <f>TEXT(Append1[[#This Row],[Date]],"dddd")</f>
        <v>Tuesday</v>
      </c>
      <c r="G402" s="5">
        <v>16</v>
      </c>
      <c r="H402" t="str">
        <f>IF(Append1[[#This Row],[Day]]="Sunday","Weekend","Weekday")</f>
        <v>Weekday</v>
      </c>
      <c r="I402" t="b">
        <f>IF(Append1[[#This Row],[Weekday or Weekend]]="Weekend",TRUE,FALSE)</f>
        <v>0</v>
      </c>
      <c r="J402" s="5">
        <v>2</v>
      </c>
      <c r="K402" s="5">
        <v>2</v>
      </c>
      <c r="L402" s="5" t="str" cm="1">
        <f t="array" ref="L402">_xlfn.IFS(Append1[[#This Row],[Weather Code]]=1,"Clear",Append1[[#This Row],[Weather Code]]=2,"Cloudy",Append1[[#This Row],[Weather Code]]=3,"Light Rain",Append1[[#This Row],[Weather Code]]=4,"Heavy Rain")</f>
        <v>Cloudy</v>
      </c>
      <c r="M402" s="5">
        <v>0.22</v>
      </c>
      <c r="N402" s="5">
        <v>0.2273</v>
      </c>
      <c r="O402" s="5">
        <v>0.87</v>
      </c>
      <c r="P402" s="5">
        <v>0.19400000000000001</v>
      </c>
      <c r="Q402" s="5">
        <v>0</v>
      </c>
      <c r="R402" s="5">
        <v>61</v>
      </c>
      <c r="S402" s="5">
        <f>SUM(Append1[[#This Row],[Casual Users]],Append1[[#This Row],[Registered Users]])</f>
        <v>61</v>
      </c>
      <c r="T402" s="5"/>
    </row>
    <row r="403" spans="1:20" x14ac:dyDescent="0.25">
      <c r="A403">
        <v>402</v>
      </c>
      <c r="B403" s="1">
        <v>40561</v>
      </c>
      <c r="C403">
        <v>1</v>
      </c>
      <c r="D403" t="str">
        <f>TEXT(Append1[[#This Row],[Date]],"yyyy")</f>
        <v>2011</v>
      </c>
      <c r="E403" t="str">
        <f>TEXT(Append1[[#This Row],[Date]],"mmmm")</f>
        <v>January</v>
      </c>
      <c r="F403" t="str">
        <f>TEXT(Append1[[#This Row],[Date]],"dddd")</f>
        <v>Tuesday</v>
      </c>
      <c r="G403" s="5">
        <v>17</v>
      </c>
      <c r="H403" t="str">
        <f>IF(Append1[[#This Row],[Day]]="Sunday","Weekend","Weekday")</f>
        <v>Weekday</v>
      </c>
      <c r="I403" t="b">
        <f>IF(Append1[[#This Row],[Weekday or Weekend]]="Weekend",TRUE,FALSE)</f>
        <v>0</v>
      </c>
      <c r="J403" s="5">
        <v>2</v>
      </c>
      <c r="K403" s="5">
        <v>2</v>
      </c>
      <c r="L403" s="5" t="str" cm="1">
        <f t="array" ref="L403">_xlfn.IFS(Append1[[#This Row],[Weather Code]]=1,"Clear",Append1[[#This Row],[Weather Code]]=2,"Cloudy",Append1[[#This Row],[Weather Code]]=3,"Light Rain",Append1[[#This Row],[Weather Code]]=4,"Heavy Rain")</f>
        <v>Cloudy</v>
      </c>
      <c r="M403" s="5">
        <v>0.22</v>
      </c>
      <c r="N403" s="5">
        <v>0.2273</v>
      </c>
      <c r="O403" s="5">
        <v>0.82</v>
      </c>
      <c r="P403" s="5">
        <v>0.19400000000000001</v>
      </c>
      <c r="Q403" s="5">
        <v>1</v>
      </c>
      <c r="R403" s="5">
        <v>124</v>
      </c>
      <c r="S403" s="5">
        <f>SUM(Append1[[#This Row],[Casual Users]],Append1[[#This Row],[Registered Users]])</f>
        <v>125</v>
      </c>
      <c r="T403" s="5"/>
    </row>
    <row r="404" spans="1:20" x14ac:dyDescent="0.25">
      <c r="A404">
        <v>403</v>
      </c>
      <c r="B404" s="1">
        <v>40561</v>
      </c>
      <c r="C404">
        <v>1</v>
      </c>
      <c r="D404" t="str">
        <f>TEXT(Append1[[#This Row],[Date]],"yyyy")</f>
        <v>2011</v>
      </c>
      <c r="E404" t="str">
        <f>TEXT(Append1[[#This Row],[Date]],"mmmm")</f>
        <v>January</v>
      </c>
      <c r="F404" t="str">
        <f>TEXT(Append1[[#This Row],[Date]],"dddd")</f>
        <v>Tuesday</v>
      </c>
      <c r="G404" s="5">
        <v>18</v>
      </c>
      <c r="H404" t="str">
        <f>IF(Append1[[#This Row],[Day]]="Sunday","Weekend","Weekday")</f>
        <v>Weekday</v>
      </c>
      <c r="I404" t="b">
        <f>IF(Append1[[#This Row],[Weekday or Weekend]]="Weekend",TRUE,FALSE)</f>
        <v>0</v>
      </c>
      <c r="J404" s="5">
        <v>2</v>
      </c>
      <c r="K404" s="5">
        <v>2</v>
      </c>
      <c r="L404" s="5" t="str" cm="1">
        <f t="array" ref="L404">_xlfn.IFS(Append1[[#This Row],[Weather Code]]=1,"Clear",Append1[[#This Row],[Weather Code]]=2,"Cloudy",Append1[[#This Row],[Weather Code]]=3,"Light Rain",Append1[[#This Row],[Weather Code]]=4,"Heavy Rain")</f>
        <v>Cloudy</v>
      </c>
      <c r="M404" s="5">
        <v>0.22</v>
      </c>
      <c r="N404" s="5">
        <v>0.2273</v>
      </c>
      <c r="O404" s="5">
        <v>0.8</v>
      </c>
      <c r="P404" s="5">
        <v>0.16420000000000001</v>
      </c>
      <c r="Q404" s="5">
        <v>1</v>
      </c>
      <c r="R404" s="5">
        <v>132</v>
      </c>
      <c r="S404" s="5">
        <f>SUM(Append1[[#This Row],[Casual Users]],Append1[[#This Row],[Registered Users]])</f>
        <v>133</v>
      </c>
      <c r="T404" s="5"/>
    </row>
    <row r="405" spans="1:20" x14ac:dyDescent="0.25">
      <c r="A405">
        <v>404</v>
      </c>
      <c r="B405" s="1">
        <v>40561</v>
      </c>
      <c r="C405">
        <v>1</v>
      </c>
      <c r="D405" t="str">
        <f>TEXT(Append1[[#This Row],[Date]],"yyyy")</f>
        <v>2011</v>
      </c>
      <c r="E405" t="str">
        <f>TEXT(Append1[[#This Row],[Date]],"mmmm")</f>
        <v>January</v>
      </c>
      <c r="F405" t="str">
        <f>TEXT(Append1[[#This Row],[Date]],"dddd")</f>
        <v>Tuesday</v>
      </c>
      <c r="G405" s="5">
        <v>19</v>
      </c>
      <c r="H405" t="str">
        <f>IF(Append1[[#This Row],[Day]]="Sunday","Weekend","Weekday")</f>
        <v>Weekday</v>
      </c>
      <c r="I405" t="b">
        <f>IF(Append1[[#This Row],[Weekday or Weekend]]="Weekend",TRUE,FALSE)</f>
        <v>0</v>
      </c>
      <c r="J405" s="5">
        <v>2</v>
      </c>
      <c r="K405" s="5">
        <v>2</v>
      </c>
      <c r="L405" s="5" t="str" cm="1">
        <f t="array" ref="L405">_xlfn.IFS(Append1[[#This Row],[Weather Code]]=1,"Clear",Append1[[#This Row],[Weather Code]]=2,"Cloudy",Append1[[#This Row],[Weather Code]]=3,"Light Rain",Append1[[#This Row],[Weather Code]]=4,"Heavy Rain")</f>
        <v>Cloudy</v>
      </c>
      <c r="M405" s="5">
        <v>0.22</v>
      </c>
      <c r="N405" s="5">
        <v>0.2273</v>
      </c>
      <c r="O405" s="5">
        <v>0.8</v>
      </c>
      <c r="P405" s="5">
        <v>0.1343</v>
      </c>
      <c r="Q405" s="5">
        <v>1</v>
      </c>
      <c r="R405" s="5">
        <v>98</v>
      </c>
      <c r="S405" s="5">
        <f>SUM(Append1[[#This Row],[Casual Users]],Append1[[#This Row],[Registered Users]])</f>
        <v>99</v>
      </c>
      <c r="T405" s="5"/>
    </row>
    <row r="406" spans="1:20" x14ac:dyDescent="0.25">
      <c r="A406">
        <v>405</v>
      </c>
      <c r="B406" s="1">
        <v>40561</v>
      </c>
      <c r="C406">
        <v>1</v>
      </c>
      <c r="D406" t="str">
        <f>TEXT(Append1[[#This Row],[Date]],"yyyy")</f>
        <v>2011</v>
      </c>
      <c r="E406" t="str">
        <f>TEXT(Append1[[#This Row],[Date]],"mmmm")</f>
        <v>January</v>
      </c>
      <c r="F406" t="str">
        <f>TEXT(Append1[[#This Row],[Date]],"dddd")</f>
        <v>Tuesday</v>
      </c>
      <c r="G406" s="5">
        <v>20</v>
      </c>
      <c r="H406" t="str">
        <f>IF(Append1[[#This Row],[Day]]="Sunday","Weekend","Weekday")</f>
        <v>Weekday</v>
      </c>
      <c r="I406" t="b">
        <f>IF(Append1[[#This Row],[Weekday or Weekend]]="Weekend",TRUE,FALSE)</f>
        <v>0</v>
      </c>
      <c r="J406" s="5">
        <v>2</v>
      </c>
      <c r="K406" s="5">
        <v>2</v>
      </c>
      <c r="L406" s="5" t="str" cm="1">
        <f t="array" ref="L406">_xlfn.IFS(Append1[[#This Row],[Weather Code]]=1,"Clear",Append1[[#This Row],[Weather Code]]=2,"Cloudy",Append1[[#This Row],[Weather Code]]=3,"Light Rain",Append1[[#This Row],[Weather Code]]=4,"Heavy Rain")</f>
        <v>Cloudy</v>
      </c>
      <c r="M406" s="5">
        <v>0.22</v>
      </c>
      <c r="N406" s="5">
        <v>0.2727</v>
      </c>
      <c r="O406" s="5">
        <v>0.87</v>
      </c>
      <c r="P406" s="5">
        <v>0</v>
      </c>
      <c r="Q406" s="5">
        <v>0</v>
      </c>
      <c r="R406" s="5">
        <v>83</v>
      </c>
      <c r="S406" s="5">
        <f>SUM(Append1[[#This Row],[Casual Users]],Append1[[#This Row],[Registered Users]])</f>
        <v>83</v>
      </c>
      <c r="T406" s="5"/>
    </row>
    <row r="407" spans="1:20" x14ac:dyDescent="0.25">
      <c r="A407">
        <v>406</v>
      </c>
      <c r="B407" s="1">
        <v>40561</v>
      </c>
      <c r="C407">
        <v>1</v>
      </c>
      <c r="D407" t="str">
        <f>TEXT(Append1[[#This Row],[Date]],"yyyy")</f>
        <v>2011</v>
      </c>
      <c r="E407" t="str">
        <f>TEXT(Append1[[#This Row],[Date]],"mmmm")</f>
        <v>January</v>
      </c>
      <c r="F407" t="str">
        <f>TEXT(Append1[[#This Row],[Date]],"dddd")</f>
        <v>Tuesday</v>
      </c>
      <c r="G407" s="5">
        <v>21</v>
      </c>
      <c r="H407" t="str">
        <f>IF(Append1[[#This Row],[Day]]="Sunday","Weekend","Weekday")</f>
        <v>Weekday</v>
      </c>
      <c r="I407" t="b">
        <f>IF(Append1[[#This Row],[Weekday or Weekend]]="Weekend",TRUE,FALSE)</f>
        <v>0</v>
      </c>
      <c r="J407" s="5">
        <v>2</v>
      </c>
      <c r="K407" s="5">
        <v>2</v>
      </c>
      <c r="L407" s="5" t="str" cm="1">
        <f t="array" ref="L407">_xlfn.IFS(Append1[[#This Row],[Weather Code]]=1,"Clear",Append1[[#This Row],[Weather Code]]=2,"Cloudy",Append1[[#This Row],[Weather Code]]=3,"Light Rain",Append1[[#This Row],[Weather Code]]=4,"Heavy Rain")</f>
        <v>Cloudy</v>
      </c>
      <c r="M407" s="5">
        <v>0.22</v>
      </c>
      <c r="N407" s="5">
        <v>0.2424</v>
      </c>
      <c r="O407" s="5">
        <v>0.93</v>
      </c>
      <c r="P407" s="5">
        <v>0.1045</v>
      </c>
      <c r="Q407" s="5">
        <v>0</v>
      </c>
      <c r="R407" s="5">
        <v>41</v>
      </c>
      <c r="S407" s="5">
        <f>SUM(Append1[[#This Row],[Casual Users]],Append1[[#This Row],[Registered Users]])</f>
        <v>41</v>
      </c>
      <c r="T407" s="5"/>
    </row>
    <row r="408" spans="1:20" x14ac:dyDescent="0.25">
      <c r="A408">
        <v>407</v>
      </c>
      <c r="B408" s="1">
        <v>40561</v>
      </c>
      <c r="C408">
        <v>1</v>
      </c>
      <c r="D408" t="str">
        <f>TEXT(Append1[[#This Row],[Date]],"yyyy")</f>
        <v>2011</v>
      </c>
      <c r="E408" t="str">
        <f>TEXT(Append1[[#This Row],[Date]],"mmmm")</f>
        <v>January</v>
      </c>
      <c r="F408" t="str">
        <f>TEXT(Append1[[#This Row],[Date]],"dddd")</f>
        <v>Tuesday</v>
      </c>
      <c r="G408" s="5">
        <v>22</v>
      </c>
      <c r="H408" t="str">
        <f>IF(Append1[[#This Row],[Day]]="Sunday","Weekend","Weekday")</f>
        <v>Weekday</v>
      </c>
      <c r="I408" t="b">
        <f>IF(Append1[[#This Row],[Weekday or Weekend]]="Weekend",TRUE,FALSE)</f>
        <v>0</v>
      </c>
      <c r="J408" s="5">
        <v>2</v>
      </c>
      <c r="K408" s="5">
        <v>2</v>
      </c>
      <c r="L408" s="5" t="str" cm="1">
        <f t="array" ref="L408">_xlfn.IFS(Append1[[#This Row],[Weather Code]]=1,"Clear",Append1[[#This Row],[Weather Code]]=2,"Cloudy",Append1[[#This Row],[Weather Code]]=3,"Light Rain",Append1[[#This Row],[Weather Code]]=4,"Heavy Rain")</f>
        <v>Cloudy</v>
      </c>
      <c r="M408" s="5">
        <v>0.22</v>
      </c>
      <c r="N408" s="5">
        <v>0.2576</v>
      </c>
      <c r="O408" s="5">
        <v>0.93</v>
      </c>
      <c r="P408" s="5">
        <v>8.9599999999999999E-2</v>
      </c>
      <c r="Q408" s="5">
        <v>0</v>
      </c>
      <c r="R408" s="5">
        <v>33</v>
      </c>
      <c r="S408" s="5">
        <f>SUM(Append1[[#This Row],[Casual Users]],Append1[[#This Row],[Registered Users]])</f>
        <v>33</v>
      </c>
      <c r="T408" s="5"/>
    </row>
    <row r="409" spans="1:20" x14ac:dyDescent="0.25">
      <c r="A409">
        <v>408</v>
      </c>
      <c r="B409" s="1">
        <v>40561</v>
      </c>
      <c r="C409">
        <v>1</v>
      </c>
      <c r="D409" t="str">
        <f>TEXT(Append1[[#This Row],[Date]],"yyyy")</f>
        <v>2011</v>
      </c>
      <c r="E409" t="str">
        <f>TEXT(Append1[[#This Row],[Date]],"mmmm")</f>
        <v>January</v>
      </c>
      <c r="F409" t="str">
        <f>TEXT(Append1[[#This Row],[Date]],"dddd")</f>
        <v>Tuesday</v>
      </c>
      <c r="G409" s="5">
        <v>23</v>
      </c>
      <c r="H409" t="str">
        <f>IF(Append1[[#This Row],[Day]]="Sunday","Weekend","Weekday")</f>
        <v>Weekday</v>
      </c>
      <c r="I409" t="b">
        <f>IF(Append1[[#This Row],[Weekday or Weekend]]="Weekend",TRUE,FALSE)</f>
        <v>0</v>
      </c>
      <c r="J409" s="5">
        <v>2</v>
      </c>
      <c r="K409" s="5">
        <v>2</v>
      </c>
      <c r="L409" s="5" t="str" cm="1">
        <f t="array" ref="L409">_xlfn.IFS(Append1[[#This Row],[Weather Code]]=1,"Clear",Append1[[#This Row],[Weather Code]]=2,"Cloudy",Append1[[#This Row],[Weather Code]]=3,"Light Rain",Append1[[#This Row],[Weather Code]]=4,"Heavy Rain")</f>
        <v>Cloudy</v>
      </c>
      <c r="M409" s="5">
        <v>0.22</v>
      </c>
      <c r="N409" s="5">
        <v>0.2727</v>
      </c>
      <c r="O409" s="5">
        <v>0.93</v>
      </c>
      <c r="P409" s="5">
        <v>0</v>
      </c>
      <c r="Q409" s="5">
        <v>1</v>
      </c>
      <c r="R409" s="5">
        <v>19</v>
      </c>
      <c r="S409" s="5">
        <f>SUM(Append1[[#This Row],[Casual Users]],Append1[[#This Row],[Registered Users]])</f>
        <v>20</v>
      </c>
      <c r="T409" s="5"/>
    </row>
    <row r="410" spans="1:20" x14ac:dyDescent="0.25">
      <c r="A410">
        <v>409</v>
      </c>
      <c r="B410" s="1">
        <v>40562</v>
      </c>
      <c r="C410">
        <v>1</v>
      </c>
      <c r="D410" t="str">
        <f>TEXT(Append1[[#This Row],[Date]],"yyyy")</f>
        <v>2011</v>
      </c>
      <c r="E410" t="str">
        <f>TEXT(Append1[[#This Row],[Date]],"mmmm")</f>
        <v>January</v>
      </c>
      <c r="F410" t="str">
        <f>TEXT(Append1[[#This Row],[Date]],"dddd")</f>
        <v>Wednesday</v>
      </c>
      <c r="G410" s="5">
        <v>0</v>
      </c>
      <c r="H410" t="str">
        <f>IF(Append1[[#This Row],[Day]]="Sunday","Weekend","Weekday")</f>
        <v>Weekday</v>
      </c>
      <c r="I410" t="b">
        <f>IF(Append1[[#This Row],[Weekday or Weekend]]="Weekend",TRUE,FALSE)</f>
        <v>0</v>
      </c>
      <c r="J410" s="5">
        <v>3</v>
      </c>
      <c r="K410" s="5">
        <v>2</v>
      </c>
      <c r="L410" s="5" t="str" cm="1">
        <f t="array" ref="L410">_xlfn.IFS(Append1[[#This Row],[Weather Code]]=1,"Clear",Append1[[#This Row],[Weather Code]]=2,"Cloudy",Append1[[#This Row],[Weather Code]]=3,"Light Rain",Append1[[#This Row],[Weather Code]]=4,"Heavy Rain")</f>
        <v>Cloudy</v>
      </c>
      <c r="M410" s="5">
        <v>0.22</v>
      </c>
      <c r="N410" s="5">
        <v>0.2727</v>
      </c>
      <c r="O410" s="5">
        <v>0.93</v>
      </c>
      <c r="P410" s="5">
        <v>0</v>
      </c>
      <c r="Q410" s="5">
        <v>0</v>
      </c>
      <c r="R410" s="5">
        <v>3</v>
      </c>
      <c r="S410" s="5">
        <f>SUM(Append1[[#This Row],[Casual Users]],Append1[[#This Row],[Registered Users]])</f>
        <v>3</v>
      </c>
      <c r="T410" s="5"/>
    </row>
    <row r="411" spans="1:20" x14ac:dyDescent="0.25">
      <c r="A411">
        <v>410</v>
      </c>
      <c r="B411" s="1">
        <v>40562</v>
      </c>
      <c r="C411">
        <v>1</v>
      </c>
      <c r="D411" t="str">
        <f>TEXT(Append1[[#This Row],[Date]],"yyyy")</f>
        <v>2011</v>
      </c>
      <c r="E411" t="str">
        <f>TEXT(Append1[[#This Row],[Date]],"mmmm")</f>
        <v>January</v>
      </c>
      <c r="F411" t="str">
        <f>TEXT(Append1[[#This Row],[Date]],"dddd")</f>
        <v>Wednesday</v>
      </c>
      <c r="G411" s="5">
        <v>1</v>
      </c>
      <c r="H411" t="str">
        <f>IF(Append1[[#This Row],[Day]]="Sunday","Weekend","Weekday")</f>
        <v>Weekday</v>
      </c>
      <c r="I411" t="b">
        <f>IF(Append1[[#This Row],[Weekday or Weekend]]="Weekend",TRUE,FALSE)</f>
        <v>0</v>
      </c>
      <c r="J411" s="5">
        <v>3</v>
      </c>
      <c r="K411" s="5">
        <v>3</v>
      </c>
      <c r="L411" s="5" t="str" cm="1">
        <f t="array" ref="L411">_xlfn.IFS(Append1[[#This Row],[Weather Code]]=1,"Clear",Append1[[#This Row],[Weather Code]]=2,"Cloudy",Append1[[#This Row],[Weather Code]]=3,"Light Rain",Append1[[#This Row],[Weather Code]]=4,"Heavy Rain")</f>
        <v>Light Rain</v>
      </c>
      <c r="M411" s="5">
        <v>0.22</v>
      </c>
      <c r="N411" s="5">
        <v>0.2273</v>
      </c>
      <c r="O411" s="5">
        <v>0.93</v>
      </c>
      <c r="P411" s="5">
        <v>0.1343</v>
      </c>
      <c r="Q411" s="5">
        <v>1</v>
      </c>
      <c r="R411" s="5">
        <v>6</v>
      </c>
      <c r="S411" s="5">
        <f>SUM(Append1[[#This Row],[Casual Users]],Append1[[#This Row],[Registered Users]])</f>
        <v>7</v>
      </c>
      <c r="T411" s="5"/>
    </row>
    <row r="412" spans="1:20" x14ac:dyDescent="0.25">
      <c r="A412">
        <v>411</v>
      </c>
      <c r="B412" s="1">
        <v>40562</v>
      </c>
      <c r="C412">
        <v>1</v>
      </c>
      <c r="D412" t="str">
        <f>TEXT(Append1[[#This Row],[Date]],"yyyy")</f>
        <v>2011</v>
      </c>
      <c r="E412" t="str">
        <f>TEXT(Append1[[#This Row],[Date]],"mmmm")</f>
        <v>January</v>
      </c>
      <c r="F412" t="str">
        <f>TEXT(Append1[[#This Row],[Date]],"dddd")</f>
        <v>Wednesday</v>
      </c>
      <c r="G412" s="5">
        <v>2</v>
      </c>
      <c r="H412" t="str">
        <f>IF(Append1[[#This Row],[Day]]="Sunday","Weekend","Weekday")</f>
        <v>Weekday</v>
      </c>
      <c r="I412" t="b">
        <f>IF(Append1[[#This Row],[Weekday or Weekend]]="Weekend",TRUE,FALSE)</f>
        <v>0</v>
      </c>
      <c r="J412" s="5">
        <v>3</v>
      </c>
      <c r="K412" s="5">
        <v>3</v>
      </c>
      <c r="L412" s="5" t="str" cm="1">
        <f t="array" ref="L412">_xlfn.IFS(Append1[[#This Row],[Weather Code]]=1,"Clear",Append1[[#This Row],[Weather Code]]=2,"Cloudy",Append1[[#This Row],[Weather Code]]=3,"Light Rain",Append1[[#This Row],[Weather Code]]=4,"Heavy Rain")</f>
        <v>Light Rain</v>
      </c>
      <c r="M412" s="5">
        <v>0.22</v>
      </c>
      <c r="N412" s="5">
        <v>0.2273</v>
      </c>
      <c r="O412" s="5">
        <v>0.93</v>
      </c>
      <c r="P412" s="5">
        <v>0.1343</v>
      </c>
      <c r="Q412" s="5">
        <v>0</v>
      </c>
      <c r="R412" s="5">
        <v>3</v>
      </c>
      <c r="S412" s="5">
        <f>SUM(Append1[[#This Row],[Casual Users]],Append1[[#This Row],[Registered Users]])</f>
        <v>3</v>
      </c>
      <c r="T412" s="5"/>
    </row>
    <row r="413" spans="1:20" x14ac:dyDescent="0.25">
      <c r="A413">
        <v>412</v>
      </c>
      <c r="B413" s="1">
        <v>40562</v>
      </c>
      <c r="C413">
        <v>1</v>
      </c>
      <c r="D413" t="str">
        <f>TEXT(Append1[[#This Row],[Date]],"yyyy")</f>
        <v>2011</v>
      </c>
      <c r="E413" t="str">
        <f>TEXT(Append1[[#This Row],[Date]],"mmmm")</f>
        <v>January</v>
      </c>
      <c r="F413" t="str">
        <f>TEXT(Append1[[#This Row],[Date]],"dddd")</f>
        <v>Wednesday</v>
      </c>
      <c r="G413" s="5">
        <v>4</v>
      </c>
      <c r="H413" t="str">
        <f>IF(Append1[[#This Row],[Day]]="Sunday","Weekend","Weekday")</f>
        <v>Weekday</v>
      </c>
      <c r="I413" t="b">
        <f>IF(Append1[[#This Row],[Weekday or Weekend]]="Weekend",TRUE,FALSE)</f>
        <v>0</v>
      </c>
      <c r="J413" s="5">
        <v>3</v>
      </c>
      <c r="K413" s="5">
        <v>3</v>
      </c>
      <c r="L413" s="5" t="str" cm="1">
        <f t="array" ref="L413">_xlfn.IFS(Append1[[#This Row],[Weather Code]]=1,"Clear",Append1[[#This Row],[Weather Code]]=2,"Cloudy",Append1[[#This Row],[Weather Code]]=3,"Light Rain",Append1[[#This Row],[Weather Code]]=4,"Heavy Rain")</f>
        <v>Light Rain</v>
      </c>
      <c r="M413" s="5">
        <v>0.22</v>
      </c>
      <c r="N413" s="5">
        <v>0.2273</v>
      </c>
      <c r="O413" s="5">
        <v>0.93</v>
      </c>
      <c r="P413" s="5">
        <v>0.1343</v>
      </c>
      <c r="Q413" s="5">
        <v>1</v>
      </c>
      <c r="R413" s="5">
        <v>1</v>
      </c>
      <c r="S413" s="5">
        <f>SUM(Append1[[#This Row],[Casual Users]],Append1[[#This Row],[Registered Users]])</f>
        <v>2</v>
      </c>
      <c r="T413" s="5"/>
    </row>
    <row r="414" spans="1:20" x14ac:dyDescent="0.25">
      <c r="A414">
        <v>413</v>
      </c>
      <c r="B414" s="1">
        <v>40562</v>
      </c>
      <c r="C414">
        <v>1</v>
      </c>
      <c r="D414" t="str">
        <f>TEXT(Append1[[#This Row],[Date]],"yyyy")</f>
        <v>2011</v>
      </c>
      <c r="E414" t="str">
        <f>TEXT(Append1[[#This Row],[Date]],"mmmm")</f>
        <v>January</v>
      </c>
      <c r="F414" t="str">
        <f>TEXT(Append1[[#This Row],[Date]],"dddd")</f>
        <v>Wednesday</v>
      </c>
      <c r="G414" s="5">
        <v>5</v>
      </c>
      <c r="H414" t="str">
        <f>IF(Append1[[#This Row],[Day]]="Sunday","Weekend","Weekday")</f>
        <v>Weekday</v>
      </c>
      <c r="I414" t="b">
        <f>IF(Append1[[#This Row],[Weekday or Weekend]]="Weekend",TRUE,FALSE)</f>
        <v>0</v>
      </c>
      <c r="J414" s="5">
        <v>3</v>
      </c>
      <c r="K414" s="5">
        <v>2</v>
      </c>
      <c r="L414" s="5" t="str" cm="1">
        <f t="array" ref="L414">_xlfn.IFS(Append1[[#This Row],[Weather Code]]=1,"Clear",Append1[[#This Row],[Weather Code]]=2,"Cloudy",Append1[[#This Row],[Weather Code]]=3,"Light Rain",Append1[[#This Row],[Weather Code]]=4,"Heavy Rain")</f>
        <v>Cloudy</v>
      </c>
      <c r="M414" s="5">
        <v>0.22</v>
      </c>
      <c r="N414" s="5">
        <v>0.2576</v>
      </c>
      <c r="O414" s="5">
        <v>0.93</v>
      </c>
      <c r="P414" s="5">
        <v>8.9599999999999999E-2</v>
      </c>
      <c r="Q414" s="5">
        <v>0</v>
      </c>
      <c r="R414" s="5">
        <v>7</v>
      </c>
      <c r="S414" s="5">
        <f>SUM(Append1[[#This Row],[Casual Users]],Append1[[#This Row],[Registered Users]])</f>
        <v>7</v>
      </c>
      <c r="T414" s="5"/>
    </row>
    <row r="415" spans="1:20" x14ac:dyDescent="0.25">
      <c r="A415">
        <v>414</v>
      </c>
      <c r="B415" s="1">
        <v>40562</v>
      </c>
      <c r="C415">
        <v>1</v>
      </c>
      <c r="D415" t="str">
        <f>TEXT(Append1[[#This Row],[Date]],"yyyy")</f>
        <v>2011</v>
      </c>
      <c r="E415" t="str">
        <f>TEXT(Append1[[#This Row],[Date]],"mmmm")</f>
        <v>January</v>
      </c>
      <c r="F415" t="str">
        <f>TEXT(Append1[[#This Row],[Date]],"dddd")</f>
        <v>Wednesday</v>
      </c>
      <c r="G415" s="5">
        <v>6</v>
      </c>
      <c r="H415" t="str">
        <f>IF(Append1[[#This Row],[Day]]="Sunday","Weekend","Weekday")</f>
        <v>Weekday</v>
      </c>
      <c r="I415" t="b">
        <f>IF(Append1[[#This Row],[Weekday or Weekend]]="Weekend",TRUE,FALSE)</f>
        <v>0</v>
      </c>
      <c r="J415" s="5">
        <v>3</v>
      </c>
      <c r="K415" s="5">
        <v>2</v>
      </c>
      <c r="L415" s="5" t="str" cm="1">
        <f t="array" ref="L415">_xlfn.IFS(Append1[[#This Row],[Weather Code]]=1,"Clear",Append1[[#This Row],[Weather Code]]=2,"Cloudy",Append1[[#This Row],[Weather Code]]=3,"Light Rain",Append1[[#This Row],[Weather Code]]=4,"Heavy Rain")</f>
        <v>Cloudy</v>
      </c>
      <c r="M415" s="5">
        <v>0.22</v>
      </c>
      <c r="N415" s="5">
        <v>0.2576</v>
      </c>
      <c r="O415" s="5">
        <v>0.93</v>
      </c>
      <c r="P415" s="5">
        <v>8.9599999999999999E-2</v>
      </c>
      <c r="Q415" s="5">
        <v>0</v>
      </c>
      <c r="R415" s="5">
        <v>32</v>
      </c>
      <c r="S415" s="5">
        <f>SUM(Append1[[#This Row],[Casual Users]],Append1[[#This Row],[Registered Users]])</f>
        <v>32</v>
      </c>
      <c r="T415" s="5"/>
    </row>
    <row r="416" spans="1:20" x14ac:dyDescent="0.25">
      <c r="A416">
        <v>415</v>
      </c>
      <c r="B416" s="1">
        <v>40562</v>
      </c>
      <c r="C416">
        <v>1</v>
      </c>
      <c r="D416" t="str">
        <f>TEXT(Append1[[#This Row],[Date]],"yyyy")</f>
        <v>2011</v>
      </c>
      <c r="E416" t="str">
        <f>TEXT(Append1[[#This Row],[Date]],"mmmm")</f>
        <v>January</v>
      </c>
      <c r="F416" t="str">
        <f>TEXT(Append1[[#This Row],[Date]],"dddd")</f>
        <v>Wednesday</v>
      </c>
      <c r="G416" s="5">
        <v>7</v>
      </c>
      <c r="H416" t="str">
        <f>IF(Append1[[#This Row],[Day]]="Sunday","Weekend","Weekday")</f>
        <v>Weekday</v>
      </c>
      <c r="I416" t="b">
        <f>IF(Append1[[#This Row],[Weekday or Weekend]]="Weekend",TRUE,FALSE)</f>
        <v>0</v>
      </c>
      <c r="J416" s="5">
        <v>3</v>
      </c>
      <c r="K416" s="5">
        <v>2</v>
      </c>
      <c r="L416" s="5" t="str" cm="1">
        <f t="array" ref="L416">_xlfn.IFS(Append1[[#This Row],[Weather Code]]=1,"Clear",Append1[[#This Row],[Weather Code]]=2,"Cloudy",Append1[[#This Row],[Weather Code]]=3,"Light Rain",Append1[[#This Row],[Weather Code]]=4,"Heavy Rain")</f>
        <v>Cloudy</v>
      </c>
      <c r="M416" s="5">
        <v>0.24</v>
      </c>
      <c r="N416" s="5">
        <v>0.2576</v>
      </c>
      <c r="O416" s="5">
        <v>0.92</v>
      </c>
      <c r="P416" s="5">
        <v>0.1045</v>
      </c>
      <c r="Q416" s="5">
        <v>1</v>
      </c>
      <c r="R416" s="5">
        <v>89</v>
      </c>
      <c r="S416" s="5">
        <f>SUM(Append1[[#This Row],[Casual Users]],Append1[[#This Row],[Registered Users]])</f>
        <v>90</v>
      </c>
      <c r="T416" s="5"/>
    </row>
    <row r="417" spans="1:20" x14ac:dyDescent="0.25">
      <c r="A417">
        <v>416</v>
      </c>
      <c r="B417" s="1">
        <v>40562</v>
      </c>
      <c r="C417">
        <v>1</v>
      </c>
      <c r="D417" t="str">
        <f>TEXT(Append1[[#This Row],[Date]],"yyyy")</f>
        <v>2011</v>
      </c>
      <c r="E417" t="str">
        <f>TEXT(Append1[[#This Row],[Date]],"mmmm")</f>
        <v>January</v>
      </c>
      <c r="F417" t="str">
        <f>TEXT(Append1[[#This Row],[Date]],"dddd")</f>
        <v>Wednesday</v>
      </c>
      <c r="G417" s="5">
        <v>8</v>
      </c>
      <c r="H417" t="str">
        <f>IF(Append1[[#This Row],[Day]]="Sunday","Weekend","Weekday")</f>
        <v>Weekday</v>
      </c>
      <c r="I417" t="b">
        <f>IF(Append1[[#This Row],[Weekday or Weekend]]="Weekend",TRUE,FALSE)</f>
        <v>0</v>
      </c>
      <c r="J417" s="5">
        <v>3</v>
      </c>
      <c r="K417" s="5">
        <v>2</v>
      </c>
      <c r="L417" s="5" t="str" cm="1">
        <f t="array" ref="L417">_xlfn.IFS(Append1[[#This Row],[Weather Code]]=1,"Clear",Append1[[#This Row],[Weather Code]]=2,"Cloudy",Append1[[#This Row],[Weather Code]]=3,"Light Rain",Append1[[#This Row],[Weather Code]]=4,"Heavy Rain")</f>
        <v>Cloudy</v>
      </c>
      <c r="M417" s="5">
        <v>0.24</v>
      </c>
      <c r="N417" s="5">
        <v>0.2576</v>
      </c>
      <c r="O417" s="5">
        <v>0.93</v>
      </c>
      <c r="P417" s="5">
        <v>0.1045</v>
      </c>
      <c r="Q417" s="5">
        <v>1</v>
      </c>
      <c r="R417" s="5">
        <v>196</v>
      </c>
      <c r="S417" s="5">
        <f>SUM(Append1[[#This Row],[Casual Users]],Append1[[#This Row],[Registered Users]])</f>
        <v>197</v>
      </c>
      <c r="T417" s="5"/>
    </row>
    <row r="418" spans="1:20" x14ac:dyDescent="0.25">
      <c r="A418">
        <v>417</v>
      </c>
      <c r="B418" s="1">
        <v>40562</v>
      </c>
      <c r="C418">
        <v>1</v>
      </c>
      <c r="D418" t="str">
        <f>TEXT(Append1[[#This Row],[Date]],"yyyy")</f>
        <v>2011</v>
      </c>
      <c r="E418" t="str">
        <f>TEXT(Append1[[#This Row],[Date]],"mmmm")</f>
        <v>January</v>
      </c>
      <c r="F418" t="str">
        <f>TEXT(Append1[[#This Row],[Date]],"dddd")</f>
        <v>Wednesday</v>
      </c>
      <c r="G418" s="5">
        <v>9</v>
      </c>
      <c r="H418" t="str">
        <f>IF(Append1[[#This Row],[Day]]="Sunday","Weekend","Weekday")</f>
        <v>Weekday</v>
      </c>
      <c r="I418" t="b">
        <f>IF(Append1[[#This Row],[Weekday or Weekend]]="Weekend",TRUE,FALSE)</f>
        <v>0</v>
      </c>
      <c r="J418" s="5">
        <v>3</v>
      </c>
      <c r="K418" s="5">
        <v>2</v>
      </c>
      <c r="L418" s="5" t="str" cm="1">
        <f t="array" ref="L418">_xlfn.IFS(Append1[[#This Row],[Weather Code]]=1,"Clear",Append1[[#This Row],[Weather Code]]=2,"Cloudy",Append1[[#This Row],[Weather Code]]=3,"Light Rain",Append1[[#This Row],[Weather Code]]=4,"Heavy Rain")</f>
        <v>Cloudy</v>
      </c>
      <c r="M418" s="5">
        <v>0.24</v>
      </c>
      <c r="N418" s="5">
        <v>0.2576</v>
      </c>
      <c r="O418" s="5">
        <v>0.93</v>
      </c>
      <c r="P418" s="5">
        <v>0.1045</v>
      </c>
      <c r="Q418" s="5">
        <v>2</v>
      </c>
      <c r="R418" s="5">
        <v>107</v>
      </c>
      <c r="S418" s="5">
        <f>SUM(Append1[[#This Row],[Casual Users]],Append1[[#This Row],[Registered Users]])</f>
        <v>109</v>
      </c>
      <c r="T418" s="5"/>
    </row>
    <row r="419" spans="1:20" x14ac:dyDescent="0.25">
      <c r="A419">
        <v>418</v>
      </c>
      <c r="B419" s="1">
        <v>40562</v>
      </c>
      <c r="C419">
        <v>1</v>
      </c>
      <c r="D419" t="str">
        <f>TEXT(Append1[[#This Row],[Date]],"yyyy")</f>
        <v>2011</v>
      </c>
      <c r="E419" t="str">
        <f>TEXT(Append1[[#This Row],[Date]],"mmmm")</f>
        <v>January</v>
      </c>
      <c r="F419" t="str">
        <f>TEXT(Append1[[#This Row],[Date]],"dddd")</f>
        <v>Wednesday</v>
      </c>
      <c r="G419" s="5">
        <v>10</v>
      </c>
      <c r="H419" t="str">
        <f>IF(Append1[[#This Row],[Day]]="Sunday","Weekend","Weekday")</f>
        <v>Weekday</v>
      </c>
      <c r="I419" t="b">
        <f>IF(Append1[[#This Row],[Weekday or Weekend]]="Weekend",TRUE,FALSE)</f>
        <v>0</v>
      </c>
      <c r="J419" s="5">
        <v>3</v>
      </c>
      <c r="K419" s="5">
        <v>2</v>
      </c>
      <c r="L419" s="5" t="str" cm="1">
        <f t="array" ref="L419">_xlfn.IFS(Append1[[#This Row],[Weather Code]]=1,"Clear",Append1[[#This Row],[Weather Code]]=2,"Cloudy",Append1[[#This Row],[Weather Code]]=3,"Light Rain",Append1[[#This Row],[Weather Code]]=4,"Heavy Rain")</f>
        <v>Cloudy</v>
      </c>
      <c r="M419" s="5">
        <v>0.26</v>
      </c>
      <c r="N419" s="5">
        <v>0.2727</v>
      </c>
      <c r="O419" s="5">
        <v>0.93</v>
      </c>
      <c r="P419" s="5">
        <v>0.1343</v>
      </c>
      <c r="Q419" s="5">
        <v>1</v>
      </c>
      <c r="R419" s="5">
        <v>46</v>
      </c>
      <c r="S419" s="5">
        <f>SUM(Append1[[#This Row],[Casual Users]],Append1[[#This Row],[Registered Users]])</f>
        <v>47</v>
      </c>
      <c r="T419" s="5"/>
    </row>
    <row r="420" spans="1:20" x14ac:dyDescent="0.25">
      <c r="A420">
        <v>419</v>
      </c>
      <c r="B420" s="1">
        <v>40562</v>
      </c>
      <c r="C420">
        <v>1</v>
      </c>
      <c r="D420" t="str">
        <f>TEXT(Append1[[#This Row],[Date]],"yyyy")</f>
        <v>2011</v>
      </c>
      <c r="E420" t="str">
        <f>TEXT(Append1[[#This Row],[Date]],"mmmm")</f>
        <v>January</v>
      </c>
      <c r="F420" t="str">
        <f>TEXT(Append1[[#This Row],[Date]],"dddd")</f>
        <v>Wednesday</v>
      </c>
      <c r="G420" s="5">
        <v>11</v>
      </c>
      <c r="H420" t="str">
        <f>IF(Append1[[#This Row],[Day]]="Sunday","Weekend","Weekday")</f>
        <v>Weekday</v>
      </c>
      <c r="I420" t="b">
        <f>IF(Append1[[#This Row],[Weekday or Weekend]]="Weekend",TRUE,FALSE)</f>
        <v>0</v>
      </c>
      <c r="J420" s="5">
        <v>3</v>
      </c>
      <c r="K420" s="5">
        <v>2</v>
      </c>
      <c r="L420" s="5" t="str" cm="1">
        <f t="array" ref="L420">_xlfn.IFS(Append1[[#This Row],[Weather Code]]=1,"Clear",Append1[[#This Row],[Weather Code]]=2,"Cloudy",Append1[[#This Row],[Weather Code]]=3,"Light Rain",Append1[[#This Row],[Weather Code]]=4,"Heavy Rain")</f>
        <v>Cloudy</v>
      </c>
      <c r="M420" s="5">
        <v>0.28000000000000003</v>
      </c>
      <c r="N420" s="5">
        <v>0.30299999999999999</v>
      </c>
      <c r="O420" s="5">
        <v>0.87</v>
      </c>
      <c r="P420" s="5">
        <v>8.9599999999999999E-2</v>
      </c>
      <c r="Q420" s="5">
        <v>5</v>
      </c>
      <c r="R420" s="5">
        <v>47</v>
      </c>
      <c r="S420" s="5">
        <f>SUM(Append1[[#This Row],[Casual Users]],Append1[[#This Row],[Registered Users]])</f>
        <v>52</v>
      </c>
      <c r="T420" s="5"/>
    </row>
    <row r="421" spans="1:20" x14ac:dyDescent="0.25">
      <c r="A421">
        <v>420</v>
      </c>
      <c r="B421" s="1">
        <v>40562</v>
      </c>
      <c r="C421">
        <v>1</v>
      </c>
      <c r="D421" t="str">
        <f>TEXT(Append1[[#This Row],[Date]],"yyyy")</f>
        <v>2011</v>
      </c>
      <c r="E421" t="str">
        <f>TEXT(Append1[[#This Row],[Date]],"mmmm")</f>
        <v>January</v>
      </c>
      <c r="F421" t="str">
        <f>TEXT(Append1[[#This Row],[Date]],"dddd")</f>
        <v>Wednesday</v>
      </c>
      <c r="G421" s="5">
        <v>12</v>
      </c>
      <c r="H421" t="str">
        <f>IF(Append1[[#This Row],[Day]]="Sunday","Weekend","Weekday")</f>
        <v>Weekday</v>
      </c>
      <c r="I421" t="b">
        <f>IF(Append1[[#This Row],[Weekday or Weekend]]="Weekend",TRUE,FALSE)</f>
        <v>0</v>
      </c>
      <c r="J421" s="5">
        <v>3</v>
      </c>
      <c r="K421" s="5">
        <v>2</v>
      </c>
      <c r="L421" s="5" t="str" cm="1">
        <f t="array" ref="L421">_xlfn.IFS(Append1[[#This Row],[Weather Code]]=1,"Clear",Append1[[#This Row],[Weather Code]]=2,"Cloudy",Append1[[#This Row],[Weather Code]]=3,"Light Rain",Append1[[#This Row],[Weather Code]]=4,"Heavy Rain")</f>
        <v>Cloudy</v>
      </c>
      <c r="M421" s="5">
        <v>0.3</v>
      </c>
      <c r="N421" s="5">
        <v>0.31819999999999998</v>
      </c>
      <c r="O421" s="5">
        <v>0.81</v>
      </c>
      <c r="P421" s="5">
        <v>8.9599999999999999E-2</v>
      </c>
      <c r="Q421" s="5">
        <v>5</v>
      </c>
      <c r="R421" s="5">
        <v>65</v>
      </c>
      <c r="S421" s="5">
        <f>SUM(Append1[[#This Row],[Casual Users]],Append1[[#This Row],[Registered Users]])</f>
        <v>70</v>
      </c>
      <c r="T421" s="5"/>
    </row>
    <row r="422" spans="1:20" x14ac:dyDescent="0.25">
      <c r="A422">
        <v>421</v>
      </c>
      <c r="B422" s="1">
        <v>40562</v>
      </c>
      <c r="C422">
        <v>1</v>
      </c>
      <c r="D422" t="str">
        <f>TEXT(Append1[[#This Row],[Date]],"yyyy")</f>
        <v>2011</v>
      </c>
      <c r="E422" t="str">
        <f>TEXT(Append1[[#This Row],[Date]],"mmmm")</f>
        <v>January</v>
      </c>
      <c r="F422" t="str">
        <f>TEXT(Append1[[#This Row],[Date]],"dddd")</f>
        <v>Wednesday</v>
      </c>
      <c r="G422" s="5">
        <v>13</v>
      </c>
      <c r="H422" t="str">
        <f>IF(Append1[[#This Row],[Day]]="Sunday","Weekend","Weekday")</f>
        <v>Weekday</v>
      </c>
      <c r="I422" t="b">
        <f>IF(Append1[[#This Row],[Weekday or Weekend]]="Weekend",TRUE,FALSE)</f>
        <v>0</v>
      </c>
      <c r="J422" s="5">
        <v>3</v>
      </c>
      <c r="K422" s="5">
        <v>1</v>
      </c>
      <c r="L422" s="5" t="str" cm="1">
        <f t="array" ref="L422">_xlfn.IFS(Append1[[#This Row],[Weather Code]]=1,"Clear",Append1[[#This Row],[Weather Code]]=2,"Cloudy",Append1[[#This Row],[Weather Code]]=3,"Light Rain",Append1[[#This Row],[Weather Code]]=4,"Heavy Rain")</f>
        <v>Clear</v>
      </c>
      <c r="M422" s="5">
        <v>0.4</v>
      </c>
      <c r="N422" s="5">
        <v>0.40910000000000002</v>
      </c>
      <c r="O422" s="5">
        <v>0.62</v>
      </c>
      <c r="P422" s="5">
        <v>0.28360000000000002</v>
      </c>
      <c r="Q422" s="5">
        <v>11</v>
      </c>
      <c r="R422" s="5">
        <v>67</v>
      </c>
      <c r="S422" s="5">
        <f>SUM(Append1[[#This Row],[Casual Users]],Append1[[#This Row],[Registered Users]])</f>
        <v>78</v>
      </c>
      <c r="T422" s="5"/>
    </row>
    <row r="423" spans="1:20" x14ac:dyDescent="0.25">
      <c r="A423">
        <v>422</v>
      </c>
      <c r="B423" s="1">
        <v>40562</v>
      </c>
      <c r="C423">
        <v>1</v>
      </c>
      <c r="D423" t="str">
        <f>TEXT(Append1[[#This Row],[Date]],"yyyy")</f>
        <v>2011</v>
      </c>
      <c r="E423" t="str">
        <f>TEXT(Append1[[#This Row],[Date]],"mmmm")</f>
        <v>January</v>
      </c>
      <c r="F423" t="str">
        <f>TEXT(Append1[[#This Row],[Date]],"dddd")</f>
        <v>Wednesday</v>
      </c>
      <c r="G423" s="5">
        <v>14</v>
      </c>
      <c r="H423" t="str">
        <f>IF(Append1[[#This Row],[Day]]="Sunday","Weekend","Weekday")</f>
        <v>Weekday</v>
      </c>
      <c r="I423" t="b">
        <f>IF(Append1[[#This Row],[Weekday or Weekend]]="Weekend",TRUE,FALSE)</f>
        <v>0</v>
      </c>
      <c r="J423" s="5">
        <v>3</v>
      </c>
      <c r="K423" s="5">
        <v>1</v>
      </c>
      <c r="L423" s="5" t="str" cm="1">
        <f t="array" ref="L423">_xlfn.IFS(Append1[[#This Row],[Weather Code]]=1,"Clear",Append1[[#This Row],[Weather Code]]=2,"Cloudy",Append1[[#This Row],[Weather Code]]=3,"Light Rain",Append1[[#This Row],[Weather Code]]=4,"Heavy Rain")</f>
        <v>Clear</v>
      </c>
      <c r="M423" s="5">
        <v>0.4</v>
      </c>
      <c r="N423" s="5">
        <v>0.40910000000000002</v>
      </c>
      <c r="O423" s="5">
        <v>0.57999999999999996</v>
      </c>
      <c r="P423" s="5">
        <v>0.25369999999999998</v>
      </c>
      <c r="Q423" s="5">
        <v>7</v>
      </c>
      <c r="R423" s="5">
        <v>68</v>
      </c>
      <c r="S423" s="5">
        <f>SUM(Append1[[#This Row],[Casual Users]],Append1[[#This Row],[Registered Users]])</f>
        <v>75</v>
      </c>
      <c r="T423" s="5"/>
    </row>
    <row r="424" spans="1:20" x14ac:dyDescent="0.25">
      <c r="A424">
        <v>423</v>
      </c>
      <c r="B424" s="1">
        <v>40562</v>
      </c>
      <c r="C424">
        <v>1</v>
      </c>
      <c r="D424" t="str">
        <f>TEXT(Append1[[#This Row],[Date]],"yyyy")</f>
        <v>2011</v>
      </c>
      <c r="E424" t="str">
        <f>TEXT(Append1[[#This Row],[Date]],"mmmm")</f>
        <v>January</v>
      </c>
      <c r="F424" t="str">
        <f>TEXT(Append1[[#This Row],[Date]],"dddd")</f>
        <v>Wednesday</v>
      </c>
      <c r="G424" s="5">
        <v>15</v>
      </c>
      <c r="H424" t="str">
        <f>IF(Append1[[#This Row],[Day]]="Sunday","Weekend","Weekday")</f>
        <v>Weekday</v>
      </c>
      <c r="I424" t="b">
        <f>IF(Append1[[#This Row],[Weekday or Weekend]]="Weekend",TRUE,FALSE)</f>
        <v>0</v>
      </c>
      <c r="J424" s="5">
        <v>3</v>
      </c>
      <c r="K424" s="5">
        <v>1</v>
      </c>
      <c r="L424" s="5" t="str" cm="1">
        <f t="array" ref="L424">_xlfn.IFS(Append1[[#This Row],[Weather Code]]=1,"Clear",Append1[[#This Row],[Weather Code]]=2,"Cloudy",Append1[[#This Row],[Weather Code]]=3,"Light Rain",Append1[[#This Row],[Weather Code]]=4,"Heavy Rain")</f>
        <v>Clear</v>
      </c>
      <c r="M424" s="5">
        <v>0.4</v>
      </c>
      <c r="N424" s="5">
        <v>0.40910000000000002</v>
      </c>
      <c r="O424" s="5">
        <v>0.54</v>
      </c>
      <c r="P424" s="5">
        <v>0.28360000000000002</v>
      </c>
      <c r="Q424" s="5">
        <v>4</v>
      </c>
      <c r="R424" s="5">
        <v>78</v>
      </c>
      <c r="S424" s="5">
        <f>SUM(Append1[[#This Row],[Casual Users]],Append1[[#This Row],[Registered Users]])</f>
        <v>82</v>
      </c>
      <c r="T424" s="5"/>
    </row>
    <row r="425" spans="1:20" x14ac:dyDescent="0.25">
      <c r="A425">
        <v>424</v>
      </c>
      <c r="B425" s="1">
        <v>40562</v>
      </c>
      <c r="C425">
        <v>1</v>
      </c>
      <c r="D425" t="str">
        <f>TEXT(Append1[[#This Row],[Date]],"yyyy")</f>
        <v>2011</v>
      </c>
      <c r="E425" t="str">
        <f>TEXT(Append1[[#This Row],[Date]],"mmmm")</f>
        <v>January</v>
      </c>
      <c r="F425" t="str">
        <f>TEXT(Append1[[#This Row],[Date]],"dddd")</f>
        <v>Wednesday</v>
      </c>
      <c r="G425" s="5">
        <v>16</v>
      </c>
      <c r="H425" t="str">
        <f>IF(Append1[[#This Row],[Day]]="Sunday","Weekend","Weekday")</f>
        <v>Weekday</v>
      </c>
      <c r="I425" t="b">
        <f>IF(Append1[[#This Row],[Weekday or Weekend]]="Weekend",TRUE,FALSE)</f>
        <v>0</v>
      </c>
      <c r="J425" s="5">
        <v>3</v>
      </c>
      <c r="K425" s="5">
        <v>1</v>
      </c>
      <c r="L425" s="5" t="str" cm="1">
        <f t="array" ref="L425">_xlfn.IFS(Append1[[#This Row],[Weather Code]]=1,"Clear",Append1[[#This Row],[Weather Code]]=2,"Cloudy",Append1[[#This Row],[Weather Code]]=3,"Light Rain",Append1[[#This Row],[Weather Code]]=4,"Heavy Rain")</f>
        <v>Clear</v>
      </c>
      <c r="M425" s="5">
        <v>0.38</v>
      </c>
      <c r="N425" s="5">
        <v>0.39389999999999997</v>
      </c>
      <c r="O425" s="5">
        <v>0.57999999999999996</v>
      </c>
      <c r="P425" s="5">
        <v>0.3881</v>
      </c>
      <c r="Q425" s="5">
        <v>10</v>
      </c>
      <c r="R425" s="5">
        <v>94</v>
      </c>
      <c r="S425" s="5">
        <f>SUM(Append1[[#This Row],[Casual Users]],Append1[[#This Row],[Registered Users]])</f>
        <v>104</v>
      </c>
      <c r="T425" s="5"/>
    </row>
    <row r="426" spans="1:20" x14ac:dyDescent="0.25">
      <c r="A426">
        <v>425</v>
      </c>
      <c r="B426" s="1">
        <v>40562</v>
      </c>
      <c r="C426">
        <v>1</v>
      </c>
      <c r="D426" t="str">
        <f>TEXT(Append1[[#This Row],[Date]],"yyyy")</f>
        <v>2011</v>
      </c>
      <c r="E426" t="str">
        <f>TEXT(Append1[[#This Row],[Date]],"mmmm")</f>
        <v>January</v>
      </c>
      <c r="F426" t="str">
        <f>TEXT(Append1[[#This Row],[Date]],"dddd")</f>
        <v>Wednesday</v>
      </c>
      <c r="G426" s="5">
        <v>17</v>
      </c>
      <c r="H426" t="str">
        <f>IF(Append1[[#This Row],[Day]]="Sunday","Weekend","Weekday")</f>
        <v>Weekday</v>
      </c>
      <c r="I426" t="b">
        <f>IF(Append1[[#This Row],[Weekday or Weekend]]="Weekend",TRUE,FALSE)</f>
        <v>0</v>
      </c>
      <c r="J426" s="5">
        <v>3</v>
      </c>
      <c r="K426" s="5">
        <v>1</v>
      </c>
      <c r="L426" s="5" t="str" cm="1">
        <f t="array" ref="L426">_xlfn.IFS(Append1[[#This Row],[Weather Code]]=1,"Clear",Append1[[#This Row],[Weather Code]]=2,"Cloudy",Append1[[#This Row],[Weather Code]]=3,"Light Rain",Append1[[#This Row],[Weather Code]]=4,"Heavy Rain")</f>
        <v>Clear</v>
      </c>
      <c r="M426" s="5">
        <v>0.36</v>
      </c>
      <c r="N426" s="5">
        <v>0.33329999999999999</v>
      </c>
      <c r="O426" s="5">
        <v>0.56999999999999995</v>
      </c>
      <c r="P426" s="5">
        <v>0.32840000000000003</v>
      </c>
      <c r="Q426" s="5">
        <v>7</v>
      </c>
      <c r="R426" s="5">
        <v>190</v>
      </c>
      <c r="S426" s="5">
        <f>SUM(Append1[[#This Row],[Casual Users]],Append1[[#This Row],[Registered Users]])</f>
        <v>197</v>
      </c>
      <c r="T426" s="5"/>
    </row>
    <row r="427" spans="1:20" x14ac:dyDescent="0.25">
      <c r="A427">
        <v>426</v>
      </c>
      <c r="B427" s="1">
        <v>40562</v>
      </c>
      <c r="C427">
        <v>1</v>
      </c>
      <c r="D427" t="str">
        <f>TEXT(Append1[[#This Row],[Date]],"yyyy")</f>
        <v>2011</v>
      </c>
      <c r="E427" t="str">
        <f>TEXT(Append1[[#This Row],[Date]],"mmmm")</f>
        <v>January</v>
      </c>
      <c r="F427" t="str">
        <f>TEXT(Append1[[#This Row],[Date]],"dddd")</f>
        <v>Wednesday</v>
      </c>
      <c r="G427" s="5">
        <v>18</v>
      </c>
      <c r="H427" t="str">
        <f>IF(Append1[[#This Row],[Day]]="Sunday","Weekend","Weekday")</f>
        <v>Weekday</v>
      </c>
      <c r="I427" t="b">
        <f>IF(Append1[[#This Row],[Weekday or Weekend]]="Weekend",TRUE,FALSE)</f>
        <v>0</v>
      </c>
      <c r="J427" s="5">
        <v>3</v>
      </c>
      <c r="K427" s="5">
        <v>1</v>
      </c>
      <c r="L427" s="5" t="str" cm="1">
        <f t="array" ref="L427">_xlfn.IFS(Append1[[#This Row],[Weather Code]]=1,"Clear",Append1[[#This Row],[Weather Code]]=2,"Cloudy",Append1[[#This Row],[Weather Code]]=3,"Light Rain",Append1[[#This Row],[Weather Code]]=4,"Heavy Rain")</f>
        <v>Clear</v>
      </c>
      <c r="M427" s="5">
        <v>0.34</v>
      </c>
      <c r="N427" s="5">
        <v>0.31819999999999998</v>
      </c>
      <c r="O427" s="5">
        <v>0.61</v>
      </c>
      <c r="P427" s="5">
        <v>0.28360000000000002</v>
      </c>
      <c r="Q427" s="5">
        <v>5</v>
      </c>
      <c r="R427" s="5">
        <v>156</v>
      </c>
      <c r="S427" s="5">
        <f>SUM(Append1[[#This Row],[Casual Users]],Append1[[#This Row],[Registered Users]])</f>
        <v>161</v>
      </c>
      <c r="T427" s="5"/>
    </row>
    <row r="428" spans="1:20" x14ac:dyDescent="0.25">
      <c r="A428">
        <v>427</v>
      </c>
      <c r="B428" s="1">
        <v>40562</v>
      </c>
      <c r="C428">
        <v>1</v>
      </c>
      <c r="D428" t="str">
        <f>TEXT(Append1[[#This Row],[Date]],"yyyy")</f>
        <v>2011</v>
      </c>
      <c r="E428" t="str">
        <f>TEXT(Append1[[#This Row],[Date]],"mmmm")</f>
        <v>January</v>
      </c>
      <c r="F428" t="str">
        <f>TEXT(Append1[[#This Row],[Date]],"dddd")</f>
        <v>Wednesday</v>
      </c>
      <c r="G428" s="5">
        <v>19</v>
      </c>
      <c r="H428" t="str">
        <f>IF(Append1[[#This Row],[Day]]="Sunday","Weekend","Weekday")</f>
        <v>Weekday</v>
      </c>
      <c r="I428" t="b">
        <f>IF(Append1[[#This Row],[Weekday or Weekend]]="Weekend",TRUE,FALSE)</f>
        <v>0</v>
      </c>
      <c r="J428" s="5">
        <v>3</v>
      </c>
      <c r="K428" s="5">
        <v>1</v>
      </c>
      <c r="L428" s="5" t="str" cm="1">
        <f t="array" ref="L428">_xlfn.IFS(Append1[[#This Row],[Weather Code]]=1,"Clear",Append1[[#This Row],[Weather Code]]=2,"Cloudy",Append1[[#This Row],[Weather Code]]=3,"Light Rain",Append1[[#This Row],[Weather Code]]=4,"Heavy Rain")</f>
        <v>Clear</v>
      </c>
      <c r="M428" s="5">
        <v>0.32</v>
      </c>
      <c r="N428" s="5">
        <v>0.28789999999999999</v>
      </c>
      <c r="O428" s="5">
        <v>0.56999999999999995</v>
      </c>
      <c r="P428" s="5">
        <v>0.41789999999999999</v>
      </c>
      <c r="Q428" s="5">
        <v>4</v>
      </c>
      <c r="R428" s="5">
        <v>108</v>
      </c>
      <c r="S428" s="5">
        <f>SUM(Append1[[#This Row],[Casual Users]],Append1[[#This Row],[Registered Users]])</f>
        <v>112</v>
      </c>
      <c r="T428" s="5"/>
    </row>
    <row r="429" spans="1:20" x14ac:dyDescent="0.25">
      <c r="A429">
        <v>428</v>
      </c>
      <c r="B429" s="1">
        <v>40562</v>
      </c>
      <c r="C429">
        <v>1</v>
      </c>
      <c r="D429" t="str">
        <f>TEXT(Append1[[#This Row],[Date]],"yyyy")</f>
        <v>2011</v>
      </c>
      <c r="E429" t="str">
        <f>TEXT(Append1[[#This Row],[Date]],"mmmm")</f>
        <v>January</v>
      </c>
      <c r="F429" t="str">
        <f>TEXT(Append1[[#This Row],[Date]],"dddd")</f>
        <v>Wednesday</v>
      </c>
      <c r="G429" s="5">
        <v>20</v>
      </c>
      <c r="H429" t="str">
        <f>IF(Append1[[#This Row],[Day]]="Sunday","Weekend","Weekday")</f>
        <v>Weekday</v>
      </c>
      <c r="I429" t="b">
        <f>IF(Append1[[#This Row],[Weekday or Weekend]]="Weekend",TRUE,FALSE)</f>
        <v>0</v>
      </c>
      <c r="J429" s="5">
        <v>3</v>
      </c>
      <c r="K429" s="5">
        <v>1</v>
      </c>
      <c r="L429" s="5" t="str" cm="1">
        <f t="array" ref="L429">_xlfn.IFS(Append1[[#This Row],[Weather Code]]=1,"Clear",Append1[[#This Row],[Weather Code]]=2,"Cloudy",Append1[[#This Row],[Weather Code]]=3,"Light Rain",Append1[[#This Row],[Weather Code]]=4,"Heavy Rain")</f>
        <v>Clear</v>
      </c>
      <c r="M429" s="5">
        <v>0.32</v>
      </c>
      <c r="N429" s="5">
        <v>0.30299999999999999</v>
      </c>
      <c r="O429" s="5">
        <v>0.49</v>
      </c>
      <c r="P429" s="5">
        <v>0.29849999999999999</v>
      </c>
      <c r="Q429" s="5">
        <v>2</v>
      </c>
      <c r="R429" s="5">
        <v>74</v>
      </c>
      <c r="S429" s="5">
        <f>SUM(Append1[[#This Row],[Casual Users]],Append1[[#This Row],[Registered Users]])</f>
        <v>76</v>
      </c>
      <c r="T429" s="5"/>
    </row>
    <row r="430" spans="1:20" x14ac:dyDescent="0.25">
      <c r="A430">
        <v>429</v>
      </c>
      <c r="B430" s="1">
        <v>40562</v>
      </c>
      <c r="C430">
        <v>1</v>
      </c>
      <c r="D430" t="str">
        <f>TEXT(Append1[[#This Row],[Date]],"yyyy")</f>
        <v>2011</v>
      </c>
      <c r="E430" t="str">
        <f>TEXT(Append1[[#This Row],[Date]],"mmmm")</f>
        <v>January</v>
      </c>
      <c r="F430" t="str">
        <f>TEXT(Append1[[#This Row],[Date]],"dddd")</f>
        <v>Wednesday</v>
      </c>
      <c r="G430" s="5">
        <v>21</v>
      </c>
      <c r="H430" t="str">
        <f>IF(Append1[[#This Row],[Day]]="Sunday","Weekend","Weekday")</f>
        <v>Weekday</v>
      </c>
      <c r="I430" t="b">
        <f>IF(Append1[[#This Row],[Weekday or Weekend]]="Weekend",TRUE,FALSE)</f>
        <v>0</v>
      </c>
      <c r="J430" s="5">
        <v>3</v>
      </c>
      <c r="K430" s="5">
        <v>1</v>
      </c>
      <c r="L430" s="5" t="str" cm="1">
        <f t="array" ref="L430">_xlfn.IFS(Append1[[#This Row],[Weather Code]]=1,"Clear",Append1[[#This Row],[Weather Code]]=2,"Cloudy",Append1[[#This Row],[Weather Code]]=3,"Light Rain",Append1[[#This Row],[Weather Code]]=4,"Heavy Rain")</f>
        <v>Clear</v>
      </c>
      <c r="M430" s="5">
        <v>0.32</v>
      </c>
      <c r="N430" s="5">
        <v>0.28789999999999999</v>
      </c>
      <c r="O430" s="5">
        <v>0.49</v>
      </c>
      <c r="P430" s="5">
        <v>0.41789999999999999</v>
      </c>
      <c r="Q430" s="5">
        <v>4</v>
      </c>
      <c r="R430" s="5">
        <v>55</v>
      </c>
      <c r="S430" s="5">
        <f>SUM(Append1[[#This Row],[Casual Users]],Append1[[#This Row],[Registered Users]])</f>
        <v>59</v>
      </c>
      <c r="T430" s="5"/>
    </row>
    <row r="431" spans="1:20" x14ac:dyDescent="0.25">
      <c r="A431">
        <v>430</v>
      </c>
      <c r="B431" s="1">
        <v>40562</v>
      </c>
      <c r="C431">
        <v>1</v>
      </c>
      <c r="D431" t="str">
        <f>TEXT(Append1[[#This Row],[Date]],"yyyy")</f>
        <v>2011</v>
      </c>
      <c r="E431" t="str">
        <f>TEXT(Append1[[#This Row],[Date]],"mmmm")</f>
        <v>January</v>
      </c>
      <c r="F431" t="str">
        <f>TEXT(Append1[[#This Row],[Date]],"dddd")</f>
        <v>Wednesday</v>
      </c>
      <c r="G431" s="5">
        <v>22</v>
      </c>
      <c r="H431" t="str">
        <f>IF(Append1[[#This Row],[Day]]="Sunday","Weekend","Weekday")</f>
        <v>Weekday</v>
      </c>
      <c r="I431" t="b">
        <f>IF(Append1[[#This Row],[Weekday or Weekend]]="Weekend",TRUE,FALSE)</f>
        <v>0</v>
      </c>
      <c r="J431" s="5">
        <v>3</v>
      </c>
      <c r="K431" s="5">
        <v>1</v>
      </c>
      <c r="L431" s="5" t="str" cm="1">
        <f t="array" ref="L431">_xlfn.IFS(Append1[[#This Row],[Weather Code]]=1,"Clear",Append1[[#This Row],[Weather Code]]=2,"Cloudy",Append1[[#This Row],[Weather Code]]=3,"Light Rain",Append1[[#This Row],[Weather Code]]=4,"Heavy Rain")</f>
        <v>Clear</v>
      </c>
      <c r="M431" s="5">
        <v>0.3</v>
      </c>
      <c r="N431" s="5">
        <v>0.30299999999999999</v>
      </c>
      <c r="O431" s="5">
        <v>0.52</v>
      </c>
      <c r="P431" s="5">
        <v>0.16420000000000001</v>
      </c>
      <c r="Q431" s="5">
        <v>6</v>
      </c>
      <c r="R431" s="5">
        <v>53</v>
      </c>
      <c r="S431" s="5">
        <f>SUM(Append1[[#This Row],[Casual Users]],Append1[[#This Row],[Registered Users]])</f>
        <v>59</v>
      </c>
      <c r="T431" s="5"/>
    </row>
    <row r="432" spans="1:20" x14ac:dyDescent="0.25">
      <c r="A432">
        <v>431</v>
      </c>
      <c r="B432" s="1">
        <v>40562</v>
      </c>
      <c r="C432">
        <v>1</v>
      </c>
      <c r="D432" t="str">
        <f>TEXT(Append1[[#This Row],[Date]],"yyyy")</f>
        <v>2011</v>
      </c>
      <c r="E432" t="str">
        <f>TEXT(Append1[[#This Row],[Date]],"mmmm")</f>
        <v>January</v>
      </c>
      <c r="F432" t="str">
        <f>TEXT(Append1[[#This Row],[Date]],"dddd")</f>
        <v>Wednesday</v>
      </c>
      <c r="G432" s="5">
        <v>23</v>
      </c>
      <c r="H432" t="str">
        <f>IF(Append1[[#This Row],[Day]]="Sunday","Weekend","Weekday")</f>
        <v>Weekday</v>
      </c>
      <c r="I432" t="b">
        <f>IF(Append1[[#This Row],[Weekday or Weekend]]="Weekend",TRUE,FALSE)</f>
        <v>0</v>
      </c>
      <c r="J432" s="5">
        <v>3</v>
      </c>
      <c r="K432" s="5">
        <v>1</v>
      </c>
      <c r="L432" s="5" t="str" cm="1">
        <f t="array" ref="L432">_xlfn.IFS(Append1[[#This Row],[Weather Code]]=1,"Clear",Append1[[#This Row],[Weather Code]]=2,"Cloudy",Append1[[#This Row],[Weather Code]]=3,"Light Rain",Append1[[#This Row],[Weather Code]]=4,"Heavy Rain")</f>
        <v>Clear</v>
      </c>
      <c r="M432" s="5">
        <v>0.3</v>
      </c>
      <c r="N432" s="5">
        <v>0.2727</v>
      </c>
      <c r="O432" s="5">
        <v>0.52</v>
      </c>
      <c r="P432" s="5">
        <v>0.4627</v>
      </c>
      <c r="Q432" s="5">
        <v>1</v>
      </c>
      <c r="R432" s="5">
        <v>27</v>
      </c>
      <c r="S432" s="5">
        <f>SUM(Append1[[#This Row],[Casual Users]],Append1[[#This Row],[Registered Users]])</f>
        <v>28</v>
      </c>
      <c r="T432" s="5"/>
    </row>
    <row r="433" spans="1:20" x14ac:dyDescent="0.25">
      <c r="A433">
        <v>432</v>
      </c>
      <c r="B433" s="1">
        <v>40563</v>
      </c>
      <c r="C433">
        <v>1</v>
      </c>
      <c r="D433" t="str">
        <f>TEXT(Append1[[#This Row],[Date]],"yyyy")</f>
        <v>2011</v>
      </c>
      <c r="E433" t="str">
        <f>TEXT(Append1[[#This Row],[Date]],"mmmm")</f>
        <v>January</v>
      </c>
      <c r="F433" t="str">
        <f>TEXT(Append1[[#This Row],[Date]],"dddd")</f>
        <v>Thursday</v>
      </c>
      <c r="G433" s="5">
        <v>0</v>
      </c>
      <c r="H433" t="str">
        <f>IF(Append1[[#This Row],[Day]]="Sunday","Weekend","Weekday")</f>
        <v>Weekday</v>
      </c>
      <c r="I433" t="b">
        <f>IF(Append1[[#This Row],[Weekday or Weekend]]="Weekend",TRUE,FALSE)</f>
        <v>0</v>
      </c>
      <c r="J433" s="5">
        <v>4</v>
      </c>
      <c r="K433" s="5">
        <v>1</v>
      </c>
      <c r="L433" s="5" t="str" cm="1">
        <f t="array" ref="L433">_xlfn.IFS(Append1[[#This Row],[Weather Code]]=1,"Clear",Append1[[#This Row],[Weather Code]]=2,"Cloudy",Append1[[#This Row],[Weather Code]]=3,"Light Rain",Append1[[#This Row],[Weather Code]]=4,"Heavy Rain")</f>
        <v>Clear</v>
      </c>
      <c r="M433" s="5">
        <v>0.26</v>
      </c>
      <c r="N433" s="5">
        <v>0.2273</v>
      </c>
      <c r="O433" s="5">
        <v>0.56000000000000005</v>
      </c>
      <c r="P433" s="5">
        <v>0.3881</v>
      </c>
      <c r="Q433" s="5">
        <v>5</v>
      </c>
      <c r="R433" s="5">
        <v>8</v>
      </c>
      <c r="S433" s="5">
        <f>SUM(Append1[[#This Row],[Casual Users]],Append1[[#This Row],[Registered Users]])</f>
        <v>13</v>
      </c>
      <c r="T433" s="5"/>
    </row>
    <row r="434" spans="1:20" x14ac:dyDescent="0.25">
      <c r="A434">
        <v>433</v>
      </c>
      <c r="B434" s="1">
        <v>40563</v>
      </c>
      <c r="C434">
        <v>1</v>
      </c>
      <c r="D434" t="str">
        <f>TEXT(Append1[[#This Row],[Date]],"yyyy")</f>
        <v>2011</v>
      </c>
      <c r="E434" t="str">
        <f>TEXT(Append1[[#This Row],[Date]],"mmmm")</f>
        <v>January</v>
      </c>
      <c r="F434" t="str">
        <f>TEXT(Append1[[#This Row],[Date]],"dddd")</f>
        <v>Thursday</v>
      </c>
      <c r="G434" s="5">
        <v>1</v>
      </c>
      <c r="H434" t="str">
        <f>IF(Append1[[#This Row],[Day]]="Sunday","Weekend","Weekday")</f>
        <v>Weekday</v>
      </c>
      <c r="I434" t="b">
        <f>IF(Append1[[#This Row],[Weekday or Weekend]]="Weekend",TRUE,FALSE)</f>
        <v>0</v>
      </c>
      <c r="J434" s="5">
        <v>4</v>
      </c>
      <c r="K434" s="5">
        <v>1</v>
      </c>
      <c r="L434" s="5" t="str" cm="1">
        <f t="array" ref="L434">_xlfn.IFS(Append1[[#This Row],[Weather Code]]=1,"Clear",Append1[[#This Row],[Weather Code]]=2,"Cloudy",Append1[[#This Row],[Weather Code]]=3,"Light Rain",Append1[[#This Row],[Weather Code]]=4,"Heavy Rain")</f>
        <v>Clear</v>
      </c>
      <c r="M434" s="5">
        <v>0.26</v>
      </c>
      <c r="N434" s="5">
        <v>0.2727</v>
      </c>
      <c r="O434" s="5">
        <v>0.56000000000000005</v>
      </c>
      <c r="P434" s="5">
        <v>0</v>
      </c>
      <c r="Q434" s="5">
        <v>2</v>
      </c>
      <c r="R434" s="5">
        <v>3</v>
      </c>
      <c r="S434" s="5">
        <f>SUM(Append1[[#This Row],[Casual Users]],Append1[[#This Row],[Registered Users]])</f>
        <v>5</v>
      </c>
      <c r="T434" s="5"/>
    </row>
    <row r="435" spans="1:20" x14ac:dyDescent="0.25">
      <c r="A435">
        <v>434</v>
      </c>
      <c r="B435" s="1">
        <v>40563</v>
      </c>
      <c r="C435">
        <v>1</v>
      </c>
      <c r="D435" t="str">
        <f>TEXT(Append1[[#This Row],[Date]],"yyyy")</f>
        <v>2011</v>
      </c>
      <c r="E435" t="str">
        <f>TEXT(Append1[[#This Row],[Date]],"mmmm")</f>
        <v>January</v>
      </c>
      <c r="F435" t="str">
        <f>TEXT(Append1[[#This Row],[Date]],"dddd")</f>
        <v>Thursday</v>
      </c>
      <c r="G435" s="5">
        <v>2</v>
      </c>
      <c r="H435" t="str">
        <f>IF(Append1[[#This Row],[Day]]="Sunday","Weekend","Weekday")</f>
        <v>Weekday</v>
      </c>
      <c r="I435" t="b">
        <f>IF(Append1[[#This Row],[Weekday or Weekend]]="Weekend",TRUE,FALSE)</f>
        <v>0</v>
      </c>
      <c r="J435" s="5">
        <v>4</v>
      </c>
      <c r="K435" s="5">
        <v>1</v>
      </c>
      <c r="L435" s="5" t="str" cm="1">
        <f t="array" ref="L435">_xlfn.IFS(Append1[[#This Row],[Weather Code]]=1,"Clear",Append1[[#This Row],[Weather Code]]=2,"Cloudy",Append1[[#This Row],[Weather Code]]=3,"Light Rain",Append1[[#This Row],[Weather Code]]=4,"Heavy Rain")</f>
        <v>Clear</v>
      </c>
      <c r="M435" s="5">
        <v>0.26</v>
      </c>
      <c r="N435" s="5">
        <v>0.2727</v>
      </c>
      <c r="O435" s="5">
        <v>0.56000000000000005</v>
      </c>
      <c r="P435" s="5">
        <v>0</v>
      </c>
      <c r="Q435" s="5">
        <v>0</v>
      </c>
      <c r="R435" s="5">
        <v>2</v>
      </c>
      <c r="S435" s="5">
        <f>SUM(Append1[[#This Row],[Casual Users]],Append1[[#This Row],[Registered Users]])</f>
        <v>2</v>
      </c>
      <c r="T435" s="5"/>
    </row>
    <row r="436" spans="1:20" x14ac:dyDescent="0.25">
      <c r="A436">
        <v>435</v>
      </c>
      <c r="B436" s="1">
        <v>40563</v>
      </c>
      <c r="C436">
        <v>1</v>
      </c>
      <c r="D436" t="str">
        <f>TEXT(Append1[[#This Row],[Date]],"yyyy")</f>
        <v>2011</v>
      </c>
      <c r="E436" t="str">
        <f>TEXT(Append1[[#This Row],[Date]],"mmmm")</f>
        <v>January</v>
      </c>
      <c r="F436" t="str">
        <f>TEXT(Append1[[#This Row],[Date]],"dddd")</f>
        <v>Thursday</v>
      </c>
      <c r="G436" s="5">
        <v>3</v>
      </c>
      <c r="H436" t="str">
        <f>IF(Append1[[#This Row],[Day]]="Sunday","Weekend","Weekday")</f>
        <v>Weekday</v>
      </c>
      <c r="I436" t="b">
        <f>IF(Append1[[#This Row],[Weekday or Weekend]]="Weekend",TRUE,FALSE)</f>
        <v>0</v>
      </c>
      <c r="J436" s="5">
        <v>4</v>
      </c>
      <c r="K436" s="5">
        <v>1</v>
      </c>
      <c r="L436" s="5" t="str" cm="1">
        <f t="array" ref="L436">_xlfn.IFS(Append1[[#This Row],[Weather Code]]=1,"Clear",Append1[[#This Row],[Weather Code]]=2,"Cloudy",Append1[[#This Row],[Weather Code]]=3,"Light Rain",Append1[[#This Row],[Weather Code]]=4,"Heavy Rain")</f>
        <v>Clear</v>
      </c>
      <c r="M436" s="5">
        <v>0.26</v>
      </c>
      <c r="N436" s="5">
        <v>0.2576</v>
      </c>
      <c r="O436" s="5">
        <v>0.56000000000000005</v>
      </c>
      <c r="P436" s="5">
        <v>0.16420000000000001</v>
      </c>
      <c r="Q436" s="5">
        <v>0</v>
      </c>
      <c r="R436" s="5">
        <v>1</v>
      </c>
      <c r="S436" s="5">
        <f>SUM(Append1[[#This Row],[Casual Users]],Append1[[#This Row],[Registered Users]])</f>
        <v>1</v>
      </c>
      <c r="T436" s="5"/>
    </row>
    <row r="437" spans="1:20" x14ac:dyDescent="0.25">
      <c r="A437">
        <v>436</v>
      </c>
      <c r="B437" s="1">
        <v>40563</v>
      </c>
      <c r="C437">
        <v>1</v>
      </c>
      <c r="D437" t="str">
        <f>TEXT(Append1[[#This Row],[Date]],"yyyy")</f>
        <v>2011</v>
      </c>
      <c r="E437" t="str">
        <f>TEXT(Append1[[#This Row],[Date]],"mmmm")</f>
        <v>January</v>
      </c>
      <c r="F437" t="str">
        <f>TEXT(Append1[[#This Row],[Date]],"dddd")</f>
        <v>Thursday</v>
      </c>
      <c r="G437" s="5">
        <v>4</v>
      </c>
      <c r="H437" t="str">
        <f>IF(Append1[[#This Row],[Day]]="Sunday","Weekend","Weekday")</f>
        <v>Weekday</v>
      </c>
      <c r="I437" t="b">
        <f>IF(Append1[[#This Row],[Weekday or Weekend]]="Weekend",TRUE,FALSE)</f>
        <v>0</v>
      </c>
      <c r="J437" s="5">
        <v>4</v>
      </c>
      <c r="K437" s="5">
        <v>1</v>
      </c>
      <c r="L437" s="5" t="str" cm="1">
        <f t="array" ref="L437">_xlfn.IFS(Append1[[#This Row],[Weather Code]]=1,"Clear",Append1[[#This Row],[Weather Code]]=2,"Cloudy",Append1[[#This Row],[Weather Code]]=3,"Light Rain",Append1[[#This Row],[Weather Code]]=4,"Heavy Rain")</f>
        <v>Clear</v>
      </c>
      <c r="M437" s="5">
        <v>0.26</v>
      </c>
      <c r="N437" s="5">
        <v>0.2576</v>
      </c>
      <c r="O437" s="5">
        <v>0.56000000000000005</v>
      </c>
      <c r="P437" s="5">
        <v>0.16420000000000001</v>
      </c>
      <c r="Q437" s="5">
        <v>0</v>
      </c>
      <c r="R437" s="5">
        <v>1</v>
      </c>
      <c r="S437" s="5">
        <f>SUM(Append1[[#This Row],[Casual Users]],Append1[[#This Row],[Registered Users]])</f>
        <v>1</v>
      </c>
      <c r="T437" s="5"/>
    </row>
    <row r="438" spans="1:20" x14ac:dyDescent="0.25">
      <c r="A438">
        <v>437</v>
      </c>
      <c r="B438" s="1">
        <v>40563</v>
      </c>
      <c r="C438">
        <v>1</v>
      </c>
      <c r="D438" t="str">
        <f>TEXT(Append1[[#This Row],[Date]],"yyyy")</f>
        <v>2011</v>
      </c>
      <c r="E438" t="str">
        <f>TEXT(Append1[[#This Row],[Date]],"mmmm")</f>
        <v>January</v>
      </c>
      <c r="F438" t="str">
        <f>TEXT(Append1[[#This Row],[Date]],"dddd")</f>
        <v>Thursday</v>
      </c>
      <c r="G438" s="5">
        <v>5</v>
      </c>
      <c r="H438" t="str">
        <f>IF(Append1[[#This Row],[Day]]="Sunday","Weekend","Weekday")</f>
        <v>Weekday</v>
      </c>
      <c r="I438" t="b">
        <f>IF(Append1[[#This Row],[Weekday or Weekend]]="Weekend",TRUE,FALSE)</f>
        <v>0</v>
      </c>
      <c r="J438" s="5">
        <v>4</v>
      </c>
      <c r="K438" s="5">
        <v>1</v>
      </c>
      <c r="L438" s="5" t="str" cm="1">
        <f t="array" ref="L438">_xlfn.IFS(Append1[[#This Row],[Weather Code]]=1,"Clear",Append1[[#This Row],[Weather Code]]=2,"Cloudy",Append1[[#This Row],[Weather Code]]=3,"Light Rain",Append1[[#This Row],[Weather Code]]=4,"Heavy Rain")</f>
        <v>Clear</v>
      </c>
      <c r="M438" s="5">
        <v>0.24</v>
      </c>
      <c r="N438" s="5">
        <v>0.2273</v>
      </c>
      <c r="O438" s="5">
        <v>0.6</v>
      </c>
      <c r="P438" s="5">
        <v>0.22389999999999999</v>
      </c>
      <c r="Q438" s="5">
        <v>0</v>
      </c>
      <c r="R438" s="5">
        <v>6</v>
      </c>
      <c r="S438" s="5">
        <f>SUM(Append1[[#This Row],[Casual Users]],Append1[[#This Row],[Registered Users]])</f>
        <v>6</v>
      </c>
      <c r="T438" s="5"/>
    </row>
    <row r="439" spans="1:20" x14ac:dyDescent="0.25">
      <c r="A439">
        <v>438</v>
      </c>
      <c r="B439" s="1">
        <v>40563</v>
      </c>
      <c r="C439">
        <v>1</v>
      </c>
      <c r="D439" t="str">
        <f>TEXT(Append1[[#This Row],[Date]],"yyyy")</f>
        <v>2011</v>
      </c>
      <c r="E439" t="str">
        <f>TEXT(Append1[[#This Row],[Date]],"mmmm")</f>
        <v>January</v>
      </c>
      <c r="F439" t="str">
        <f>TEXT(Append1[[#This Row],[Date]],"dddd")</f>
        <v>Thursday</v>
      </c>
      <c r="G439" s="5">
        <v>6</v>
      </c>
      <c r="H439" t="str">
        <f>IF(Append1[[#This Row],[Day]]="Sunday","Weekend","Weekday")</f>
        <v>Weekday</v>
      </c>
      <c r="I439" t="b">
        <f>IF(Append1[[#This Row],[Weekday or Weekend]]="Weekend",TRUE,FALSE)</f>
        <v>0</v>
      </c>
      <c r="J439" s="5">
        <v>4</v>
      </c>
      <c r="K439" s="5">
        <v>1</v>
      </c>
      <c r="L439" s="5" t="str" cm="1">
        <f t="array" ref="L439">_xlfn.IFS(Append1[[#This Row],[Weather Code]]=1,"Clear",Append1[[#This Row],[Weather Code]]=2,"Cloudy",Append1[[#This Row],[Weather Code]]=3,"Light Rain",Append1[[#This Row],[Weather Code]]=4,"Heavy Rain")</f>
        <v>Clear</v>
      </c>
      <c r="M439" s="5">
        <v>0.22</v>
      </c>
      <c r="N439" s="5">
        <v>0.21210000000000001</v>
      </c>
      <c r="O439" s="5">
        <v>0.6</v>
      </c>
      <c r="P439" s="5">
        <v>0.22389999999999999</v>
      </c>
      <c r="Q439" s="5">
        <v>0</v>
      </c>
      <c r="R439" s="5">
        <v>35</v>
      </c>
      <c r="S439" s="5">
        <f>SUM(Append1[[#This Row],[Casual Users]],Append1[[#This Row],[Registered Users]])</f>
        <v>35</v>
      </c>
      <c r="T439" s="5"/>
    </row>
    <row r="440" spans="1:20" x14ac:dyDescent="0.25">
      <c r="A440">
        <v>439</v>
      </c>
      <c r="B440" s="1">
        <v>40563</v>
      </c>
      <c r="C440">
        <v>1</v>
      </c>
      <c r="D440" t="str">
        <f>TEXT(Append1[[#This Row],[Date]],"yyyy")</f>
        <v>2011</v>
      </c>
      <c r="E440" t="str">
        <f>TEXT(Append1[[#This Row],[Date]],"mmmm")</f>
        <v>January</v>
      </c>
      <c r="F440" t="str">
        <f>TEXT(Append1[[#This Row],[Date]],"dddd")</f>
        <v>Thursday</v>
      </c>
      <c r="G440" s="5">
        <v>7</v>
      </c>
      <c r="H440" t="str">
        <f>IF(Append1[[#This Row],[Day]]="Sunday","Weekend","Weekday")</f>
        <v>Weekday</v>
      </c>
      <c r="I440" t="b">
        <f>IF(Append1[[#This Row],[Weekday or Weekend]]="Weekend",TRUE,FALSE)</f>
        <v>0</v>
      </c>
      <c r="J440" s="5">
        <v>4</v>
      </c>
      <c r="K440" s="5">
        <v>1</v>
      </c>
      <c r="L440" s="5" t="str" cm="1">
        <f t="array" ref="L440">_xlfn.IFS(Append1[[#This Row],[Weather Code]]=1,"Clear",Append1[[#This Row],[Weather Code]]=2,"Cloudy",Append1[[#This Row],[Weather Code]]=3,"Light Rain",Append1[[#This Row],[Weather Code]]=4,"Heavy Rain")</f>
        <v>Clear</v>
      </c>
      <c r="M440" s="5">
        <v>0.22</v>
      </c>
      <c r="N440" s="5">
        <v>0.21210000000000001</v>
      </c>
      <c r="O440" s="5">
        <v>0.55000000000000004</v>
      </c>
      <c r="P440" s="5">
        <v>0.22389999999999999</v>
      </c>
      <c r="Q440" s="5">
        <v>1</v>
      </c>
      <c r="R440" s="5">
        <v>100</v>
      </c>
      <c r="S440" s="5">
        <f>SUM(Append1[[#This Row],[Casual Users]],Append1[[#This Row],[Registered Users]])</f>
        <v>101</v>
      </c>
      <c r="T440" s="5"/>
    </row>
    <row r="441" spans="1:20" x14ac:dyDescent="0.25">
      <c r="A441">
        <v>440</v>
      </c>
      <c r="B441" s="1">
        <v>40563</v>
      </c>
      <c r="C441">
        <v>1</v>
      </c>
      <c r="D441" t="str">
        <f>TEXT(Append1[[#This Row],[Date]],"yyyy")</f>
        <v>2011</v>
      </c>
      <c r="E441" t="str">
        <f>TEXT(Append1[[#This Row],[Date]],"mmmm")</f>
        <v>January</v>
      </c>
      <c r="F441" t="str">
        <f>TEXT(Append1[[#This Row],[Date]],"dddd")</f>
        <v>Thursday</v>
      </c>
      <c r="G441" s="5">
        <v>8</v>
      </c>
      <c r="H441" t="str">
        <f>IF(Append1[[#This Row],[Day]]="Sunday","Weekend","Weekday")</f>
        <v>Weekday</v>
      </c>
      <c r="I441" t="b">
        <f>IF(Append1[[#This Row],[Weekday or Weekend]]="Weekend",TRUE,FALSE)</f>
        <v>0</v>
      </c>
      <c r="J441" s="5">
        <v>4</v>
      </c>
      <c r="K441" s="5">
        <v>1</v>
      </c>
      <c r="L441" s="5" t="str" cm="1">
        <f t="array" ref="L441">_xlfn.IFS(Append1[[#This Row],[Weather Code]]=1,"Clear",Append1[[#This Row],[Weather Code]]=2,"Cloudy",Append1[[#This Row],[Weather Code]]=3,"Light Rain",Append1[[#This Row],[Weather Code]]=4,"Heavy Rain")</f>
        <v>Clear</v>
      </c>
      <c r="M441" s="5">
        <v>0.22</v>
      </c>
      <c r="N441" s="5">
        <v>0.21210000000000001</v>
      </c>
      <c r="O441" s="5">
        <v>0.55000000000000004</v>
      </c>
      <c r="P441" s="5">
        <v>0.28360000000000002</v>
      </c>
      <c r="Q441" s="5">
        <v>2</v>
      </c>
      <c r="R441" s="5">
        <v>247</v>
      </c>
      <c r="S441" s="5">
        <f>SUM(Append1[[#This Row],[Casual Users]],Append1[[#This Row],[Registered Users]])</f>
        <v>249</v>
      </c>
      <c r="T441" s="5"/>
    </row>
    <row r="442" spans="1:20" x14ac:dyDescent="0.25">
      <c r="A442">
        <v>441</v>
      </c>
      <c r="B442" s="1">
        <v>40563</v>
      </c>
      <c r="C442">
        <v>1</v>
      </c>
      <c r="D442" t="str">
        <f>TEXT(Append1[[#This Row],[Date]],"yyyy")</f>
        <v>2011</v>
      </c>
      <c r="E442" t="str">
        <f>TEXT(Append1[[#This Row],[Date]],"mmmm")</f>
        <v>January</v>
      </c>
      <c r="F442" t="str">
        <f>TEXT(Append1[[#This Row],[Date]],"dddd")</f>
        <v>Thursday</v>
      </c>
      <c r="G442" s="5">
        <v>9</v>
      </c>
      <c r="H442" t="str">
        <f>IF(Append1[[#This Row],[Day]]="Sunday","Weekend","Weekday")</f>
        <v>Weekday</v>
      </c>
      <c r="I442" t="b">
        <f>IF(Append1[[#This Row],[Weekday or Weekend]]="Weekend",TRUE,FALSE)</f>
        <v>0</v>
      </c>
      <c r="J442" s="5">
        <v>4</v>
      </c>
      <c r="K442" s="5">
        <v>2</v>
      </c>
      <c r="L442" s="5" t="str" cm="1">
        <f t="array" ref="L442">_xlfn.IFS(Append1[[#This Row],[Weather Code]]=1,"Clear",Append1[[#This Row],[Weather Code]]=2,"Cloudy",Append1[[#This Row],[Weather Code]]=3,"Light Rain",Append1[[#This Row],[Weather Code]]=4,"Heavy Rain")</f>
        <v>Cloudy</v>
      </c>
      <c r="M442" s="5">
        <v>0.24</v>
      </c>
      <c r="N442" s="5">
        <v>0.2273</v>
      </c>
      <c r="O442" s="5">
        <v>0.52</v>
      </c>
      <c r="P442" s="5">
        <v>0.22389999999999999</v>
      </c>
      <c r="Q442" s="5">
        <v>3</v>
      </c>
      <c r="R442" s="5">
        <v>140</v>
      </c>
      <c r="S442" s="5">
        <f>SUM(Append1[[#This Row],[Casual Users]],Append1[[#This Row],[Registered Users]])</f>
        <v>143</v>
      </c>
      <c r="T442" s="5"/>
    </row>
    <row r="443" spans="1:20" x14ac:dyDescent="0.25">
      <c r="A443">
        <v>442</v>
      </c>
      <c r="B443" s="1">
        <v>40563</v>
      </c>
      <c r="C443">
        <v>1</v>
      </c>
      <c r="D443" t="str">
        <f>TEXT(Append1[[#This Row],[Date]],"yyyy")</f>
        <v>2011</v>
      </c>
      <c r="E443" t="str">
        <f>TEXT(Append1[[#This Row],[Date]],"mmmm")</f>
        <v>January</v>
      </c>
      <c r="F443" t="str">
        <f>TEXT(Append1[[#This Row],[Date]],"dddd")</f>
        <v>Thursday</v>
      </c>
      <c r="G443" s="5">
        <v>10</v>
      </c>
      <c r="H443" t="str">
        <f>IF(Append1[[#This Row],[Day]]="Sunday","Weekend","Weekday")</f>
        <v>Weekday</v>
      </c>
      <c r="I443" t="b">
        <f>IF(Append1[[#This Row],[Weekday or Weekend]]="Weekend",TRUE,FALSE)</f>
        <v>0</v>
      </c>
      <c r="J443" s="5">
        <v>4</v>
      </c>
      <c r="K443" s="5">
        <v>1</v>
      </c>
      <c r="L443" s="5" t="str" cm="1">
        <f t="array" ref="L443">_xlfn.IFS(Append1[[#This Row],[Weather Code]]=1,"Clear",Append1[[#This Row],[Weather Code]]=2,"Cloudy",Append1[[#This Row],[Weather Code]]=3,"Light Rain",Append1[[#This Row],[Weather Code]]=4,"Heavy Rain")</f>
        <v>Clear</v>
      </c>
      <c r="M443" s="5">
        <v>0.26</v>
      </c>
      <c r="N443" s="5">
        <v>0.2273</v>
      </c>
      <c r="O443" s="5">
        <v>0.48</v>
      </c>
      <c r="P443" s="5">
        <v>0.29849999999999999</v>
      </c>
      <c r="Q443" s="5">
        <v>1</v>
      </c>
      <c r="R443" s="5">
        <v>56</v>
      </c>
      <c r="S443" s="5">
        <f>SUM(Append1[[#This Row],[Casual Users]],Append1[[#This Row],[Registered Users]])</f>
        <v>57</v>
      </c>
      <c r="T443" s="5"/>
    </row>
    <row r="444" spans="1:20" x14ac:dyDescent="0.25">
      <c r="A444">
        <v>443</v>
      </c>
      <c r="B444" s="1">
        <v>40563</v>
      </c>
      <c r="C444">
        <v>1</v>
      </c>
      <c r="D444" t="str">
        <f>TEXT(Append1[[#This Row],[Date]],"yyyy")</f>
        <v>2011</v>
      </c>
      <c r="E444" t="str">
        <f>TEXT(Append1[[#This Row],[Date]],"mmmm")</f>
        <v>January</v>
      </c>
      <c r="F444" t="str">
        <f>TEXT(Append1[[#This Row],[Date]],"dddd")</f>
        <v>Thursday</v>
      </c>
      <c r="G444" s="5">
        <v>11</v>
      </c>
      <c r="H444" t="str">
        <f>IF(Append1[[#This Row],[Day]]="Sunday","Weekend","Weekday")</f>
        <v>Weekday</v>
      </c>
      <c r="I444" t="b">
        <f>IF(Append1[[#This Row],[Weekday or Weekend]]="Weekend",TRUE,FALSE)</f>
        <v>0</v>
      </c>
      <c r="J444" s="5">
        <v>4</v>
      </c>
      <c r="K444" s="5">
        <v>2</v>
      </c>
      <c r="L444" s="5" t="str" cm="1">
        <f t="array" ref="L444">_xlfn.IFS(Append1[[#This Row],[Weather Code]]=1,"Clear",Append1[[#This Row],[Weather Code]]=2,"Cloudy",Append1[[#This Row],[Weather Code]]=3,"Light Rain",Append1[[#This Row],[Weather Code]]=4,"Heavy Rain")</f>
        <v>Cloudy</v>
      </c>
      <c r="M444" s="5">
        <v>0.28000000000000003</v>
      </c>
      <c r="N444" s="5">
        <v>0.2727</v>
      </c>
      <c r="O444" s="5">
        <v>0.45</v>
      </c>
      <c r="P444" s="5">
        <v>0.16420000000000001</v>
      </c>
      <c r="Q444" s="5">
        <v>5</v>
      </c>
      <c r="R444" s="5">
        <v>63</v>
      </c>
      <c r="S444" s="5">
        <f>SUM(Append1[[#This Row],[Casual Users]],Append1[[#This Row],[Registered Users]])</f>
        <v>68</v>
      </c>
      <c r="T444" s="5"/>
    </row>
    <row r="445" spans="1:20" x14ac:dyDescent="0.25">
      <c r="A445">
        <v>444</v>
      </c>
      <c r="B445" s="1">
        <v>40563</v>
      </c>
      <c r="C445">
        <v>1</v>
      </c>
      <c r="D445" t="str">
        <f>TEXT(Append1[[#This Row],[Date]],"yyyy")</f>
        <v>2011</v>
      </c>
      <c r="E445" t="str">
        <f>TEXT(Append1[[#This Row],[Date]],"mmmm")</f>
        <v>January</v>
      </c>
      <c r="F445" t="str">
        <f>TEXT(Append1[[#This Row],[Date]],"dddd")</f>
        <v>Thursday</v>
      </c>
      <c r="G445" s="5">
        <v>12</v>
      </c>
      <c r="H445" t="str">
        <f>IF(Append1[[#This Row],[Day]]="Sunday","Weekend","Weekday")</f>
        <v>Weekday</v>
      </c>
      <c r="I445" t="b">
        <f>IF(Append1[[#This Row],[Weekday or Weekend]]="Weekend",TRUE,FALSE)</f>
        <v>0</v>
      </c>
      <c r="J445" s="5">
        <v>4</v>
      </c>
      <c r="K445" s="5">
        <v>2</v>
      </c>
      <c r="L445" s="5" t="str" cm="1">
        <f t="array" ref="L445">_xlfn.IFS(Append1[[#This Row],[Weather Code]]=1,"Clear",Append1[[#This Row],[Weather Code]]=2,"Cloudy",Append1[[#This Row],[Weather Code]]=3,"Light Rain",Append1[[#This Row],[Weather Code]]=4,"Heavy Rain")</f>
        <v>Cloudy</v>
      </c>
      <c r="M445" s="5">
        <v>0.3</v>
      </c>
      <c r="N445" s="5">
        <v>0.33329999999999999</v>
      </c>
      <c r="O445" s="5">
        <v>0.42</v>
      </c>
      <c r="P445" s="5">
        <v>0</v>
      </c>
      <c r="Q445" s="5">
        <v>7</v>
      </c>
      <c r="R445" s="5">
        <v>77</v>
      </c>
      <c r="S445" s="5">
        <f>SUM(Append1[[#This Row],[Casual Users]],Append1[[#This Row],[Registered Users]])</f>
        <v>84</v>
      </c>
      <c r="T445" s="5"/>
    </row>
    <row r="446" spans="1:20" x14ac:dyDescent="0.25">
      <c r="A446">
        <v>445</v>
      </c>
      <c r="B446" s="1">
        <v>40563</v>
      </c>
      <c r="C446">
        <v>1</v>
      </c>
      <c r="D446" t="str">
        <f>TEXT(Append1[[#This Row],[Date]],"yyyy")</f>
        <v>2011</v>
      </c>
      <c r="E446" t="str">
        <f>TEXT(Append1[[#This Row],[Date]],"mmmm")</f>
        <v>January</v>
      </c>
      <c r="F446" t="str">
        <f>TEXT(Append1[[#This Row],[Date]],"dddd")</f>
        <v>Thursday</v>
      </c>
      <c r="G446" s="5">
        <v>13</v>
      </c>
      <c r="H446" t="str">
        <f>IF(Append1[[#This Row],[Day]]="Sunday","Weekend","Weekday")</f>
        <v>Weekday</v>
      </c>
      <c r="I446" t="b">
        <f>IF(Append1[[#This Row],[Weekday or Weekend]]="Weekend",TRUE,FALSE)</f>
        <v>0</v>
      </c>
      <c r="J446" s="5">
        <v>4</v>
      </c>
      <c r="K446" s="5">
        <v>2</v>
      </c>
      <c r="L446" s="5" t="str" cm="1">
        <f t="array" ref="L446">_xlfn.IFS(Append1[[#This Row],[Weather Code]]=1,"Clear",Append1[[#This Row],[Weather Code]]=2,"Cloudy",Append1[[#This Row],[Weather Code]]=3,"Light Rain",Append1[[#This Row],[Weather Code]]=4,"Heavy Rain")</f>
        <v>Cloudy</v>
      </c>
      <c r="M446" s="5">
        <v>0.28000000000000003</v>
      </c>
      <c r="N446" s="5">
        <v>0.28789999999999999</v>
      </c>
      <c r="O446" s="5">
        <v>0.45</v>
      </c>
      <c r="P446" s="5">
        <v>0.1045</v>
      </c>
      <c r="Q446" s="5">
        <v>12</v>
      </c>
      <c r="R446" s="5">
        <v>86</v>
      </c>
      <c r="S446" s="5">
        <f>SUM(Append1[[#This Row],[Casual Users]],Append1[[#This Row],[Registered Users]])</f>
        <v>98</v>
      </c>
      <c r="T446" s="5"/>
    </row>
    <row r="447" spans="1:20" x14ac:dyDescent="0.25">
      <c r="A447">
        <v>446</v>
      </c>
      <c r="B447" s="1">
        <v>40563</v>
      </c>
      <c r="C447">
        <v>1</v>
      </c>
      <c r="D447" t="str">
        <f>TEXT(Append1[[#This Row],[Date]],"yyyy")</f>
        <v>2011</v>
      </c>
      <c r="E447" t="str">
        <f>TEXT(Append1[[#This Row],[Date]],"mmmm")</f>
        <v>January</v>
      </c>
      <c r="F447" t="str">
        <f>TEXT(Append1[[#This Row],[Date]],"dddd")</f>
        <v>Thursday</v>
      </c>
      <c r="G447" s="5">
        <v>14</v>
      </c>
      <c r="H447" t="str">
        <f>IF(Append1[[#This Row],[Day]]="Sunday","Weekend","Weekday")</f>
        <v>Weekday</v>
      </c>
      <c r="I447" t="b">
        <f>IF(Append1[[#This Row],[Weekday or Weekend]]="Weekend",TRUE,FALSE)</f>
        <v>0</v>
      </c>
      <c r="J447" s="5">
        <v>4</v>
      </c>
      <c r="K447" s="5">
        <v>2</v>
      </c>
      <c r="L447" s="5" t="str" cm="1">
        <f t="array" ref="L447">_xlfn.IFS(Append1[[#This Row],[Weather Code]]=1,"Clear",Append1[[#This Row],[Weather Code]]=2,"Cloudy",Append1[[#This Row],[Weather Code]]=3,"Light Rain",Append1[[#This Row],[Weather Code]]=4,"Heavy Rain")</f>
        <v>Cloudy</v>
      </c>
      <c r="M447" s="5">
        <v>0.3</v>
      </c>
      <c r="N447" s="5">
        <v>0.30299999999999999</v>
      </c>
      <c r="O447" s="5">
        <v>0.45</v>
      </c>
      <c r="P447" s="5">
        <v>0.1343</v>
      </c>
      <c r="Q447" s="5">
        <v>6</v>
      </c>
      <c r="R447" s="5">
        <v>75</v>
      </c>
      <c r="S447" s="5">
        <f>SUM(Append1[[#This Row],[Casual Users]],Append1[[#This Row],[Registered Users]])</f>
        <v>81</v>
      </c>
      <c r="T447" s="5"/>
    </row>
    <row r="448" spans="1:20" x14ac:dyDescent="0.25">
      <c r="A448">
        <v>447</v>
      </c>
      <c r="B448" s="1">
        <v>40563</v>
      </c>
      <c r="C448">
        <v>1</v>
      </c>
      <c r="D448" t="str">
        <f>TEXT(Append1[[#This Row],[Date]],"yyyy")</f>
        <v>2011</v>
      </c>
      <c r="E448" t="str">
        <f>TEXT(Append1[[#This Row],[Date]],"mmmm")</f>
        <v>January</v>
      </c>
      <c r="F448" t="str">
        <f>TEXT(Append1[[#This Row],[Date]],"dddd")</f>
        <v>Thursday</v>
      </c>
      <c r="G448" s="5">
        <v>15</v>
      </c>
      <c r="H448" t="str">
        <f>IF(Append1[[#This Row],[Day]]="Sunday","Weekend","Weekday")</f>
        <v>Weekday</v>
      </c>
      <c r="I448" t="b">
        <f>IF(Append1[[#This Row],[Weekday or Weekend]]="Weekend",TRUE,FALSE)</f>
        <v>0</v>
      </c>
      <c r="J448" s="5">
        <v>4</v>
      </c>
      <c r="K448" s="5">
        <v>2</v>
      </c>
      <c r="L448" s="5" t="str" cm="1">
        <f t="array" ref="L448">_xlfn.IFS(Append1[[#This Row],[Weather Code]]=1,"Clear",Append1[[#This Row],[Weather Code]]=2,"Cloudy",Append1[[#This Row],[Weather Code]]=3,"Light Rain",Append1[[#This Row],[Weather Code]]=4,"Heavy Rain")</f>
        <v>Cloudy</v>
      </c>
      <c r="M448" s="5">
        <v>0.32</v>
      </c>
      <c r="N448" s="5">
        <v>0.31819999999999998</v>
      </c>
      <c r="O448" s="5">
        <v>0.45</v>
      </c>
      <c r="P448" s="5">
        <v>0.19400000000000001</v>
      </c>
      <c r="Q448" s="5">
        <v>8</v>
      </c>
      <c r="R448" s="5">
        <v>62</v>
      </c>
      <c r="S448" s="5">
        <f>SUM(Append1[[#This Row],[Casual Users]],Append1[[#This Row],[Registered Users]])</f>
        <v>70</v>
      </c>
      <c r="T448" s="5"/>
    </row>
    <row r="449" spans="1:20" x14ac:dyDescent="0.25">
      <c r="A449">
        <v>448</v>
      </c>
      <c r="B449" s="1">
        <v>40563</v>
      </c>
      <c r="C449">
        <v>1</v>
      </c>
      <c r="D449" t="str">
        <f>TEXT(Append1[[#This Row],[Date]],"yyyy")</f>
        <v>2011</v>
      </c>
      <c r="E449" t="str">
        <f>TEXT(Append1[[#This Row],[Date]],"mmmm")</f>
        <v>January</v>
      </c>
      <c r="F449" t="str">
        <f>TEXT(Append1[[#This Row],[Date]],"dddd")</f>
        <v>Thursday</v>
      </c>
      <c r="G449" s="5">
        <v>16</v>
      </c>
      <c r="H449" t="str">
        <f>IF(Append1[[#This Row],[Day]]="Sunday","Weekend","Weekday")</f>
        <v>Weekday</v>
      </c>
      <c r="I449" t="b">
        <f>IF(Append1[[#This Row],[Weekday or Weekend]]="Weekend",TRUE,FALSE)</f>
        <v>0</v>
      </c>
      <c r="J449" s="5">
        <v>4</v>
      </c>
      <c r="K449" s="5">
        <v>2</v>
      </c>
      <c r="L449" s="5" t="str" cm="1">
        <f t="array" ref="L449">_xlfn.IFS(Append1[[#This Row],[Weather Code]]=1,"Clear",Append1[[#This Row],[Weather Code]]=2,"Cloudy",Append1[[#This Row],[Weather Code]]=3,"Light Rain",Append1[[#This Row],[Weather Code]]=4,"Heavy Rain")</f>
        <v>Cloudy</v>
      </c>
      <c r="M449" s="5">
        <v>0.3</v>
      </c>
      <c r="N449" s="5">
        <v>0.30299999999999999</v>
      </c>
      <c r="O449" s="5">
        <v>0.49</v>
      </c>
      <c r="P449" s="5">
        <v>0.1343</v>
      </c>
      <c r="Q449" s="5">
        <v>8</v>
      </c>
      <c r="R449" s="5">
        <v>83</v>
      </c>
      <c r="S449" s="5">
        <f>SUM(Append1[[#This Row],[Casual Users]],Append1[[#This Row],[Registered Users]])</f>
        <v>91</v>
      </c>
      <c r="T449" s="5"/>
    </row>
    <row r="450" spans="1:20" x14ac:dyDescent="0.25">
      <c r="A450">
        <v>449</v>
      </c>
      <c r="B450" s="1">
        <v>40563</v>
      </c>
      <c r="C450">
        <v>1</v>
      </c>
      <c r="D450" t="str">
        <f>TEXT(Append1[[#This Row],[Date]],"yyyy")</f>
        <v>2011</v>
      </c>
      <c r="E450" t="str">
        <f>TEXT(Append1[[#This Row],[Date]],"mmmm")</f>
        <v>January</v>
      </c>
      <c r="F450" t="str">
        <f>TEXT(Append1[[#This Row],[Date]],"dddd")</f>
        <v>Thursday</v>
      </c>
      <c r="G450" s="5">
        <v>17</v>
      </c>
      <c r="H450" t="str">
        <f>IF(Append1[[#This Row],[Day]]="Sunday","Weekend","Weekday")</f>
        <v>Weekday</v>
      </c>
      <c r="I450" t="b">
        <f>IF(Append1[[#This Row],[Weekday or Weekend]]="Weekend",TRUE,FALSE)</f>
        <v>0</v>
      </c>
      <c r="J450" s="5">
        <v>4</v>
      </c>
      <c r="K450" s="5">
        <v>2</v>
      </c>
      <c r="L450" s="5" t="str" cm="1">
        <f t="array" ref="L450">_xlfn.IFS(Append1[[#This Row],[Weather Code]]=1,"Clear",Append1[[#This Row],[Weather Code]]=2,"Cloudy",Append1[[#This Row],[Weather Code]]=3,"Light Rain",Append1[[#This Row],[Weather Code]]=4,"Heavy Rain")</f>
        <v>Cloudy</v>
      </c>
      <c r="M450" s="5">
        <v>0.3</v>
      </c>
      <c r="N450" s="5">
        <v>0.31819999999999998</v>
      </c>
      <c r="O450" s="5">
        <v>0.49</v>
      </c>
      <c r="P450" s="5">
        <v>0.1045</v>
      </c>
      <c r="Q450" s="5">
        <v>8</v>
      </c>
      <c r="R450" s="5">
        <v>207</v>
      </c>
      <c r="S450" s="5">
        <f>SUM(Append1[[#This Row],[Casual Users]],Append1[[#This Row],[Registered Users]])</f>
        <v>215</v>
      </c>
      <c r="T450" s="5"/>
    </row>
    <row r="451" spans="1:20" x14ac:dyDescent="0.25">
      <c r="A451">
        <v>450</v>
      </c>
      <c r="B451" s="1">
        <v>40563</v>
      </c>
      <c r="C451">
        <v>1</v>
      </c>
      <c r="D451" t="str">
        <f>TEXT(Append1[[#This Row],[Date]],"yyyy")</f>
        <v>2011</v>
      </c>
      <c r="E451" t="str">
        <f>TEXT(Append1[[#This Row],[Date]],"mmmm")</f>
        <v>January</v>
      </c>
      <c r="F451" t="str">
        <f>TEXT(Append1[[#This Row],[Date]],"dddd")</f>
        <v>Thursday</v>
      </c>
      <c r="G451" s="5">
        <v>18</v>
      </c>
      <c r="H451" t="str">
        <f>IF(Append1[[#This Row],[Day]]="Sunday","Weekend","Weekday")</f>
        <v>Weekday</v>
      </c>
      <c r="I451" t="b">
        <f>IF(Append1[[#This Row],[Weekday or Weekend]]="Weekend",TRUE,FALSE)</f>
        <v>0</v>
      </c>
      <c r="J451" s="5">
        <v>4</v>
      </c>
      <c r="K451" s="5">
        <v>2</v>
      </c>
      <c r="L451" s="5" t="str" cm="1">
        <f t="array" ref="L451">_xlfn.IFS(Append1[[#This Row],[Weather Code]]=1,"Clear",Append1[[#This Row],[Weather Code]]=2,"Cloudy",Append1[[#This Row],[Weather Code]]=3,"Light Rain",Append1[[#This Row],[Weather Code]]=4,"Heavy Rain")</f>
        <v>Cloudy</v>
      </c>
      <c r="M451" s="5">
        <v>0.26</v>
      </c>
      <c r="N451" s="5">
        <v>0.2576</v>
      </c>
      <c r="O451" s="5">
        <v>0.56000000000000005</v>
      </c>
      <c r="P451" s="5">
        <v>0.19400000000000001</v>
      </c>
      <c r="Q451" s="5">
        <v>1</v>
      </c>
      <c r="R451" s="5">
        <v>184</v>
      </c>
      <c r="S451" s="5">
        <f>SUM(Append1[[#This Row],[Casual Users]],Append1[[#This Row],[Registered Users]])</f>
        <v>185</v>
      </c>
      <c r="T451" s="5"/>
    </row>
    <row r="452" spans="1:20" x14ac:dyDescent="0.25">
      <c r="A452">
        <v>451</v>
      </c>
      <c r="B452" s="1">
        <v>40563</v>
      </c>
      <c r="C452">
        <v>1</v>
      </c>
      <c r="D452" t="str">
        <f>TEXT(Append1[[#This Row],[Date]],"yyyy")</f>
        <v>2011</v>
      </c>
      <c r="E452" t="str">
        <f>TEXT(Append1[[#This Row],[Date]],"mmmm")</f>
        <v>January</v>
      </c>
      <c r="F452" t="str">
        <f>TEXT(Append1[[#This Row],[Date]],"dddd")</f>
        <v>Thursday</v>
      </c>
      <c r="G452" s="5">
        <v>19</v>
      </c>
      <c r="H452" t="str">
        <f>IF(Append1[[#This Row],[Day]]="Sunday","Weekend","Weekday")</f>
        <v>Weekday</v>
      </c>
      <c r="I452" t="b">
        <f>IF(Append1[[#This Row],[Weekday or Weekend]]="Weekend",TRUE,FALSE)</f>
        <v>0</v>
      </c>
      <c r="J452" s="5">
        <v>4</v>
      </c>
      <c r="K452" s="5">
        <v>1</v>
      </c>
      <c r="L452" s="5" t="str" cm="1">
        <f t="array" ref="L452">_xlfn.IFS(Append1[[#This Row],[Weather Code]]=1,"Clear",Append1[[#This Row],[Weather Code]]=2,"Cloudy",Append1[[#This Row],[Weather Code]]=3,"Light Rain",Append1[[#This Row],[Weather Code]]=4,"Heavy Rain")</f>
        <v>Clear</v>
      </c>
      <c r="M452" s="5">
        <v>0.26</v>
      </c>
      <c r="N452" s="5">
        <v>0.2273</v>
      </c>
      <c r="O452" s="5">
        <v>0.56000000000000005</v>
      </c>
      <c r="P452" s="5">
        <v>0.32840000000000003</v>
      </c>
      <c r="Q452" s="5">
        <v>6</v>
      </c>
      <c r="R452" s="5">
        <v>146</v>
      </c>
      <c r="S452" s="5">
        <f>SUM(Append1[[#This Row],[Casual Users]],Append1[[#This Row],[Registered Users]])</f>
        <v>152</v>
      </c>
      <c r="T452" s="5"/>
    </row>
    <row r="453" spans="1:20" x14ac:dyDescent="0.25">
      <c r="A453">
        <v>452</v>
      </c>
      <c r="B453" s="1">
        <v>40563</v>
      </c>
      <c r="C453">
        <v>1</v>
      </c>
      <c r="D453" t="str">
        <f>TEXT(Append1[[#This Row],[Date]],"yyyy")</f>
        <v>2011</v>
      </c>
      <c r="E453" t="str">
        <f>TEXT(Append1[[#This Row],[Date]],"mmmm")</f>
        <v>January</v>
      </c>
      <c r="F453" t="str">
        <f>TEXT(Append1[[#This Row],[Date]],"dddd")</f>
        <v>Thursday</v>
      </c>
      <c r="G453" s="5">
        <v>20</v>
      </c>
      <c r="H453" t="str">
        <f>IF(Append1[[#This Row],[Day]]="Sunday","Weekend","Weekday")</f>
        <v>Weekday</v>
      </c>
      <c r="I453" t="b">
        <f>IF(Append1[[#This Row],[Weekday or Weekend]]="Weekend",TRUE,FALSE)</f>
        <v>0</v>
      </c>
      <c r="J453" s="5">
        <v>4</v>
      </c>
      <c r="K453" s="5">
        <v>2</v>
      </c>
      <c r="L453" s="5" t="str" cm="1">
        <f t="array" ref="L453">_xlfn.IFS(Append1[[#This Row],[Weather Code]]=1,"Clear",Append1[[#This Row],[Weather Code]]=2,"Cloudy",Append1[[#This Row],[Weather Code]]=3,"Light Rain",Append1[[#This Row],[Weather Code]]=4,"Heavy Rain")</f>
        <v>Cloudy</v>
      </c>
      <c r="M453" s="5">
        <v>0.26</v>
      </c>
      <c r="N453" s="5">
        <v>0.2424</v>
      </c>
      <c r="O453" s="5">
        <v>0.6</v>
      </c>
      <c r="P453" s="5">
        <v>0.28360000000000002</v>
      </c>
      <c r="Q453" s="5">
        <v>2</v>
      </c>
      <c r="R453" s="5">
        <v>124</v>
      </c>
      <c r="S453" s="5">
        <f>SUM(Append1[[#This Row],[Casual Users]],Append1[[#This Row],[Registered Users]])</f>
        <v>126</v>
      </c>
      <c r="T453" s="5"/>
    </row>
    <row r="454" spans="1:20" x14ac:dyDescent="0.25">
      <c r="A454">
        <v>453</v>
      </c>
      <c r="B454" s="1">
        <v>40563</v>
      </c>
      <c r="C454">
        <v>1</v>
      </c>
      <c r="D454" t="str">
        <f>TEXT(Append1[[#This Row],[Date]],"yyyy")</f>
        <v>2011</v>
      </c>
      <c r="E454" t="str">
        <f>TEXT(Append1[[#This Row],[Date]],"mmmm")</f>
        <v>January</v>
      </c>
      <c r="F454" t="str">
        <f>TEXT(Append1[[#This Row],[Date]],"dddd")</f>
        <v>Thursday</v>
      </c>
      <c r="G454" s="5">
        <v>21</v>
      </c>
      <c r="H454" t="str">
        <f>IF(Append1[[#This Row],[Day]]="Sunday","Weekend","Weekday")</f>
        <v>Weekday</v>
      </c>
      <c r="I454" t="b">
        <f>IF(Append1[[#This Row],[Weekday or Weekend]]="Weekend",TRUE,FALSE)</f>
        <v>0</v>
      </c>
      <c r="J454" s="5">
        <v>4</v>
      </c>
      <c r="K454" s="5">
        <v>2</v>
      </c>
      <c r="L454" s="5" t="str" cm="1">
        <f t="array" ref="L454">_xlfn.IFS(Append1[[#This Row],[Weather Code]]=1,"Clear",Append1[[#This Row],[Weather Code]]=2,"Cloudy",Append1[[#This Row],[Weather Code]]=3,"Light Rain",Append1[[#This Row],[Weather Code]]=4,"Heavy Rain")</f>
        <v>Cloudy</v>
      </c>
      <c r="M454" s="5">
        <v>0.24</v>
      </c>
      <c r="N454" s="5">
        <v>0.2273</v>
      </c>
      <c r="O454" s="5">
        <v>0.6</v>
      </c>
      <c r="P454" s="5">
        <v>0.25369999999999998</v>
      </c>
      <c r="Q454" s="5">
        <v>3</v>
      </c>
      <c r="R454" s="5">
        <v>54</v>
      </c>
      <c r="S454" s="5">
        <f>SUM(Append1[[#This Row],[Casual Users]],Append1[[#This Row],[Registered Users]])</f>
        <v>57</v>
      </c>
      <c r="T454" s="5"/>
    </row>
    <row r="455" spans="1:20" x14ac:dyDescent="0.25">
      <c r="A455">
        <v>454</v>
      </c>
      <c r="B455" s="1">
        <v>40563</v>
      </c>
      <c r="C455">
        <v>1</v>
      </c>
      <c r="D455" t="str">
        <f>TEXT(Append1[[#This Row],[Date]],"yyyy")</f>
        <v>2011</v>
      </c>
      <c r="E455" t="str">
        <f>TEXT(Append1[[#This Row],[Date]],"mmmm")</f>
        <v>January</v>
      </c>
      <c r="F455" t="str">
        <f>TEXT(Append1[[#This Row],[Date]],"dddd")</f>
        <v>Thursday</v>
      </c>
      <c r="G455" s="5">
        <v>22</v>
      </c>
      <c r="H455" t="str">
        <f>IF(Append1[[#This Row],[Day]]="Sunday","Weekend","Weekday")</f>
        <v>Weekday</v>
      </c>
      <c r="I455" t="b">
        <f>IF(Append1[[#This Row],[Weekday or Weekend]]="Weekend",TRUE,FALSE)</f>
        <v>0</v>
      </c>
      <c r="J455" s="5">
        <v>4</v>
      </c>
      <c r="K455" s="5">
        <v>2</v>
      </c>
      <c r="L455" s="5" t="str" cm="1">
        <f t="array" ref="L455">_xlfn.IFS(Append1[[#This Row],[Weather Code]]=1,"Clear",Append1[[#This Row],[Weather Code]]=2,"Cloudy",Append1[[#This Row],[Weather Code]]=3,"Light Rain",Append1[[#This Row],[Weather Code]]=4,"Heavy Rain")</f>
        <v>Cloudy</v>
      </c>
      <c r="M455" s="5">
        <v>0.24</v>
      </c>
      <c r="N455" s="5">
        <v>0.21210000000000001</v>
      </c>
      <c r="O455" s="5">
        <v>0.65</v>
      </c>
      <c r="P455" s="5">
        <v>0.28360000000000002</v>
      </c>
      <c r="Q455" s="5">
        <v>0</v>
      </c>
      <c r="R455" s="5">
        <v>56</v>
      </c>
      <c r="S455" s="5">
        <f>SUM(Append1[[#This Row],[Casual Users]],Append1[[#This Row],[Registered Users]])</f>
        <v>56</v>
      </c>
      <c r="T455" s="5"/>
    </row>
    <row r="456" spans="1:20" x14ac:dyDescent="0.25">
      <c r="A456">
        <v>455</v>
      </c>
      <c r="B456" s="1">
        <v>40563</v>
      </c>
      <c r="C456">
        <v>1</v>
      </c>
      <c r="D456" t="str">
        <f>TEXT(Append1[[#This Row],[Date]],"yyyy")</f>
        <v>2011</v>
      </c>
      <c r="E456" t="str">
        <f>TEXT(Append1[[#This Row],[Date]],"mmmm")</f>
        <v>January</v>
      </c>
      <c r="F456" t="str">
        <f>TEXT(Append1[[#This Row],[Date]],"dddd")</f>
        <v>Thursday</v>
      </c>
      <c r="G456" s="5">
        <v>23</v>
      </c>
      <c r="H456" t="str">
        <f>IF(Append1[[#This Row],[Day]]="Sunday","Weekend","Weekday")</f>
        <v>Weekday</v>
      </c>
      <c r="I456" t="b">
        <f>IF(Append1[[#This Row],[Weekday or Weekend]]="Weekend",TRUE,FALSE)</f>
        <v>0</v>
      </c>
      <c r="J456" s="5">
        <v>4</v>
      </c>
      <c r="K456" s="5">
        <v>2</v>
      </c>
      <c r="L456" s="5" t="str" cm="1">
        <f t="array" ref="L456">_xlfn.IFS(Append1[[#This Row],[Weather Code]]=1,"Clear",Append1[[#This Row],[Weather Code]]=2,"Cloudy",Append1[[#This Row],[Weather Code]]=3,"Light Rain",Append1[[#This Row],[Weather Code]]=4,"Heavy Rain")</f>
        <v>Cloudy</v>
      </c>
      <c r="M456" s="5">
        <v>0.24</v>
      </c>
      <c r="N456" s="5">
        <v>0.21210000000000001</v>
      </c>
      <c r="O456" s="5">
        <v>0.65</v>
      </c>
      <c r="P456" s="5">
        <v>0.32840000000000003</v>
      </c>
      <c r="Q456" s="5">
        <v>3</v>
      </c>
      <c r="R456" s="5">
        <v>28</v>
      </c>
      <c r="S456" s="5">
        <f>SUM(Append1[[#This Row],[Casual Users]],Append1[[#This Row],[Registered Users]])</f>
        <v>31</v>
      </c>
      <c r="T456" s="5"/>
    </row>
    <row r="457" spans="1:20" x14ac:dyDescent="0.25">
      <c r="A457">
        <v>456</v>
      </c>
      <c r="B457" s="1">
        <v>40564</v>
      </c>
      <c r="C457">
        <v>1</v>
      </c>
      <c r="D457" t="str">
        <f>TEXT(Append1[[#This Row],[Date]],"yyyy")</f>
        <v>2011</v>
      </c>
      <c r="E457" t="str">
        <f>TEXT(Append1[[#This Row],[Date]],"mmmm")</f>
        <v>January</v>
      </c>
      <c r="F457" t="str">
        <f>TEXT(Append1[[#This Row],[Date]],"dddd")</f>
        <v>Friday</v>
      </c>
      <c r="G457" s="5">
        <v>0</v>
      </c>
      <c r="H457" t="str">
        <f>IF(Append1[[#This Row],[Day]]="Sunday","Weekend","Weekday")</f>
        <v>Weekday</v>
      </c>
      <c r="I457" t="b">
        <f>IF(Append1[[#This Row],[Weekday or Weekend]]="Weekend",TRUE,FALSE)</f>
        <v>0</v>
      </c>
      <c r="J457" s="5">
        <v>5</v>
      </c>
      <c r="K457" s="5">
        <v>2</v>
      </c>
      <c r="L457" s="5" t="str" cm="1">
        <f t="array" ref="L457">_xlfn.IFS(Append1[[#This Row],[Weather Code]]=1,"Clear",Append1[[#This Row],[Weather Code]]=2,"Cloudy",Append1[[#This Row],[Weather Code]]=3,"Light Rain",Append1[[#This Row],[Weather Code]]=4,"Heavy Rain")</f>
        <v>Cloudy</v>
      </c>
      <c r="M457" s="5">
        <v>0.24</v>
      </c>
      <c r="N457" s="5">
        <v>0.2273</v>
      </c>
      <c r="O457" s="5">
        <v>0.7</v>
      </c>
      <c r="P457" s="5">
        <v>0.25369999999999998</v>
      </c>
      <c r="Q457" s="5">
        <v>1</v>
      </c>
      <c r="R457" s="5">
        <v>20</v>
      </c>
      <c r="S457" s="5">
        <f>SUM(Append1[[#This Row],[Casual Users]],Append1[[#This Row],[Registered Users]])</f>
        <v>21</v>
      </c>
      <c r="T457" s="5"/>
    </row>
    <row r="458" spans="1:20" x14ac:dyDescent="0.25">
      <c r="A458">
        <v>457</v>
      </c>
      <c r="B458" s="1">
        <v>40564</v>
      </c>
      <c r="C458">
        <v>1</v>
      </c>
      <c r="D458" t="str">
        <f>TEXT(Append1[[#This Row],[Date]],"yyyy")</f>
        <v>2011</v>
      </c>
      <c r="E458" t="str">
        <f>TEXT(Append1[[#This Row],[Date]],"mmmm")</f>
        <v>January</v>
      </c>
      <c r="F458" t="str">
        <f>TEXT(Append1[[#This Row],[Date]],"dddd")</f>
        <v>Friday</v>
      </c>
      <c r="G458" s="5">
        <v>1</v>
      </c>
      <c r="H458" t="str">
        <f>IF(Append1[[#This Row],[Day]]="Sunday","Weekend","Weekday")</f>
        <v>Weekday</v>
      </c>
      <c r="I458" t="b">
        <f>IF(Append1[[#This Row],[Weekday or Weekend]]="Weekend",TRUE,FALSE)</f>
        <v>0</v>
      </c>
      <c r="J458" s="5">
        <v>5</v>
      </c>
      <c r="K458" s="5">
        <v>2</v>
      </c>
      <c r="L458" s="5" t="str" cm="1">
        <f t="array" ref="L458">_xlfn.IFS(Append1[[#This Row],[Weather Code]]=1,"Clear",Append1[[#This Row],[Weather Code]]=2,"Cloudy",Append1[[#This Row],[Weather Code]]=3,"Light Rain",Append1[[#This Row],[Weather Code]]=4,"Heavy Rain")</f>
        <v>Cloudy</v>
      </c>
      <c r="M458" s="5">
        <v>0.24</v>
      </c>
      <c r="N458" s="5">
        <v>0.2273</v>
      </c>
      <c r="O458" s="5">
        <v>0.7</v>
      </c>
      <c r="P458" s="5">
        <v>0.25369999999999998</v>
      </c>
      <c r="Q458" s="5">
        <v>0</v>
      </c>
      <c r="R458" s="5">
        <v>6</v>
      </c>
      <c r="S458" s="5">
        <f>SUM(Append1[[#This Row],[Casual Users]],Append1[[#This Row],[Registered Users]])</f>
        <v>6</v>
      </c>
      <c r="T458" s="5"/>
    </row>
    <row r="459" spans="1:20" x14ac:dyDescent="0.25">
      <c r="A459">
        <v>458</v>
      </c>
      <c r="B459" s="1">
        <v>40564</v>
      </c>
      <c r="C459">
        <v>1</v>
      </c>
      <c r="D459" t="str">
        <f>TEXT(Append1[[#This Row],[Date]],"yyyy")</f>
        <v>2011</v>
      </c>
      <c r="E459" t="str">
        <f>TEXT(Append1[[#This Row],[Date]],"mmmm")</f>
        <v>January</v>
      </c>
      <c r="F459" t="str">
        <f>TEXT(Append1[[#This Row],[Date]],"dddd")</f>
        <v>Friday</v>
      </c>
      <c r="G459" s="5">
        <v>2</v>
      </c>
      <c r="H459" t="str">
        <f>IF(Append1[[#This Row],[Day]]="Sunday","Weekend","Weekday")</f>
        <v>Weekday</v>
      </c>
      <c r="I459" t="b">
        <f>IF(Append1[[#This Row],[Weekday or Weekend]]="Weekend",TRUE,FALSE)</f>
        <v>0</v>
      </c>
      <c r="J459" s="5">
        <v>5</v>
      </c>
      <c r="K459" s="5">
        <v>3</v>
      </c>
      <c r="L459" s="5" t="str" cm="1">
        <f t="array" ref="L459">_xlfn.IFS(Append1[[#This Row],[Weather Code]]=1,"Clear",Append1[[#This Row],[Weather Code]]=2,"Cloudy",Append1[[#This Row],[Weather Code]]=3,"Light Rain",Append1[[#This Row],[Weather Code]]=4,"Heavy Rain")</f>
        <v>Light Rain</v>
      </c>
      <c r="M459" s="5">
        <v>0.24</v>
      </c>
      <c r="N459" s="5">
        <v>0.2424</v>
      </c>
      <c r="O459" s="5">
        <v>0.75</v>
      </c>
      <c r="P459" s="5">
        <v>0.16420000000000001</v>
      </c>
      <c r="Q459" s="5">
        <v>0</v>
      </c>
      <c r="R459" s="5">
        <v>2</v>
      </c>
      <c r="S459" s="5">
        <f>SUM(Append1[[#This Row],[Casual Users]],Append1[[#This Row],[Registered Users]])</f>
        <v>2</v>
      </c>
      <c r="T459" s="5"/>
    </row>
    <row r="460" spans="1:20" x14ac:dyDescent="0.25">
      <c r="A460">
        <v>459</v>
      </c>
      <c r="B460" s="1">
        <v>40564</v>
      </c>
      <c r="C460">
        <v>1</v>
      </c>
      <c r="D460" t="str">
        <f>TEXT(Append1[[#This Row],[Date]],"yyyy")</f>
        <v>2011</v>
      </c>
      <c r="E460" t="str">
        <f>TEXT(Append1[[#This Row],[Date]],"mmmm")</f>
        <v>January</v>
      </c>
      <c r="F460" t="str">
        <f>TEXT(Append1[[#This Row],[Date]],"dddd")</f>
        <v>Friday</v>
      </c>
      <c r="G460" s="5">
        <v>3</v>
      </c>
      <c r="H460" t="str">
        <f>IF(Append1[[#This Row],[Day]]="Sunday","Weekend","Weekday")</f>
        <v>Weekday</v>
      </c>
      <c r="I460" t="b">
        <f>IF(Append1[[#This Row],[Weekday or Weekend]]="Weekend",TRUE,FALSE)</f>
        <v>0</v>
      </c>
      <c r="J460" s="5">
        <v>5</v>
      </c>
      <c r="K460" s="5">
        <v>3</v>
      </c>
      <c r="L460" s="5" t="str" cm="1">
        <f t="array" ref="L460">_xlfn.IFS(Append1[[#This Row],[Weather Code]]=1,"Clear",Append1[[#This Row],[Weather Code]]=2,"Cloudy",Append1[[#This Row],[Weather Code]]=3,"Light Rain",Append1[[#This Row],[Weather Code]]=4,"Heavy Rain")</f>
        <v>Light Rain</v>
      </c>
      <c r="M460" s="5">
        <v>0.22</v>
      </c>
      <c r="N460" s="5">
        <v>0.21210000000000001</v>
      </c>
      <c r="O460" s="5">
        <v>0.8</v>
      </c>
      <c r="P460" s="5">
        <v>0.29849999999999999</v>
      </c>
      <c r="Q460" s="5">
        <v>0</v>
      </c>
      <c r="R460" s="5">
        <v>1</v>
      </c>
      <c r="S460" s="5">
        <f>SUM(Append1[[#This Row],[Casual Users]],Append1[[#This Row],[Registered Users]])</f>
        <v>1</v>
      </c>
      <c r="T460" s="5"/>
    </row>
    <row r="461" spans="1:20" x14ac:dyDescent="0.25">
      <c r="A461">
        <v>460</v>
      </c>
      <c r="B461" s="1">
        <v>40564</v>
      </c>
      <c r="C461">
        <v>1</v>
      </c>
      <c r="D461" t="str">
        <f>TEXT(Append1[[#This Row],[Date]],"yyyy")</f>
        <v>2011</v>
      </c>
      <c r="E461" t="str">
        <f>TEXT(Append1[[#This Row],[Date]],"mmmm")</f>
        <v>January</v>
      </c>
      <c r="F461" t="str">
        <f>TEXT(Append1[[#This Row],[Date]],"dddd")</f>
        <v>Friday</v>
      </c>
      <c r="G461" s="5">
        <v>4</v>
      </c>
      <c r="H461" t="str">
        <f>IF(Append1[[#This Row],[Day]]="Sunday","Weekend","Weekday")</f>
        <v>Weekday</v>
      </c>
      <c r="I461" t="b">
        <f>IF(Append1[[#This Row],[Weekday or Weekend]]="Weekend",TRUE,FALSE)</f>
        <v>0</v>
      </c>
      <c r="J461" s="5">
        <v>5</v>
      </c>
      <c r="K461" s="5">
        <v>2</v>
      </c>
      <c r="L461" s="5" t="str" cm="1">
        <f t="array" ref="L461">_xlfn.IFS(Append1[[#This Row],[Weather Code]]=1,"Clear",Append1[[#This Row],[Weather Code]]=2,"Cloudy",Append1[[#This Row],[Weather Code]]=3,"Light Rain",Append1[[#This Row],[Weather Code]]=4,"Heavy Rain")</f>
        <v>Cloudy</v>
      </c>
      <c r="M461" s="5">
        <v>0.22</v>
      </c>
      <c r="N461" s="5">
        <v>0.2576</v>
      </c>
      <c r="O461" s="5">
        <v>0.87</v>
      </c>
      <c r="P461" s="5">
        <v>8.9599999999999999E-2</v>
      </c>
      <c r="Q461" s="5">
        <v>0</v>
      </c>
      <c r="R461" s="5">
        <v>1</v>
      </c>
      <c r="S461" s="5">
        <f>SUM(Append1[[#This Row],[Casual Users]],Append1[[#This Row],[Registered Users]])</f>
        <v>1</v>
      </c>
      <c r="T461" s="5"/>
    </row>
    <row r="462" spans="1:20" x14ac:dyDescent="0.25">
      <c r="A462">
        <v>461</v>
      </c>
      <c r="B462" s="1">
        <v>40564</v>
      </c>
      <c r="C462">
        <v>1</v>
      </c>
      <c r="D462" t="str">
        <f>TEXT(Append1[[#This Row],[Date]],"yyyy")</f>
        <v>2011</v>
      </c>
      <c r="E462" t="str">
        <f>TEXT(Append1[[#This Row],[Date]],"mmmm")</f>
        <v>January</v>
      </c>
      <c r="F462" t="str">
        <f>TEXT(Append1[[#This Row],[Date]],"dddd")</f>
        <v>Friday</v>
      </c>
      <c r="G462" s="5">
        <v>5</v>
      </c>
      <c r="H462" t="str">
        <f>IF(Append1[[#This Row],[Day]]="Sunday","Weekend","Weekday")</f>
        <v>Weekday</v>
      </c>
      <c r="I462" t="b">
        <f>IF(Append1[[#This Row],[Weekday or Weekend]]="Weekend",TRUE,FALSE)</f>
        <v>0</v>
      </c>
      <c r="J462" s="5">
        <v>5</v>
      </c>
      <c r="K462" s="5">
        <v>1</v>
      </c>
      <c r="L462" s="5" t="str" cm="1">
        <f t="array" ref="L462">_xlfn.IFS(Append1[[#This Row],[Weather Code]]=1,"Clear",Append1[[#This Row],[Weather Code]]=2,"Cloudy",Append1[[#This Row],[Weather Code]]=3,"Light Rain",Append1[[#This Row],[Weather Code]]=4,"Heavy Rain")</f>
        <v>Clear</v>
      </c>
      <c r="M462" s="5">
        <v>0.24</v>
      </c>
      <c r="N462" s="5">
        <v>0.19700000000000001</v>
      </c>
      <c r="O462" s="5">
        <v>0.6</v>
      </c>
      <c r="P462" s="5">
        <v>0.41789999999999999</v>
      </c>
      <c r="Q462" s="5">
        <v>1</v>
      </c>
      <c r="R462" s="5">
        <v>4</v>
      </c>
      <c r="S462" s="5">
        <f>SUM(Append1[[#This Row],[Casual Users]],Append1[[#This Row],[Registered Users]])</f>
        <v>5</v>
      </c>
      <c r="T462" s="5"/>
    </row>
    <row r="463" spans="1:20" x14ac:dyDescent="0.25">
      <c r="A463">
        <v>462</v>
      </c>
      <c r="B463" s="1">
        <v>40564</v>
      </c>
      <c r="C463">
        <v>1</v>
      </c>
      <c r="D463" t="str">
        <f>TEXT(Append1[[#This Row],[Date]],"yyyy")</f>
        <v>2011</v>
      </c>
      <c r="E463" t="str">
        <f>TEXT(Append1[[#This Row],[Date]],"mmmm")</f>
        <v>January</v>
      </c>
      <c r="F463" t="str">
        <f>TEXT(Append1[[#This Row],[Date]],"dddd")</f>
        <v>Friday</v>
      </c>
      <c r="G463" s="5">
        <v>6</v>
      </c>
      <c r="H463" t="str">
        <f>IF(Append1[[#This Row],[Day]]="Sunday","Weekend","Weekday")</f>
        <v>Weekday</v>
      </c>
      <c r="I463" t="b">
        <f>IF(Append1[[#This Row],[Weekday or Weekend]]="Weekend",TRUE,FALSE)</f>
        <v>0</v>
      </c>
      <c r="J463" s="5">
        <v>5</v>
      </c>
      <c r="K463" s="5">
        <v>1</v>
      </c>
      <c r="L463" s="5" t="str" cm="1">
        <f t="array" ref="L463">_xlfn.IFS(Append1[[#This Row],[Weather Code]]=1,"Clear",Append1[[#This Row],[Weather Code]]=2,"Cloudy",Append1[[#This Row],[Weather Code]]=3,"Light Rain",Append1[[#This Row],[Weather Code]]=4,"Heavy Rain")</f>
        <v>Clear</v>
      </c>
      <c r="M463" s="5">
        <v>0.22</v>
      </c>
      <c r="N463" s="5">
        <v>0.21210000000000001</v>
      </c>
      <c r="O463" s="5">
        <v>0.55000000000000004</v>
      </c>
      <c r="P463" s="5">
        <v>0.25369999999999998</v>
      </c>
      <c r="Q463" s="5">
        <v>0</v>
      </c>
      <c r="R463" s="5">
        <v>27</v>
      </c>
      <c r="S463" s="5">
        <f>SUM(Append1[[#This Row],[Casual Users]],Append1[[#This Row],[Registered Users]])</f>
        <v>27</v>
      </c>
      <c r="T463" s="5"/>
    </row>
    <row r="464" spans="1:20" x14ac:dyDescent="0.25">
      <c r="A464">
        <v>463</v>
      </c>
      <c r="B464" s="1">
        <v>40564</v>
      </c>
      <c r="C464">
        <v>1</v>
      </c>
      <c r="D464" t="str">
        <f>TEXT(Append1[[#This Row],[Date]],"yyyy")</f>
        <v>2011</v>
      </c>
      <c r="E464" t="str">
        <f>TEXT(Append1[[#This Row],[Date]],"mmmm")</f>
        <v>January</v>
      </c>
      <c r="F464" t="str">
        <f>TEXT(Append1[[#This Row],[Date]],"dddd")</f>
        <v>Friday</v>
      </c>
      <c r="G464" s="5">
        <v>7</v>
      </c>
      <c r="H464" t="str">
        <f>IF(Append1[[#This Row],[Day]]="Sunday","Weekend","Weekday")</f>
        <v>Weekday</v>
      </c>
      <c r="I464" t="b">
        <f>IF(Append1[[#This Row],[Weekday or Weekend]]="Weekend",TRUE,FALSE)</f>
        <v>0</v>
      </c>
      <c r="J464" s="5">
        <v>5</v>
      </c>
      <c r="K464" s="5">
        <v>1</v>
      </c>
      <c r="L464" s="5" t="str" cm="1">
        <f t="array" ref="L464">_xlfn.IFS(Append1[[#This Row],[Weather Code]]=1,"Clear",Append1[[#This Row],[Weather Code]]=2,"Cloudy",Append1[[#This Row],[Weather Code]]=3,"Light Rain",Append1[[#This Row],[Weather Code]]=4,"Heavy Rain")</f>
        <v>Clear</v>
      </c>
      <c r="M464" s="5">
        <v>0.2</v>
      </c>
      <c r="N464" s="5">
        <v>0.18179999999999999</v>
      </c>
      <c r="O464" s="5">
        <v>0.51</v>
      </c>
      <c r="P464" s="5">
        <v>0.28360000000000002</v>
      </c>
      <c r="Q464" s="5">
        <v>2</v>
      </c>
      <c r="R464" s="5">
        <v>66</v>
      </c>
      <c r="S464" s="5">
        <f>SUM(Append1[[#This Row],[Casual Users]],Append1[[#This Row],[Registered Users]])</f>
        <v>68</v>
      </c>
      <c r="T464" s="5"/>
    </row>
    <row r="465" spans="1:20" x14ac:dyDescent="0.25">
      <c r="A465">
        <v>464</v>
      </c>
      <c r="B465" s="1">
        <v>40564</v>
      </c>
      <c r="C465">
        <v>1</v>
      </c>
      <c r="D465" t="str">
        <f>TEXT(Append1[[#This Row],[Date]],"yyyy")</f>
        <v>2011</v>
      </c>
      <c r="E465" t="str">
        <f>TEXT(Append1[[#This Row],[Date]],"mmmm")</f>
        <v>January</v>
      </c>
      <c r="F465" t="str">
        <f>TEXT(Append1[[#This Row],[Date]],"dddd")</f>
        <v>Friday</v>
      </c>
      <c r="G465" s="5">
        <v>8</v>
      </c>
      <c r="H465" t="str">
        <f>IF(Append1[[#This Row],[Day]]="Sunday","Weekend","Weekday")</f>
        <v>Weekday</v>
      </c>
      <c r="I465" t="b">
        <f>IF(Append1[[#This Row],[Weekday or Weekend]]="Weekend",TRUE,FALSE)</f>
        <v>0</v>
      </c>
      <c r="J465" s="5">
        <v>5</v>
      </c>
      <c r="K465" s="5">
        <v>1</v>
      </c>
      <c r="L465" s="5" t="str" cm="1">
        <f t="array" ref="L465">_xlfn.IFS(Append1[[#This Row],[Weather Code]]=1,"Clear",Append1[[#This Row],[Weather Code]]=2,"Cloudy",Append1[[#This Row],[Weather Code]]=3,"Light Rain",Append1[[#This Row],[Weather Code]]=4,"Heavy Rain")</f>
        <v>Clear</v>
      </c>
      <c r="M465" s="5">
        <v>0.2</v>
      </c>
      <c r="N465" s="5">
        <v>0.18179999999999999</v>
      </c>
      <c r="O465" s="5">
        <v>0.47</v>
      </c>
      <c r="P465" s="5">
        <v>0.32840000000000003</v>
      </c>
      <c r="Q465" s="5">
        <v>7</v>
      </c>
      <c r="R465" s="5">
        <v>210</v>
      </c>
      <c r="S465" s="5">
        <f>SUM(Append1[[#This Row],[Casual Users]],Append1[[#This Row],[Registered Users]])</f>
        <v>217</v>
      </c>
      <c r="T465" s="5"/>
    </row>
    <row r="466" spans="1:20" x14ac:dyDescent="0.25">
      <c r="A466">
        <v>465</v>
      </c>
      <c r="B466" s="1">
        <v>40564</v>
      </c>
      <c r="C466">
        <v>1</v>
      </c>
      <c r="D466" t="str">
        <f>TEXT(Append1[[#This Row],[Date]],"yyyy")</f>
        <v>2011</v>
      </c>
      <c r="E466" t="str">
        <f>TEXT(Append1[[#This Row],[Date]],"mmmm")</f>
        <v>January</v>
      </c>
      <c r="F466" t="str">
        <f>TEXT(Append1[[#This Row],[Date]],"dddd")</f>
        <v>Friday</v>
      </c>
      <c r="G466" s="5">
        <v>9</v>
      </c>
      <c r="H466" t="str">
        <f>IF(Append1[[#This Row],[Day]]="Sunday","Weekend","Weekday")</f>
        <v>Weekday</v>
      </c>
      <c r="I466" t="b">
        <f>IF(Append1[[#This Row],[Weekday or Weekend]]="Weekend",TRUE,FALSE)</f>
        <v>0</v>
      </c>
      <c r="J466" s="5">
        <v>5</v>
      </c>
      <c r="K466" s="5">
        <v>1</v>
      </c>
      <c r="L466" s="5" t="str" cm="1">
        <f t="array" ref="L466">_xlfn.IFS(Append1[[#This Row],[Weather Code]]=1,"Clear",Append1[[#This Row],[Weather Code]]=2,"Cloudy",Append1[[#This Row],[Weather Code]]=3,"Light Rain",Append1[[#This Row],[Weather Code]]=4,"Heavy Rain")</f>
        <v>Clear</v>
      </c>
      <c r="M466" s="5">
        <v>0.2</v>
      </c>
      <c r="N466" s="5">
        <v>0.18179999999999999</v>
      </c>
      <c r="O466" s="5">
        <v>0.51</v>
      </c>
      <c r="P466" s="5">
        <v>0.35820000000000002</v>
      </c>
      <c r="Q466" s="5">
        <v>7</v>
      </c>
      <c r="R466" s="5">
        <v>159</v>
      </c>
      <c r="S466" s="5">
        <f>SUM(Append1[[#This Row],[Casual Users]],Append1[[#This Row],[Registered Users]])</f>
        <v>166</v>
      </c>
      <c r="T466" s="5"/>
    </row>
    <row r="467" spans="1:20" x14ac:dyDescent="0.25">
      <c r="A467">
        <v>466</v>
      </c>
      <c r="B467" s="1">
        <v>40564</v>
      </c>
      <c r="C467">
        <v>1</v>
      </c>
      <c r="D467" t="str">
        <f>TEXT(Append1[[#This Row],[Date]],"yyyy")</f>
        <v>2011</v>
      </c>
      <c r="E467" t="str">
        <f>TEXT(Append1[[#This Row],[Date]],"mmmm")</f>
        <v>January</v>
      </c>
      <c r="F467" t="str">
        <f>TEXT(Append1[[#This Row],[Date]],"dddd")</f>
        <v>Friday</v>
      </c>
      <c r="G467" s="5">
        <v>10</v>
      </c>
      <c r="H467" t="str">
        <f>IF(Append1[[#This Row],[Day]]="Sunday","Weekend","Weekday")</f>
        <v>Weekday</v>
      </c>
      <c r="I467" t="b">
        <f>IF(Append1[[#This Row],[Weekday or Weekend]]="Weekend",TRUE,FALSE)</f>
        <v>0</v>
      </c>
      <c r="J467" s="5">
        <v>5</v>
      </c>
      <c r="K467" s="5">
        <v>1</v>
      </c>
      <c r="L467" s="5" t="str" cm="1">
        <f t="array" ref="L467">_xlfn.IFS(Append1[[#This Row],[Weather Code]]=1,"Clear",Append1[[#This Row],[Weather Code]]=2,"Cloudy",Append1[[#This Row],[Weather Code]]=3,"Light Rain",Append1[[#This Row],[Weather Code]]=4,"Heavy Rain")</f>
        <v>Clear</v>
      </c>
      <c r="M467" s="5">
        <v>0.2</v>
      </c>
      <c r="N467" s="5">
        <v>0.16669999999999999</v>
      </c>
      <c r="O467" s="5">
        <v>0.47</v>
      </c>
      <c r="P467" s="5">
        <v>0.4627</v>
      </c>
      <c r="Q467" s="5">
        <v>6</v>
      </c>
      <c r="R467" s="5">
        <v>57</v>
      </c>
      <c r="S467" s="5">
        <f>SUM(Append1[[#This Row],[Casual Users]],Append1[[#This Row],[Registered Users]])</f>
        <v>63</v>
      </c>
      <c r="T467" s="5"/>
    </row>
    <row r="468" spans="1:20" x14ac:dyDescent="0.25">
      <c r="A468">
        <v>467</v>
      </c>
      <c r="B468" s="1">
        <v>40564</v>
      </c>
      <c r="C468">
        <v>1</v>
      </c>
      <c r="D468" t="str">
        <f>TEXT(Append1[[#This Row],[Date]],"yyyy")</f>
        <v>2011</v>
      </c>
      <c r="E468" t="str">
        <f>TEXT(Append1[[#This Row],[Date]],"mmmm")</f>
        <v>January</v>
      </c>
      <c r="F468" t="str">
        <f>TEXT(Append1[[#This Row],[Date]],"dddd")</f>
        <v>Friday</v>
      </c>
      <c r="G468" s="5">
        <v>11</v>
      </c>
      <c r="H468" t="str">
        <f>IF(Append1[[#This Row],[Day]]="Sunday","Weekend","Weekday")</f>
        <v>Weekday</v>
      </c>
      <c r="I468" t="b">
        <f>IF(Append1[[#This Row],[Weekday or Weekend]]="Weekend",TRUE,FALSE)</f>
        <v>0</v>
      </c>
      <c r="J468" s="5">
        <v>5</v>
      </c>
      <c r="K468" s="5">
        <v>1</v>
      </c>
      <c r="L468" s="5" t="str" cm="1">
        <f t="array" ref="L468">_xlfn.IFS(Append1[[#This Row],[Weather Code]]=1,"Clear",Append1[[#This Row],[Weather Code]]=2,"Cloudy",Append1[[#This Row],[Weather Code]]=3,"Light Rain",Append1[[#This Row],[Weather Code]]=4,"Heavy Rain")</f>
        <v>Clear</v>
      </c>
      <c r="M468" s="5">
        <v>0.22</v>
      </c>
      <c r="N468" s="5">
        <v>0.18179999999999999</v>
      </c>
      <c r="O468" s="5">
        <v>0.41</v>
      </c>
      <c r="P468" s="5">
        <v>0.4627</v>
      </c>
      <c r="Q468" s="5">
        <v>6</v>
      </c>
      <c r="R468" s="5">
        <v>53</v>
      </c>
      <c r="S468" s="5">
        <f>SUM(Append1[[#This Row],[Casual Users]],Append1[[#This Row],[Registered Users]])</f>
        <v>59</v>
      </c>
      <c r="T468" s="5"/>
    </row>
    <row r="469" spans="1:20" x14ac:dyDescent="0.25">
      <c r="A469">
        <v>468</v>
      </c>
      <c r="B469" s="1">
        <v>40564</v>
      </c>
      <c r="C469">
        <v>1</v>
      </c>
      <c r="D469" t="str">
        <f>TEXT(Append1[[#This Row],[Date]],"yyyy")</f>
        <v>2011</v>
      </c>
      <c r="E469" t="str">
        <f>TEXT(Append1[[#This Row],[Date]],"mmmm")</f>
        <v>January</v>
      </c>
      <c r="F469" t="str">
        <f>TEXT(Append1[[#This Row],[Date]],"dddd")</f>
        <v>Friday</v>
      </c>
      <c r="G469" s="5">
        <v>12</v>
      </c>
      <c r="H469" t="str">
        <f>IF(Append1[[#This Row],[Day]]="Sunday","Weekend","Weekday")</f>
        <v>Weekday</v>
      </c>
      <c r="I469" t="b">
        <f>IF(Append1[[#This Row],[Weekday or Weekend]]="Weekend",TRUE,FALSE)</f>
        <v>0</v>
      </c>
      <c r="J469" s="5">
        <v>5</v>
      </c>
      <c r="K469" s="5">
        <v>1</v>
      </c>
      <c r="L469" s="5" t="str" cm="1">
        <f t="array" ref="L469">_xlfn.IFS(Append1[[#This Row],[Weather Code]]=1,"Clear",Append1[[#This Row],[Weather Code]]=2,"Cloudy",Append1[[#This Row],[Weather Code]]=3,"Light Rain",Append1[[#This Row],[Weather Code]]=4,"Heavy Rain")</f>
        <v>Clear</v>
      </c>
      <c r="M469" s="5">
        <v>0.22</v>
      </c>
      <c r="N469" s="5">
        <v>0.18179999999999999</v>
      </c>
      <c r="O469" s="5">
        <v>0.27</v>
      </c>
      <c r="P469" s="5">
        <v>0.58209999999999995</v>
      </c>
      <c r="Q469" s="5">
        <v>11</v>
      </c>
      <c r="R469" s="5">
        <v>67</v>
      </c>
      <c r="S469" s="5">
        <f>SUM(Append1[[#This Row],[Casual Users]],Append1[[#This Row],[Registered Users]])</f>
        <v>78</v>
      </c>
      <c r="T469" s="5"/>
    </row>
    <row r="470" spans="1:20" x14ac:dyDescent="0.25">
      <c r="A470">
        <v>469</v>
      </c>
      <c r="B470" s="1">
        <v>40564</v>
      </c>
      <c r="C470">
        <v>1</v>
      </c>
      <c r="D470" t="str">
        <f>TEXT(Append1[[#This Row],[Date]],"yyyy")</f>
        <v>2011</v>
      </c>
      <c r="E470" t="str">
        <f>TEXT(Append1[[#This Row],[Date]],"mmmm")</f>
        <v>January</v>
      </c>
      <c r="F470" t="str">
        <f>TEXT(Append1[[#This Row],[Date]],"dddd")</f>
        <v>Friday</v>
      </c>
      <c r="G470" s="5">
        <v>13</v>
      </c>
      <c r="H470" t="str">
        <f>IF(Append1[[#This Row],[Day]]="Sunday","Weekend","Weekday")</f>
        <v>Weekday</v>
      </c>
      <c r="I470" t="b">
        <f>IF(Append1[[#This Row],[Weekday or Weekend]]="Weekend",TRUE,FALSE)</f>
        <v>0</v>
      </c>
      <c r="J470" s="5">
        <v>5</v>
      </c>
      <c r="K470" s="5">
        <v>1</v>
      </c>
      <c r="L470" s="5" t="str" cm="1">
        <f t="array" ref="L470">_xlfn.IFS(Append1[[#This Row],[Weather Code]]=1,"Clear",Append1[[#This Row],[Weather Code]]=2,"Cloudy",Append1[[#This Row],[Weather Code]]=3,"Light Rain",Append1[[#This Row],[Weather Code]]=4,"Heavy Rain")</f>
        <v>Clear</v>
      </c>
      <c r="M470" s="5">
        <v>0.2</v>
      </c>
      <c r="N470" s="5">
        <v>0.1515</v>
      </c>
      <c r="O470" s="5">
        <v>0.21</v>
      </c>
      <c r="P470" s="5">
        <v>0.58209999999999995</v>
      </c>
      <c r="Q470" s="5">
        <v>8</v>
      </c>
      <c r="R470" s="5">
        <v>65</v>
      </c>
      <c r="S470" s="5">
        <f>SUM(Append1[[#This Row],[Casual Users]],Append1[[#This Row],[Registered Users]])</f>
        <v>73</v>
      </c>
      <c r="T470" s="5"/>
    </row>
    <row r="471" spans="1:20" x14ac:dyDescent="0.25">
      <c r="A471">
        <v>470</v>
      </c>
      <c r="B471" s="1">
        <v>40564</v>
      </c>
      <c r="C471">
        <v>1</v>
      </c>
      <c r="D471" t="str">
        <f>TEXT(Append1[[#This Row],[Date]],"yyyy")</f>
        <v>2011</v>
      </c>
      <c r="E471" t="str">
        <f>TEXT(Append1[[#This Row],[Date]],"mmmm")</f>
        <v>January</v>
      </c>
      <c r="F471" t="str">
        <f>TEXT(Append1[[#This Row],[Date]],"dddd")</f>
        <v>Friday</v>
      </c>
      <c r="G471" s="5">
        <v>14</v>
      </c>
      <c r="H471" t="str">
        <f>IF(Append1[[#This Row],[Day]]="Sunday","Weekend","Weekday")</f>
        <v>Weekday</v>
      </c>
      <c r="I471" t="b">
        <f>IF(Append1[[#This Row],[Weekday or Weekend]]="Weekend",TRUE,FALSE)</f>
        <v>0</v>
      </c>
      <c r="J471" s="5">
        <v>5</v>
      </c>
      <c r="K471" s="5">
        <v>1</v>
      </c>
      <c r="L471" s="5" t="str" cm="1">
        <f t="array" ref="L471">_xlfn.IFS(Append1[[#This Row],[Weather Code]]=1,"Clear",Append1[[#This Row],[Weather Code]]=2,"Cloudy",Append1[[#This Row],[Weather Code]]=3,"Light Rain",Append1[[#This Row],[Weather Code]]=4,"Heavy Rain")</f>
        <v>Clear</v>
      </c>
      <c r="M471" s="5">
        <v>0.2</v>
      </c>
      <c r="N471" s="5">
        <v>0.1515</v>
      </c>
      <c r="O471" s="5">
        <v>0.25</v>
      </c>
      <c r="P471" s="5">
        <v>0.52239999999999998</v>
      </c>
      <c r="Q471" s="5">
        <v>6</v>
      </c>
      <c r="R471" s="5">
        <v>56</v>
      </c>
      <c r="S471" s="5">
        <f>SUM(Append1[[#This Row],[Casual Users]],Append1[[#This Row],[Registered Users]])</f>
        <v>62</v>
      </c>
      <c r="T471" s="5"/>
    </row>
    <row r="472" spans="1:20" x14ac:dyDescent="0.25">
      <c r="A472">
        <v>471</v>
      </c>
      <c r="B472" s="1">
        <v>40564</v>
      </c>
      <c r="C472">
        <v>1</v>
      </c>
      <c r="D472" t="str">
        <f>TEXT(Append1[[#This Row],[Date]],"yyyy")</f>
        <v>2011</v>
      </c>
      <c r="E472" t="str">
        <f>TEXT(Append1[[#This Row],[Date]],"mmmm")</f>
        <v>January</v>
      </c>
      <c r="F472" t="str">
        <f>TEXT(Append1[[#This Row],[Date]],"dddd")</f>
        <v>Friday</v>
      </c>
      <c r="G472" s="5">
        <v>15</v>
      </c>
      <c r="H472" t="str">
        <f>IF(Append1[[#This Row],[Day]]="Sunday","Weekend","Weekday")</f>
        <v>Weekday</v>
      </c>
      <c r="I472" t="b">
        <f>IF(Append1[[#This Row],[Weekday or Weekend]]="Weekend",TRUE,FALSE)</f>
        <v>0</v>
      </c>
      <c r="J472" s="5">
        <v>5</v>
      </c>
      <c r="K472" s="5">
        <v>1</v>
      </c>
      <c r="L472" s="5" t="str" cm="1">
        <f t="array" ref="L472">_xlfn.IFS(Append1[[#This Row],[Weather Code]]=1,"Clear",Append1[[#This Row],[Weather Code]]=2,"Cloudy",Append1[[#This Row],[Weather Code]]=3,"Light Rain",Append1[[#This Row],[Weather Code]]=4,"Heavy Rain")</f>
        <v>Clear</v>
      </c>
      <c r="M472" s="5">
        <v>0.16</v>
      </c>
      <c r="N472" s="5">
        <v>0.1212</v>
      </c>
      <c r="O472" s="5">
        <v>0.26</v>
      </c>
      <c r="P472" s="5">
        <v>0.44779999999999998</v>
      </c>
      <c r="Q472" s="5">
        <v>4</v>
      </c>
      <c r="R472" s="5">
        <v>61</v>
      </c>
      <c r="S472" s="5">
        <f>SUM(Append1[[#This Row],[Casual Users]],Append1[[#This Row],[Registered Users]])</f>
        <v>65</v>
      </c>
      <c r="T472" s="5"/>
    </row>
    <row r="473" spans="1:20" x14ac:dyDescent="0.25">
      <c r="A473">
        <v>472</v>
      </c>
      <c r="B473" s="1">
        <v>40564</v>
      </c>
      <c r="C473">
        <v>1</v>
      </c>
      <c r="D473" t="str">
        <f>TEXT(Append1[[#This Row],[Date]],"yyyy")</f>
        <v>2011</v>
      </c>
      <c r="E473" t="str">
        <f>TEXT(Append1[[#This Row],[Date]],"mmmm")</f>
        <v>January</v>
      </c>
      <c r="F473" t="str">
        <f>TEXT(Append1[[#This Row],[Date]],"dddd")</f>
        <v>Friday</v>
      </c>
      <c r="G473" s="5">
        <v>16</v>
      </c>
      <c r="H473" t="str">
        <f>IF(Append1[[#This Row],[Day]]="Sunday","Weekend","Weekday")</f>
        <v>Weekday</v>
      </c>
      <c r="I473" t="b">
        <f>IF(Append1[[#This Row],[Weekday or Weekend]]="Weekend",TRUE,FALSE)</f>
        <v>0</v>
      </c>
      <c r="J473" s="5">
        <v>5</v>
      </c>
      <c r="K473" s="5">
        <v>1</v>
      </c>
      <c r="L473" s="5" t="str" cm="1">
        <f t="array" ref="L473">_xlfn.IFS(Append1[[#This Row],[Weather Code]]=1,"Clear",Append1[[#This Row],[Weather Code]]=2,"Cloudy",Append1[[#This Row],[Weather Code]]=3,"Light Rain",Append1[[#This Row],[Weather Code]]=4,"Heavy Rain")</f>
        <v>Clear</v>
      </c>
      <c r="M473" s="5">
        <v>0.16</v>
      </c>
      <c r="N473" s="5">
        <v>0.13639999999999999</v>
      </c>
      <c r="O473" s="5">
        <v>0.26</v>
      </c>
      <c r="P473" s="5">
        <v>0.35820000000000002</v>
      </c>
      <c r="Q473" s="5">
        <v>0</v>
      </c>
      <c r="R473" s="5">
        <v>97</v>
      </c>
      <c r="S473" s="5">
        <f>SUM(Append1[[#This Row],[Casual Users]],Append1[[#This Row],[Registered Users]])</f>
        <v>97</v>
      </c>
      <c r="T473" s="5"/>
    </row>
    <row r="474" spans="1:20" x14ac:dyDescent="0.25">
      <c r="A474">
        <v>473</v>
      </c>
      <c r="B474" s="1">
        <v>40564</v>
      </c>
      <c r="C474">
        <v>1</v>
      </c>
      <c r="D474" t="str">
        <f>TEXT(Append1[[#This Row],[Date]],"yyyy")</f>
        <v>2011</v>
      </c>
      <c r="E474" t="str">
        <f>TEXT(Append1[[#This Row],[Date]],"mmmm")</f>
        <v>January</v>
      </c>
      <c r="F474" t="str">
        <f>TEXT(Append1[[#This Row],[Date]],"dddd")</f>
        <v>Friday</v>
      </c>
      <c r="G474" s="5">
        <v>17</v>
      </c>
      <c r="H474" t="str">
        <f>IF(Append1[[#This Row],[Day]]="Sunday","Weekend","Weekday")</f>
        <v>Weekday</v>
      </c>
      <c r="I474" t="b">
        <f>IF(Append1[[#This Row],[Weekday or Weekend]]="Weekend",TRUE,FALSE)</f>
        <v>0</v>
      </c>
      <c r="J474" s="5">
        <v>5</v>
      </c>
      <c r="K474" s="5">
        <v>1</v>
      </c>
      <c r="L474" s="5" t="str" cm="1">
        <f t="array" ref="L474">_xlfn.IFS(Append1[[#This Row],[Weather Code]]=1,"Clear",Append1[[#This Row],[Weather Code]]=2,"Cloudy",Append1[[#This Row],[Weather Code]]=3,"Light Rain",Append1[[#This Row],[Weather Code]]=4,"Heavy Rain")</f>
        <v>Clear</v>
      </c>
      <c r="M474" s="5">
        <v>0.14000000000000001</v>
      </c>
      <c r="N474" s="5">
        <v>0.1212</v>
      </c>
      <c r="O474" s="5">
        <v>0.28000000000000003</v>
      </c>
      <c r="P474" s="5">
        <v>0.35820000000000002</v>
      </c>
      <c r="Q474" s="5">
        <v>10</v>
      </c>
      <c r="R474" s="5">
        <v>151</v>
      </c>
      <c r="S474" s="5">
        <f>SUM(Append1[[#This Row],[Casual Users]],Append1[[#This Row],[Registered Users]])</f>
        <v>161</v>
      </c>
      <c r="T474" s="5"/>
    </row>
    <row r="475" spans="1:20" x14ac:dyDescent="0.25">
      <c r="A475">
        <v>474</v>
      </c>
      <c r="B475" s="1">
        <v>40564</v>
      </c>
      <c r="C475">
        <v>1</v>
      </c>
      <c r="D475" t="str">
        <f>TEXT(Append1[[#This Row],[Date]],"yyyy")</f>
        <v>2011</v>
      </c>
      <c r="E475" t="str">
        <f>TEXT(Append1[[#This Row],[Date]],"mmmm")</f>
        <v>January</v>
      </c>
      <c r="F475" t="str">
        <f>TEXT(Append1[[#This Row],[Date]],"dddd")</f>
        <v>Friday</v>
      </c>
      <c r="G475" s="5">
        <v>18</v>
      </c>
      <c r="H475" t="str">
        <f>IF(Append1[[#This Row],[Day]]="Sunday","Weekend","Weekday")</f>
        <v>Weekday</v>
      </c>
      <c r="I475" t="b">
        <f>IF(Append1[[#This Row],[Weekday or Weekend]]="Weekend",TRUE,FALSE)</f>
        <v>0</v>
      </c>
      <c r="J475" s="5">
        <v>5</v>
      </c>
      <c r="K475" s="5">
        <v>1</v>
      </c>
      <c r="L475" s="5" t="str" cm="1">
        <f t="array" ref="L475">_xlfn.IFS(Append1[[#This Row],[Weather Code]]=1,"Clear",Append1[[#This Row],[Weather Code]]=2,"Cloudy",Append1[[#This Row],[Weather Code]]=3,"Light Rain",Append1[[#This Row],[Weather Code]]=4,"Heavy Rain")</f>
        <v>Clear</v>
      </c>
      <c r="M475" s="5">
        <v>0.12</v>
      </c>
      <c r="N475" s="5">
        <v>0.1212</v>
      </c>
      <c r="O475" s="5">
        <v>0.3</v>
      </c>
      <c r="P475" s="5">
        <v>0.25369999999999998</v>
      </c>
      <c r="Q475" s="5">
        <v>1</v>
      </c>
      <c r="R475" s="5">
        <v>119</v>
      </c>
      <c r="S475" s="5">
        <f>SUM(Append1[[#This Row],[Casual Users]],Append1[[#This Row],[Registered Users]])</f>
        <v>120</v>
      </c>
      <c r="T475" s="5"/>
    </row>
    <row r="476" spans="1:20" x14ac:dyDescent="0.25">
      <c r="A476">
        <v>475</v>
      </c>
      <c r="B476" s="1">
        <v>40564</v>
      </c>
      <c r="C476">
        <v>1</v>
      </c>
      <c r="D476" t="str">
        <f>TEXT(Append1[[#This Row],[Date]],"yyyy")</f>
        <v>2011</v>
      </c>
      <c r="E476" t="str">
        <f>TEXT(Append1[[#This Row],[Date]],"mmmm")</f>
        <v>January</v>
      </c>
      <c r="F476" t="str">
        <f>TEXT(Append1[[#This Row],[Date]],"dddd")</f>
        <v>Friday</v>
      </c>
      <c r="G476" s="5">
        <v>19</v>
      </c>
      <c r="H476" t="str">
        <f>IF(Append1[[#This Row],[Day]]="Sunday","Weekend","Weekday")</f>
        <v>Weekday</v>
      </c>
      <c r="I476" t="b">
        <f>IF(Append1[[#This Row],[Weekday or Weekend]]="Weekend",TRUE,FALSE)</f>
        <v>0</v>
      </c>
      <c r="J476" s="5">
        <v>5</v>
      </c>
      <c r="K476" s="5">
        <v>1</v>
      </c>
      <c r="L476" s="5" t="str" cm="1">
        <f t="array" ref="L476">_xlfn.IFS(Append1[[#This Row],[Weather Code]]=1,"Clear",Append1[[#This Row],[Weather Code]]=2,"Cloudy",Append1[[#This Row],[Weather Code]]=3,"Light Rain",Append1[[#This Row],[Weather Code]]=4,"Heavy Rain")</f>
        <v>Clear</v>
      </c>
      <c r="M476" s="5">
        <v>0.12</v>
      </c>
      <c r="N476" s="5">
        <v>0.1061</v>
      </c>
      <c r="O476" s="5">
        <v>0.3</v>
      </c>
      <c r="P476" s="5">
        <v>0.32840000000000003</v>
      </c>
      <c r="Q476" s="5">
        <v>3</v>
      </c>
      <c r="R476" s="5">
        <v>93</v>
      </c>
      <c r="S476" s="5">
        <f>SUM(Append1[[#This Row],[Casual Users]],Append1[[#This Row],[Registered Users]])</f>
        <v>96</v>
      </c>
      <c r="T476" s="5"/>
    </row>
    <row r="477" spans="1:20" x14ac:dyDescent="0.25">
      <c r="A477">
        <v>476</v>
      </c>
      <c r="B477" s="1">
        <v>40564</v>
      </c>
      <c r="C477">
        <v>1</v>
      </c>
      <c r="D477" t="str">
        <f>TEXT(Append1[[#This Row],[Date]],"yyyy")</f>
        <v>2011</v>
      </c>
      <c r="E477" t="str">
        <f>TEXT(Append1[[#This Row],[Date]],"mmmm")</f>
        <v>January</v>
      </c>
      <c r="F477" t="str">
        <f>TEXT(Append1[[#This Row],[Date]],"dddd")</f>
        <v>Friday</v>
      </c>
      <c r="G477" s="5">
        <v>20</v>
      </c>
      <c r="H477" t="str">
        <f>IF(Append1[[#This Row],[Day]]="Sunday","Weekend","Weekday")</f>
        <v>Weekday</v>
      </c>
      <c r="I477" t="b">
        <f>IF(Append1[[#This Row],[Weekday or Weekend]]="Weekend",TRUE,FALSE)</f>
        <v>0</v>
      </c>
      <c r="J477" s="5">
        <v>5</v>
      </c>
      <c r="K477" s="5">
        <v>1</v>
      </c>
      <c r="L477" s="5" t="str" cm="1">
        <f t="array" ref="L477">_xlfn.IFS(Append1[[#This Row],[Weather Code]]=1,"Clear",Append1[[#This Row],[Weather Code]]=2,"Cloudy",Append1[[#This Row],[Weather Code]]=3,"Light Rain",Append1[[#This Row],[Weather Code]]=4,"Heavy Rain")</f>
        <v>Clear</v>
      </c>
      <c r="M477" s="5">
        <v>0.1</v>
      </c>
      <c r="N477" s="5">
        <v>7.5800000000000006E-2</v>
      </c>
      <c r="O477" s="5">
        <v>0.33</v>
      </c>
      <c r="P477" s="5">
        <v>0.41789999999999999</v>
      </c>
      <c r="Q477" s="5">
        <v>1</v>
      </c>
      <c r="R477" s="5">
        <v>52</v>
      </c>
      <c r="S477" s="5">
        <f>SUM(Append1[[#This Row],[Casual Users]],Append1[[#This Row],[Registered Users]])</f>
        <v>53</v>
      </c>
      <c r="T477" s="5"/>
    </row>
    <row r="478" spans="1:20" x14ac:dyDescent="0.25">
      <c r="A478">
        <v>477</v>
      </c>
      <c r="B478" s="1">
        <v>40564</v>
      </c>
      <c r="C478">
        <v>1</v>
      </c>
      <c r="D478" t="str">
        <f>TEXT(Append1[[#This Row],[Date]],"yyyy")</f>
        <v>2011</v>
      </c>
      <c r="E478" t="str">
        <f>TEXT(Append1[[#This Row],[Date]],"mmmm")</f>
        <v>January</v>
      </c>
      <c r="F478" t="str">
        <f>TEXT(Append1[[#This Row],[Date]],"dddd")</f>
        <v>Friday</v>
      </c>
      <c r="G478" s="5">
        <v>21</v>
      </c>
      <c r="H478" t="str">
        <f>IF(Append1[[#This Row],[Day]]="Sunday","Weekend","Weekday")</f>
        <v>Weekday</v>
      </c>
      <c r="I478" t="b">
        <f>IF(Append1[[#This Row],[Weekday or Weekend]]="Weekend",TRUE,FALSE)</f>
        <v>0</v>
      </c>
      <c r="J478" s="5">
        <v>5</v>
      </c>
      <c r="K478" s="5">
        <v>1</v>
      </c>
      <c r="L478" s="5" t="str" cm="1">
        <f t="array" ref="L478">_xlfn.IFS(Append1[[#This Row],[Weather Code]]=1,"Clear",Append1[[#This Row],[Weather Code]]=2,"Cloudy",Append1[[#This Row],[Weather Code]]=3,"Light Rain",Append1[[#This Row],[Weather Code]]=4,"Heavy Rain")</f>
        <v>Clear</v>
      </c>
      <c r="M478" s="5">
        <v>0.08</v>
      </c>
      <c r="N478" s="5">
        <v>7.5800000000000006E-2</v>
      </c>
      <c r="O478" s="5">
        <v>0.38</v>
      </c>
      <c r="P478" s="5">
        <v>0.28360000000000002</v>
      </c>
      <c r="Q478" s="5">
        <v>0</v>
      </c>
      <c r="R478" s="5">
        <v>41</v>
      </c>
      <c r="S478" s="5">
        <f>SUM(Append1[[#This Row],[Casual Users]],Append1[[#This Row],[Registered Users]])</f>
        <v>41</v>
      </c>
      <c r="T478" s="5"/>
    </row>
    <row r="479" spans="1:20" x14ac:dyDescent="0.25">
      <c r="A479">
        <v>478</v>
      </c>
      <c r="B479" s="1">
        <v>40564</v>
      </c>
      <c r="C479">
        <v>1</v>
      </c>
      <c r="D479" t="str">
        <f>TEXT(Append1[[#This Row],[Date]],"yyyy")</f>
        <v>2011</v>
      </c>
      <c r="E479" t="str">
        <f>TEXT(Append1[[#This Row],[Date]],"mmmm")</f>
        <v>January</v>
      </c>
      <c r="F479" t="str">
        <f>TEXT(Append1[[#This Row],[Date]],"dddd")</f>
        <v>Friday</v>
      </c>
      <c r="G479" s="5">
        <v>22</v>
      </c>
      <c r="H479" t="str">
        <f>IF(Append1[[#This Row],[Day]]="Sunday","Weekend","Weekday")</f>
        <v>Weekday</v>
      </c>
      <c r="I479" t="b">
        <f>IF(Append1[[#This Row],[Weekday or Weekend]]="Weekend",TRUE,FALSE)</f>
        <v>0</v>
      </c>
      <c r="J479" s="5">
        <v>5</v>
      </c>
      <c r="K479" s="5">
        <v>1</v>
      </c>
      <c r="L479" s="5" t="str" cm="1">
        <f t="array" ref="L479">_xlfn.IFS(Append1[[#This Row],[Weather Code]]=1,"Clear",Append1[[#This Row],[Weather Code]]=2,"Cloudy",Append1[[#This Row],[Weather Code]]=3,"Light Rain",Append1[[#This Row],[Weather Code]]=4,"Heavy Rain")</f>
        <v>Clear</v>
      </c>
      <c r="M479" s="5">
        <v>0.06</v>
      </c>
      <c r="N479" s="5">
        <v>3.0300000000000001E-2</v>
      </c>
      <c r="O479" s="5">
        <v>0.41</v>
      </c>
      <c r="P479" s="5">
        <v>0.3881</v>
      </c>
      <c r="Q479" s="5">
        <v>1</v>
      </c>
      <c r="R479" s="5">
        <v>33</v>
      </c>
      <c r="S479" s="5">
        <f>SUM(Append1[[#This Row],[Casual Users]],Append1[[#This Row],[Registered Users]])</f>
        <v>34</v>
      </c>
      <c r="T479" s="5"/>
    </row>
    <row r="480" spans="1:20" x14ac:dyDescent="0.25">
      <c r="A480">
        <v>479</v>
      </c>
      <c r="B480" s="1">
        <v>40564</v>
      </c>
      <c r="C480">
        <v>1</v>
      </c>
      <c r="D480" t="str">
        <f>TEXT(Append1[[#This Row],[Date]],"yyyy")</f>
        <v>2011</v>
      </c>
      <c r="E480" t="str">
        <f>TEXT(Append1[[#This Row],[Date]],"mmmm")</f>
        <v>January</v>
      </c>
      <c r="F480" t="str">
        <f>TEXT(Append1[[#This Row],[Date]],"dddd")</f>
        <v>Friday</v>
      </c>
      <c r="G480" s="5">
        <v>23</v>
      </c>
      <c r="H480" t="str">
        <f>IF(Append1[[#This Row],[Day]]="Sunday","Weekend","Weekday")</f>
        <v>Weekday</v>
      </c>
      <c r="I480" t="b">
        <f>IF(Append1[[#This Row],[Weekday or Weekend]]="Weekend",TRUE,FALSE)</f>
        <v>0</v>
      </c>
      <c r="J480" s="5">
        <v>5</v>
      </c>
      <c r="K480" s="5">
        <v>1</v>
      </c>
      <c r="L480" s="5" t="str" cm="1">
        <f t="array" ref="L480">_xlfn.IFS(Append1[[#This Row],[Weather Code]]=1,"Clear",Append1[[#This Row],[Weather Code]]=2,"Cloudy",Append1[[#This Row],[Weather Code]]=3,"Light Rain",Append1[[#This Row],[Weather Code]]=4,"Heavy Rain")</f>
        <v>Clear</v>
      </c>
      <c r="M480" s="5">
        <v>0.06</v>
      </c>
      <c r="N480" s="5">
        <v>4.5499999999999999E-2</v>
      </c>
      <c r="O480" s="5">
        <v>0.38</v>
      </c>
      <c r="P480" s="5">
        <v>0.32840000000000003</v>
      </c>
      <c r="Q480" s="5">
        <v>0</v>
      </c>
      <c r="R480" s="5">
        <v>27</v>
      </c>
      <c r="S480" s="5">
        <f>SUM(Append1[[#This Row],[Casual Users]],Append1[[#This Row],[Registered Users]])</f>
        <v>27</v>
      </c>
      <c r="T480" s="5"/>
    </row>
    <row r="481" spans="1:20" x14ac:dyDescent="0.25">
      <c r="A481">
        <v>480</v>
      </c>
      <c r="B481" s="1">
        <v>40565</v>
      </c>
      <c r="C481">
        <v>1</v>
      </c>
      <c r="D481" t="str">
        <f>TEXT(Append1[[#This Row],[Date]],"yyyy")</f>
        <v>2011</v>
      </c>
      <c r="E481" t="str">
        <f>TEXT(Append1[[#This Row],[Date]],"mmmm")</f>
        <v>January</v>
      </c>
      <c r="F481" t="str">
        <f>TEXT(Append1[[#This Row],[Date]],"dddd")</f>
        <v>Saturday</v>
      </c>
      <c r="G481" s="5">
        <v>0</v>
      </c>
      <c r="H481" t="str">
        <f>IF(Append1[[#This Row],[Day]]="Sunday","Weekend","Weekday")</f>
        <v>Weekday</v>
      </c>
      <c r="I481" t="b">
        <f>IF(Append1[[#This Row],[Weekday or Weekend]]="Weekend",TRUE,FALSE)</f>
        <v>0</v>
      </c>
      <c r="J481" s="5">
        <v>6</v>
      </c>
      <c r="K481" s="5">
        <v>1</v>
      </c>
      <c r="L481" s="5" t="str" cm="1">
        <f t="array" ref="L481">_xlfn.IFS(Append1[[#This Row],[Weather Code]]=1,"Clear",Append1[[#This Row],[Weather Code]]=2,"Cloudy",Append1[[#This Row],[Weather Code]]=3,"Light Rain",Append1[[#This Row],[Weather Code]]=4,"Heavy Rain")</f>
        <v>Clear</v>
      </c>
      <c r="M481" s="5">
        <v>0.04</v>
      </c>
      <c r="N481" s="5">
        <v>3.0300000000000001E-2</v>
      </c>
      <c r="O481" s="5">
        <v>0.45</v>
      </c>
      <c r="P481" s="5">
        <v>0.25369999999999998</v>
      </c>
      <c r="Q481" s="5">
        <v>0</v>
      </c>
      <c r="R481" s="5">
        <v>13</v>
      </c>
      <c r="S481" s="5">
        <f>SUM(Append1[[#This Row],[Casual Users]],Append1[[#This Row],[Registered Users]])</f>
        <v>13</v>
      </c>
      <c r="T481" s="5"/>
    </row>
    <row r="482" spans="1:20" x14ac:dyDescent="0.25">
      <c r="A482">
        <v>481</v>
      </c>
      <c r="B482" s="1">
        <v>40565</v>
      </c>
      <c r="C482">
        <v>1</v>
      </c>
      <c r="D482" t="str">
        <f>TEXT(Append1[[#This Row],[Date]],"yyyy")</f>
        <v>2011</v>
      </c>
      <c r="E482" t="str">
        <f>TEXT(Append1[[#This Row],[Date]],"mmmm")</f>
        <v>January</v>
      </c>
      <c r="F482" t="str">
        <f>TEXT(Append1[[#This Row],[Date]],"dddd")</f>
        <v>Saturday</v>
      </c>
      <c r="G482" s="5">
        <v>1</v>
      </c>
      <c r="H482" t="str">
        <f>IF(Append1[[#This Row],[Day]]="Sunday","Weekend","Weekday")</f>
        <v>Weekday</v>
      </c>
      <c r="I482" t="b">
        <f>IF(Append1[[#This Row],[Weekday or Weekend]]="Weekend",TRUE,FALSE)</f>
        <v>0</v>
      </c>
      <c r="J482" s="5">
        <v>6</v>
      </c>
      <c r="K482" s="5">
        <v>2</v>
      </c>
      <c r="L482" s="5" t="str" cm="1">
        <f t="array" ref="L482">_xlfn.IFS(Append1[[#This Row],[Weather Code]]=1,"Clear",Append1[[#This Row],[Weather Code]]=2,"Cloudy",Append1[[#This Row],[Weather Code]]=3,"Light Rain",Append1[[#This Row],[Weather Code]]=4,"Heavy Rain")</f>
        <v>Cloudy</v>
      </c>
      <c r="M482" s="5">
        <v>0.04</v>
      </c>
      <c r="N482" s="5">
        <v>0</v>
      </c>
      <c r="O482" s="5">
        <v>0.41</v>
      </c>
      <c r="P482" s="5">
        <v>0.3881</v>
      </c>
      <c r="Q482" s="5">
        <v>3</v>
      </c>
      <c r="R482" s="5">
        <v>9</v>
      </c>
      <c r="S482" s="5">
        <f>SUM(Append1[[#This Row],[Casual Users]],Append1[[#This Row],[Registered Users]])</f>
        <v>12</v>
      </c>
      <c r="T482" s="5"/>
    </row>
    <row r="483" spans="1:20" x14ac:dyDescent="0.25">
      <c r="A483">
        <v>482</v>
      </c>
      <c r="B483" s="1">
        <v>40565</v>
      </c>
      <c r="C483">
        <v>1</v>
      </c>
      <c r="D483" t="str">
        <f>TEXT(Append1[[#This Row],[Date]],"yyyy")</f>
        <v>2011</v>
      </c>
      <c r="E483" t="str">
        <f>TEXT(Append1[[#This Row],[Date]],"mmmm")</f>
        <v>January</v>
      </c>
      <c r="F483" t="str">
        <f>TEXT(Append1[[#This Row],[Date]],"dddd")</f>
        <v>Saturday</v>
      </c>
      <c r="G483" s="5">
        <v>2</v>
      </c>
      <c r="H483" t="str">
        <f>IF(Append1[[#This Row],[Day]]="Sunday","Weekend","Weekday")</f>
        <v>Weekday</v>
      </c>
      <c r="I483" t="b">
        <f>IF(Append1[[#This Row],[Weekday or Weekend]]="Weekend",TRUE,FALSE)</f>
        <v>0</v>
      </c>
      <c r="J483" s="5">
        <v>6</v>
      </c>
      <c r="K483" s="5">
        <v>2</v>
      </c>
      <c r="L483" s="5" t="str" cm="1">
        <f t="array" ref="L483">_xlfn.IFS(Append1[[#This Row],[Weather Code]]=1,"Clear",Append1[[#This Row],[Weather Code]]=2,"Cloudy",Append1[[#This Row],[Weather Code]]=3,"Light Rain",Append1[[#This Row],[Weather Code]]=4,"Heavy Rain")</f>
        <v>Cloudy</v>
      </c>
      <c r="M483" s="5">
        <v>0.04</v>
      </c>
      <c r="N483" s="5">
        <v>3.0300000000000001E-2</v>
      </c>
      <c r="O483" s="5">
        <v>0.41</v>
      </c>
      <c r="P483" s="5">
        <v>0.25369999999999998</v>
      </c>
      <c r="Q483" s="5">
        <v>0</v>
      </c>
      <c r="R483" s="5">
        <v>11</v>
      </c>
      <c r="S483" s="5">
        <f>SUM(Append1[[#This Row],[Casual Users]],Append1[[#This Row],[Registered Users]])</f>
        <v>11</v>
      </c>
      <c r="T483" s="5"/>
    </row>
    <row r="484" spans="1:20" x14ac:dyDescent="0.25">
      <c r="A484">
        <v>483</v>
      </c>
      <c r="B484" s="1">
        <v>40565</v>
      </c>
      <c r="C484">
        <v>1</v>
      </c>
      <c r="D484" t="str">
        <f>TEXT(Append1[[#This Row],[Date]],"yyyy")</f>
        <v>2011</v>
      </c>
      <c r="E484" t="str">
        <f>TEXT(Append1[[#This Row],[Date]],"mmmm")</f>
        <v>January</v>
      </c>
      <c r="F484" t="str">
        <f>TEXT(Append1[[#This Row],[Date]],"dddd")</f>
        <v>Saturday</v>
      </c>
      <c r="G484" s="5">
        <v>3</v>
      </c>
      <c r="H484" t="str">
        <f>IF(Append1[[#This Row],[Day]]="Sunday","Weekend","Weekday")</f>
        <v>Weekday</v>
      </c>
      <c r="I484" t="b">
        <f>IF(Append1[[#This Row],[Weekday or Weekend]]="Weekend",TRUE,FALSE)</f>
        <v>0</v>
      </c>
      <c r="J484" s="5">
        <v>6</v>
      </c>
      <c r="K484" s="5">
        <v>2</v>
      </c>
      <c r="L484" s="5" t="str" cm="1">
        <f t="array" ref="L484">_xlfn.IFS(Append1[[#This Row],[Weather Code]]=1,"Clear",Append1[[#This Row],[Weather Code]]=2,"Cloudy",Append1[[#This Row],[Weather Code]]=3,"Light Rain",Append1[[#This Row],[Weather Code]]=4,"Heavy Rain")</f>
        <v>Cloudy</v>
      </c>
      <c r="M484" s="5">
        <v>0.04</v>
      </c>
      <c r="N484" s="5">
        <v>3.0300000000000001E-2</v>
      </c>
      <c r="O484" s="5">
        <v>0.41</v>
      </c>
      <c r="P484" s="5">
        <v>0.28360000000000002</v>
      </c>
      <c r="Q484" s="5">
        <v>1</v>
      </c>
      <c r="R484" s="5">
        <v>6</v>
      </c>
      <c r="S484" s="5">
        <f>SUM(Append1[[#This Row],[Casual Users]],Append1[[#This Row],[Registered Users]])</f>
        <v>7</v>
      </c>
      <c r="T484" s="5"/>
    </row>
    <row r="485" spans="1:20" x14ac:dyDescent="0.25">
      <c r="A485">
        <v>484</v>
      </c>
      <c r="B485" s="1">
        <v>40565</v>
      </c>
      <c r="C485">
        <v>1</v>
      </c>
      <c r="D485" t="str">
        <f>TEXT(Append1[[#This Row],[Date]],"yyyy")</f>
        <v>2011</v>
      </c>
      <c r="E485" t="str">
        <f>TEXT(Append1[[#This Row],[Date]],"mmmm")</f>
        <v>January</v>
      </c>
      <c r="F485" t="str">
        <f>TEXT(Append1[[#This Row],[Date]],"dddd")</f>
        <v>Saturday</v>
      </c>
      <c r="G485" s="5">
        <v>4</v>
      </c>
      <c r="H485" t="str">
        <f>IF(Append1[[#This Row],[Day]]="Sunday","Weekend","Weekday")</f>
        <v>Weekday</v>
      </c>
      <c r="I485" t="b">
        <f>IF(Append1[[#This Row],[Weekday or Weekend]]="Weekend",TRUE,FALSE)</f>
        <v>0</v>
      </c>
      <c r="J485" s="5">
        <v>6</v>
      </c>
      <c r="K485" s="5">
        <v>2</v>
      </c>
      <c r="L485" s="5" t="str" cm="1">
        <f t="array" ref="L485">_xlfn.IFS(Append1[[#This Row],[Weather Code]]=1,"Clear",Append1[[#This Row],[Weather Code]]=2,"Cloudy",Append1[[#This Row],[Weather Code]]=3,"Light Rain",Append1[[#This Row],[Weather Code]]=4,"Heavy Rain")</f>
        <v>Cloudy</v>
      </c>
      <c r="M485" s="5">
        <v>0.02</v>
      </c>
      <c r="N485" s="5">
        <v>1.52E-2</v>
      </c>
      <c r="O485" s="5">
        <v>0.48</v>
      </c>
      <c r="P485" s="5">
        <v>0.29849999999999999</v>
      </c>
      <c r="Q485" s="5">
        <v>0</v>
      </c>
      <c r="R485" s="5">
        <v>3</v>
      </c>
      <c r="S485" s="5">
        <f>SUM(Append1[[#This Row],[Casual Users]],Append1[[#This Row],[Registered Users]])</f>
        <v>3</v>
      </c>
      <c r="T485" s="5"/>
    </row>
    <row r="486" spans="1:20" x14ac:dyDescent="0.25">
      <c r="A486">
        <v>485</v>
      </c>
      <c r="B486" s="1">
        <v>40565</v>
      </c>
      <c r="C486">
        <v>1</v>
      </c>
      <c r="D486" t="str">
        <f>TEXT(Append1[[#This Row],[Date]],"yyyy")</f>
        <v>2011</v>
      </c>
      <c r="E486" t="str">
        <f>TEXT(Append1[[#This Row],[Date]],"mmmm")</f>
        <v>January</v>
      </c>
      <c r="F486" t="str">
        <f>TEXT(Append1[[#This Row],[Date]],"dddd")</f>
        <v>Saturday</v>
      </c>
      <c r="G486" s="5">
        <v>6</v>
      </c>
      <c r="H486" t="str">
        <f>IF(Append1[[#This Row],[Day]]="Sunday","Weekend","Weekday")</f>
        <v>Weekday</v>
      </c>
      <c r="I486" t="b">
        <f>IF(Append1[[#This Row],[Weekday or Weekend]]="Weekend",TRUE,FALSE)</f>
        <v>0</v>
      </c>
      <c r="J486" s="5">
        <v>6</v>
      </c>
      <c r="K486" s="5">
        <v>2</v>
      </c>
      <c r="L486" s="5" t="str" cm="1">
        <f t="array" ref="L486">_xlfn.IFS(Append1[[#This Row],[Weather Code]]=1,"Clear",Append1[[#This Row],[Weather Code]]=2,"Cloudy",Append1[[#This Row],[Weather Code]]=3,"Light Rain",Append1[[#This Row],[Weather Code]]=4,"Heavy Rain")</f>
        <v>Cloudy</v>
      </c>
      <c r="M486" s="5">
        <v>0.02</v>
      </c>
      <c r="N486" s="5">
        <v>3.0300000000000001E-2</v>
      </c>
      <c r="O486" s="5">
        <v>0.44</v>
      </c>
      <c r="P486" s="5">
        <v>0.22389999999999999</v>
      </c>
      <c r="Q486" s="5">
        <v>0</v>
      </c>
      <c r="R486" s="5">
        <v>2</v>
      </c>
      <c r="S486" s="5">
        <f>SUM(Append1[[#This Row],[Casual Users]],Append1[[#This Row],[Registered Users]])</f>
        <v>2</v>
      </c>
      <c r="T486" s="5"/>
    </row>
    <row r="487" spans="1:20" x14ac:dyDescent="0.25">
      <c r="A487">
        <v>486</v>
      </c>
      <c r="B487" s="1">
        <v>40565</v>
      </c>
      <c r="C487">
        <v>1</v>
      </c>
      <c r="D487" t="str">
        <f>TEXT(Append1[[#This Row],[Date]],"yyyy")</f>
        <v>2011</v>
      </c>
      <c r="E487" t="str">
        <f>TEXT(Append1[[#This Row],[Date]],"mmmm")</f>
        <v>January</v>
      </c>
      <c r="F487" t="str">
        <f>TEXT(Append1[[#This Row],[Date]],"dddd")</f>
        <v>Saturday</v>
      </c>
      <c r="G487" s="5">
        <v>7</v>
      </c>
      <c r="H487" t="str">
        <f>IF(Append1[[#This Row],[Day]]="Sunday","Weekend","Weekday")</f>
        <v>Weekday</v>
      </c>
      <c r="I487" t="b">
        <f>IF(Append1[[#This Row],[Weekday or Weekend]]="Weekend",TRUE,FALSE)</f>
        <v>0</v>
      </c>
      <c r="J487" s="5">
        <v>6</v>
      </c>
      <c r="K487" s="5">
        <v>1</v>
      </c>
      <c r="L487" s="5" t="str" cm="1">
        <f t="array" ref="L487">_xlfn.IFS(Append1[[#This Row],[Weather Code]]=1,"Clear",Append1[[#This Row],[Weather Code]]=2,"Cloudy",Append1[[#This Row],[Weather Code]]=3,"Light Rain",Append1[[#This Row],[Weather Code]]=4,"Heavy Rain")</f>
        <v>Clear</v>
      </c>
      <c r="M487" s="5">
        <v>0.02</v>
      </c>
      <c r="N487" s="5">
        <v>1.52E-2</v>
      </c>
      <c r="O487" s="5">
        <v>0.44</v>
      </c>
      <c r="P487" s="5">
        <v>0.28360000000000002</v>
      </c>
      <c r="Q487" s="5">
        <v>0</v>
      </c>
      <c r="R487" s="5">
        <v>8</v>
      </c>
      <c r="S487" s="5">
        <f>SUM(Append1[[#This Row],[Casual Users]],Append1[[#This Row],[Registered Users]])</f>
        <v>8</v>
      </c>
      <c r="T487" s="5"/>
    </row>
    <row r="488" spans="1:20" x14ac:dyDescent="0.25">
      <c r="A488">
        <v>487</v>
      </c>
      <c r="B488" s="1">
        <v>40565</v>
      </c>
      <c r="C488">
        <v>1</v>
      </c>
      <c r="D488" t="str">
        <f>TEXT(Append1[[#This Row],[Date]],"yyyy")</f>
        <v>2011</v>
      </c>
      <c r="E488" t="str">
        <f>TEXT(Append1[[#This Row],[Date]],"mmmm")</f>
        <v>January</v>
      </c>
      <c r="F488" t="str">
        <f>TEXT(Append1[[#This Row],[Date]],"dddd")</f>
        <v>Saturday</v>
      </c>
      <c r="G488" s="5">
        <v>8</v>
      </c>
      <c r="H488" t="str">
        <f>IF(Append1[[#This Row],[Day]]="Sunday","Weekend","Weekday")</f>
        <v>Weekday</v>
      </c>
      <c r="I488" t="b">
        <f>IF(Append1[[#This Row],[Weekday or Weekend]]="Weekend",TRUE,FALSE)</f>
        <v>0</v>
      </c>
      <c r="J488" s="5">
        <v>6</v>
      </c>
      <c r="K488" s="5">
        <v>1</v>
      </c>
      <c r="L488" s="5" t="str" cm="1">
        <f t="array" ref="L488">_xlfn.IFS(Append1[[#This Row],[Weather Code]]=1,"Clear",Append1[[#This Row],[Weather Code]]=2,"Cloudy",Append1[[#This Row],[Weather Code]]=3,"Light Rain",Append1[[#This Row],[Weather Code]]=4,"Heavy Rain")</f>
        <v>Clear</v>
      </c>
      <c r="M488" s="5">
        <v>0.02</v>
      </c>
      <c r="N488" s="5">
        <v>0</v>
      </c>
      <c r="O488" s="5">
        <v>0.44</v>
      </c>
      <c r="P488" s="5">
        <v>0.32840000000000003</v>
      </c>
      <c r="Q488" s="5">
        <v>1</v>
      </c>
      <c r="R488" s="5">
        <v>26</v>
      </c>
      <c r="S488" s="5">
        <f>SUM(Append1[[#This Row],[Casual Users]],Append1[[#This Row],[Registered Users]])</f>
        <v>27</v>
      </c>
      <c r="T488" s="5"/>
    </row>
    <row r="489" spans="1:20" x14ac:dyDescent="0.25">
      <c r="A489">
        <v>488</v>
      </c>
      <c r="B489" s="1">
        <v>40565</v>
      </c>
      <c r="C489">
        <v>1</v>
      </c>
      <c r="D489" t="str">
        <f>TEXT(Append1[[#This Row],[Date]],"yyyy")</f>
        <v>2011</v>
      </c>
      <c r="E489" t="str">
        <f>TEXT(Append1[[#This Row],[Date]],"mmmm")</f>
        <v>January</v>
      </c>
      <c r="F489" t="str">
        <f>TEXT(Append1[[#This Row],[Date]],"dddd")</f>
        <v>Saturday</v>
      </c>
      <c r="G489" s="5">
        <v>9</v>
      </c>
      <c r="H489" t="str">
        <f>IF(Append1[[#This Row],[Day]]="Sunday","Weekend","Weekday")</f>
        <v>Weekday</v>
      </c>
      <c r="I489" t="b">
        <f>IF(Append1[[#This Row],[Weekday or Weekend]]="Weekend",TRUE,FALSE)</f>
        <v>0</v>
      </c>
      <c r="J489" s="5">
        <v>6</v>
      </c>
      <c r="K489" s="5">
        <v>1</v>
      </c>
      <c r="L489" s="5" t="str" cm="1">
        <f t="array" ref="L489">_xlfn.IFS(Append1[[#This Row],[Weather Code]]=1,"Clear",Append1[[#This Row],[Weather Code]]=2,"Cloudy",Append1[[#This Row],[Weather Code]]=3,"Light Rain",Append1[[#This Row],[Weather Code]]=4,"Heavy Rain")</f>
        <v>Clear</v>
      </c>
      <c r="M489" s="5">
        <v>0.04</v>
      </c>
      <c r="N489" s="5">
        <v>3.0300000000000001E-2</v>
      </c>
      <c r="O489" s="5">
        <v>0.41</v>
      </c>
      <c r="P489" s="5">
        <v>0.25369999999999998</v>
      </c>
      <c r="Q489" s="5">
        <v>3</v>
      </c>
      <c r="R489" s="5">
        <v>37</v>
      </c>
      <c r="S489" s="5">
        <f>SUM(Append1[[#This Row],[Casual Users]],Append1[[#This Row],[Registered Users]])</f>
        <v>40</v>
      </c>
      <c r="T489" s="5"/>
    </row>
    <row r="490" spans="1:20" x14ac:dyDescent="0.25">
      <c r="A490">
        <v>489</v>
      </c>
      <c r="B490" s="1">
        <v>40565</v>
      </c>
      <c r="C490">
        <v>1</v>
      </c>
      <c r="D490" t="str">
        <f>TEXT(Append1[[#This Row],[Date]],"yyyy")</f>
        <v>2011</v>
      </c>
      <c r="E490" t="str">
        <f>TEXT(Append1[[#This Row],[Date]],"mmmm")</f>
        <v>January</v>
      </c>
      <c r="F490" t="str">
        <f>TEXT(Append1[[#This Row],[Date]],"dddd")</f>
        <v>Saturday</v>
      </c>
      <c r="G490" s="5">
        <v>10</v>
      </c>
      <c r="H490" t="str">
        <f>IF(Append1[[#This Row],[Day]]="Sunday","Weekend","Weekday")</f>
        <v>Weekday</v>
      </c>
      <c r="I490" t="b">
        <f>IF(Append1[[#This Row],[Weekday or Weekend]]="Weekend",TRUE,FALSE)</f>
        <v>0</v>
      </c>
      <c r="J490" s="5">
        <v>6</v>
      </c>
      <c r="K490" s="5">
        <v>2</v>
      </c>
      <c r="L490" s="5" t="str" cm="1">
        <f t="array" ref="L490">_xlfn.IFS(Append1[[#This Row],[Weather Code]]=1,"Clear",Append1[[#This Row],[Weather Code]]=2,"Cloudy",Append1[[#This Row],[Weather Code]]=3,"Light Rain",Append1[[#This Row],[Weather Code]]=4,"Heavy Rain")</f>
        <v>Cloudy</v>
      </c>
      <c r="M490" s="5">
        <v>0.04</v>
      </c>
      <c r="N490" s="5">
        <v>6.0600000000000001E-2</v>
      </c>
      <c r="O490" s="5">
        <v>0.41</v>
      </c>
      <c r="P490" s="5">
        <v>0.16420000000000001</v>
      </c>
      <c r="Q490" s="5">
        <v>3</v>
      </c>
      <c r="R490" s="5">
        <v>50</v>
      </c>
      <c r="S490" s="5">
        <f>SUM(Append1[[#This Row],[Casual Users]],Append1[[#This Row],[Registered Users]])</f>
        <v>53</v>
      </c>
      <c r="T490" s="5"/>
    </row>
    <row r="491" spans="1:20" x14ac:dyDescent="0.25">
      <c r="A491">
        <v>490</v>
      </c>
      <c r="B491" s="1">
        <v>40565</v>
      </c>
      <c r="C491">
        <v>1</v>
      </c>
      <c r="D491" t="str">
        <f>TEXT(Append1[[#This Row],[Date]],"yyyy")</f>
        <v>2011</v>
      </c>
      <c r="E491" t="str">
        <f>TEXT(Append1[[#This Row],[Date]],"mmmm")</f>
        <v>January</v>
      </c>
      <c r="F491" t="str">
        <f>TEXT(Append1[[#This Row],[Date]],"dddd")</f>
        <v>Saturday</v>
      </c>
      <c r="G491" s="5">
        <v>11</v>
      </c>
      <c r="H491" t="str">
        <f>IF(Append1[[#This Row],[Day]]="Sunday","Weekend","Weekday")</f>
        <v>Weekday</v>
      </c>
      <c r="I491" t="b">
        <f>IF(Append1[[#This Row],[Weekday or Weekend]]="Weekend",TRUE,FALSE)</f>
        <v>0</v>
      </c>
      <c r="J491" s="5">
        <v>6</v>
      </c>
      <c r="K491" s="5">
        <v>2</v>
      </c>
      <c r="L491" s="5" t="str" cm="1">
        <f t="array" ref="L491">_xlfn.IFS(Append1[[#This Row],[Weather Code]]=1,"Clear",Append1[[#This Row],[Weather Code]]=2,"Cloudy",Append1[[#This Row],[Weather Code]]=3,"Light Rain",Append1[[#This Row],[Weather Code]]=4,"Heavy Rain")</f>
        <v>Cloudy</v>
      </c>
      <c r="M491" s="5">
        <v>0.06</v>
      </c>
      <c r="N491" s="5">
        <v>7.5800000000000006E-2</v>
      </c>
      <c r="O491" s="5">
        <v>0.38</v>
      </c>
      <c r="P491" s="5">
        <v>0.1343</v>
      </c>
      <c r="Q491" s="5">
        <v>4</v>
      </c>
      <c r="R491" s="5">
        <v>59</v>
      </c>
      <c r="S491" s="5">
        <f>SUM(Append1[[#This Row],[Casual Users]],Append1[[#This Row],[Registered Users]])</f>
        <v>63</v>
      </c>
      <c r="T491" s="5"/>
    </row>
    <row r="492" spans="1:20" x14ac:dyDescent="0.25">
      <c r="A492">
        <v>491</v>
      </c>
      <c r="B492" s="1">
        <v>40565</v>
      </c>
      <c r="C492">
        <v>1</v>
      </c>
      <c r="D492" t="str">
        <f>TEXT(Append1[[#This Row],[Date]],"yyyy")</f>
        <v>2011</v>
      </c>
      <c r="E492" t="str">
        <f>TEXT(Append1[[#This Row],[Date]],"mmmm")</f>
        <v>January</v>
      </c>
      <c r="F492" t="str">
        <f>TEXT(Append1[[#This Row],[Date]],"dddd")</f>
        <v>Saturday</v>
      </c>
      <c r="G492" s="5">
        <v>12</v>
      </c>
      <c r="H492" t="str">
        <f>IF(Append1[[#This Row],[Day]]="Sunday","Weekend","Weekday")</f>
        <v>Weekday</v>
      </c>
      <c r="I492" t="b">
        <f>IF(Append1[[#This Row],[Weekday or Weekend]]="Weekend",TRUE,FALSE)</f>
        <v>0</v>
      </c>
      <c r="J492" s="5">
        <v>6</v>
      </c>
      <c r="K492" s="5">
        <v>2</v>
      </c>
      <c r="L492" s="5" t="str" cm="1">
        <f t="array" ref="L492">_xlfn.IFS(Append1[[#This Row],[Weather Code]]=1,"Clear",Append1[[#This Row],[Weather Code]]=2,"Cloudy",Append1[[#This Row],[Weather Code]]=3,"Light Rain",Append1[[#This Row],[Weather Code]]=4,"Heavy Rain")</f>
        <v>Cloudy</v>
      </c>
      <c r="M492" s="5">
        <v>0.06</v>
      </c>
      <c r="N492" s="5">
        <v>0.1061</v>
      </c>
      <c r="O492" s="5">
        <v>0.38</v>
      </c>
      <c r="P492" s="5">
        <v>0.1045</v>
      </c>
      <c r="Q492" s="5">
        <v>10</v>
      </c>
      <c r="R492" s="5">
        <v>60</v>
      </c>
      <c r="S492" s="5">
        <f>SUM(Append1[[#This Row],[Casual Users]],Append1[[#This Row],[Registered Users]])</f>
        <v>70</v>
      </c>
      <c r="T492" s="5"/>
    </row>
    <row r="493" spans="1:20" x14ac:dyDescent="0.25">
      <c r="A493">
        <v>492</v>
      </c>
      <c r="B493" s="1">
        <v>40565</v>
      </c>
      <c r="C493">
        <v>1</v>
      </c>
      <c r="D493" t="str">
        <f>TEXT(Append1[[#This Row],[Date]],"yyyy")</f>
        <v>2011</v>
      </c>
      <c r="E493" t="str">
        <f>TEXT(Append1[[#This Row],[Date]],"mmmm")</f>
        <v>January</v>
      </c>
      <c r="F493" t="str">
        <f>TEXT(Append1[[#This Row],[Date]],"dddd")</f>
        <v>Saturday</v>
      </c>
      <c r="G493" s="5">
        <v>13</v>
      </c>
      <c r="H493" t="str">
        <f>IF(Append1[[#This Row],[Day]]="Sunday","Weekend","Weekday")</f>
        <v>Weekday</v>
      </c>
      <c r="I493" t="b">
        <f>IF(Append1[[#This Row],[Weekday or Weekend]]="Weekend",TRUE,FALSE)</f>
        <v>0</v>
      </c>
      <c r="J493" s="5">
        <v>6</v>
      </c>
      <c r="K493" s="5">
        <v>1</v>
      </c>
      <c r="L493" s="5" t="str" cm="1">
        <f t="array" ref="L493">_xlfn.IFS(Append1[[#This Row],[Weather Code]]=1,"Clear",Append1[[#This Row],[Weather Code]]=2,"Cloudy",Append1[[#This Row],[Weather Code]]=3,"Light Rain",Append1[[#This Row],[Weather Code]]=4,"Heavy Rain")</f>
        <v>Clear</v>
      </c>
      <c r="M493" s="5">
        <v>0.08</v>
      </c>
      <c r="N493" s="5">
        <v>0.16669999999999999</v>
      </c>
      <c r="O493" s="5">
        <v>0.35</v>
      </c>
      <c r="P493" s="5">
        <v>0</v>
      </c>
      <c r="Q493" s="5">
        <v>12</v>
      </c>
      <c r="R493" s="5">
        <v>72</v>
      </c>
      <c r="S493" s="5">
        <f>SUM(Append1[[#This Row],[Casual Users]],Append1[[#This Row],[Registered Users]])</f>
        <v>84</v>
      </c>
      <c r="T493" s="5"/>
    </row>
    <row r="494" spans="1:20" x14ac:dyDescent="0.25">
      <c r="A494">
        <v>493</v>
      </c>
      <c r="B494" s="1">
        <v>40565</v>
      </c>
      <c r="C494">
        <v>1</v>
      </c>
      <c r="D494" t="str">
        <f>TEXT(Append1[[#This Row],[Date]],"yyyy")</f>
        <v>2011</v>
      </c>
      <c r="E494" t="str">
        <f>TEXT(Append1[[#This Row],[Date]],"mmmm")</f>
        <v>January</v>
      </c>
      <c r="F494" t="str">
        <f>TEXT(Append1[[#This Row],[Date]],"dddd")</f>
        <v>Saturday</v>
      </c>
      <c r="G494" s="5">
        <v>14</v>
      </c>
      <c r="H494" t="str">
        <f>IF(Append1[[#This Row],[Day]]="Sunday","Weekend","Weekday")</f>
        <v>Weekday</v>
      </c>
      <c r="I494" t="b">
        <f>IF(Append1[[#This Row],[Weekday or Weekend]]="Weekend",TRUE,FALSE)</f>
        <v>0</v>
      </c>
      <c r="J494" s="5">
        <v>6</v>
      </c>
      <c r="K494" s="5">
        <v>1</v>
      </c>
      <c r="L494" s="5" t="str" cm="1">
        <f t="array" ref="L494">_xlfn.IFS(Append1[[#This Row],[Weather Code]]=1,"Clear",Append1[[#This Row],[Weather Code]]=2,"Cloudy",Append1[[#This Row],[Weather Code]]=3,"Light Rain",Append1[[#This Row],[Weather Code]]=4,"Heavy Rain")</f>
        <v>Clear</v>
      </c>
      <c r="M494" s="5">
        <v>0.1</v>
      </c>
      <c r="N494" s="5">
        <v>0.13639999999999999</v>
      </c>
      <c r="O494" s="5">
        <v>0.33</v>
      </c>
      <c r="P494" s="5">
        <v>0.1045</v>
      </c>
      <c r="Q494" s="5">
        <v>11</v>
      </c>
      <c r="R494" s="5">
        <v>64</v>
      </c>
      <c r="S494" s="5">
        <f>SUM(Append1[[#This Row],[Casual Users]],Append1[[#This Row],[Registered Users]])</f>
        <v>75</v>
      </c>
      <c r="T494" s="5"/>
    </row>
    <row r="495" spans="1:20" x14ac:dyDescent="0.25">
      <c r="A495">
        <v>494</v>
      </c>
      <c r="B495" s="1">
        <v>40565</v>
      </c>
      <c r="C495">
        <v>1</v>
      </c>
      <c r="D495" t="str">
        <f>TEXT(Append1[[#This Row],[Date]],"yyyy")</f>
        <v>2011</v>
      </c>
      <c r="E495" t="str">
        <f>TEXT(Append1[[#This Row],[Date]],"mmmm")</f>
        <v>January</v>
      </c>
      <c r="F495" t="str">
        <f>TEXT(Append1[[#This Row],[Date]],"dddd")</f>
        <v>Saturday</v>
      </c>
      <c r="G495" s="5">
        <v>15</v>
      </c>
      <c r="H495" t="str">
        <f>IF(Append1[[#This Row],[Day]]="Sunday","Weekend","Weekday")</f>
        <v>Weekday</v>
      </c>
      <c r="I495" t="b">
        <f>IF(Append1[[#This Row],[Weekday or Weekend]]="Weekend",TRUE,FALSE)</f>
        <v>0</v>
      </c>
      <c r="J495" s="5">
        <v>6</v>
      </c>
      <c r="K495" s="5">
        <v>1</v>
      </c>
      <c r="L495" s="5" t="str" cm="1">
        <f t="array" ref="L495">_xlfn.IFS(Append1[[#This Row],[Weather Code]]=1,"Clear",Append1[[#This Row],[Weather Code]]=2,"Cloudy",Append1[[#This Row],[Weather Code]]=3,"Light Rain",Append1[[#This Row],[Weather Code]]=4,"Heavy Rain")</f>
        <v>Clear</v>
      </c>
      <c r="M495" s="5">
        <v>0.12</v>
      </c>
      <c r="N495" s="5">
        <v>0.1515</v>
      </c>
      <c r="O495" s="5">
        <v>0.28000000000000003</v>
      </c>
      <c r="P495" s="5">
        <v>0</v>
      </c>
      <c r="Q495" s="5">
        <v>10</v>
      </c>
      <c r="R495" s="5">
        <v>93</v>
      </c>
      <c r="S495" s="5">
        <f>SUM(Append1[[#This Row],[Casual Users]],Append1[[#This Row],[Registered Users]])</f>
        <v>103</v>
      </c>
      <c r="T495" s="5"/>
    </row>
    <row r="496" spans="1:20" x14ac:dyDescent="0.25">
      <c r="A496">
        <v>495</v>
      </c>
      <c r="B496" s="1">
        <v>40565</v>
      </c>
      <c r="C496">
        <v>1</v>
      </c>
      <c r="D496" t="str">
        <f>TEXT(Append1[[#This Row],[Date]],"yyyy")</f>
        <v>2011</v>
      </c>
      <c r="E496" t="str">
        <f>TEXT(Append1[[#This Row],[Date]],"mmmm")</f>
        <v>January</v>
      </c>
      <c r="F496" t="str">
        <f>TEXT(Append1[[#This Row],[Date]],"dddd")</f>
        <v>Saturday</v>
      </c>
      <c r="G496" s="5">
        <v>16</v>
      </c>
      <c r="H496" t="str">
        <f>IF(Append1[[#This Row],[Day]]="Sunday","Weekend","Weekday")</f>
        <v>Weekday</v>
      </c>
      <c r="I496" t="b">
        <f>IF(Append1[[#This Row],[Weekday or Weekend]]="Weekend",TRUE,FALSE)</f>
        <v>0</v>
      </c>
      <c r="J496" s="5">
        <v>6</v>
      </c>
      <c r="K496" s="5">
        <v>1</v>
      </c>
      <c r="L496" s="5" t="str" cm="1">
        <f t="array" ref="L496">_xlfn.IFS(Append1[[#This Row],[Weather Code]]=1,"Clear",Append1[[#This Row],[Weather Code]]=2,"Cloudy",Append1[[#This Row],[Weather Code]]=3,"Light Rain",Append1[[#This Row],[Weather Code]]=4,"Heavy Rain")</f>
        <v>Clear</v>
      </c>
      <c r="M496" s="5">
        <v>0.12</v>
      </c>
      <c r="N496" s="5">
        <v>0.13639999999999999</v>
      </c>
      <c r="O496" s="5">
        <v>0.28000000000000003</v>
      </c>
      <c r="P496" s="5">
        <v>0.19400000000000001</v>
      </c>
      <c r="Q496" s="5">
        <v>11</v>
      </c>
      <c r="R496" s="5">
        <v>72</v>
      </c>
      <c r="S496" s="5">
        <f>SUM(Append1[[#This Row],[Casual Users]],Append1[[#This Row],[Registered Users]])</f>
        <v>83</v>
      </c>
      <c r="T496" s="5"/>
    </row>
    <row r="497" spans="1:20" x14ac:dyDescent="0.25">
      <c r="A497">
        <v>496</v>
      </c>
      <c r="B497" s="1">
        <v>40565</v>
      </c>
      <c r="C497">
        <v>1</v>
      </c>
      <c r="D497" t="str">
        <f>TEXT(Append1[[#This Row],[Date]],"yyyy")</f>
        <v>2011</v>
      </c>
      <c r="E497" t="str">
        <f>TEXT(Append1[[#This Row],[Date]],"mmmm")</f>
        <v>January</v>
      </c>
      <c r="F497" t="str">
        <f>TEXT(Append1[[#This Row],[Date]],"dddd")</f>
        <v>Saturday</v>
      </c>
      <c r="G497" s="5">
        <v>17</v>
      </c>
      <c r="H497" t="str">
        <f>IF(Append1[[#This Row],[Day]]="Sunday","Weekend","Weekday")</f>
        <v>Weekday</v>
      </c>
      <c r="I497" t="b">
        <f>IF(Append1[[#This Row],[Weekday or Weekend]]="Weekend",TRUE,FALSE)</f>
        <v>0</v>
      </c>
      <c r="J497" s="5">
        <v>6</v>
      </c>
      <c r="K497" s="5">
        <v>1</v>
      </c>
      <c r="L497" s="5" t="str" cm="1">
        <f t="array" ref="L497">_xlfn.IFS(Append1[[#This Row],[Weather Code]]=1,"Clear",Append1[[#This Row],[Weather Code]]=2,"Cloudy",Append1[[#This Row],[Weather Code]]=3,"Light Rain",Append1[[#This Row],[Weather Code]]=4,"Heavy Rain")</f>
        <v>Clear</v>
      </c>
      <c r="M497" s="5">
        <v>0.12</v>
      </c>
      <c r="N497" s="5">
        <v>0.19700000000000001</v>
      </c>
      <c r="O497" s="5">
        <v>0.28000000000000003</v>
      </c>
      <c r="P497" s="5">
        <v>0</v>
      </c>
      <c r="Q497" s="5">
        <v>8</v>
      </c>
      <c r="R497" s="5">
        <v>59</v>
      </c>
      <c r="S497" s="5">
        <f>SUM(Append1[[#This Row],[Casual Users]],Append1[[#This Row],[Registered Users]])</f>
        <v>67</v>
      </c>
      <c r="T497" s="5"/>
    </row>
    <row r="498" spans="1:20" x14ac:dyDescent="0.25">
      <c r="A498">
        <v>497</v>
      </c>
      <c r="B498" s="1">
        <v>40565</v>
      </c>
      <c r="C498">
        <v>1</v>
      </c>
      <c r="D498" t="str">
        <f>TEXT(Append1[[#This Row],[Date]],"yyyy")</f>
        <v>2011</v>
      </c>
      <c r="E498" t="str">
        <f>TEXT(Append1[[#This Row],[Date]],"mmmm")</f>
        <v>January</v>
      </c>
      <c r="F498" t="str">
        <f>TEXT(Append1[[#This Row],[Date]],"dddd")</f>
        <v>Saturday</v>
      </c>
      <c r="G498" s="5">
        <v>18</v>
      </c>
      <c r="H498" t="str">
        <f>IF(Append1[[#This Row],[Day]]="Sunday","Weekend","Weekday")</f>
        <v>Weekday</v>
      </c>
      <c r="I498" t="b">
        <f>IF(Append1[[#This Row],[Weekday or Weekend]]="Weekend",TRUE,FALSE)</f>
        <v>0</v>
      </c>
      <c r="J498" s="5">
        <v>6</v>
      </c>
      <c r="K498" s="5">
        <v>1</v>
      </c>
      <c r="L498" s="5" t="str" cm="1">
        <f t="array" ref="L498">_xlfn.IFS(Append1[[#This Row],[Weather Code]]=1,"Clear",Append1[[#This Row],[Weather Code]]=2,"Cloudy",Append1[[#This Row],[Weather Code]]=3,"Light Rain",Append1[[#This Row],[Weather Code]]=4,"Heavy Rain")</f>
        <v>Clear</v>
      </c>
      <c r="M498" s="5">
        <v>0.08</v>
      </c>
      <c r="N498" s="5">
        <v>9.0899999999999995E-2</v>
      </c>
      <c r="O498" s="5">
        <v>0.35</v>
      </c>
      <c r="P498" s="5">
        <v>0.19400000000000001</v>
      </c>
      <c r="Q498" s="5">
        <v>0</v>
      </c>
      <c r="R498" s="5">
        <v>54</v>
      </c>
      <c r="S498" s="5">
        <f>SUM(Append1[[#This Row],[Casual Users]],Append1[[#This Row],[Registered Users]])</f>
        <v>54</v>
      </c>
      <c r="T498" s="5"/>
    </row>
    <row r="499" spans="1:20" x14ac:dyDescent="0.25">
      <c r="A499">
        <v>498</v>
      </c>
      <c r="B499" s="1">
        <v>40565</v>
      </c>
      <c r="C499">
        <v>1</v>
      </c>
      <c r="D499" t="str">
        <f>TEXT(Append1[[#This Row],[Date]],"yyyy")</f>
        <v>2011</v>
      </c>
      <c r="E499" t="str">
        <f>TEXT(Append1[[#This Row],[Date]],"mmmm")</f>
        <v>January</v>
      </c>
      <c r="F499" t="str">
        <f>TEXT(Append1[[#This Row],[Date]],"dddd")</f>
        <v>Saturday</v>
      </c>
      <c r="G499" s="5">
        <v>19</v>
      </c>
      <c r="H499" t="str">
        <f>IF(Append1[[#This Row],[Day]]="Sunday","Weekend","Weekday")</f>
        <v>Weekday</v>
      </c>
      <c r="I499" t="b">
        <f>IF(Append1[[#This Row],[Weekday or Weekend]]="Weekend",TRUE,FALSE)</f>
        <v>0</v>
      </c>
      <c r="J499" s="5">
        <v>6</v>
      </c>
      <c r="K499" s="5">
        <v>1</v>
      </c>
      <c r="L499" s="5" t="str" cm="1">
        <f t="array" ref="L499">_xlfn.IFS(Append1[[#This Row],[Weather Code]]=1,"Clear",Append1[[#This Row],[Weather Code]]=2,"Cloudy",Append1[[#This Row],[Weather Code]]=3,"Light Rain",Append1[[#This Row],[Weather Code]]=4,"Heavy Rain")</f>
        <v>Clear</v>
      </c>
      <c r="M499" s="5">
        <v>0.08</v>
      </c>
      <c r="N499" s="5">
        <v>0.1061</v>
      </c>
      <c r="O499" s="5">
        <v>0.35</v>
      </c>
      <c r="P499" s="5">
        <v>0.1343</v>
      </c>
      <c r="Q499" s="5">
        <v>6</v>
      </c>
      <c r="R499" s="5">
        <v>53</v>
      </c>
      <c r="S499" s="5">
        <f>SUM(Append1[[#This Row],[Casual Users]],Append1[[#This Row],[Registered Users]])</f>
        <v>59</v>
      </c>
      <c r="T499" s="5"/>
    </row>
    <row r="500" spans="1:20" x14ac:dyDescent="0.25">
      <c r="A500">
        <v>499</v>
      </c>
      <c r="B500" s="1">
        <v>40565</v>
      </c>
      <c r="C500">
        <v>1</v>
      </c>
      <c r="D500" t="str">
        <f>TEXT(Append1[[#This Row],[Date]],"yyyy")</f>
        <v>2011</v>
      </c>
      <c r="E500" t="str">
        <f>TEXT(Append1[[#This Row],[Date]],"mmmm")</f>
        <v>January</v>
      </c>
      <c r="F500" t="str">
        <f>TEXT(Append1[[#This Row],[Date]],"dddd")</f>
        <v>Saturday</v>
      </c>
      <c r="G500" s="5">
        <v>20</v>
      </c>
      <c r="H500" t="str">
        <f>IF(Append1[[#This Row],[Day]]="Sunday","Weekend","Weekday")</f>
        <v>Weekday</v>
      </c>
      <c r="I500" t="b">
        <f>IF(Append1[[#This Row],[Weekday or Weekend]]="Weekend",TRUE,FALSE)</f>
        <v>0</v>
      </c>
      <c r="J500" s="5">
        <v>6</v>
      </c>
      <c r="K500" s="5">
        <v>1</v>
      </c>
      <c r="L500" s="5" t="str" cm="1">
        <f t="array" ref="L500">_xlfn.IFS(Append1[[#This Row],[Weather Code]]=1,"Clear",Append1[[#This Row],[Weather Code]]=2,"Cloudy",Append1[[#This Row],[Weather Code]]=3,"Light Rain",Append1[[#This Row],[Weather Code]]=4,"Heavy Rain")</f>
        <v>Clear</v>
      </c>
      <c r="M500" s="5">
        <v>0.06</v>
      </c>
      <c r="N500" s="5">
        <v>7.5800000000000006E-2</v>
      </c>
      <c r="O500" s="5">
        <v>0.45</v>
      </c>
      <c r="P500" s="5">
        <v>0.16420000000000001</v>
      </c>
      <c r="Q500" s="5">
        <v>1</v>
      </c>
      <c r="R500" s="5">
        <v>44</v>
      </c>
      <c r="S500" s="5">
        <f>SUM(Append1[[#This Row],[Casual Users]],Append1[[#This Row],[Registered Users]])</f>
        <v>45</v>
      </c>
      <c r="T500" s="5"/>
    </row>
    <row r="501" spans="1:20" x14ac:dyDescent="0.25">
      <c r="A501">
        <v>500</v>
      </c>
      <c r="B501" s="1">
        <v>40565</v>
      </c>
      <c r="C501">
        <v>1</v>
      </c>
      <c r="D501" t="str">
        <f>TEXT(Append1[[#This Row],[Date]],"yyyy")</f>
        <v>2011</v>
      </c>
      <c r="E501" t="str">
        <f>TEXT(Append1[[#This Row],[Date]],"mmmm")</f>
        <v>January</v>
      </c>
      <c r="F501" t="str">
        <f>TEXT(Append1[[#This Row],[Date]],"dddd")</f>
        <v>Saturday</v>
      </c>
      <c r="G501" s="5">
        <v>21</v>
      </c>
      <c r="H501" t="str">
        <f>IF(Append1[[#This Row],[Day]]="Sunday","Weekend","Weekday")</f>
        <v>Weekday</v>
      </c>
      <c r="I501" t="b">
        <f>IF(Append1[[#This Row],[Weekday or Weekend]]="Weekend",TRUE,FALSE)</f>
        <v>0</v>
      </c>
      <c r="J501" s="5">
        <v>6</v>
      </c>
      <c r="K501" s="5">
        <v>1</v>
      </c>
      <c r="L501" s="5" t="str" cm="1">
        <f t="array" ref="L501">_xlfn.IFS(Append1[[#This Row],[Weather Code]]=1,"Clear",Append1[[#This Row],[Weather Code]]=2,"Cloudy",Append1[[#This Row],[Weather Code]]=3,"Light Rain",Append1[[#This Row],[Weather Code]]=4,"Heavy Rain")</f>
        <v>Clear</v>
      </c>
      <c r="M501" s="5">
        <v>0.06</v>
      </c>
      <c r="N501" s="5">
        <v>0.1061</v>
      </c>
      <c r="O501" s="5">
        <v>0.41</v>
      </c>
      <c r="P501" s="5">
        <v>8.9599999999999999E-2</v>
      </c>
      <c r="Q501" s="5">
        <v>0</v>
      </c>
      <c r="R501" s="5">
        <v>39</v>
      </c>
      <c r="S501" s="5">
        <f>SUM(Append1[[#This Row],[Casual Users]],Append1[[#This Row],[Registered Users]])</f>
        <v>39</v>
      </c>
      <c r="T501" s="5"/>
    </row>
    <row r="502" spans="1:20" x14ac:dyDescent="0.25">
      <c r="A502">
        <v>501</v>
      </c>
      <c r="B502" s="1">
        <v>40565</v>
      </c>
      <c r="C502">
        <v>1</v>
      </c>
      <c r="D502" t="str">
        <f>TEXT(Append1[[#This Row],[Date]],"yyyy")</f>
        <v>2011</v>
      </c>
      <c r="E502" t="str">
        <f>TEXT(Append1[[#This Row],[Date]],"mmmm")</f>
        <v>January</v>
      </c>
      <c r="F502" t="str">
        <f>TEXT(Append1[[#This Row],[Date]],"dddd")</f>
        <v>Saturday</v>
      </c>
      <c r="G502" s="5">
        <v>22</v>
      </c>
      <c r="H502" t="str">
        <f>IF(Append1[[#This Row],[Day]]="Sunday","Weekend","Weekday")</f>
        <v>Weekday</v>
      </c>
      <c r="I502" t="b">
        <f>IF(Append1[[#This Row],[Weekday or Weekend]]="Weekend",TRUE,FALSE)</f>
        <v>0</v>
      </c>
      <c r="J502" s="5">
        <v>6</v>
      </c>
      <c r="K502" s="5">
        <v>1</v>
      </c>
      <c r="L502" s="5" t="str" cm="1">
        <f t="array" ref="L502">_xlfn.IFS(Append1[[#This Row],[Weather Code]]=1,"Clear",Append1[[#This Row],[Weather Code]]=2,"Cloudy",Append1[[#This Row],[Weather Code]]=3,"Light Rain",Append1[[#This Row],[Weather Code]]=4,"Heavy Rain")</f>
        <v>Clear</v>
      </c>
      <c r="M502" s="5">
        <v>0.06</v>
      </c>
      <c r="N502" s="5">
        <v>0.1515</v>
      </c>
      <c r="O502" s="5">
        <v>0.49</v>
      </c>
      <c r="P502" s="5">
        <v>0</v>
      </c>
      <c r="Q502" s="5">
        <v>7</v>
      </c>
      <c r="R502" s="5">
        <v>23</v>
      </c>
      <c r="S502" s="5">
        <f>SUM(Append1[[#This Row],[Casual Users]],Append1[[#This Row],[Registered Users]])</f>
        <v>30</v>
      </c>
      <c r="T502" s="5"/>
    </row>
    <row r="503" spans="1:20" x14ac:dyDescent="0.25">
      <c r="A503">
        <v>502</v>
      </c>
      <c r="B503" s="1">
        <v>40565</v>
      </c>
      <c r="C503">
        <v>1</v>
      </c>
      <c r="D503" t="str">
        <f>TEXT(Append1[[#This Row],[Date]],"yyyy")</f>
        <v>2011</v>
      </c>
      <c r="E503" t="str">
        <f>TEXT(Append1[[#This Row],[Date]],"mmmm")</f>
        <v>January</v>
      </c>
      <c r="F503" t="str">
        <f>TEXT(Append1[[#This Row],[Date]],"dddd")</f>
        <v>Saturday</v>
      </c>
      <c r="G503" s="5">
        <v>23</v>
      </c>
      <c r="H503" t="str">
        <f>IF(Append1[[#This Row],[Day]]="Sunday","Weekend","Weekday")</f>
        <v>Weekday</v>
      </c>
      <c r="I503" t="b">
        <f>IF(Append1[[#This Row],[Weekday or Weekend]]="Weekend",TRUE,FALSE)</f>
        <v>0</v>
      </c>
      <c r="J503" s="5">
        <v>6</v>
      </c>
      <c r="K503" s="5">
        <v>1</v>
      </c>
      <c r="L503" s="5" t="str" cm="1">
        <f t="array" ref="L503">_xlfn.IFS(Append1[[#This Row],[Weather Code]]=1,"Clear",Append1[[#This Row],[Weather Code]]=2,"Cloudy",Append1[[#This Row],[Weather Code]]=3,"Light Rain",Append1[[#This Row],[Weather Code]]=4,"Heavy Rain")</f>
        <v>Clear</v>
      </c>
      <c r="M503" s="5">
        <v>0.04</v>
      </c>
      <c r="N503" s="5">
        <v>7.5800000000000006E-2</v>
      </c>
      <c r="O503" s="5">
        <v>0.56999999999999995</v>
      </c>
      <c r="P503" s="5">
        <v>0.1045</v>
      </c>
      <c r="Q503" s="5">
        <v>2</v>
      </c>
      <c r="R503" s="5">
        <v>31</v>
      </c>
      <c r="S503" s="5">
        <f>SUM(Append1[[#This Row],[Casual Users]],Append1[[#This Row],[Registered Users]])</f>
        <v>33</v>
      </c>
      <c r="T503" s="5"/>
    </row>
    <row r="504" spans="1:20" x14ac:dyDescent="0.25">
      <c r="A504">
        <v>503</v>
      </c>
      <c r="B504" s="1">
        <v>40566</v>
      </c>
      <c r="C504">
        <v>1</v>
      </c>
      <c r="D504" t="str">
        <f>TEXT(Append1[[#This Row],[Date]],"yyyy")</f>
        <v>2011</v>
      </c>
      <c r="E504" t="str">
        <f>TEXT(Append1[[#This Row],[Date]],"mmmm")</f>
        <v>January</v>
      </c>
      <c r="F504" t="str">
        <f>TEXT(Append1[[#This Row],[Date]],"dddd")</f>
        <v>Sunday</v>
      </c>
      <c r="G504" s="5">
        <v>0</v>
      </c>
      <c r="H504" t="str">
        <f>IF(Append1[[#This Row],[Day]]="Sunday","Weekend","Weekday")</f>
        <v>Weekend</v>
      </c>
      <c r="I504" t="b">
        <f>IF(Append1[[#This Row],[Weekday or Weekend]]="Weekend",TRUE,FALSE)</f>
        <v>1</v>
      </c>
      <c r="J504" s="5">
        <v>0</v>
      </c>
      <c r="K504" s="5">
        <v>1</v>
      </c>
      <c r="L504" s="5" t="str" cm="1">
        <f t="array" ref="L504">_xlfn.IFS(Append1[[#This Row],[Weather Code]]=1,"Clear",Append1[[#This Row],[Weather Code]]=2,"Cloudy",Append1[[#This Row],[Weather Code]]=3,"Light Rain",Append1[[#This Row],[Weather Code]]=4,"Heavy Rain")</f>
        <v>Clear</v>
      </c>
      <c r="M504" s="5">
        <v>0.04</v>
      </c>
      <c r="N504" s="5">
        <v>7.5800000000000006E-2</v>
      </c>
      <c r="O504" s="5">
        <v>0.56999999999999995</v>
      </c>
      <c r="P504" s="5">
        <v>0.1045</v>
      </c>
      <c r="Q504" s="5">
        <v>2</v>
      </c>
      <c r="R504" s="5">
        <v>20</v>
      </c>
      <c r="S504" s="5">
        <f>SUM(Append1[[#This Row],[Casual Users]],Append1[[#This Row],[Registered Users]])</f>
        <v>22</v>
      </c>
      <c r="T504" s="5"/>
    </row>
    <row r="505" spans="1:20" x14ac:dyDescent="0.25">
      <c r="A505">
        <v>504</v>
      </c>
      <c r="B505" s="1">
        <v>40566</v>
      </c>
      <c r="C505">
        <v>1</v>
      </c>
      <c r="D505" t="str">
        <f>TEXT(Append1[[#This Row],[Date]],"yyyy")</f>
        <v>2011</v>
      </c>
      <c r="E505" t="str">
        <f>TEXT(Append1[[#This Row],[Date]],"mmmm")</f>
        <v>January</v>
      </c>
      <c r="F505" t="str">
        <f>TEXT(Append1[[#This Row],[Date]],"dddd")</f>
        <v>Sunday</v>
      </c>
      <c r="G505" s="5">
        <v>1</v>
      </c>
      <c r="H505" t="str">
        <f>IF(Append1[[#This Row],[Day]]="Sunday","Weekend","Weekday")</f>
        <v>Weekend</v>
      </c>
      <c r="I505" t="b">
        <f>IF(Append1[[#This Row],[Weekday or Weekend]]="Weekend",TRUE,FALSE)</f>
        <v>1</v>
      </c>
      <c r="J505" s="5">
        <v>0</v>
      </c>
      <c r="K505" s="5">
        <v>1</v>
      </c>
      <c r="L505" s="5" t="str" cm="1">
        <f t="array" ref="L505">_xlfn.IFS(Append1[[#This Row],[Weather Code]]=1,"Clear",Append1[[#This Row],[Weather Code]]=2,"Cloudy",Append1[[#This Row],[Weather Code]]=3,"Light Rain",Append1[[#This Row],[Weather Code]]=4,"Heavy Rain")</f>
        <v>Clear</v>
      </c>
      <c r="M505" s="5">
        <v>0.04</v>
      </c>
      <c r="N505" s="5">
        <v>7.5800000000000006E-2</v>
      </c>
      <c r="O505" s="5">
        <v>0.56999999999999995</v>
      </c>
      <c r="P505" s="5">
        <v>0.1045</v>
      </c>
      <c r="Q505" s="5">
        <v>1</v>
      </c>
      <c r="R505" s="5">
        <v>12</v>
      </c>
      <c r="S505" s="5">
        <f>SUM(Append1[[#This Row],[Casual Users]],Append1[[#This Row],[Registered Users]])</f>
        <v>13</v>
      </c>
      <c r="T505" s="5"/>
    </row>
    <row r="506" spans="1:20" x14ac:dyDescent="0.25">
      <c r="A506">
        <v>505</v>
      </c>
      <c r="B506" s="1">
        <v>40566</v>
      </c>
      <c r="C506">
        <v>1</v>
      </c>
      <c r="D506" t="str">
        <f>TEXT(Append1[[#This Row],[Date]],"yyyy")</f>
        <v>2011</v>
      </c>
      <c r="E506" t="str">
        <f>TEXT(Append1[[#This Row],[Date]],"mmmm")</f>
        <v>January</v>
      </c>
      <c r="F506" t="str">
        <f>TEXT(Append1[[#This Row],[Date]],"dddd")</f>
        <v>Sunday</v>
      </c>
      <c r="G506" s="5">
        <v>2</v>
      </c>
      <c r="H506" t="str">
        <f>IF(Append1[[#This Row],[Day]]="Sunday","Weekend","Weekday")</f>
        <v>Weekend</v>
      </c>
      <c r="I506" t="b">
        <f>IF(Append1[[#This Row],[Weekday or Weekend]]="Weekend",TRUE,FALSE)</f>
        <v>1</v>
      </c>
      <c r="J506" s="5">
        <v>0</v>
      </c>
      <c r="K506" s="5">
        <v>1</v>
      </c>
      <c r="L506" s="5" t="str" cm="1">
        <f t="array" ref="L506">_xlfn.IFS(Append1[[#This Row],[Weather Code]]=1,"Clear",Append1[[#This Row],[Weather Code]]=2,"Cloudy",Append1[[#This Row],[Weather Code]]=3,"Light Rain",Append1[[#This Row],[Weather Code]]=4,"Heavy Rain")</f>
        <v>Clear</v>
      </c>
      <c r="M506" s="5">
        <v>0.02</v>
      </c>
      <c r="N506" s="5">
        <v>6.0600000000000001E-2</v>
      </c>
      <c r="O506" s="5">
        <v>0.62</v>
      </c>
      <c r="P506" s="5">
        <v>0.1343</v>
      </c>
      <c r="Q506" s="5">
        <v>3</v>
      </c>
      <c r="R506" s="5">
        <v>15</v>
      </c>
      <c r="S506" s="5">
        <f>SUM(Append1[[#This Row],[Casual Users]],Append1[[#This Row],[Registered Users]])</f>
        <v>18</v>
      </c>
      <c r="T506" s="5"/>
    </row>
    <row r="507" spans="1:20" x14ac:dyDescent="0.25">
      <c r="A507">
        <v>506</v>
      </c>
      <c r="B507" s="1">
        <v>40566</v>
      </c>
      <c r="C507">
        <v>1</v>
      </c>
      <c r="D507" t="str">
        <f>TEXT(Append1[[#This Row],[Date]],"yyyy")</f>
        <v>2011</v>
      </c>
      <c r="E507" t="str">
        <f>TEXT(Append1[[#This Row],[Date]],"mmmm")</f>
        <v>January</v>
      </c>
      <c r="F507" t="str">
        <f>TEXT(Append1[[#This Row],[Date]],"dddd")</f>
        <v>Sunday</v>
      </c>
      <c r="G507" s="5">
        <v>3</v>
      </c>
      <c r="H507" t="str">
        <f>IF(Append1[[#This Row],[Day]]="Sunday","Weekend","Weekday")</f>
        <v>Weekend</v>
      </c>
      <c r="I507" t="b">
        <f>IF(Append1[[#This Row],[Weekday or Weekend]]="Weekend",TRUE,FALSE)</f>
        <v>1</v>
      </c>
      <c r="J507" s="5">
        <v>0</v>
      </c>
      <c r="K507" s="5">
        <v>1</v>
      </c>
      <c r="L507" s="5" t="str" cm="1">
        <f t="array" ref="L507">_xlfn.IFS(Append1[[#This Row],[Weather Code]]=1,"Clear",Append1[[#This Row],[Weather Code]]=2,"Cloudy",Append1[[#This Row],[Weather Code]]=3,"Light Rain",Append1[[#This Row],[Weather Code]]=4,"Heavy Rain")</f>
        <v>Clear</v>
      </c>
      <c r="M507" s="5">
        <v>0.02</v>
      </c>
      <c r="N507" s="5">
        <v>6.0600000000000001E-2</v>
      </c>
      <c r="O507" s="5">
        <v>0.62</v>
      </c>
      <c r="P507" s="5">
        <v>0.1343</v>
      </c>
      <c r="Q507" s="5">
        <v>1</v>
      </c>
      <c r="R507" s="5">
        <v>4</v>
      </c>
      <c r="S507" s="5">
        <f>SUM(Append1[[#This Row],[Casual Users]],Append1[[#This Row],[Registered Users]])</f>
        <v>5</v>
      </c>
      <c r="T507" s="5"/>
    </row>
    <row r="508" spans="1:20" x14ac:dyDescent="0.25">
      <c r="A508">
        <v>507</v>
      </c>
      <c r="B508" s="1">
        <v>40566</v>
      </c>
      <c r="C508">
        <v>1</v>
      </c>
      <c r="D508" t="str">
        <f>TEXT(Append1[[#This Row],[Date]],"yyyy")</f>
        <v>2011</v>
      </c>
      <c r="E508" t="str">
        <f>TEXT(Append1[[#This Row],[Date]],"mmmm")</f>
        <v>January</v>
      </c>
      <c r="F508" t="str">
        <f>TEXT(Append1[[#This Row],[Date]],"dddd")</f>
        <v>Sunday</v>
      </c>
      <c r="G508" s="5">
        <v>5</v>
      </c>
      <c r="H508" t="str">
        <f>IF(Append1[[#This Row],[Day]]="Sunday","Weekend","Weekday")</f>
        <v>Weekend</v>
      </c>
      <c r="I508" t="b">
        <f>IF(Append1[[#This Row],[Weekday or Weekend]]="Weekend",TRUE,FALSE)</f>
        <v>1</v>
      </c>
      <c r="J508" s="5">
        <v>0</v>
      </c>
      <c r="K508" s="5">
        <v>2</v>
      </c>
      <c r="L508" s="5" t="str" cm="1">
        <f t="array" ref="L508">_xlfn.IFS(Append1[[#This Row],[Weather Code]]=1,"Clear",Append1[[#This Row],[Weather Code]]=2,"Cloudy",Append1[[#This Row],[Weather Code]]=3,"Light Rain",Append1[[#This Row],[Weather Code]]=4,"Heavy Rain")</f>
        <v>Cloudy</v>
      </c>
      <c r="M508" s="5">
        <v>0.04</v>
      </c>
      <c r="N508" s="5">
        <v>7.5800000000000006E-2</v>
      </c>
      <c r="O508" s="5">
        <v>0.56999999999999995</v>
      </c>
      <c r="P508" s="5">
        <v>0.1045</v>
      </c>
      <c r="Q508" s="5">
        <v>0</v>
      </c>
      <c r="R508" s="5">
        <v>3</v>
      </c>
      <c r="S508" s="5">
        <f>SUM(Append1[[#This Row],[Casual Users]],Append1[[#This Row],[Registered Users]])</f>
        <v>3</v>
      </c>
      <c r="T508" s="5"/>
    </row>
    <row r="509" spans="1:20" x14ac:dyDescent="0.25">
      <c r="A509">
        <v>508</v>
      </c>
      <c r="B509" s="1">
        <v>40566</v>
      </c>
      <c r="C509">
        <v>1</v>
      </c>
      <c r="D509" t="str">
        <f>TEXT(Append1[[#This Row],[Date]],"yyyy")</f>
        <v>2011</v>
      </c>
      <c r="E509" t="str">
        <f>TEXT(Append1[[#This Row],[Date]],"mmmm")</f>
        <v>January</v>
      </c>
      <c r="F509" t="str">
        <f>TEXT(Append1[[#This Row],[Date]],"dddd")</f>
        <v>Sunday</v>
      </c>
      <c r="G509" s="5">
        <v>6</v>
      </c>
      <c r="H509" t="str">
        <f>IF(Append1[[#This Row],[Day]]="Sunday","Weekend","Weekday")</f>
        <v>Weekend</v>
      </c>
      <c r="I509" t="b">
        <f>IF(Append1[[#This Row],[Weekday or Weekend]]="Weekend",TRUE,FALSE)</f>
        <v>1</v>
      </c>
      <c r="J509" s="5">
        <v>0</v>
      </c>
      <c r="K509" s="5">
        <v>2</v>
      </c>
      <c r="L509" s="5" t="str" cm="1">
        <f t="array" ref="L509">_xlfn.IFS(Append1[[#This Row],[Weather Code]]=1,"Clear",Append1[[#This Row],[Weather Code]]=2,"Cloudy",Append1[[#This Row],[Weather Code]]=3,"Light Rain",Append1[[#This Row],[Weather Code]]=4,"Heavy Rain")</f>
        <v>Cloudy</v>
      </c>
      <c r="M509" s="5">
        <v>0.04</v>
      </c>
      <c r="N509" s="5">
        <v>7.5800000000000006E-2</v>
      </c>
      <c r="O509" s="5">
        <v>0.56999999999999995</v>
      </c>
      <c r="P509" s="5">
        <v>0.1045</v>
      </c>
      <c r="Q509" s="5">
        <v>0</v>
      </c>
      <c r="R509" s="5">
        <v>1</v>
      </c>
      <c r="S509" s="5">
        <f>SUM(Append1[[#This Row],[Casual Users]],Append1[[#This Row],[Registered Users]])</f>
        <v>1</v>
      </c>
      <c r="T509" s="5"/>
    </row>
    <row r="510" spans="1:20" x14ac:dyDescent="0.25">
      <c r="A510">
        <v>509</v>
      </c>
      <c r="B510" s="1">
        <v>40566</v>
      </c>
      <c r="C510">
        <v>1</v>
      </c>
      <c r="D510" t="str">
        <f>TEXT(Append1[[#This Row],[Date]],"yyyy")</f>
        <v>2011</v>
      </c>
      <c r="E510" t="str">
        <f>TEXT(Append1[[#This Row],[Date]],"mmmm")</f>
        <v>January</v>
      </c>
      <c r="F510" t="str">
        <f>TEXT(Append1[[#This Row],[Date]],"dddd")</f>
        <v>Sunday</v>
      </c>
      <c r="G510" s="5">
        <v>7</v>
      </c>
      <c r="H510" t="str">
        <f>IF(Append1[[#This Row],[Day]]="Sunday","Weekend","Weekday")</f>
        <v>Weekend</v>
      </c>
      <c r="I510" t="b">
        <f>IF(Append1[[#This Row],[Weekday or Weekend]]="Weekend",TRUE,FALSE)</f>
        <v>1</v>
      </c>
      <c r="J510" s="5">
        <v>0</v>
      </c>
      <c r="K510" s="5">
        <v>1</v>
      </c>
      <c r="L510" s="5" t="str" cm="1">
        <f t="array" ref="L510">_xlfn.IFS(Append1[[#This Row],[Weather Code]]=1,"Clear",Append1[[#This Row],[Weather Code]]=2,"Cloudy",Append1[[#This Row],[Weather Code]]=3,"Light Rain",Append1[[#This Row],[Weather Code]]=4,"Heavy Rain")</f>
        <v>Clear</v>
      </c>
      <c r="M510" s="5">
        <v>0.08</v>
      </c>
      <c r="N510" s="5">
        <v>0.1061</v>
      </c>
      <c r="O510" s="5">
        <v>0.57999999999999996</v>
      </c>
      <c r="P510" s="5">
        <v>0.16420000000000001</v>
      </c>
      <c r="Q510" s="5">
        <v>1</v>
      </c>
      <c r="R510" s="5">
        <v>1</v>
      </c>
      <c r="S510" s="5">
        <f>SUM(Append1[[#This Row],[Casual Users]],Append1[[#This Row],[Registered Users]])</f>
        <v>2</v>
      </c>
      <c r="T510" s="5"/>
    </row>
    <row r="511" spans="1:20" x14ac:dyDescent="0.25">
      <c r="A511">
        <v>510</v>
      </c>
      <c r="B511" s="1">
        <v>40566</v>
      </c>
      <c r="C511">
        <v>1</v>
      </c>
      <c r="D511" t="str">
        <f>TEXT(Append1[[#This Row],[Date]],"yyyy")</f>
        <v>2011</v>
      </c>
      <c r="E511" t="str">
        <f>TEXT(Append1[[#This Row],[Date]],"mmmm")</f>
        <v>January</v>
      </c>
      <c r="F511" t="str">
        <f>TEXT(Append1[[#This Row],[Date]],"dddd")</f>
        <v>Sunday</v>
      </c>
      <c r="G511" s="5">
        <v>8</v>
      </c>
      <c r="H511" t="str">
        <f>IF(Append1[[#This Row],[Day]]="Sunday","Weekend","Weekday")</f>
        <v>Weekend</v>
      </c>
      <c r="I511" t="b">
        <f>IF(Append1[[#This Row],[Weekday or Weekend]]="Weekend",TRUE,FALSE)</f>
        <v>1</v>
      </c>
      <c r="J511" s="5">
        <v>0</v>
      </c>
      <c r="K511" s="5">
        <v>1</v>
      </c>
      <c r="L511" s="5" t="str" cm="1">
        <f t="array" ref="L511">_xlfn.IFS(Append1[[#This Row],[Weather Code]]=1,"Clear",Append1[[#This Row],[Weather Code]]=2,"Cloudy",Append1[[#This Row],[Weather Code]]=3,"Light Rain",Append1[[#This Row],[Weather Code]]=4,"Heavy Rain")</f>
        <v>Clear</v>
      </c>
      <c r="M511" s="5">
        <v>0.06</v>
      </c>
      <c r="N511" s="5">
        <v>7.5800000000000006E-2</v>
      </c>
      <c r="O511" s="5">
        <v>0.62</v>
      </c>
      <c r="P511" s="5">
        <v>0.16420000000000001</v>
      </c>
      <c r="Q511" s="5">
        <v>2</v>
      </c>
      <c r="R511" s="5">
        <v>17</v>
      </c>
      <c r="S511" s="5">
        <f>SUM(Append1[[#This Row],[Casual Users]],Append1[[#This Row],[Registered Users]])</f>
        <v>19</v>
      </c>
      <c r="T511" s="5"/>
    </row>
    <row r="512" spans="1:20" x14ac:dyDescent="0.25">
      <c r="A512">
        <v>511</v>
      </c>
      <c r="B512" s="1">
        <v>40566</v>
      </c>
      <c r="C512">
        <v>1</v>
      </c>
      <c r="D512" t="str">
        <f>TEXT(Append1[[#This Row],[Date]],"yyyy")</f>
        <v>2011</v>
      </c>
      <c r="E512" t="str">
        <f>TEXT(Append1[[#This Row],[Date]],"mmmm")</f>
        <v>January</v>
      </c>
      <c r="F512" t="str">
        <f>TEXT(Append1[[#This Row],[Date]],"dddd")</f>
        <v>Sunday</v>
      </c>
      <c r="G512" s="5">
        <v>9</v>
      </c>
      <c r="H512" t="str">
        <f>IF(Append1[[#This Row],[Day]]="Sunday","Weekend","Weekday")</f>
        <v>Weekend</v>
      </c>
      <c r="I512" t="b">
        <f>IF(Append1[[#This Row],[Weekday or Weekend]]="Weekend",TRUE,FALSE)</f>
        <v>1</v>
      </c>
      <c r="J512" s="5">
        <v>0</v>
      </c>
      <c r="K512" s="5">
        <v>1</v>
      </c>
      <c r="L512" s="5" t="str" cm="1">
        <f t="array" ref="L512">_xlfn.IFS(Append1[[#This Row],[Weather Code]]=1,"Clear",Append1[[#This Row],[Weather Code]]=2,"Cloudy",Append1[[#This Row],[Weather Code]]=3,"Light Rain",Append1[[#This Row],[Weather Code]]=4,"Heavy Rain")</f>
        <v>Clear</v>
      </c>
      <c r="M512" s="5">
        <v>0.1</v>
      </c>
      <c r="N512" s="5">
        <v>7.5800000000000006E-2</v>
      </c>
      <c r="O512" s="5">
        <v>0.54</v>
      </c>
      <c r="P512" s="5">
        <v>0.35820000000000002</v>
      </c>
      <c r="Q512" s="5">
        <v>3</v>
      </c>
      <c r="R512" s="5">
        <v>25</v>
      </c>
      <c r="S512" s="5">
        <f>SUM(Append1[[#This Row],[Casual Users]],Append1[[#This Row],[Registered Users]])</f>
        <v>28</v>
      </c>
      <c r="T512" s="5"/>
    </row>
    <row r="513" spans="1:20" x14ac:dyDescent="0.25">
      <c r="A513">
        <v>512</v>
      </c>
      <c r="B513" s="1">
        <v>40566</v>
      </c>
      <c r="C513">
        <v>1</v>
      </c>
      <c r="D513" t="str">
        <f>TEXT(Append1[[#This Row],[Date]],"yyyy")</f>
        <v>2011</v>
      </c>
      <c r="E513" t="str">
        <f>TEXT(Append1[[#This Row],[Date]],"mmmm")</f>
        <v>January</v>
      </c>
      <c r="F513" t="str">
        <f>TEXT(Append1[[#This Row],[Date]],"dddd")</f>
        <v>Sunday</v>
      </c>
      <c r="G513" s="5">
        <v>10</v>
      </c>
      <c r="H513" t="str">
        <f>IF(Append1[[#This Row],[Day]]="Sunday","Weekend","Weekday")</f>
        <v>Weekend</v>
      </c>
      <c r="I513" t="b">
        <f>IF(Append1[[#This Row],[Weekday or Weekend]]="Weekend",TRUE,FALSE)</f>
        <v>1</v>
      </c>
      <c r="J513" s="5">
        <v>0</v>
      </c>
      <c r="K513" s="5">
        <v>1</v>
      </c>
      <c r="L513" s="5" t="str" cm="1">
        <f t="array" ref="L513">_xlfn.IFS(Append1[[#This Row],[Weather Code]]=1,"Clear",Append1[[#This Row],[Weather Code]]=2,"Cloudy",Append1[[#This Row],[Weather Code]]=3,"Light Rain",Append1[[#This Row],[Weather Code]]=4,"Heavy Rain")</f>
        <v>Clear</v>
      </c>
      <c r="M513" s="5">
        <v>0.14000000000000001</v>
      </c>
      <c r="N513" s="5">
        <v>0.1061</v>
      </c>
      <c r="O513" s="5">
        <v>0.46</v>
      </c>
      <c r="P513" s="5">
        <v>0.3881</v>
      </c>
      <c r="Q513" s="5">
        <v>7</v>
      </c>
      <c r="R513" s="5">
        <v>51</v>
      </c>
      <c r="S513" s="5">
        <f>SUM(Append1[[#This Row],[Casual Users]],Append1[[#This Row],[Registered Users]])</f>
        <v>58</v>
      </c>
      <c r="T513" s="5"/>
    </row>
    <row r="514" spans="1:20" x14ac:dyDescent="0.25">
      <c r="A514">
        <v>513</v>
      </c>
      <c r="B514" s="1">
        <v>40566</v>
      </c>
      <c r="C514">
        <v>1</v>
      </c>
      <c r="D514" t="str">
        <f>TEXT(Append1[[#This Row],[Date]],"yyyy")</f>
        <v>2011</v>
      </c>
      <c r="E514" t="str">
        <f>TEXT(Append1[[#This Row],[Date]],"mmmm")</f>
        <v>January</v>
      </c>
      <c r="F514" t="str">
        <f>TEXT(Append1[[#This Row],[Date]],"dddd")</f>
        <v>Sunday</v>
      </c>
      <c r="G514" s="5">
        <v>11</v>
      </c>
      <c r="H514" t="str">
        <f>IF(Append1[[#This Row],[Day]]="Sunday","Weekend","Weekday")</f>
        <v>Weekend</v>
      </c>
      <c r="I514" t="b">
        <f>IF(Append1[[#This Row],[Weekday or Weekend]]="Weekend",TRUE,FALSE)</f>
        <v>1</v>
      </c>
      <c r="J514" s="5">
        <v>0</v>
      </c>
      <c r="K514" s="5">
        <v>1</v>
      </c>
      <c r="L514" s="5" t="str" cm="1">
        <f t="array" ref="L514">_xlfn.IFS(Append1[[#This Row],[Weather Code]]=1,"Clear",Append1[[#This Row],[Weather Code]]=2,"Cloudy",Append1[[#This Row],[Weather Code]]=3,"Light Rain",Append1[[#This Row],[Weather Code]]=4,"Heavy Rain")</f>
        <v>Clear</v>
      </c>
      <c r="M514" s="5">
        <v>0.14000000000000001</v>
      </c>
      <c r="N514" s="5">
        <v>0.13639999999999999</v>
      </c>
      <c r="O514" s="5">
        <v>0.43</v>
      </c>
      <c r="P514" s="5">
        <v>0.22389999999999999</v>
      </c>
      <c r="Q514" s="5">
        <v>22</v>
      </c>
      <c r="R514" s="5">
        <v>77</v>
      </c>
      <c r="S514" s="5">
        <f>SUM(Append1[[#This Row],[Casual Users]],Append1[[#This Row],[Registered Users]])</f>
        <v>99</v>
      </c>
      <c r="T514" s="5"/>
    </row>
    <row r="515" spans="1:20" x14ac:dyDescent="0.25">
      <c r="A515">
        <v>514</v>
      </c>
      <c r="B515" s="1">
        <v>40566</v>
      </c>
      <c r="C515">
        <v>1</v>
      </c>
      <c r="D515" t="str">
        <f>TEXT(Append1[[#This Row],[Date]],"yyyy")</f>
        <v>2011</v>
      </c>
      <c r="E515" t="str">
        <f>TEXT(Append1[[#This Row],[Date]],"mmmm")</f>
        <v>January</v>
      </c>
      <c r="F515" t="str">
        <f>TEXT(Append1[[#This Row],[Date]],"dddd")</f>
        <v>Sunday</v>
      </c>
      <c r="G515" s="5">
        <v>12</v>
      </c>
      <c r="H515" t="str">
        <f>IF(Append1[[#This Row],[Day]]="Sunday","Weekend","Weekday")</f>
        <v>Weekend</v>
      </c>
      <c r="I515" t="b">
        <f>IF(Append1[[#This Row],[Weekday or Weekend]]="Weekend",TRUE,FALSE)</f>
        <v>1</v>
      </c>
      <c r="J515" s="5">
        <v>0</v>
      </c>
      <c r="K515" s="5">
        <v>1</v>
      </c>
      <c r="L515" s="5" t="str" cm="1">
        <f t="array" ref="L515">_xlfn.IFS(Append1[[#This Row],[Weather Code]]=1,"Clear",Append1[[#This Row],[Weather Code]]=2,"Cloudy",Append1[[#This Row],[Weather Code]]=3,"Light Rain",Append1[[#This Row],[Weather Code]]=4,"Heavy Rain")</f>
        <v>Clear</v>
      </c>
      <c r="M515" s="5">
        <v>0.16</v>
      </c>
      <c r="N515" s="5">
        <v>0.1212</v>
      </c>
      <c r="O515" s="5">
        <v>0.37</v>
      </c>
      <c r="P515" s="5">
        <v>0.4627</v>
      </c>
      <c r="Q515" s="5">
        <v>24</v>
      </c>
      <c r="R515" s="5">
        <v>92</v>
      </c>
      <c r="S515" s="5">
        <f>SUM(Append1[[#This Row],[Casual Users]],Append1[[#This Row],[Registered Users]])</f>
        <v>116</v>
      </c>
      <c r="T515" s="5"/>
    </row>
    <row r="516" spans="1:20" x14ac:dyDescent="0.25">
      <c r="A516">
        <v>515</v>
      </c>
      <c r="B516" s="1">
        <v>40566</v>
      </c>
      <c r="C516">
        <v>1</v>
      </c>
      <c r="D516" t="str">
        <f>TEXT(Append1[[#This Row],[Date]],"yyyy")</f>
        <v>2011</v>
      </c>
      <c r="E516" t="str">
        <f>TEXT(Append1[[#This Row],[Date]],"mmmm")</f>
        <v>January</v>
      </c>
      <c r="F516" t="str">
        <f>TEXT(Append1[[#This Row],[Date]],"dddd")</f>
        <v>Sunday</v>
      </c>
      <c r="G516" s="5">
        <v>13</v>
      </c>
      <c r="H516" t="str">
        <f>IF(Append1[[#This Row],[Day]]="Sunday","Weekend","Weekday")</f>
        <v>Weekend</v>
      </c>
      <c r="I516" t="b">
        <f>IF(Append1[[#This Row],[Weekday or Weekend]]="Weekend",TRUE,FALSE)</f>
        <v>1</v>
      </c>
      <c r="J516" s="5">
        <v>0</v>
      </c>
      <c r="K516" s="5">
        <v>1</v>
      </c>
      <c r="L516" s="5" t="str" cm="1">
        <f t="array" ref="L516">_xlfn.IFS(Append1[[#This Row],[Weather Code]]=1,"Clear",Append1[[#This Row],[Weather Code]]=2,"Cloudy",Append1[[#This Row],[Weather Code]]=3,"Light Rain",Append1[[#This Row],[Weather Code]]=4,"Heavy Rain")</f>
        <v>Clear</v>
      </c>
      <c r="M516" s="5">
        <v>0.14000000000000001</v>
      </c>
      <c r="N516" s="5">
        <v>0.1061</v>
      </c>
      <c r="O516" s="5">
        <v>0.33</v>
      </c>
      <c r="P516" s="5">
        <v>0.3881</v>
      </c>
      <c r="Q516" s="5">
        <v>12</v>
      </c>
      <c r="R516" s="5">
        <v>75</v>
      </c>
      <c r="S516" s="5">
        <f>SUM(Append1[[#This Row],[Casual Users]],Append1[[#This Row],[Registered Users]])</f>
        <v>87</v>
      </c>
      <c r="T516" s="5"/>
    </row>
    <row r="517" spans="1:20" x14ac:dyDescent="0.25">
      <c r="A517">
        <v>516</v>
      </c>
      <c r="B517" s="1">
        <v>40566</v>
      </c>
      <c r="C517">
        <v>1</v>
      </c>
      <c r="D517" t="str">
        <f>TEXT(Append1[[#This Row],[Date]],"yyyy")</f>
        <v>2011</v>
      </c>
      <c r="E517" t="str">
        <f>TEXT(Append1[[#This Row],[Date]],"mmmm")</f>
        <v>January</v>
      </c>
      <c r="F517" t="str">
        <f>TEXT(Append1[[#This Row],[Date]],"dddd")</f>
        <v>Sunday</v>
      </c>
      <c r="G517" s="5">
        <v>14</v>
      </c>
      <c r="H517" t="str">
        <f>IF(Append1[[#This Row],[Day]]="Sunday","Weekend","Weekday")</f>
        <v>Weekend</v>
      </c>
      <c r="I517" t="b">
        <f>IF(Append1[[#This Row],[Weekday or Weekend]]="Weekend",TRUE,FALSE)</f>
        <v>1</v>
      </c>
      <c r="J517" s="5">
        <v>0</v>
      </c>
      <c r="K517" s="5">
        <v>1</v>
      </c>
      <c r="L517" s="5" t="str" cm="1">
        <f t="array" ref="L517">_xlfn.IFS(Append1[[#This Row],[Weather Code]]=1,"Clear",Append1[[#This Row],[Weather Code]]=2,"Cloudy",Append1[[#This Row],[Weather Code]]=3,"Light Rain",Append1[[#This Row],[Weather Code]]=4,"Heavy Rain")</f>
        <v>Clear</v>
      </c>
      <c r="M517" s="5">
        <v>0.16</v>
      </c>
      <c r="N517" s="5">
        <v>0.13639999999999999</v>
      </c>
      <c r="O517" s="5">
        <v>0.28000000000000003</v>
      </c>
      <c r="P517" s="5">
        <v>0.35820000000000002</v>
      </c>
      <c r="Q517" s="5">
        <v>17</v>
      </c>
      <c r="R517" s="5">
        <v>93</v>
      </c>
      <c r="S517" s="5">
        <f>SUM(Append1[[#This Row],[Casual Users]],Append1[[#This Row],[Registered Users]])</f>
        <v>110</v>
      </c>
      <c r="T517" s="5"/>
    </row>
    <row r="518" spans="1:20" x14ac:dyDescent="0.25">
      <c r="A518">
        <v>517</v>
      </c>
      <c r="B518" s="1">
        <v>40566</v>
      </c>
      <c r="C518">
        <v>1</v>
      </c>
      <c r="D518" t="str">
        <f>TEXT(Append1[[#This Row],[Date]],"yyyy")</f>
        <v>2011</v>
      </c>
      <c r="E518" t="str">
        <f>TEXT(Append1[[#This Row],[Date]],"mmmm")</f>
        <v>January</v>
      </c>
      <c r="F518" t="str">
        <f>TEXT(Append1[[#This Row],[Date]],"dddd")</f>
        <v>Sunday</v>
      </c>
      <c r="G518" s="5">
        <v>15</v>
      </c>
      <c r="H518" t="str">
        <f>IF(Append1[[#This Row],[Day]]="Sunday","Weekend","Weekday")</f>
        <v>Weekend</v>
      </c>
      <c r="I518" t="b">
        <f>IF(Append1[[#This Row],[Weekday or Weekend]]="Weekend",TRUE,FALSE)</f>
        <v>1</v>
      </c>
      <c r="J518" s="5">
        <v>0</v>
      </c>
      <c r="K518" s="5">
        <v>1</v>
      </c>
      <c r="L518" s="5" t="str" cm="1">
        <f t="array" ref="L518">_xlfn.IFS(Append1[[#This Row],[Weather Code]]=1,"Clear",Append1[[#This Row],[Weather Code]]=2,"Cloudy",Append1[[#This Row],[Weather Code]]=3,"Light Rain",Append1[[#This Row],[Weather Code]]=4,"Heavy Rain")</f>
        <v>Clear</v>
      </c>
      <c r="M518" s="5">
        <v>0.16</v>
      </c>
      <c r="N518" s="5">
        <v>0.13639999999999999</v>
      </c>
      <c r="O518" s="5">
        <v>0.28000000000000003</v>
      </c>
      <c r="P518" s="5">
        <v>0.35820000000000002</v>
      </c>
      <c r="Q518" s="5">
        <v>13</v>
      </c>
      <c r="R518" s="5">
        <v>64</v>
      </c>
      <c r="S518" s="5">
        <f>SUM(Append1[[#This Row],[Casual Users]],Append1[[#This Row],[Registered Users]])</f>
        <v>77</v>
      </c>
      <c r="T518" s="5"/>
    </row>
    <row r="519" spans="1:20" x14ac:dyDescent="0.25">
      <c r="A519">
        <v>518</v>
      </c>
      <c r="B519" s="1">
        <v>40566</v>
      </c>
      <c r="C519">
        <v>1</v>
      </c>
      <c r="D519" t="str">
        <f>TEXT(Append1[[#This Row],[Date]],"yyyy")</f>
        <v>2011</v>
      </c>
      <c r="E519" t="str">
        <f>TEXT(Append1[[#This Row],[Date]],"mmmm")</f>
        <v>January</v>
      </c>
      <c r="F519" t="str">
        <f>TEXT(Append1[[#This Row],[Date]],"dddd")</f>
        <v>Sunday</v>
      </c>
      <c r="G519" s="5">
        <v>16</v>
      </c>
      <c r="H519" t="str">
        <f>IF(Append1[[#This Row],[Day]]="Sunday","Weekend","Weekday")</f>
        <v>Weekend</v>
      </c>
      <c r="I519" t="b">
        <f>IF(Append1[[#This Row],[Weekday or Weekend]]="Weekend",TRUE,FALSE)</f>
        <v>1</v>
      </c>
      <c r="J519" s="5">
        <v>0</v>
      </c>
      <c r="K519" s="5">
        <v>1</v>
      </c>
      <c r="L519" s="5" t="str" cm="1">
        <f t="array" ref="L519">_xlfn.IFS(Append1[[#This Row],[Weather Code]]=1,"Clear",Append1[[#This Row],[Weather Code]]=2,"Cloudy",Append1[[#This Row],[Weather Code]]=3,"Light Rain",Append1[[#This Row],[Weather Code]]=4,"Heavy Rain")</f>
        <v>Clear</v>
      </c>
      <c r="M519" s="5">
        <v>0.16</v>
      </c>
      <c r="N519" s="5">
        <v>0.13639999999999999</v>
      </c>
      <c r="O519" s="5">
        <v>0.26</v>
      </c>
      <c r="P519" s="5">
        <v>0.32840000000000003</v>
      </c>
      <c r="Q519" s="5">
        <v>9</v>
      </c>
      <c r="R519" s="5">
        <v>56</v>
      </c>
      <c r="S519" s="5">
        <f>SUM(Append1[[#This Row],[Casual Users]],Append1[[#This Row],[Registered Users]])</f>
        <v>65</v>
      </c>
      <c r="T519" s="5"/>
    </row>
    <row r="520" spans="1:20" x14ac:dyDescent="0.25">
      <c r="A520">
        <v>519</v>
      </c>
      <c r="B520" s="1">
        <v>40566</v>
      </c>
      <c r="C520">
        <v>1</v>
      </c>
      <c r="D520" t="str">
        <f>TEXT(Append1[[#This Row],[Date]],"yyyy")</f>
        <v>2011</v>
      </c>
      <c r="E520" t="str">
        <f>TEXT(Append1[[#This Row],[Date]],"mmmm")</f>
        <v>January</v>
      </c>
      <c r="F520" t="str">
        <f>TEXT(Append1[[#This Row],[Date]],"dddd")</f>
        <v>Sunday</v>
      </c>
      <c r="G520" s="5">
        <v>17</v>
      </c>
      <c r="H520" t="str">
        <f>IF(Append1[[#This Row],[Day]]="Sunday","Weekend","Weekday")</f>
        <v>Weekend</v>
      </c>
      <c r="I520" t="b">
        <f>IF(Append1[[#This Row],[Weekday or Weekend]]="Weekend",TRUE,FALSE)</f>
        <v>1</v>
      </c>
      <c r="J520" s="5">
        <v>0</v>
      </c>
      <c r="K520" s="5">
        <v>1</v>
      </c>
      <c r="L520" s="5" t="str" cm="1">
        <f t="array" ref="L520">_xlfn.IFS(Append1[[#This Row],[Weather Code]]=1,"Clear",Append1[[#This Row],[Weather Code]]=2,"Cloudy",Append1[[#This Row],[Weather Code]]=3,"Light Rain",Append1[[#This Row],[Weather Code]]=4,"Heavy Rain")</f>
        <v>Clear</v>
      </c>
      <c r="M520" s="5">
        <v>0.14000000000000001</v>
      </c>
      <c r="N520" s="5">
        <v>0.1061</v>
      </c>
      <c r="O520" s="5">
        <v>0.26</v>
      </c>
      <c r="P520" s="5">
        <v>0.3881</v>
      </c>
      <c r="Q520" s="5">
        <v>5</v>
      </c>
      <c r="R520" s="5">
        <v>50</v>
      </c>
      <c r="S520" s="5">
        <f>SUM(Append1[[#This Row],[Casual Users]],Append1[[#This Row],[Registered Users]])</f>
        <v>55</v>
      </c>
      <c r="T520" s="5"/>
    </row>
    <row r="521" spans="1:20" x14ac:dyDescent="0.25">
      <c r="A521">
        <v>520</v>
      </c>
      <c r="B521" s="1">
        <v>40566</v>
      </c>
      <c r="C521">
        <v>1</v>
      </c>
      <c r="D521" t="str">
        <f>TEXT(Append1[[#This Row],[Date]],"yyyy")</f>
        <v>2011</v>
      </c>
      <c r="E521" t="str">
        <f>TEXT(Append1[[#This Row],[Date]],"mmmm")</f>
        <v>January</v>
      </c>
      <c r="F521" t="str">
        <f>TEXT(Append1[[#This Row],[Date]],"dddd")</f>
        <v>Sunday</v>
      </c>
      <c r="G521" s="5">
        <v>18</v>
      </c>
      <c r="H521" t="str">
        <f>IF(Append1[[#This Row],[Day]]="Sunday","Weekend","Weekday")</f>
        <v>Weekend</v>
      </c>
      <c r="I521" t="b">
        <f>IF(Append1[[#This Row],[Weekday or Weekend]]="Weekend",TRUE,FALSE)</f>
        <v>1</v>
      </c>
      <c r="J521" s="5">
        <v>0</v>
      </c>
      <c r="K521" s="5">
        <v>1</v>
      </c>
      <c r="L521" s="5" t="str" cm="1">
        <f t="array" ref="L521">_xlfn.IFS(Append1[[#This Row],[Weather Code]]=1,"Clear",Append1[[#This Row],[Weather Code]]=2,"Cloudy",Append1[[#This Row],[Weather Code]]=3,"Light Rain",Append1[[#This Row],[Weather Code]]=4,"Heavy Rain")</f>
        <v>Clear</v>
      </c>
      <c r="M521" s="5">
        <v>0.12</v>
      </c>
      <c r="N521" s="5">
        <v>0.1212</v>
      </c>
      <c r="O521" s="5">
        <v>0.3</v>
      </c>
      <c r="P521" s="5">
        <v>0.25369999999999998</v>
      </c>
      <c r="Q521" s="5">
        <v>5</v>
      </c>
      <c r="R521" s="5">
        <v>44</v>
      </c>
      <c r="S521" s="5">
        <f>SUM(Append1[[#This Row],[Casual Users]],Append1[[#This Row],[Registered Users]])</f>
        <v>49</v>
      </c>
      <c r="T521" s="5"/>
    </row>
    <row r="522" spans="1:20" x14ac:dyDescent="0.25">
      <c r="A522">
        <v>521</v>
      </c>
      <c r="B522" s="1">
        <v>40566</v>
      </c>
      <c r="C522">
        <v>1</v>
      </c>
      <c r="D522" t="str">
        <f>TEXT(Append1[[#This Row],[Date]],"yyyy")</f>
        <v>2011</v>
      </c>
      <c r="E522" t="str">
        <f>TEXT(Append1[[#This Row],[Date]],"mmmm")</f>
        <v>January</v>
      </c>
      <c r="F522" t="str">
        <f>TEXT(Append1[[#This Row],[Date]],"dddd")</f>
        <v>Sunday</v>
      </c>
      <c r="G522" s="5">
        <v>19</v>
      </c>
      <c r="H522" t="str">
        <f>IF(Append1[[#This Row],[Day]]="Sunday","Weekend","Weekday")</f>
        <v>Weekend</v>
      </c>
      <c r="I522" t="b">
        <f>IF(Append1[[#This Row],[Weekday or Weekend]]="Weekend",TRUE,FALSE)</f>
        <v>1</v>
      </c>
      <c r="J522" s="5">
        <v>0</v>
      </c>
      <c r="K522" s="5">
        <v>1</v>
      </c>
      <c r="L522" s="5" t="str" cm="1">
        <f t="array" ref="L522">_xlfn.IFS(Append1[[#This Row],[Weather Code]]=1,"Clear",Append1[[#This Row],[Weather Code]]=2,"Cloudy",Append1[[#This Row],[Weather Code]]=3,"Light Rain",Append1[[#This Row],[Weather Code]]=4,"Heavy Rain")</f>
        <v>Clear</v>
      </c>
      <c r="M522" s="5">
        <v>0.12</v>
      </c>
      <c r="N522" s="5">
        <v>0.1212</v>
      </c>
      <c r="O522" s="5">
        <v>0.3</v>
      </c>
      <c r="P522" s="5">
        <v>0.28360000000000002</v>
      </c>
      <c r="Q522" s="5">
        <v>5</v>
      </c>
      <c r="R522" s="5">
        <v>45</v>
      </c>
      <c r="S522" s="5">
        <f>SUM(Append1[[#This Row],[Casual Users]],Append1[[#This Row],[Registered Users]])</f>
        <v>50</v>
      </c>
      <c r="T522" s="5"/>
    </row>
    <row r="523" spans="1:20" x14ac:dyDescent="0.25">
      <c r="A523">
        <v>522</v>
      </c>
      <c r="B523" s="1">
        <v>40566</v>
      </c>
      <c r="C523">
        <v>1</v>
      </c>
      <c r="D523" t="str">
        <f>TEXT(Append1[[#This Row],[Date]],"yyyy")</f>
        <v>2011</v>
      </c>
      <c r="E523" t="str">
        <f>TEXT(Append1[[#This Row],[Date]],"mmmm")</f>
        <v>January</v>
      </c>
      <c r="F523" t="str">
        <f>TEXT(Append1[[#This Row],[Date]],"dddd")</f>
        <v>Sunday</v>
      </c>
      <c r="G523" s="5">
        <v>20</v>
      </c>
      <c r="H523" t="str">
        <f>IF(Append1[[#This Row],[Day]]="Sunday","Weekend","Weekday")</f>
        <v>Weekend</v>
      </c>
      <c r="I523" t="b">
        <f>IF(Append1[[#This Row],[Weekday or Weekend]]="Weekend",TRUE,FALSE)</f>
        <v>1</v>
      </c>
      <c r="J523" s="5">
        <v>0</v>
      </c>
      <c r="K523" s="5">
        <v>1</v>
      </c>
      <c r="L523" s="5" t="str" cm="1">
        <f t="array" ref="L523">_xlfn.IFS(Append1[[#This Row],[Weather Code]]=1,"Clear",Append1[[#This Row],[Weather Code]]=2,"Cloudy",Append1[[#This Row],[Weather Code]]=3,"Light Rain",Append1[[#This Row],[Weather Code]]=4,"Heavy Rain")</f>
        <v>Clear</v>
      </c>
      <c r="M523" s="5">
        <v>0.1</v>
      </c>
      <c r="N523" s="5">
        <v>0.1061</v>
      </c>
      <c r="O523" s="5">
        <v>0.36</v>
      </c>
      <c r="P523" s="5">
        <v>0.25369999999999998</v>
      </c>
      <c r="Q523" s="5">
        <v>4</v>
      </c>
      <c r="R523" s="5">
        <v>31</v>
      </c>
      <c r="S523" s="5">
        <f>SUM(Append1[[#This Row],[Casual Users]],Append1[[#This Row],[Registered Users]])</f>
        <v>35</v>
      </c>
      <c r="T523" s="5"/>
    </row>
    <row r="524" spans="1:20" x14ac:dyDescent="0.25">
      <c r="A524">
        <v>523</v>
      </c>
      <c r="B524" s="1">
        <v>40566</v>
      </c>
      <c r="C524">
        <v>1</v>
      </c>
      <c r="D524" t="str">
        <f>TEXT(Append1[[#This Row],[Date]],"yyyy")</f>
        <v>2011</v>
      </c>
      <c r="E524" t="str">
        <f>TEXT(Append1[[#This Row],[Date]],"mmmm")</f>
        <v>January</v>
      </c>
      <c r="F524" t="str">
        <f>TEXT(Append1[[#This Row],[Date]],"dddd")</f>
        <v>Sunday</v>
      </c>
      <c r="G524" s="5">
        <v>21</v>
      </c>
      <c r="H524" t="str">
        <f>IF(Append1[[#This Row],[Day]]="Sunday","Weekend","Weekday")</f>
        <v>Weekend</v>
      </c>
      <c r="I524" t="b">
        <f>IF(Append1[[#This Row],[Weekday or Weekend]]="Weekend",TRUE,FALSE)</f>
        <v>1</v>
      </c>
      <c r="J524" s="5">
        <v>0</v>
      </c>
      <c r="K524" s="5">
        <v>1</v>
      </c>
      <c r="L524" s="5" t="str" cm="1">
        <f t="array" ref="L524">_xlfn.IFS(Append1[[#This Row],[Weather Code]]=1,"Clear",Append1[[#This Row],[Weather Code]]=2,"Cloudy",Append1[[#This Row],[Weather Code]]=3,"Light Rain",Append1[[#This Row],[Weather Code]]=4,"Heavy Rain")</f>
        <v>Clear</v>
      </c>
      <c r="M524" s="5">
        <v>0.1</v>
      </c>
      <c r="N524" s="5">
        <v>0.1061</v>
      </c>
      <c r="O524" s="5">
        <v>0.36</v>
      </c>
      <c r="P524" s="5">
        <v>0.19400000000000001</v>
      </c>
      <c r="Q524" s="5">
        <v>5</v>
      </c>
      <c r="R524" s="5">
        <v>20</v>
      </c>
      <c r="S524" s="5">
        <f>SUM(Append1[[#This Row],[Casual Users]],Append1[[#This Row],[Registered Users]])</f>
        <v>25</v>
      </c>
      <c r="T524" s="5"/>
    </row>
    <row r="525" spans="1:20" x14ac:dyDescent="0.25">
      <c r="A525">
        <v>524</v>
      </c>
      <c r="B525" s="1">
        <v>40566</v>
      </c>
      <c r="C525">
        <v>1</v>
      </c>
      <c r="D525" t="str">
        <f>TEXT(Append1[[#This Row],[Date]],"yyyy")</f>
        <v>2011</v>
      </c>
      <c r="E525" t="str">
        <f>TEXT(Append1[[#This Row],[Date]],"mmmm")</f>
        <v>January</v>
      </c>
      <c r="F525" t="str">
        <f>TEXT(Append1[[#This Row],[Date]],"dddd")</f>
        <v>Sunday</v>
      </c>
      <c r="G525" s="5">
        <v>22</v>
      </c>
      <c r="H525" t="str">
        <f>IF(Append1[[#This Row],[Day]]="Sunday","Weekend","Weekday")</f>
        <v>Weekend</v>
      </c>
      <c r="I525" t="b">
        <f>IF(Append1[[#This Row],[Weekday or Weekend]]="Weekend",TRUE,FALSE)</f>
        <v>1</v>
      </c>
      <c r="J525" s="5">
        <v>0</v>
      </c>
      <c r="K525" s="5">
        <v>1</v>
      </c>
      <c r="L525" s="5" t="str" cm="1">
        <f t="array" ref="L525">_xlfn.IFS(Append1[[#This Row],[Weather Code]]=1,"Clear",Append1[[#This Row],[Weather Code]]=2,"Cloudy",Append1[[#This Row],[Weather Code]]=3,"Light Rain",Append1[[#This Row],[Weather Code]]=4,"Heavy Rain")</f>
        <v>Clear</v>
      </c>
      <c r="M525" s="5">
        <v>0.08</v>
      </c>
      <c r="N525" s="5">
        <v>9.0899999999999995E-2</v>
      </c>
      <c r="O525" s="5">
        <v>0.38</v>
      </c>
      <c r="P525" s="5">
        <v>0.19400000000000001</v>
      </c>
      <c r="Q525" s="5">
        <v>5</v>
      </c>
      <c r="R525" s="5">
        <v>23</v>
      </c>
      <c r="S525" s="5">
        <f>SUM(Append1[[#This Row],[Casual Users]],Append1[[#This Row],[Registered Users]])</f>
        <v>28</v>
      </c>
      <c r="T525" s="5"/>
    </row>
    <row r="526" spans="1:20" x14ac:dyDescent="0.25">
      <c r="A526">
        <v>525</v>
      </c>
      <c r="B526" s="1">
        <v>40566</v>
      </c>
      <c r="C526">
        <v>1</v>
      </c>
      <c r="D526" t="str">
        <f>TEXT(Append1[[#This Row],[Date]],"yyyy")</f>
        <v>2011</v>
      </c>
      <c r="E526" t="str">
        <f>TEXT(Append1[[#This Row],[Date]],"mmmm")</f>
        <v>January</v>
      </c>
      <c r="F526" t="str">
        <f>TEXT(Append1[[#This Row],[Date]],"dddd")</f>
        <v>Sunday</v>
      </c>
      <c r="G526" s="5">
        <v>23</v>
      </c>
      <c r="H526" t="str">
        <f>IF(Append1[[#This Row],[Day]]="Sunday","Weekend","Weekday")</f>
        <v>Weekend</v>
      </c>
      <c r="I526" t="b">
        <f>IF(Append1[[#This Row],[Weekday or Weekend]]="Weekend",TRUE,FALSE)</f>
        <v>1</v>
      </c>
      <c r="J526" s="5">
        <v>0</v>
      </c>
      <c r="K526" s="5">
        <v>1</v>
      </c>
      <c r="L526" s="5" t="str" cm="1">
        <f t="array" ref="L526">_xlfn.IFS(Append1[[#This Row],[Weather Code]]=1,"Clear",Append1[[#This Row],[Weather Code]]=2,"Cloudy",Append1[[#This Row],[Weather Code]]=3,"Light Rain",Append1[[#This Row],[Weather Code]]=4,"Heavy Rain")</f>
        <v>Clear</v>
      </c>
      <c r="M526" s="5">
        <v>0.06</v>
      </c>
      <c r="N526" s="5">
        <v>6.0600000000000001E-2</v>
      </c>
      <c r="O526" s="5">
        <v>0.41</v>
      </c>
      <c r="P526" s="5">
        <v>0.22389999999999999</v>
      </c>
      <c r="Q526" s="5">
        <v>4</v>
      </c>
      <c r="R526" s="5">
        <v>17</v>
      </c>
      <c r="S526" s="5">
        <f>SUM(Append1[[#This Row],[Casual Users]],Append1[[#This Row],[Registered Users]])</f>
        <v>21</v>
      </c>
      <c r="T526" s="5"/>
    </row>
    <row r="527" spans="1:20" x14ac:dyDescent="0.25">
      <c r="A527">
        <v>526</v>
      </c>
      <c r="B527" s="1">
        <v>40567</v>
      </c>
      <c r="C527">
        <v>1</v>
      </c>
      <c r="D527" t="str">
        <f>TEXT(Append1[[#This Row],[Date]],"yyyy")</f>
        <v>2011</v>
      </c>
      <c r="E527" t="str">
        <f>TEXT(Append1[[#This Row],[Date]],"mmmm")</f>
        <v>January</v>
      </c>
      <c r="F527" t="str">
        <f>TEXT(Append1[[#This Row],[Date]],"dddd")</f>
        <v>Monday</v>
      </c>
      <c r="G527" s="5">
        <v>0</v>
      </c>
      <c r="H527" t="str">
        <f>IF(Append1[[#This Row],[Day]]="Sunday","Weekend","Weekday")</f>
        <v>Weekday</v>
      </c>
      <c r="I527" t="b">
        <f>IF(Append1[[#This Row],[Weekday or Weekend]]="Weekend",TRUE,FALSE)</f>
        <v>0</v>
      </c>
      <c r="J527" s="5">
        <v>1</v>
      </c>
      <c r="K527" s="5">
        <v>1</v>
      </c>
      <c r="L527" s="5" t="str" cm="1">
        <f t="array" ref="L527">_xlfn.IFS(Append1[[#This Row],[Weather Code]]=1,"Clear",Append1[[#This Row],[Weather Code]]=2,"Cloudy",Append1[[#This Row],[Weather Code]]=3,"Light Rain",Append1[[#This Row],[Weather Code]]=4,"Heavy Rain")</f>
        <v>Clear</v>
      </c>
      <c r="M527" s="5">
        <v>0.06</v>
      </c>
      <c r="N527" s="5">
        <v>6.0600000000000001E-2</v>
      </c>
      <c r="O527" s="5">
        <v>0.41</v>
      </c>
      <c r="P527" s="5">
        <v>0.19400000000000001</v>
      </c>
      <c r="Q527" s="5">
        <v>0</v>
      </c>
      <c r="R527" s="5">
        <v>7</v>
      </c>
      <c r="S527" s="5">
        <f>SUM(Append1[[#This Row],[Casual Users]],Append1[[#This Row],[Registered Users]])</f>
        <v>7</v>
      </c>
      <c r="T527" s="5"/>
    </row>
    <row r="528" spans="1:20" x14ac:dyDescent="0.25">
      <c r="A528">
        <v>527</v>
      </c>
      <c r="B528" s="1">
        <v>40567</v>
      </c>
      <c r="C528">
        <v>1</v>
      </c>
      <c r="D528" t="str">
        <f>TEXT(Append1[[#This Row],[Date]],"yyyy")</f>
        <v>2011</v>
      </c>
      <c r="E528" t="str">
        <f>TEXT(Append1[[#This Row],[Date]],"mmmm")</f>
        <v>January</v>
      </c>
      <c r="F528" t="str">
        <f>TEXT(Append1[[#This Row],[Date]],"dddd")</f>
        <v>Monday</v>
      </c>
      <c r="G528" s="5">
        <v>1</v>
      </c>
      <c r="H528" t="str">
        <f>IF(Append1[[#This Row],[Day]]="Sunday","Weekend","Weekday")</f>
        <v>Weekday</v>
      </c>
      <c r="I528" t="b">
        <f>IF(Append1[[#This Row],[Weekday or Weekend]]="Weekend",TRUE,FALSE)</f>
        <v>0</v>
      </c>
      <c r="J528" s="5">
        <v>1</v>
      </c>
      <c r="K528" s="5">
        <v>1</v>
      </c>
      <c r="L528" s="5" t="str" cm="1">
        <f t="array" ref="L528">_xlfn.IFS(Append1[[#This Row],[Weather Code]]=1,"Clear",Append1[[#This Row],[Weather Code]]=2,"Cloudy",Append1[[#This Row],[Weather Code]]=3,"Light Rain",Append1[[#This Row],[Weather Code]]=4,"Heavy Rain")</f>
        <v>Clear</v>
      </c>
      <c r="M528" s="5">
        <v>0.04</v>
      </c>
      <c r="N528" s="5">
        <v>4.5499999999999999E-2</v>
      </c>
      <c r="O528" s="5">
        <v>0.45</v>
      </c>
      <c r="P528" s="5">
        <v>0.19400000000000001</v>
      </c>
      <c r="Q528" s="5">
        <v>0</v>
      </c>
      <c r="R528" s="5">
        <v>1</v>
      </c>
      <c r="S528" s="5">
        <f>SUM(Append1[[#This Row],[Casual Users]],Append1[[#This Row],[Registered Users]])</f>
        <v>1</v>
      </c>
      <c r="T528" s="5"/>
    </row>
    <row r="529" spans="1:20" x14ac:dyDescent="0.25">
      <c r="A529">
        <v>528</v>
      </c>
      <c r="B529" s="1">
        <v>40567</v>
      </c>
      <c r="C529">
        <v>1</v>
      </c>
      <c r="D529" t="str">
        <f>TEXT(Append1[[#This Row],[Date]],"yyyy")</f>
        <v>2011</v>
      </c>
      <c r="E529" t="str">
        <f>TEXT(Append1[[#This Row],[Date]],"mmmm")</f>
        <v>January</v>
      </c>
      <c r="F529" t="str">
        <f>TEXT(Append1[[#This Row],[Date]],"dddd")</f>
        <v>Monday</v>
      </c>
      <c r="G529" s="5">
        <v>3</v>
      </c>
      <c r="H529" t="str">
        <f>IF(Append1[[#This Row],[Day]]="Sunday","Weekend","Weekday")</f>
        <v>Weekday</v>
      </c>
      <c r="I529" t="b">
        <f>IF(Append1[[#This Row],[Weekday or Weekend]]="Weekend",TRUE,FALSE)</f>
        <v>0</v>
      </c>
      <c r="J529" s="5">
        <v>1</v>
      </c>
      <c r="K529" s="5">
        <v>1</v>
      </c>
      <c r="L529" s="5" t="str" cm="1">
        <f t="array" ref="L529">_xlfn.IFS(Append1[[#This Row],[Weather Code]]=1,"Clear",Append1[[#This Row],[Weather Code]]=2,"Cloudy",Append1[[#This Row],[Weather Code]]=3,"Light Rain",Append1[[#This Row],[Weather Code]]=4,"Heavy Rain")</f>
        <v>Clear</v>
      </c>
      <c r="M529" s="5">
        <v>0.04</v>
      </c>
      <c r="N529" s="5">
        <v>3.0300000000000001E-2</v>
      </c>
      <c r="O529" s="5">
        <v>0.45</v>
      </c>
      <c r="P529" s="5">
        <v>0.25369999999999998</v>
      </c>
      <c r="Q529" s="5">
        <v>0</v>
      </c>
      <c r="R529" s="5">
        <v>1</v>
      </c>
      <c r="S529" s="5">
        <f>SUM(Append1[[#This Row],[Casual Users]],Append1[[#This Row],[Registered Users]])</f>
        <v>1</v>
      </c>
      <c r="T529" s="5"/>
    </row>
    <row r="530" spans="1:20" x14ac:dyDescent="0.25">
      <c r="A530">
        <v>529</v>
      </c>
      <c r="B530" s="1">
        <v>40567</v>
      </c>
      <c r="C530">
        <v>1</v>
      </c>
      <c r="D530" t="str">
        <f>TEXT(Append1[[#This Row],[Date]],"yyyy")</f>
        <v>2011</v>
      </c>
      <c r="E530" t="str">
        <f>TEXT(Append1[[#This Row],[Date]],"mmmm")</f>
        <v>January</v>
      </c>
      <c r="F530" t="str">
        <f>TEXT(Append1[[#This Row],[Date]],"dddd")</f>
        <v>Monday</v>
      </c>
      <c r="G530" s="5">
        <v>4</v>
      </c>
      <c r="H530" t="str">
        <f>IF(Append1[[#This Row],[Day]]="Sunday","Weekend","Weekday")</f>
        <v>Weekday</v>
      </c>
      <c r="I530" t="b">
        <f>IF(Append1[[#This Row],[Weekday or Weekend]]="Weekend",TRUE,FALSE)</f>
        <v>0</v>
      </c>
      <c r="J530" s="5">
        <v>1</v>
      </c>
      <c r="K530" s="5">
        <v>1</v>
      </c>
      <c r="L530" s="5" t="str" cm="1">
        <f t="array" ref="L530">_xlfn.IFS(Append1[[#This Row],[Weather Code]]=1,"Clear",Append1[[#This Row],[Weather Code]]=2,"Cloudy",Append1[[#This Row],[Weather Code]]=3,"Light Rain",Append1[[#This Row],[Weather Code]]=4,"Heavy Rain")</f>
        <v>Clear</v>
      </c>
      <c r="M530" s="5">
        <v>0.02</v>
      </c>
      <c r="N530" s="5">
        <v>6.0600000000000001E-2</v>
      </c>
      <c r="O530" s="5">
        <v>0.48</v>
      </c>
      <c r="P530" s="5">
        <v>0.1343</v>
      </c>
      <c r="Q530" s="5">
        <v>0</v>
      </c>
      <c r="R530" s="5">
        <v>1</v>
      </c>
      <c r="S530" s="5">
        <f>SUM(Append1[[#This Row],[Casual Users]],Append1[[#This Row],[Registered Users]])</f>
        <v>1</v>
      </c>
      <c r="T530" s="5"/>
    </row>
    <row r="531" spans="1:20" x14ac:dyDescent="0.25">
      <c r="A531">
        <v>530</v>
      </c>
      <c r="B531" s="1">
        <v>40567</v>
      </c>
      <c r="C531">
        <v>1</v>
      </c>
      <c r="D531" t="str">
        <f>TEXT(Append1[[#This Row],[Date]],"yyyy")</f>
        <v>2011</v>
      </c>
      <c r="E531" t="str">
        <f>TEXT(Append1[[#This Row],[Date]],"mmmm")</f>
        <v>January</v>
      </c>
      <c r="F531" t="str">
        <f>TEXT(Append1[[#This Row],[Date]],"dddd")</f>
        <v>Monday</v>
      </c>
      <c r="G531" s="5">
        <v>5</v>
      </c>
      <c r="H531" t="str">
        <f>IF(Append1[[#This Row],[Day]]="Sunday","Weekend","Weekday")</f>
        <v>Weekday</v>
      </c>
      <c r="I531" t="b">
        <f>IF(Append1[[#This Row],[Weekday or Weekend]]="Weekend",TRUE,FALSE)</f>
        <v>0</v>
      </c>
      <c r="J531" s="5">
        <v>1</v>
      </c>
      <c r="K531" s="5">
        <v>1</v>
      </c>
      <c r="L531" s="5" t="str" cm="1">
        <f t="array" ref="L531">_xlfn.IFS(Append1[[#This Row],[Weather Code]]=1,"Clear",Append1[[#This Row],[Weather Code]]=2,"Cloudy",Append1[[#This Row],[Weather Code]]=3,"Light Rain",Append1[[#This Row],[Weather Code]]=4,"Heavy Rain")</f>
        <v>Clear</v>
      </c>
      <c r="M531" s="5">
        <v>0.02</v>
      </c>
      <c r="N531" s="5">
        <v>6.0600000000000001E-2</v>
      </c>
      <c r="O531" s="5">
        <v>0.48</v>
      </c>
      <c r="P531" s="5">
        <v>0.1343</v>
      </c>
      <c r="Q531" s="5">
        <v>0</v>
      </c>
      <c r="R531" s="5">
        <v>5</v>
      </c>
      <c r="S531" s="5">
        <f>SUM(Append1[[#This Row],[Casual Users]],Append1[[#This Row],[Registered Users]])</f>
        <v>5</v>
      </c>
      <c r="T531" s="5"/>
    </row>
    <row r="532" spans="1:20" x14ac:dyDescent="0.25">
      <c r="A532">
        <v>531</v>
      </c>
      <c r="B532" s="1">
        <v>40567</v>
      </c>
      <c r="C532">
        <v>1</v>
      </c>
      <c r="D532" t="str">
        <f>TEXT(Append1[[#This Row],[Date]],"yyyy")</f>
        <v>2011</v>
      </c>
      <c r="E532" t="str">
        <f>TEXT(Append1[[#This Row],[Date]],"mmmm")</f>
        <v>January</v>
      </c>
      <c r="F532" t="str">
        <f>TEXT(Append1[[#This Row],[Date]],"dddd")</f>
        <v>Monday</v>
      </c>
      <c r="G532" s="5">
        <v>6</v>
      </c>
      <c r="H532" t="str">
        <f>IF(Append1[[#This Row],[Day]]="Sunday","Weekend","Weekday")</f>
        <v>Weekday</v>
      </c>
      <c r="I532" t="b">
        <f>IF(Append1[[#This Row],[Weekday or Weekend]]="Weekend",TRUE,FALSE)</f>
        <v>0</v>
      </c>
      <c r="J532" s="5">
        <v>1</v>
      </c>
      <c r="K532" s="5">
        <v>1</v>
      </c>
      <c r="L532" s="5" t="str" cm="1">
        <f t="array" ref="L532">_xlfn.IFS(Append1[[#This Row],[Weather Code]]=1,"Clear",Append1[[#This Row],[Weather Code]]=2,"Cloudy",Append1[[#This Row],[Weather Code]]=3,"Light Rain",Append1[[#This Row],[Weather Code]]=4,"Heavy Rain")</f>
        <v>Clear</v>
      </c>
      <c r="M532" s="5">
        <v>0.02</v>
      </c>
      <c r="N532" s="5">
        <v>7.5800000000000006E-2</v>
      </c>
      <c r="O532" s="5">
        <v>0.48</v>
      </c>
      <c r="P532" s="5">
        <v>8.9599999999999999E-2</v>
      </c>
      <c r="Q532" s="5">
        <v>0</v>
      </c>
      <c r="R532" s="5">
        <v>15</v>
      </c>
      <c r="S532" s="5">
        <f>SUM(Append1[[#This Row],[Casual Users]],Append1[[#This Row],[Registered Users]])</f>
        <v>15</v>
      </c>
      <c r="T532" s="5"/>
    </row>
    <row r="533" spans="1:20" x14ac:dyDescent="0.25">
      <c r="A533">
        <v>532</v>
      </c>
      <c r="B533" s="1">
        <v>40567</v>
      </c>
      <c r="C533">
        <v>1</v>
      </c>
      <c r="D533" t="str">
        <f>TEXT(Append1[[#This Row],[Date]],"yyyy")</f>
        <v>2011</v>
      </c>
      <c r="E533" t="str">
        <f>TEXT(Append1[[#This Row],[Date]],"mmmm")</f>
        <v>January</v>
      </c>
      <c r="F533" t="str">
        <f>TEXT(Append1[[#This Row],[Date]],"dddd")</f>
        <v>Monday</v>
      </c>
      <c r="G533" s="5">
        <v>7</v>
      </c>
      <c r="H533" t="str">
        <f>IF(Append1[[#This Row],[Day]]="Sunday","Weekend","Weekday")</f>
        <v>Weekday</v>
      </c>
      <c r="I533" t="b">
        <f>IF(Append1[[#This Row],[Weekday or Weekend]]="Weekend",TRUE,FALSE)</f>
        <v>0</v>
      </c>
      <c r="J533" s="5">
        <v>1</v>
      </c>
      <c r="K533" s="5">
        <v>1</v>
      </c>
      <c r="L533" s="5" t="str" cm="1">
        <f t="array" ref="L533">_xlfn.IFS(Append1[[#This Row],[Weather Code]]=1,"Clear",Append1[[#This Row],[Weather Code]]=2,"Cloudy",Append1[[#This Row],[Weather Code]]=3,"Light Rain",Append1[[#This Row],[Weather Code]]=4,"Heavy Rain")</f>
        <v>Clear</v>
      </c>
      <c r="M533" s="5">
        <v>0.02</v>
      </c>
      <c r="N533" s="5">
        <v>0.1212</v>
      </c>
      <c r="O533" s="5">
        <v>0.48</v>
      </c>
      <c r="P533" s="5">
        <v>0</v>
      </c>
      <c r="Q533" s="5">
        <v>5</v>
      </c>
      <c r="R533" s="5">
        <v>79</v>
      </c>
      <c r="S533" s="5">
        <f>SUM(Append1[[#This Row],[Casual Users]],Append1[[#This Row],[Registered Users]])</f>
        <v>84</v>
      </c>
      <c r="T533" s="5"/>
    </row>
    <row r="534" spans="1:20" x14ac:dyDescent="0.25">
      <c r="A534">
        <v>533</v>
      </c>
      <c r="B534" s="1">
        <v>40567</v>
      </c>
      <c r="C534">
        <v>1</v>
      </c>
      <c r="D534" t="str">
        <f>TEXT(Append1[[#This Row],[Date]],"yyyy")</f>
        <v>2011</v>
      </c>
      <c r="E534" t="str">
        <f>TEXT(Append1[[#This Row],[Date]],"mmmm")</f>
        <v>January</v>
      </c>
      <c r="F534" t="str">
        <f>TEXT(Append1[[#This Row],[Date]],"dddd")</f>
        <v>Monday</v>
      </c>
      <c r="G534" s="5">
        <v>8</v>
      </c>
      <c r="H534" t="str">
        <f>IF(Append1[[#This Row],[Day]]="Sunday","Weekend","Weekday")</f>
        <v>Weekday</v>
      </c>
      <c r="I534" t="b">
        <f>IF(Append1[[#This Row],[Weekday or Weekend]]="Weekend",TRUE,FALSE)</f>
        <v>0</v>
      </c>
      <c r="J534" s="5">
        <v>1</v>
      </c>
      <c r="K534" s="5">
        <v>1</v>
      </c>
      <c r="L534" s="5" t="str" cm="1">
        <f t="array" ref="L534">_xlfn.IFS(Append1[[#This Row],[Weather Code]]=1,"Clear",Append1[[#This Row],[Weather Code]]=2,"Cloudy",Append1[[#This Row],[Weather Code]]=3,"Light Rain",Append1[[#This Row],[Weather Code]]=4,"Heavy Rain")</f>
        <v>Clear</v>
      </c>
      <c r="M534" s="5">
        <v>0.04</v>
      </c>
      <c r="N534" s="5">
        <v>0.13639999999999999</v>
      </c>
      <c r="O534" s="5">
        <v>0.49</v>
      </c>
      <c r="P534" s="5">
        <v>0</v>
      </c>
      <c r="Q534" s="5">
        <v>6</v>
      </c>
      <c r="R534" s="5">
        <v>171</v>
      </c>
      <c r="S534" s="5">
        <f>SUM(Append1[[#This Row],[Casual Users]],Append1[[#This Row],[Registered Users]])</f>
        <v>177</v>
      </c>
      <c r="T534" s="5"/>
    </row>
    <row r="535" spans="1:20" x14ac:dyDescent="0.25">
      <c r="A535">
        <v>534</v>
      </c>
      <c r="B535" s="1">
        <v>40567</v>
      </c>
      <c r="C535">
        <v>1</v>
      </c>
      <c r="D535" t="str">
        <f>TEXT(Append1[[#This Row],[Date]],"yyyy")</f>
        <v>2011</v>
      </c>
      <c r="E535" t="str">
        <f>TEXT(Append1[[#This Row],[Date]],"mmmm")</f>
        <v>January</v>
      </c>
      <c r="F535" t="str">
        <f>TEXT(Append1[[#This Row],[Date]],"dddd")</f>
        <v>Monday</v>
      </c>
      <c r="G535" s="5">
        <v>9</v>
      </c>
      <c r="H535" t="str">
        <f>IF(Append1[[#This Row],[Day]]="Sunday","Weekend","Weekday")</f>
        <v>Weekday</v>
      </c>
      <c r="I535" t="b">
        <f>IF(Append1[[#This Row],[Weekday or Weekend]]="Weekend",TRUE,FALSE)</f>
        <v>0</v>
      </c>
      <c r="J535" s="5">
        <v>1</v>
      </c>
      <c r="K535" s="5">
        <v>1</v>
      </c>
      <c r="L535" s="5" t="str" cm="1">
        <f t="array" ref="L535">_xlfn.IFS(Append1[[#This Row],[Weather Code]]=1,"Clear",Append1[[#This Row],[Weather Code]]=2,"Cloudy",Append1[[#This Row],[Weather Code]]=3,"Light Rain",Append1[[#This Row],[Weather Code]]=4,"Heavy Rain")</f>
        <v>Clear</v>
      </c>
      <c r="M535" s="5">
        <v>0.06</v>
      </c>
      <c r="N535" s="5">
        <v>0.1515</v>
      </c>
      <c r="O535" s="5">
        <v>0.41</v>
      </c>
      <c r="P535" s="5">
        <v>0</v>
      </c>
      <c r="Q535" s="5">
        <v>4</v>
      </c>
      <c r="R535" s="5">
        <v>98</v>
      </c>
      <c r="S535" s="5">
        <f>SUM(Append1[[#This Row],[Casual Users]],Append1[[#This Row],[Registered Users]])</f>
        <v>102</v>
      </c>
      <c r="T535" s="5"/>
    </row>
    <row r="536" spans="1:20" x14ac:dyDescent="0.25">
      <c r="A536">
        <v>535</v>
      </c>
      <c r="B536" s="1">
        <v>40567</v>
      </c>
      <c r="C536">
        <v>1</v>
      </c>
      <c r="D536" t="str">
        <f>TEXT(Append1[[#This Row],[Date]],"yyyy")</f>
        <v>2011</v>
      </c>
      <c r="E536" t="str">
        <f>TEXT(Append1[[#This Row],[Date]],"mmmm")</f>
        <v>January</v>
      </c>
      <c r="F536" t="str">
        <f>TEXT(Append1[[#This Row],[Date]],"dddd")</f>
        <v>Monday</v>
      </c>
      <c r="G536" s="5">
        <v>10</v>
      </c>
      <c r="H536" t="str">
        <f>IF(Append1[[#This Row],[Day]]="Sunday","Weekend","Weekday")</f>
        <v>Weekday</v>
      </c>
      <c r="I536" t="b">
        <f>IF(Append1[[#This Row],[Weekday or Weekend]]="Weekend",TRUE,FALSE)</f>
        <v>0</v>
      </c>
      <c r="J536" s="5">
        <v>1</v>
      </c>
      <c r="K536" s="5">
        <v>1</v>
      </c>
      <c r="L536" s="5" t="str" cm="1">
        <f t="array" ref="L536">_xlfn.IFS(Append1[[#This Row],[Weather Code]]=1,"Clear",Append1[[#This Row],[Weather Code]]=2,"Cloudy",Append1[[#This Row],[Weather Code]]=3,"Light Rain",Append1[[#This Row],[Weather Code]]=4,"Heavy Rain")</f>
        <v>Clear</v>
      </c>
      <c r="M536" s="5">
        <v>0.1</v>
      </c>
      <c r="N536" s="5">
        <v>0.13639999999999999</v>
      </c>
      <c r="O536" s="5">
        <v>0.42</v>
      </c>
      <c r="P536" s="5">
        <v>0</v>
      </c>
      <c r="Q536" s="5">
        <v>6</v>
      </c>
      <c r="R536" s="5">
        <v>34</v>
      </c>
      <c r="S536" s="5">
        <f>SUM(Append1[[#This Row],[Casual Users]],Append1[[#This Row],[Registered Users]])</f>
        <v>40</v>
      </c>
      <c r="T536" s="5"/>
    </row>
    <row r="537" spans="1:20" x14ac:dyDescent="0.25">
      <c r="A537">
        <v>536</v>
      </c>
      <c r="B537" s="1">
        <v>40567</v>
      </c>
      <c r="C537">
        <v>1</v>
      </c>
      <c r="D537" t="str">
        <f>TEXT(Append1[[#This Row],[Date]],"yyyy")</f>
        <v>2011</v>
      </c>
      <c r="E537" t="str">
        <f>TEXT(Append1[[#This Row],[Date]],"mmmm")</f>
        <v>January</v>
      </c>
      <c r="F537" t="str">
        <f>TEXT(Append1[[#This Row],[Date]],"dddd")</f>
        <v>Monday</v>
      </c>
      <c r="G537" s="5">
        <v>11</v>
      </c>
      <c r="H537" t="str">
        <f>IF(Append1[[#This Row],[Day]]="Sunday","Weekend","Weekday")</f>
        <v>Weekday</v>
      </c>
      <c r="I537" t="b">
        <f>IF(Append1[[#This Row],[Weekday or Weekend]]="Weekend",TRUE,FALSE)</f>
        <v>0</v>
      </c>
      <c r="J537" s="5">
        <v>1</v>
      </c>
      <c r="K537" s="5">
        <v>1</v>
      </c>
      <c r="L537" s="5" t="str" cm="1">
        <f t="array" ref="L537">_xlfn.IFS(Append1[[#This Row],[Weather Code]]=1,"Clear",Append1[[#This Row],[Weather Code]]=2,"Cloudy",Append1[[#This Row],[Weather Code]]=3,"Light Rain",Append1[[#This Row],[Weather Code]]=4,"Heavy Rain")</f>
        <v>Clear</v>
      </c>
      <c r="M537" s="5">
        <v>0.1</v>
      </c>
      <c r="N537" s="5">
        <v>0.1212</v>
      </c>
      <c r="O537" s="5">
        <v>0.46</v>
      </c>
      <c r="P537" s="5">
        <v>0.1343</v>
      </c>
      <c r="Q537" s="5">
        <v>3</v>
      </c>
      <c r="R537" s="5">
        <v>43</v>
      </c>
      <c r="S537" s="5">
        <f>SUM(Append1[[#This Row],[Casual Users]],Append1[[#This Row],[Registered Users]])</f>
        <v>46</v>
      </c>
      <c r="T537" s="5"/>
    </row>
    <row r="538" spans="1:20" x14ac:dyDescent="0.25">
      <c r="A538">
        <v>537</v>
      </c>
      <c r="B538" s="1">
        <v>40567</v>
      </c>
      <c r="C538">
        <v>1</v>
      </c>
      <c r="D538" t="str">
        <f>TEXT(Append1[[#This Row],[Date]],"yyyy")</f>
        <v>2011</v>
      </c>
      <c r="E538" t="str">
        <f>TEXT(Append1[[#This Row],[Date]],"mmmm")</f>
        <v>January</v>
      </c>
      <c r="F538" t="str">
        <f>TEXT(Append1[[#This Row],[Date]],"dddd")</f>
        <v>Monday</v>
      </c>
      <c r="G538" s="5">
        <v>12</v>
      </c>
      <c r="H538" t="str">
        <f>IF(Append1[[#This Row],[Day]]="Sunday","Weekend","Weekday")</f>
        <v>Weekday</v>
      </c>
      <c r="I538" t="b">
        <f>IF(Append1[[#This Row],[Weekday or Weekend]]="Weekend",TRUE,FALSE)</f>
        <v>0</v>
      </c>
      <c r="J538" s="5">
        <v>1</v>
      </c>
      <c r="K538" s="5">
        <v>2</v>
      </c>
      <c r="L538" s="5" t="str" cm="1">
        <f t="array" ref="L538">_xlfn.IFS(Append1[[#This Row],[Weather Code]]=1,"Clear",Append1[[#This Row],[Weather Code]]=2,"Cloudy",Append1[[#This Row],[Weather Code]]=3,"Light Rain",Append1[[#This Row],[Weather Code]]=4,"Heavy Rain")</f>
        <v>Cloudy</v>
      </c>
      <c r="M538" s="5">
        <v>0.12</v>
      </c>
      <c r="N538" s="5">
        <v>0.13639999999999999</v>
      </c>
      <c r="O538" s="5">
        <v>0.42</v>
      </c>
      <c r="P538" s="5">
        <v>0.19400000000000001</v>
      </c>
      <c r="Q538" s="5">
        <v>11</v>
      </c>
      <c r="R538" s="5">
        <v>52</v>
      </c>
      <c r="S538" s="5">
        <f>SUM(Append1[[#This Row],[Casual Users]],Append1[[#This Row],[Registered Users]])</f>
        <v>63</v>
      </c>
      <c r="T538" s="5"/>
    </row>
    <row r="539" spans="1:20" x14ac:dyDescent="0.25">
      <c r="A539">
        <v>538</v>
      </c>
      <c r="B539" s="1">
        <v>40567</v>
      </c>
      <c r="C539">
        <v>1</v>
      </c>
      <c r="D539" t="str">
        <f>TEXT(Append1[[#This Row],[Date]],"yyyy")</f>
        <v>2011</v>
      </c>
      <c r="E539" t="str">
        <f>TEXT(Append1[[#This Row],[Date]],"mmmm")</f>
        <v>January</v>
      </c>
      <c r="F539" t="str">
        <f>TEXT(Append1[[#This Row],[Date]],"dddd")</f>
        <v>Monday</v>
      </c>
      <c r="G539" s="5">
        <v>13</v>
      </c>
      <c r="H539" t="str">
        <f>IF(Append1[[#This Row],[Day]]="Sunday","Weekend","Weekday")</f>
        <v>Weekday</v>
      </c>
      <c r="I539" t="b">
        <f>IF(Append1[[#This Row],[Weekday or Weekend]]="Weekend",TRUE,FALSE)</f>
        <v>0</v>
      </c>
      <c r="J539" s="5">
        <v>1</v>
      </c>
      <c r="K539" s="5">
        <v>2</v>
      </c>
      <c r="L539" s="5" t="str" cm="1">
        <f t="array" ref="L539">_xlfn.IFS(Append1[[#This Row],[Weather Code]]=1,"Clear",Append1[[#This Row],[Weather Code]]=2,"Cloudy",Append1[[#This Row],[Weather Code]]=3,"Light Rain",Append1[[#This Row],[Weather Code]]=4,"Heavy Rain")</f>
        <v>Cloudy</v>
      </c>
      <c r="M539" s="5">
        <v>0.14000000000000001</v>
      </c>
      <c r="N539" s="5">
        <v>0.13639999999999999</v>
      </c>
      <c r="O539" s="5">
        <v>0.43</v>
      </c>
      <c r="P539" s="5">
        <v>0.22389999999999999</v>
      </c>
      <c r="Q539" s="5">
        <v>6</v>
      </c>
      <c r="R539" s="5">
        <v>54</v>
      </c>
      <c r="S539" s="5">
        <f>SUM(Append1[[#This Row],[Casual Users]],Append1[[#This Row],[Registered Users]])</f>
        <v>60</v>
      </c>
      <c r="T539" s="5"/>
    </row>
    <row r="540" spans="1:20" x14ac:dyDescent="0.25">
      <c r="A540">
        <v>539</v>
      </c>
      <c r="B540" s="1">
        <v>40567</v>
      </c>
      <c r="C540">
        <v>1</v>
      </c>
      <c r="D540" t="str">
        <f>TEXT(Append1[[#This Row],[Date]],"yyyy")</f>
        <v>2011</v>
      </c>
      <c r="E540" t="str">
        <f>TEXT(Append1[[#This Row],[Date]],"mmmm")</f>
        <v>January</v>
      </c>
      <c r="F540" t="str">
        <f>TEXT(Append1[[#This Row],[Date]],"dddd")</f>
        <v>Monday</v>
      </c>
      <c r="G540" s="5">
        <v>14</v>
      </c>
      <c r="H540" t="str">
        <f>IF(Append1[[#This Row],[Day]]="Sunday","Weekend","Weekday")</f>
        <v>Weekday</v>
      </c>
      <c r="I540" t="b">
        <f>IF(Append1[[#This Row],[Weekday or Weekend]]="Weekend",TRUE,FALSE)</f>
        <v>0</v>
      </c>
      <c r="J540" s="5">
        <v>1</v>
      </c>
      <c r="K540" s="5">
        <v>2</v>
      </c>
      <c r="L540" s="5" t="str" cm="1">
        <f t="array" ref="L540">_xlfn.IFS(Append1[[#This Row],[Weather Code]]=1,"Clear",Append1[[#This Row],[Weather Code]]=2,"Cloudy",Append1[[#This Row],[Weather Code]]=3,"Light Rain",Append1[[#This Row],[Weather Code]]=4,"Heavy Rain")</f>
        <v>Cloudy</v>
      </c>
      <c r="M540" s="5">
        <v>0.14000000000000001</v>
      </c>
      <c r="N540" s="5">
        <v>0.13639999999999999</v>
      </c>
      <c r="O540" s="5">
        <v>0.46</v>
      </c>
      <c r="P540" s="5">
        <v>0.22389999999999999</v>
      </c>
      <c r="Q540" s="5">
        <v>2</v>
      </c>
      <c r="R540" s="5">
        <v>43</v>
      </c>
      <c r="S540" s="5">
        <f>SUM(Append1[[#This Row],[Casual Users]],Append1[[#This Row],[Registered Users]])</f>
        <v>45</v>
      </c>
      <c r="T540" s="5"/>
    </row>
    <row r="541" spans="1:20" x14ac:dyDescent="0.25">
      <c r="A541">
        <v>540</v>
      </c>
      <c r="B541" s="1">
        <v>40567</v>
      </c>
      <c r="C541">
        <v>1</v>
      </c>
      <c r="D541" t="str">
        <f>TEXT(Append1[[#This Row],[Date]],"yyyy")</f>
        <v>2011</v>
      </c>
      <c r="E541" t="str">
        <f>TEXT(Append1[[#This Row],[Date]],"mmmm")</f>
        <v>January</v>
      </c>
      <c r="F541" t="str">
        <f>TEXT(Append1[[#This Row],[Date]],"dddd")</f>
        <v>Monday</v>
      </c>
      <c r="G541" s="5">
        <v>15</v>
      </c>
      <c r="H541" t="str">
        <f>IF(Append1[[#This Row],[Day]]="Sunday","Weekend","Weekday")</f>
        <v>Weekday</v>
      </c>
      <c r="I541" t="b">
        <f>IF(Append1[[#This Row],[Weekday or Weekend]]="Weekend",TRUE,FALSE)</f>
        <v>0</v>
      </c>
      <c r="J541" s="5">
        <v>1</v>
      </c>
      <c r="K541" s="5">
        <v>1</v>
      </c>
      <c r="L541" s="5" t="str" cm="1">
        <f t="array" ref="L541">_xlfn.IFS(Append1[[#This Row],[Weather Code]]=1,"Clear",Append1[[#This Row],[Weather Code]]=2,"Cloudy",Append1[[#This Row],[Weather Code]]=3,"Light Rain",Append1[[#This Row],[Weather Code]]=4,"Heavy Rain")</f>
        <v>Clear</v>
      </c>
      <c r="M541" s="5">
        <v>0.16</v>
      </c>
      <c r="N541" s="5">
        <v>0.16669999999999999</v>
      </c>
      <c r="O541" s="5">
        <v>0.4</v>
      </c>
      <c r="P541" s="5">
        <v>0.16420000000000001</v>
      </c>
      <c r="Q541" s="5">
        <v>7</v>
      </c>
      <c r="R541" s="5">
        <v>50</v>
      </c>
      <c r="S541" s="5">
        <f>SUM(Append1[[#This Row],[Casual Users]],Append1[[#This Row],[Registered Users]])</f>
        <v>57</v>
      </c>
      <c r="T541" s="5"/>
    </row>
    <row r="542" spans="1:20" x14ac:dyDescent="0.25">
      <c r="A542">
        <v>541</v>
      </c>
      <c r="B542" s="1">
        <v>40567</v>
      </c>
      <c r="C542">
        <v>1</v>
      </c>
      <c r="D542" t="str">
        <f>TEXT(Append1[[#This Row],[Date]],"yyyy")</f>
        <v>2011</v>
      </c>
      <c r="E542" t="str">
        <f>TEXT(Append1[[#This Row],[Date]],"mmmm")</f>
        <v>January</v>
      </c>
      <c r="F542" t="str">
        <f>TEXT(Append1[[#This Row],[Date]],"dddd")</f>
        <v>Monday</v>
      </c>
      <c r="G542" s="5">
        <v>16</v>
      </c>
      <c r="H542" t="str">
        <f>IF(Append1[[#This Row],[Day]]="Sunday","Weekend","Weekday")</f>
        <v>Weekday</v>
      </c>
      <c r="I542" t="b">
        <f>IF(Append1[[#This Row],[Weekday or Weekend]]="Weekend",TRUE,FALSE)</f>
        <v>0</v>
      </c>
      <c r="J542" s="5">
        <v>1</v>
      </c>
      <c r="K542" s="5">
        <v>1</v>
      </c>
      <c r="L542" s="5" t="str" cm="1">
        <f t="array" ref="L542">_xlfn.IFS(Append1[[#This Row],[Weather Code]]=1,"Clear",Append1[[#This Row],[Weather Code]]=2,"Cloudy",Append1[[#This Row],[Weather Code]]=3,"Light Rain",Append1[[#This Row],[Weather Code]]=4,"Heavy Rain")</f>
        <v>Clear</v>
      </c>
      <c r="M542" s="5">
        <v>0.16</v>
      </c>
      <c r="N542" s="5">
        <v>0.1515</v>
      </c>
      <c r="O542" s="5">
        <v>0.47</v>
      </c>
      <c r="P542" s="5">
        <v>0.25369999999999998</v>
      </c>
      <c r="Q542" s="5">
        <v>4</v>
      </c>
      <c r="R542" s="5">
        <v>66</v>
      </c>
      <c r="S542" s="5">
        <f>SUM(Append1[[#This Row],[Casual Users]],Append1[[#This Row],[Registered Users]])</f>
        <v>70</v>
      </c>
      <c r="T542" s="5"/>
    </row>
    <row r="543" spans="1:20" x14ac:dyDescent="0.25">
      <c r="A543">
        <v>542</v>
      </c>
      <c r="B543" s="1">
        <v>40567</v>
      </c>
      <c r="C543">
        <v>1</v>
      </c>
      <c r="D543" t="str">
        <f>TEXT(Append1[[#This Row],[Date]],"yyyy")</f>
        <v>2011</v>
      </c>
      <c r="E543" t="str">
        <f>TEXT(Append1[[#This Row],[Date]],"mmmm")</f>
        <v>January</v>
      </c>
      <c r="F543" t="str">
        <f>TEXT(Append1[[#This Row],[Date]],"dddd")</f>
        <v>Monday</v>
      </c>
      <c r="G543" s="5">
        <v>17</v>
      </c>
      <c r="H543" t="str">
        <f>IF(Append1[[#This Row],[Day]]="Sunday","Weekend","Weekday")</f>
        <v>Weekday</v>
      </c>
      <c r="I543" t="b">
        <f>IF(Append1[[#This Row],[Weekday or Weekend]]="Weekend",TRUE,FALSE)</f>
        <v>0</v>
      </c>
      <c r="J543" s="5">
        <v>1</v>
      </c>
      <c r="K543" s="5">
        <v>1</v>
      </c>
      <c r="L543" s="5" t="str" cm="1">
        <f t="array" ref="L543">_xlfn.IFS(Append1[[#This Row],[Weather Code]]=1,"Clear",Append1[[#This Row],[Weather Code]]=2,"Cloudy",Append1[[#This Row],[Weather Code]]=3,"Light Rain",Append1[[#This Row],[Weather Code]]=4,"Heavy Rain")</f>
        <v>Clear</v>
      </c>
      <c r="M543" s="5">
        <v>0.14000000000000001</v>
      </c>
      <c r="N543" s="5">
        <v>0.1212</v>
      </c>
      <c r="O543" s="5">
        <v>0.5</v>
      </c>
      <c r="P543" s="5">
        <v>0.25369999999999998</v>
      </c>
      <c r="Q543" s="5">
        <v>6</v>
      </c>
      <c r="R543" s="5">
        <v>178</v>
      </c>
      <c r="S543" s="5">
        <f>SUM(Append1[[#This Row],[Casual Users]],Append1[[#This Row],[Registered Users]])</f>
        <v>184</v>
      </c>
      <c r="T543" s="5"/>
    </row>
    <row r="544" spans="1:20" x14ac:dyDescent="0.25">
      <c r="A544">
        <v>543</v>
      </c>
      <c r="B544" s="1">
        <v>40567</v>
      </c>
      <c r="C544">
        <v>1</v>
      </c>
      <c r="D544" t="str">
        <f>TEXT(Append1[[#This Row],[Date]],"yyyy")</f>
        <v>2011</v>
      </c>
      <c r="E544" t="str">
        <f>TEXT(Append1[[#This Row],[Date]],"mmmm")</f>
        <v>January</v>
      </c>
      <c r="F544" t="str">
        <f>TEXT(Append1[[#This Row],[Date]],"dddd")</f>
        <v>Monday</v>
      </c>
      <c r="G544" s="5">
        <v>18</v>
      </c>
      <c r="H544" t="str">
        <f>IF(Append1[[#This Row],[Day]]="Sunday","Weekend","Weekday")</f>
        <v>Weekday</v>
      </c>
      <c r="I544" t="b">
        <f>IF(Append1[[#This Row],[Weekday or Weekend]]="Weekend",TRUE,FALSE)</f>
        <v>0</v>
      </c>
      <c r="J544" s="5">
        <v>1</v>
      </c>
      <c r="K544" s="5">
        <v>1</v>
      </c>
      <c r="L544" s="5" t="str" cm="1">
        <f t="array" ref="L544">_xlfn.IFS(Append1[[#This Row],[Weather Code]]=1,"Clear",Append1[[#This Row],[Weather Code]]=2,"Cloudy",Append1[[#This Row],[Weather Code]]=3,"Light Rain",Append1[[#This Row],[Weather Code]]=4,"Heavy Rain")</f>
        <v>Clear</v>
      </c>
      <c r="M544" s="5">
        <v>0.14000000000000001</v>
      </c>
      <c r="N544" s="5">
        <v>0.13639999999999999</v>
      </c>
      <c r="O544" s="5">
        <v>0.59</v>
      </c>
      <c r="P544" s="5">
        <v>0.19400000000000001</v>
      </c>
      <c r="Q544" s="5">
        <v>8</v>
      </c>
      <c r="R544" s="5">
        <v>145</v>
      </c>
      <c r="S544" s="5">
        <f>SUM(Append1[[#This Row],[Casual Users]],Append1[[#This Row],[Registered Users]])</f>
        <v>153</v>
      </c>
      <c r="T544" s="5"/>
    </row>
    <row r="545" spans="1:20" x14ac:dyDescent="0.25">
      <c r="A545">
        <v>544</v>
      </c>
      <c r="B545" s="1">
        <v>40567</v>
      </c>
      <c r="C545">
        <v>1</v>
      </c>
      <c r="D545" t="str">
        <f>TEXT(Append1[[#This Row],[Date]],"yyyy")</f>
        <v>2011</v>
      </c>
      <c r="E545" t="str">
        <f>TEXT(Append1[[#This Row],[Date]],"mmmm")</f>
        <v>January</v>
      </c>
      <c r="F545" t="str">
        <f>TEXT(Append1[[#This Row],[Date]],"dddd")</f>
        <v>Monday</v>
      </c>
      <c r="G545" s="5">
        <v>19</v>
      </c>
      <c r="H545" t="str">
        <f>IF(Append1[[#This Row],[Day]]="Sunday","Weekend","Weekday")</f>
        <v>Weekday</v>
      </c>
      <c r="I545" t="b">
        <f>IF(Append1[[#This Row],[Weekday or Weekend]]="Weekend",TRUE,FALSE)</f>
        <v>0</v>
      </c>
      <c r="J545" s="5">
        <v>1</v>
      </c>
      <c r="K545" s="5">
        <v>1</v>
      </c>
      <c r="L545" s="5" t="str" cm="1">
        <f t="array" ref="L545">_xlfn.IFS(Append1[[#This Row],[Weather Code]]=1,"Clear",Append1[[#This Row],[Weather Code]]=2,"Cloudy",Append1[[#This Row],[Weather Code]]=3,"Light Rain",Append1[[#This Row],[Weather Code]]=4,"Heavy Rain")</f>
        <v>Clear</v>
      </c>
      <c r="M545" s="5">
        <v>0.14000000000000001</v>
      </c>
      <c r="N545" s="5">
        <v>0.1515</v>
      </c>
      <c r="O545" s="5">
        <v>0.54</v>
      </c>
      <c r="P545" s="5">
        <v>0.16420000000000001</v>
      </c>
      <c r="Q545" s="5">
        <v>5</v>
      </c>
      <c r="R545" s="5">
        <v>101</v>
      </c>
      <c r="S545" s="5">
        <f>SUM(Append1[[#This Row],[Casual Users]],Append1[[#This Row],[Registered Users]])</f>
        <v>106</v>
      </c>
      <c r="T545" s="5"/>
    </row>
    <row r="546" spans="1:20" x14ac:dyDescent="0.25">
      <c r="A546">
        <v>545</v>
      </c>
      <c r="B546" s="1">
        <v>40567</v>
      </c>
      <c r="C546">
        <v>1</v>
      </c>
      <c r="D546" t="str">
        <f>TEXT(Append1[[#This Row],[Date]],"yyyy")</f>
        <v>2011</v>
      </c>
      <c r="E546" t="str">
        <f>TEXT(Append1[[#This Row],[Date]],"mmmm")</f>
        <v>January</v>
      </c>
      <c r="F546" t="str">
        <f>TEXT(Append1[[#This Row],[Date]],"dddd")</f>
        <v>Monday</v>
      </c>
      <c r="G546" s="5">
        <v>20</v>
      </c>
      <c r="H546" t="str">
        <f>IF(Append1[[#This Row],[Day]]="Sunday","Weekend","Weekday")</f>
        <v>Weekday</v>
      </c>
      <c r="I546" t="b">
        <f>IF(Append1[[#This Row],[Weekday or Weekend]]="Weekend",TRUE,FALSE)</f>
        <v>0</v>
      </c>
      <c r="J546" s="5">
        <v>1</v>
      </c>
      <c r="K546" s="5">
        <v>1</v>
      </c>
      <c r="L546" s="5" t="str" cm="1">
        <f t="array" ref="L546">_xlfn.IFS(Append1[[#This Row],[Weather Code]]=1,"Clear",Append1[[#This Row],[Weather Code]]=2,"Cloudy",Append1[[#This Row],[Weather Code]]=3,"Light Rain",Append1[[#This Row],[Weather Code]]=4,"Heavy Rain")</f>
        <v>Clear</v>
      </c>
      <c r="M546" s="5">
        <v>0.14000000000000001</v>
      </c>
      <c r="N546" s="5">
        <v>0.13639999999999999</v>
      </c>
      <c r="O546" s="5">
        <v>0.59</v>
      </c>
      <c r="P546" s="5">
        <v>0.19400000000000001</v>
      </c>
      <c r="Q546" s="5">
        <v>1</v>
      </c>
      <c r="R546" s="5">
        <v>80</v>
      </c>
      <c r="S546" s="5">
        <f>SUM(Append1[[#This Row],[Casual Users]],Append1[[#This Row],[Registered Users]])</f>
        <v>81</v>
      </c>
      <c r="T546" s="5"/>
    </row>
    <row r="547" spans="1:20" x14ac:dyDescent="0.25">
      <c r="A547">
        <v>546</v>
      </c>
      <c r="B547" s="1">
        <v>40567</v>
      </c>
      <c r="C547">
        <v>1</v>
      </c>
      <c r="D547" t="str">
        <f>TEXT(Append1[[#This Row],[Date]],"yyyy")</f>
        <v>2011</v>
      </c>
      <c r="E547" t="str">
        <f>TEXT(Append1[[#This Row],[Date]],"mmmm")</f>
        <v>January</v>
      </c>
      <c r="F547" t="str">
        <f>TEXT(Append1[[#This Row],[Date]],"dddd")</f>
        <v>Monday</v>
      </c>
      <c r="G547" s="5">
        <v>21</v>
      </c>
      <c r="H547" t="str">
        <f>IF(Append1[[#This Row],[Day]]="Sunday","Weekend","Weekday")</f>
        <v>Weekday</v>
      </c>
      <c r="I547" t="b">
        <f>IF(Append1[[#This Row],[Weekday or Weekend]]="Weekend",TRUE,FALSE)</f>
        <v>0</v>
      </c>
      <c r="J547" s="5">
        <v>1</v>
      </c>
      <c r="K547" s="5">
        <v>1</v>
      </c>
      <c r="L547" s="5" t="str" cm="1">
        <f t="array" ref="L547">_xlfn.IFS(Append1[[#This Row],[Weather Code]]=1,"Clear",Append1[[#This Row],[Weather Code]]=2,"Cloudy",Append1[[#This Row],[Weather Code]]=3,"Light Rain",Append1[[#This Row],[Weather Code]]=4,"Heavy Rain")</f>
        <v>Clear</v>
      </c>
      <c r="M547" s="5">
        <v>0.14000000000000001</v>
      </c>
      <c r="N547" s="5">
        <v>0.1515</v>
      </c>
      <c r="O547" s="5">
        <v>0.63</v>
      </c>
      <c r="P547" s="5">
        <v>0.16420000000000001</v>
      </c>
      <c r="Q547" s="5">
        <v>6</v>
      </c>
      <c r="R547" s="5">
        <v>53</v>
      </c>
      <c r="S547" s="5">
        <f>SUM(Append1[[#This Row],[Casual Users]],Append1[[#This Row],[Registered Users]])</f>
        <v>59</v>
      </c>
      <c r="T547" s="5"/>
    </row>
    <row r="548" spans="1:20" x14ac:dyDescent="0.25">
      <c r="A548">
        <v>547</v>
      </c>
      <c r="B548" s="1">
        <v>40567</v>
      </c>
      <c r="C548">
        <v>1</v>
      </c>
      <c r="D548" t="str">
        <f>TEXT(Append1[[#This Row],[Date]],"yyyy")</f>
        <v>2011</v>
      </c>
      <c r="E548" t="str">
        <f>TEXT(Append1[[#This Row],[Date]],"mmmm")</f>
        <v>January</v>
      </c>
      <c r="F548" t="str">
        <f>TEXT(Append1[[#This Row],[Date]],"dddd")</f>
        <v>Monday</v>
      </c>
      <c r="G548" s="5">
        <v>22</v>
      </c>
      <c r="H548" t="str">
        <f>IF(Append1[[#This Row],[Day]]="Sunday","Weekend","Weekday")</f>
        <v>Weekday</v>
      </c>
      <c r="I548" t="b">
        <f>IF(Append1[[#This Row],[Weekday or Weekend]]="Weekend",TRUE,FALSE)</f>
        <v>0</v>
      </c>
      <c r="J548" s="5">
        <v>1</v>
      </c>
      <c r="K548" s="5">
        <v>2</v>
      </c>
      <c r="L548" s="5" t="str" cm="1">
        <f t="array" ref="L548">_xlfn.IFS(Append1[[#This Row],[Weather Code]]=1,"Clear",Append1[[#This Row],[Weather Code]]=2,"Cloudy",Append1[[#This Row],[Weather Code]]=3,"Light Rain",Append1[[#This Row],[Weather Code]]=4,"Heavy Rain")</f>
        <v>Cloudy</v>
      </c>
      <c r="M548" s="5">
        <v>0.14000000000000001</v>
      </c>
      <c r="N548" s="5">
        <v>0.13639999999999999</v>
      </c>
      <c r="O548" s="5">
        <v>0.63</v>
      </c>
      <c r="P548" s="5">
        <v>0.22389999999999999</v>
      </c>
      <c r="Q548" s="5">
        <v>3</v>
      </c>
      <c r="R548" s="5">
        <v>32</v>
      </c>
      <c r="S548" s="5">
        <f>SUM(Append1[[#This Row],[Casual Users]],Append1[[#This Row],[Registered Users]])</f>
        <v>35</v>
      </c>
      <c r="T548" s="5"/>
    </row>
    <row r="549" spans="1:20" x14ac:dyDescent="0.25">
      <c r="A549">
        <v>548</v>
      </c>
      <c r="B549" s="1">
        <v>40567</v>
      </c>
      <c r="C549">
        <v>1</v>
      </c>
      <c r="D549" t="str">
        <f>TEXT(Append1[[#This Row],[Date]],"yyyy")</f>
        <v>2011</v>
      </c>
      <c r="E549" t="str">
        <f>TEXT(Append1[[#This Row],[Date]],"mmmm")</f>
        <v>January</v>
      </c>
      <c r="F549" t="str">
        <f>TEXT(Append1[[#This Row],[Date]],"dddd")</f>
        <v>Monday</v>
      </c>
      <c r="G549" s="5">
        <v>23</v>
      </c>
      <c r="H549" t="str">
        <f>IF(Append1[[#This Row],[Day]]="Sunday","Weekend","Weekday")</f>
        <v>Weekday</v>
      </c>
      <c r="I549" t="b">
        <f>IF(Append1[[#This Row],[Weekday or Weekend]]="Weekend",TRUE,FALSE)</f>
        <v>0</v>
      </c>
      <c r="J549" s="5">
        <v>1</v>
      </c>
      <c r="K549" s="5">
        <v>2</v>
      </c>
      <c r="L549" s="5" t="str" cm="1">
        <f t="array" ref="L549">_xlfn.IFS(Append1[[#This Row],[Weather Code]]=1,"Clear",Append1[[#This Row],[Weather Code]]=2,"Cloudy",Append1[[#This Row],[Weather Code]]=3,"Light Rain",Append1[[#This Row],[Weather Code]]=4,"Heavy Rain")</f>
        <v>Cloudy</v>
      </c>
      <c r="M549" s="5">
        <v>0.16</v>
      </c>
      <c r="N549" s="5">
        <v>0.1515</v>
      </c>
      <c r="O549" s="5">
        <v>0.64</v>
      </c>
      <c r="P549" s="5">
        <v>0.25369999999999998</v>
      </c>
      <c r="Q549" s="5">
        <v>3</v>
      </c>
      <c r="R549" s="5">
        <v>21</v>
      </c>
      <c r="S549" s="5">
        <f>SUM(Append1[[#This Row],[Casual Users]],Append1[[#This Row],[Registered Users]])</f>
        <v>24</v>
      </c>
      <c r="T549" s="5"/>
    </row>
    <row r="550" spans="1:20" x14ac:dyDescent="0.25">
      <c r="A550">
        <v>549</v>
      </c>
      <c r="B550" s="1">
        <v>40568</v>
      </c>
      <c r="C550">
        <v>1</v>
      </c>
      <c r="D550" t="str">
        <f>TEXT(Append1[[#This Row],[Date]],"yyyy")</f>
        <v>2011</v>
      </c>
      <c r="E550" t="str">
        <f>TEXT(Append1[[#This Row],[Date]],"mmmm")</f>
        <v>January</v>
      </c>
      <c r="F550" t="str">
        <f>TEXT(Append1[[#This Row],[Date]],"dddd")</f>
        <v>Tuesday</v>
      </c>
      <c r="G550" s="5">
        <v>0</v>
      </c>
      <c r="H550" t="str">
        <f>IF(Append1[[#This Row],[Day]]="Sunday","Weekend","Weekday")</f>
        <v>Weekday</v>
      </c>
      <c r="I550" t="b">
        <f>IF(Append1[[#This Row],[Weekday or Weekend]]="Weekend",TRUE,FALSE)</f>
        <v>0</v>
      </c>
      <c r="J550" s="5">
        <v>2</v>
      </c>
      <c r="K550" s="5">
        <v>2</v>
      </c>
      <c r="L550" s="5" t="str" cm="1">
        <f t="array" ref="L550">_xlfn.IFS(Append1[[#This Row],[Weather Code]]=1,"Clear",Append1[[#This Row],[Weather Code]]=2,"Cloudy",Append1[[#This Row],[Weather Code]]=3,"Light Rain",Append1[[#This Row],[Weather Code]]=4,"Heavy Rain")</f>
        <v>Cloudy</v>
      </c>
      <c r="M550" s="5">
        <v>0.16</v>
      </c>
      <c r="N550" s="5">
        <v>0.13639999999999999</v>
      </c>
      <c r="O550" s="5">
        <v>0.69</v>
      </c>
      <c r="P550" s="5">
        <v>0.28360000000000002</v>
      </c>
      <c r="Q550" s="5">
        <v>3</v>
      </c>
      <c r="R550" s="5">
        <v>6</v>
      </c>
      <c r="S550" s="5">
        <f>SUM(Append1[[#This Row],[Casual Users]],Append1[[#This Row],[Registered Users]])</f>
        <v>9</v>
      </c>
      <c r="T550" s="5"/>
    </row>
    <row r="551" spans="1:20" x14ac:dyDescent="0.25">
      <c r="A551">
        <v>550</v>
      </c>
      <c r="B551" s="1">
        <v>40568</v>
      </c>
      <c r="C551">
        <v>1</v>
      </c>
      <c r="D551" t="str">
        <f>TEXT(Append1[[#This Row],[Date]],"yyyy")</f>
        <v>2011</v>
      </c>
      <c r="E551" t="str">
        <f>TEXT(Append1[[#This Row],[Date]],"mmmm")</f>
        <v>January</v>
      </c>
      <c r="F551" t="str">
        <f>TEXT(Append1[[#This Row],[Date]],"dddd")</f>
        <v>Tuesday</v>
      </c>
      <c r="G551" s="5">
        <v>1</v>
      </c>
      <c r="H551" t="str">
        <f>IF(Append1[[#This Row],[Day]]="Sunday","Weekend","Weekday")</f>
        <v>Weekday</v>
      </c>
      <c r="I551" t="b">
        <f>IF(Append1[[#This Row],[Weekday or Weekend]]="Weekend",TRUE,FALSE)</f>
        <v>0</v>
      </c>
      <c r="J551" s="5">
        <v>2</v>
      </c>
      <c r="K551" s="5">
        <v>2</v>
      </c>
      <c r="L551" s="5" t="str" cm="1">
        <f t="array" ref="L551">_xlfn.IFS(Append1[[#This Row],[Weather Code]]=1,"Clear",Append1[[#This Row],[Weather Code]]=2,"Cloudy",Append1[[#This Row],[Weather Code]]=3,"Light Rain",Append1[[#This Row],[Weather Code]]=4,"Heavy Rain")</f>
        <v>Cloudy</v>
      </c>
      <c r="M551" s="5">
        <v>0.16</v>
      </c>
      <c r="N551" s="5">
        <v>0.16669999999999999</v>
      </c>
      <c r="O551" s="5">
        <v>0.69</v>
      </c>
      <c r="P551" s="5">
        <v>0.16420000000000001</v>
      </c>
      <c r="Q551" s="5">
        <v>0</v>
      </c>
      <c r="R551" s="5">
        <v>5</v>
      </c>
      <c r="S551" s="5">
        <f>SUM(Append1[[#This Row],[Casual Users]],Append1[[#This Row],[Registered Users]])</f>
        <v>5</v>
      </c>
      <c r="T551" s="5"/>
    </row>
    <row r="552" spans="1:20" x14ac:dyDescent="0.25">
      <c r="A552">
        <v>551</v>
      </c>
      <c r="B552" s="1">
        <v>40568</v>
      </c>
      <c r="C552">
        <v>1</v>
      </c>
      <c r="D552" t="str">
        <f>TEXT(Append1[[#This Row],[Date]],"yyyy")</f>
        <v>2011</v>
      </c>
      <c r="E552" t="str">
        <f>TEXT(Append1[[#This Row],[Date]],"mmmm")</f>
        <v>January</v>
      </c>
      <c r="F552" t="str">
        <f>TEXT(Append1[[#This Row],[Date]],"dddd")</f>
        <v>Tuesday</v>
      </c>
      <c r="G552" s="5">
        <v>2</v>
      </c>
      <c r="H552" t="str">
        <f>IF(Append1[[#This Row],[Day]]="Sunday","Weekend","Weekday")</f>
        <v>Weekday</v>
      </c>
      <c r="I552" t="b">
        <f>IF(Append1[[#This Row],[Weekday or Weekend]]="Weekend",TRUE,FALSE)</f>
        <v>0</v>
      </c>
      <c r="J552" s="5">
        <v>2</v>
      </c>
      <c r="K552" s="5">
        <v>1</v>
      </c>
      <c r="L552" s="5" t="str" cm="1">
        <f t="array" ref="L552">_xlfn.IFS(Append1[[#This Row],[Weather Code]]=1,"Clear",Append1[[#This Row],[Weather Code]]=2,"Cloudy",Append1[[#This Row],[Weather Code]]=3,"Light Rain",Append1[[#This Row],[Weather Code]]=4,"Heavy Rain")</f>
        <v>Clear</v>
      </c>
      <c r="M552" s="5">
        <v>0.16</v>
      </c>
      <c r="N552" s="5">
        <v>0.1515</v>
      </c>
      <c r="O552" s="5">
        <v>0.69</v>
      </c>
      <c r="P552" s="5">
        <v>0.22389999999999999</v>
      </c>
      <c r="Q552" s="5">
        <v>0</v>
      </c>
      <c r="R552" s="5">
        <v>2</v>
      </c>
      <c r="S552" s="5">
        <f>SUM(Append1[[#This Row],[Casual Users]],Append1[[#This Row],[Registered Users]])</f>
        <v>2</v>
      </c>
      <c r="T552" s="5"/>
    </row>
    <row r="553" spans="1:20" x14ac:dyDescent="0.25">
      <c r="A553">
        <v>552</v>
      </c>
      <c r="B553" s="1">
        <v>40568</v>
      </c>
      <c r="C553">
        <v>1</v>
      </c>
      <c r="D553" t="str">
        <f>TEXT(Append1[[#This Row],[Date]],"yyyy")</f>
        <v>2011</v>
      </c>
      <c r="E553" t="str">
        <f>TEXT(Append1[[#This Row],[Date]],"mmmm")</f>
        <v>January</v>
      </c>
      <c r="F553" t="str">
        <f>TEXT(Append1[[#This Row],[Date]],"dddd")</f>
        <v>Tuesday</v>
      </c>
      <c r="G553" s="5">
        <v>4</v>
      </c>
      <c r="H553" t="str">
        <f>IF(Append1[[#This Row],[Day]]="Sunday","Weekend","Weekday")</f>
        <v>Weekday</v>
      </c>
      <c r="I553" t="b">
        <f>IF(Append1[[#This Row],[Weekday or Weekend]]="Weekend",TRUE,FALSE)</f>
        <v>0</v>
      </c>
      <c r="J553" s="5">
        <v>2</v>
      </c>
      <c r="K553" s="5">
        <v>1</v>
      </c>
      <c r="L553" s="5" t="str" cm="1">
        <f t="array" ref="L553">_xlfn.IFS(Append1[[#This Row],[Weather Code]]=1,"Clear",Append1[[#This Row],[Weather Code]]=2,"Cloudy",Append1[[#This Row],[Weather Code]]=3,"Light Rain",Append1[[#This Row],[Weather Code]]=4,"Heavy Rain")</f>
        <v>Clear</v>
      </c>
      <c r="M553" s="5">
        <v>0.14000000000000001</v>
      </c>
      <c r="N553" s="5">
        <v>0.16669999999999999</v>
      </c>
      <c r="O553" s="5">
        <v>0.74</v>
      </c>
      <c r="P553" s="5">
        <v>0.1045</v>
      </c>
      <c r="Q553" s="5">
        <v>0</v>
      </c>
      <c r="R553" s="5">
        <v>1</v>
      </c>
      <c r="S553" s="5">
        <f>SUM(Append1[[#This Row],[Casual Users]],Append1[[#This Row],[Registered Users]])</f>
        <v>1</v>
      </c>
      <c r="T553" s="5"/>
    </row>
    <row r="554" spans="1:20" x14ac:dyDescent="0.25">
      <c r="A554">
        <v>553</v>
      </c>
      <c r="B554" s="1">
        <v>40568</v>
      </c>
      <c r="C554">
        <v>1</v>
      </c>
      <c r="D554" t="str">
        <f>TEXT(Append1[[#This Row],[Date]],"yyyy")</f>
        <v>2011</v>
      </c>
      <c r="E554" t="str">
        <f>TEXT(Append1[[#This Row],[Date]],"mmmm")</f>
        <v>January</v>
      </c>
      <c r="F554" t="str">
        <f>TEXT(Append1[[#This Row],[Date]],"dddd")</f>
        <v>Tuesday</v>
      </c>
      <c r="G554" s="5">
        <v>5</v>
      </c>
      <c r="H554" t="str">
        <f>IF(Append1[[#This Row],[Day]]="Sunday","Weekend","Weekday")</f>
        <v>Weekday</v>
      </c>
      <c r="I554" t="b">
        <f>IF(Append1[[#This Row],[Weekday or Weekend]]="Weekend",TRUE,FALSE)</f>
        <v>0</v>
      </c>
      <c r="J554" s="5">
        <v>2</v>
      </c>
      <c r="K554" s="5">
        <v>1</v>
      </c>
      <c r="L554" s="5" t="str" cm="1">
        <f t="array" ref="L554">_xlfn.IFS(Append1[[#This Row],[Weather Code]]=1,"Clear",Append1[[#This Row],[Weather Code]]=2,"Cloudy",Append1[[#This Row],[Weather Code]]=3,"Light Rain",Append1[[#This Row],[Weather Code]]=4,"Heavy Rain")</f>
        <v>Clear</v>
      </c>
      <c r="M554" s="5">
        <v>0.14000000000000001</v>
      </c>
      <c r="N554" s="5">
        <v>0.13639999999999999</v>
      </c>
      <c r="O554" s="5">
        <v>0.74</v>
      </c>
      <c r="P554" s="5">
        <v>0.22389999999999999</v>
      </c>
      <c r="Q554" s="5">
        <v>0</v>
      </c>
      <c r="R554" s="5">
        <v>9</v>
      </c>
      <c r="S554" s="5">
        <f>SUM(Append1[[#This Row],[Casual Users]],Append1[[#This Row],[Registered Users]])</f>
        <v>9</v>
      </c>
      <c r="T554" s="5"/>
    </row>
    <row r="555" spans="1:20" x14ac:dyDescent="0.25">
      <c r="A555">
        <v>554</v>
      </c>
      <c r="B555" s="1">
        <v>40568</v>
      </c>
      <c r="C555">
        <v>1</v>
      </c>
      <c r="D555" t="str">
        <f>TEXT(Append1[[#This Row],[Date]],"yyyy")</f>
        <v>2011</v>
      </c>
      <c r="E555" t="str">
        <f>TEXT(Append1[[#This Row],[Date]],"mmmm")</f>
        <v>January</v>
      </c>
      <c r="F555" t="str">
        <f>TEXT(Append1[[#This Row],[Date]],"dddd")</f>
        <v>Tuesday</v>
      </c>
      <c r="G555" s="5">
        <v>6</v>
      </c>
      <c r="H555" t="str">
        <f>IF(Append1[[#This Row],[Day]]="Sunday","Weekend","Weekday")</f>
        <v>Weekday</v>
      </c>
      <c r="I555" t="b">
        <f>IF(Append1[[#This Row],[Weekday or Weekend]]="Weekend",TRUE,FALSE)</f>
        <v>0</v>
      </c>
      <c r="J555" s="5">
        <v>2</v>
      </c>
      <c r="K555" s="5">
        <v>1</v>
      </c>
      <c r="L555" s="5" t="str" cm="1">
        <f t="array" ref="L555">_xlfn.IFS(Append1[[#This Row],[Weather Code]]=1,"Clear",Append1[[#This Row],[Weather Code]]=2,"Cloudy",Append1[[#This Row],[Weather Code]]=3,"Light Rain",Append1[[#This Row],[Weather Code]]=4,"Heavy Rain")</f>
        <v>Clear</v>
      </c>
      <c r="M555" s="5">
        <v>0.16</v>
      </c>
      <c r="N555" s="5">
        <v>0.18179999999999999</v>
      </c>
      <c r="O555" s="5">
        <v>0.74</v>
      </c>
      <c r="P555" s="5">
        <v>0.1045</v>
      </c>
      <c r="Q555" s="5">
        <v>1</v>
      </c>
      <c r="R555" s="5">
        <v>35</v>
      </c>
      <c r="S555" s="5">
        <f>SUM(Append1[[#This Row],[Casual Users]],Append1[[#This Row],[Registered Users]])</f>
        <v>36</v>
      </c>
      <c r="T555" s="5"/>
    </row>
    <row r="556" spans="1:20" x14ac:dyDescent="0.25">
      <c r="A556">
        <v>555</v>
      </c>
      <c r="B556" s="1">
        <v>40568</v>
      </c>
      <c r="C556">
        <v>1</v>
      </c>
      <c r="D556" t="str">
        <f>TEXT(Append1[[#This Row],[Date]],"yyyy")</f>
        <v>2011</v>
      </c>
      <c r="E556" t="str">
        <f>TEXT(Append1[[#This Row],[Date]],"mmmm")</f>
        <v>January</v>
      </c>
      <c r="F556" t="str">
        <f>TEXT(Append1[[#This Row],[Date]],"dddd")</f>
        <v>Tuesday</v>
      </c>
      <c r="G556" s="5">
        <v>7</v>
      </c>
      <c r="H556" t="str">
        <f>IF(Append1[[#This Row],[Day]]="Sunday","Weekend","Weekday")</f>
        <v>Weekday</v>
      </c>
      <c r="I556" t="b">
        <f>IF(Append1[[#This Row],[Weekday or Weekend]]="Weekend",TRUE,FALSE)</f>
        <v>0</v>
      </c>
      <c r="J556" s="5">
        <v>2</v>
      </c>
      <c r="K556" s="5">
        <v>1</v>
      </c>
      <c r="L556" s="5" t="str" cm="1">
        <f t="array" ref="L556">_xlfn.IFS(Append1[[#This Row],[Weather Code]]=1,"Clear",Append1[[#This Row],[Weather Code]]=2,"Cloudy",Append1[[#This Row],[Weather Code]]=3,"Light Rain",Append1[[#This Row],[Weather Code]]=4,"Heavy Rain")</f>
        <v>Clear</v>
      </c>
      <c r="M556" s="5">
        <v>0.16</v>
      </c>
      <c r="N556" s="5">
        <v>0.1515</v>
      </c>
      <c r="O556" s="5">
        <v>0.74</v>
      </c>
      <c r="P556" s="5">
        <v>0.22389999999999999</v>
      </c>
      <c r="Q556" s="5">
        <v>5</v>
      </c>
      <c r="R556" s="5">
        <v>103</v>
      </c>
      <c r="S556" s="5">
        <f>SUM(Append1[[#This Row],[Casual Users]],Append1[[#This Row],[Registered Users]])</f>
        <v>108</v>
      </c>
      <c r="T556" s="5"/>
    </row>
    <row r="557" spans="1:20" x14ac:dyDescent="0.25">
      <c r="A557">
        <v>556</v>
      </c>
      <c r="B557" s="1">
        <v>40568</v>
      </c>
      <c r="C557">
        <v>1</v>
      </c>
      <c r="D557" t="str">
        <f>TEXT(Append1[[#This Row],[Date]],"yyyy")</f>
        <v>2011</v>
      </c>
      <c r="E557" t="str">
        <f>TEXT(Append1[[#This Row],[Date]],"mmmm")</f>
        <v>January</v>
      </c>
      <c r="F557" t="str">
        <f>TEXT(Append1[[#This Row],[Date]],"dddd")</f>
        <v>Tuesday</v>
      </c>
      <c r="G557" s="5">
        <v>8</v>
      </c>
      <c r="H557" t="str">
        <f>IF(Append1[[#This Row],[Day]]="Sunday","Weekend","Weekday")</f>
        <v>Weekday</v>
      </c>
      <c r="I557" t="b">
        <f>IF(Append1[[#This Row],[Weekday or Weekend]]="Weekend",TRUE,FALSE)</f>
        <v>0</v>
      </c>
      <c r="J557" s="5">
        <v>2</v>
      </c>
      <c r="K557" s="5">
        <v>2</v>
      </c>
      <c r="L557" s="5" t="str" cm="1">
        <f t="array" ref="L557">_xlfn.IFS(Append1[[#This Row],[Weather Code]]=1,"Clear",Append1[[#This Row],[Weather Code]]=2,"Cloudy",Append1[[#This Row],[Weather Code]]=3,"Light Rain",Append1[[#This Row],[Weather Code]]=4,"Heavy Rain")</f>
        <v>Cloudy</v>
      </c>
      <c r="M557" s="5">
        <v>0.16</v>
      </c>
      <c r="N557" s="5">
        <v>0.18179999999999999</v>
      </c>
      <c r="O557" s="5">
        <v>0.74</v>
      </c>
      <c r="P557" s="5">
        <v>0.1343</v>
      </c>
      <c r="Q557" s="5">
        <v>5</v>
      </c>
      <c r="R557" s="5">
        <v>233</v>
      </c>
      <c r="S557" s="5">
        <f>SUM(Append1[[#This Row],[Casual Users]],Append1[[#This Row],[Registered Users]])</f>
        <v>238</v>
      </c>
      <c r="T557" s="5"/>
    </row>
    <row r="558" spans="1:20" x14ac:dyDescent="0.25">
      <c r="A558">
        <v>557</v>
      </c>
      <c r="B558" s="1">
        <v>40568</v>
      </c>
      <c r="C558">
        <v>1</v>
      </c>
      <c r="D558" t="str">
        <f>TEXT(Append1[[#This Row],[Date]],"yyyy")</f>
        <v>2011</v>
      </c>
      <c r="E558" t="str">
        <f>TEXT(Append1[[#This Row],[Date]],"mmmm")</f>
        <v>January</v>
      </c>
      <c r="F558" t="str">
        <f>TEXT(Append1[[#This Row],[Date]],"dddd")</f>
        <v>Tuesday</v>
      </c>
      <c r="G558" s="5">
        <v>9</v>
      </c>
      <c r="H558" t="str">
        <f>IF(Append1[[#This Row],[Day]]="Sunday","Weekend","Weekday")</f>
        <v>Weekday</v>
      </c>
      <c r="I558" t="b">
        <f>IF(Append1[[#This Row],[Weekday or Weekend]]="Weekend",TRUE,FALSE)</f>
        <v>0</v>
      </c>
      <c r="J558" s="5">
        <v>2</v>
      </c>
      <c r="K558" s="5">
        <v>2</v>
      </c>
      <c r="L558" s="5" t="str" cm="1">
        <f t="array" ref="L558">_xlfn.IFS(Append1[[#This Row],[Weather Code]]=1,"Clear",Append1[[#This Row],[Weather Code]]=2,"Cloudy",Append1[[#This Row],[Weather Code]]=3,"Light Rain",Append1[[#This Row],[Weather Code]]=4,"Heavy Rain")</f>
        <v>Cloudy</v>
      </c>
      <c r="M558" s="5">
        <v>0.2</v>
      </c>
      <c r="N558" s="5">
        <v>0.2273</v>
      </c>
      <c r="O558" s="5">
        <v>0.64</v>
      </c>
      <c r="P558" s="5">
        <v>8.9599999999999999E-2</v>
      </c>
      <c r="Q558" s="5">
        <v>10</v>
      </c>
      <c r="R558" s="5">
        <v>134</v>
      </c>
      <c r="S558" s="5">
        <f>SUM(Append1[[#This Row],[Casual Users]],Append1[[#This Row],[Registered Users]])</f>
        <v>144</v>
      </c>
      <c r="T558" s="5"/>
    </row>
    <row r="559" spans="1:20" x14ac:dyDescent="0.25">
      <c r="A559">
        <v>558</v>
      </c>
      <c r="B559" s="1">
        <v>40568</v>
      </c>
      <c r="C559">
        <v>1</v>
      </c>
      <c r="D559" t="str">
        <f>TEXT(Append1[[#This Row],[Date]],"yyyy")</f>
        <v>2011</v>
      </c>
      <c r="E559" t="str">
        <f>TEXT(Append1[[#This Row],[Date]],"mmmm")</f>
        <v>January</v>
      </c>
      <c r="F559" t="str">
        <f>TEXT(Append1[[#This Row],[Date]],"dddd")</f>
        <v>Tuesday</v>
      </c>
      <c r="G559" s="5">
        <v>10</v>
      </c>
      <c r="H559" t="str">
        <f>IF(Append1[[#This Row],[Day]]="Sunday","Weekend","Weekday")</f>
        <v>Weekday</v>
      </c>
      <c r="I559" t="b">
        <f>IF(Append1[[#This Row],[Weekday or Weekend]]="Weekend",TRUE,FALSE)</f>
        <v>0</v>
      </c>
      <c r="J559" s="5">
        <v>2</v>
      </c>
      <c r="K559" s="5">
        <v>2</v>
      </c>
      <c r="L559" s="5" t="str" cm="1">
        <f t="array" ref="L559">_xlfn.IFS(Append1[[#This Row],[Weather Code]]=1,"Clear",Append1[[#This Row],[Weather Code]]=2,"Cloudy",Append1[[#This Row],[Weather Code]]=3,"Light Rain",Append1[[#This Row],[Weather Code]]=4,"Heavy Rain")</f>
        <v>Cloudy</v>
      </c>
      <c r="M559" s="5">
        <v>0.22</v>
      </c>
      <c r="N559" s="5">
        <v>0.2424</v>
      </c>
      <c r="O559" s="5">
        <v>0.6</v>
      </c>
      <c r="P559" s="5">
        <v>0.1045</v>
      </c>
      <c r="Q559" s="5">
        <v>6</v>
      </c>
      <c r="R559" s="5">
        <v>49</v>
      </c>
      <c r="S559" s="5">
        <f>SUM(Append1[[#This Row],[Casual Users]],Append1[[#This Row],[Registered Users]])</f>
        <v>55</v>
      </c>
      <c r="T559" s="5"/>
    </row>
    <row r="560" spans="1:20" x14ac:dyDescent="0.25">
      <c r="A560">
        <v>559</v>
      </c>
      <c r="B560" s="1">
        <v>40568</v>
      </c>
      <c r="C560">
        <v>1</v>
      </c>
      <c r="D560" t="str">
        <f>TEXT(Append1[[#This Row],[Date]],"yyyy")</f>
        <v>2011</v>
      </c>
      <c r="E560" t="str">
        <f>TEXT(Append1[[#This Row],[Date]],"mmmm")</f>
        <v>January</v>
      </c>
      <c r="F560" t="str">
        <f>TEXT(Append1[[#This Row],[Date]],"dddd")</f>
        <v>Tuesday</v>
      </c>
      <c r="G560" s="5">
        <v>11</v>
      </c>
      <c r="H560" t="str">
        <f>IF(Append1[[#This Row],[Day]]="Sunday","Weekend","Weekday")</f>
        <v>Weekday</v>
      </c>
      <c r="I560" t="b">
        <f>IF(Append1[[#This Row],[Weekday or Weekend]]="Weekend",TRUE,FALSE)</f>
        <v>0</v>
      </c>
      <c r="J560" s="5">
        <v>2</v>
      </c>
      <c r="K560" s="5">
        <v>2</v>
      </c>
      <c r="L560" s="5" t="str" cm="1">
        <f t="array" ref="L560">_xlfn.IFS(Append1[[#This Row],[Weather Code]]=1,"Clear",Append1[[#This Row],[Weather Code]]=2,"Cloudy",Append1[[#This Row],[Weather Code]]=3,"Light Rain",Append1[[#This Row],[Weather Code]]=4,"Heavy Rain")</f>
        <v>Cloudy</v>
      </c>
      <c r="M560" s="5">
        <v>0.24</v>
      </c>
      <c r="N560" s="5">
        <v>0.2424</v>
      </c>
      <c r="O560" s="5">
        <v>0.6</v>
      </c>
      <c r="P560" s="5">
        <v>0.1343</v>
      </c>
      <c r="Q560" s="5">
        <v>6</v>
      </c>
      <c r="R560" s="5">
        <v>55</v>
      </c>
      <c r="S560" s="5">
        <f>SUM(Append1[[#This Row],[Casual Users]],Append1[[#This Row],[Registered Users]])</f>
        <v>61</v>
      </c>
      <c r="T560" s="5"/>
    </row>
    <row r="561" spans="1:20" x14ac:dyDescent="0.25">
      <c r="A561">
        <v>560</v>
      </c>
      <c r="B561" s="1">
        <v>40568</v>
      </c>
      <c r="C561">
        <v>1</v>
      </c>
      <c r="D561" t="str">
        <f>TEXT(Append1[[#This Row],[Date]],"yyyy")</f>
        <v>2011</v>
      </c>
      <c r="E561" t="str">
        <f>TEXT(Append1[[#This Row],[Date]],"mmmm")</f>
        <v>January</v>
      </c>
      <c r="F561" t="str">
        <f>TEXT(Append1[[#This Row],[Date]],"dddd")</f>
        <v>Tuesday</v>
      </c>
      <c r="G561" s="5">
        <v>12</v>
      </c>
      <c r="H561" t="str">
        <f>IF(Append1[[#This Row],[Day]]="Sunday","Weekend","Weekday")</f>
        <v>Weekday</v>
      </c>
      <c r="I561" t="b">
        <f>IF(Append1[[#This Row],[Weekday or Weekend]]="Weekend",TRUE,FALSE)</f>
        <v>0</v>
      </c>
      <c r="J561" s="5">
        <v>2</v>
      </c>
      <c r="K561" s="5">
        <v>2</v>
      </c>
      <c r="L561" s="5" t="str" cm="1">
        <f t="array" ref="L561">_xlfn.IFS(Append1[[#This Row],[Weather Code]]=1,"Clear",Append1[[#This Row],[Weather Code]]=2,"Cloudy",Append1[[#This Row],[Weather Code]]=3,"Light Rain",Append1[[#This Row],[Weather Code]]=4,"Heavy Rain")</f>
        <v>Cloudy</v>
      </c>
      <c r="M561" s="5">
        <v>0.26</v>
      </c>
      <c r="N561" s="5">
        <v>0.28789999999999999</v>
      </c>
      <c r="O561" s="5">
        <v>0.56000000000000005</v>
      </c>
      <c r="P561" s="5">
        <v>8.9599999999999999E-2</v>
      </c>
      <c r="Q561" s="5">
        <v>21</v>
      </c>
      <c r="R561" s="5">
        <v>85</v>
      </c>
      <c r="S561" s="5">
        <f>SUM(Append1[[#This Row],[Casual Users]],Append1[[#This Row],[Registered Users]])</f>
        <v>106</v>
      </c>
      <c r="T561" s="5"/>
    </row>
    <row r="562" spans="1:20" x14ac:dyDescent="0.25">
      <c r="A562">
        <v>561</v>
      </c>
      <c r="B562" s="1">
        <v>40568</v>
      </c>
      <c r="C562">
        <v>1</v>
      </c>
      <c r="D562" t="str">
        <f>TEXT(Append1[[#This Row],[Date]],"yyyy")</f>
        <v>2011</v>
      </c>
      <c r="E562" t="str">
        <f>TEXT(Append1[[#This Row],[Date]],"mmmm")</f>
        <v>January</v>
      </c>
      <c r="F562" t="str">
        <f>TEXT(Append1[[#This Row],[Date]],"dddd")</f>
        <v>Tuesday</v>
      </c>
      <c r="G562" s="5">
        <v>13</v>
      </c>
      <c r="H562" t="str">
        <f>IF(Append1[[#This Row],[Day]]="Sunday","Weekend","Weekday")</f>
        <v>Weekday</v>
      </c>
      <c r="I562" t="b">
        <f>IF(Append1[[#This Row],[Weekday or Weekend]]="Weekend",TRUE,FALSE)</f>
        <v>0</v>
      </c>
      <c r="J562" s="5">
        <v>2</v>
      </c>
      <c r="K562" s="5">
        <v>2</v>
      </c>
      <c r="L562" s="5" t="str" cm="1">
        <f t="array" ref="L562">_xlfn.IFS(Append1[[#This Row],[Weather Code]]=1,"Clear",Append1[[#This Row],[Weather Code]]=2,"Cloudy",Append1[[#This Row],[Weather Code]]=3,"Light Rain",Append1[[#This Row],[Weather Code]]=4,"Heavy Rain")</f>
        <v>Cloudy</v>
      </c>
      <c r="M562" s="5">
        <v>0.26</v>
      </c>
      <c r="N562" s="5">
        <v>0.2727</v>
      </c>
      <c r="O562" s="5">
        <v>0.56000000000000005</v>
      </c>
      <c r="P562" s="5">
        <v>0.1343</v>
      </c>
      <c r="Q562" s="5">
        <v>21</v>
      </c>
      <c r="R562" s="5">
        <v>72</v>
      </c>
      <c r="S562" s="5">
        <f>SUM(Append1[[#This Row],[Casual Users]],Append1[[#This Row],[Registered Users]])</f>
        <v>93</v>
      </c>
      <c r="T562" s="5"/>
    </row>
    <row r="563" spans="1:20" x14ac:dyDescent="0.25">
      <c r="A563">
        <v>562</v>
      </c>
      <c r="B563" s="1">
        <v>40568</v>
      </c>
      <c r="C563">
        <v>1</v>
      </c>
      <c r="D563" t="str">
        <f>TEXT(Append1[[#This Row],[Date]],"yyyy")</f>
        <v>2011</v>
      </c>
      <c r="E563" t="str">
        <f>TEXT(Append1[[#This Row],[Date]],"mmmm")</f>
        <v>January</v>
      </c>
      <c r="F563" t="str">
        <f>TEXT(Append1[[#This Row],[Date]],"dddd")</f>
        <v>Tuesday</v>
      </c>
      <c r="G563" s="5">
        <v>14</v>
      </c>
      <c r="H563" t="str">
        <f>IF(Append1[[#This Row],[Day]]="Sunday","Weekend","Weekday")</f>
        <v>Weekday</v>
      </c>
      <c r="I563" t="b">
        <f>IF(Append1[[#This Row],[Weekday or Weekend]]="Weekend",TRUE,FALSE)</f>
        <v>0</v>
      </c>
      <c r="J563" s="5">
        <v>2</v>
      </c>
      <c r="K563" s="5">
        <v>2</v>
      </c>
      <c r="L563" s="5" t="str" cm="1">
        <f t="array" ref="L563">_xlfn.IFS(Append1[[#This Row],[Weather Code]]=1,"Clear",Append1[[#This Row],[Weather Code]]=2,"Cloudy",Append1[[#This Row],[Weather Code]]=3,"Light Rain",Append1[[#This Row],[Weather Code]]=4,"Heavy Rain")</f>
        <v>Cloudy</v>
      </c>
      <c r="M563" s="5">
        <v>0.3</v>
      </c>
      <c r="N563" s="5">
        <v>0.33329999999999999</v>
      </c>
      <c r="O563" s="5">
        <v>0.45</v>
      </c>
      <c r="P563" s="5">
        <v>0</v>
      </c>
      <c r="Q563" s="5">
        <v>11</v>
      </c>
      <c r="R563" s="5">
        <v>57</v>
      </c>
      <c r="S563" s="5">
        <f>SUM(Append1[[#This Row],[Casual Users]],Append1[[#This Row],[Registered Users]])</f>
        <v>68</v>
      </c>
      <c r="T563" s="5"/>
    </row>
    <row r="564" spans="1:20" x14ac:dyDescent="0.25">
      <c r="A564">
        <v>563</v>
      </c>
      <c r="B564" s="1">
        <v>40568</v>
      </c>
      <c r="C564">
        <v>1</v>
      </c>
      <c r="D564" t="str">
        <f>TEXT(Append1[[#This Row],[Date]],"yyyy")</f>
        <v>2011</v>
      </c>
      <c r="E564" t="str">
        <f>TEXT(Append1[[#This Row],[Date]],"mmmm")</f>
        <v>January</v>
      </c>
      <c r="F564" t="str">
        <f>TEXT(Append1[[#This Row],[Date]],"dddd")</f>
        <v>Tuesday</v>
      </c>
      <c r="G564" s="5">
        <v>15</v>
      </c>
      <c r="H564" t="str">
        <f>IF(Append1[[#This Row],[Day]]="Sunday","Weekend","Weekday")</f>
        <v>Weekday</v>
      </c>
      <c r="I564" t="b">
        <f>IF(Append1[[#This Row],[Weekday or Weekend]]="Weekend",TRUE,FALSE)</f>
        <v>0</v>
      </c>
      <c r="J564" s="5">
        <v>2</v>
      </c>
      <c r="K564" s="5">
        <v>2</v>
      </c>
      <c r="L564" s="5" t="str" cm="1">
        <f t="array" ref="L564">_xlfn.IFS(Append1[[#This Row],[Weather Code]]=1,"Clear",Append1[[#This Row],[Weather Code]]=2,"Cloudy",Append1[[#This Row],[Weather Code]]=3,"Light Rain",Append1[[#This Row],[Weather Code]]=4,"Heavy Rain")</f>
        <v>Cloudy</v>
      </c>
      <c r="M564" s="5">
        <v>0.32</v>
      </c>
      <c r="N564" s="5">
        <v>0.34849999999999998</v>
      </c>
      <c r="O564" s="5">
        <v>0.42</v>
      </c>
      <c r="P564" s="5">
        <v>0</v>
      </c>
      <c r="Q564" s="5">
        <v>21</v>
      </c>
      <c r="R564" s="5">
        <v>63</v>
      </c>
      <c r="S564" s="5">
        <f>SUM(Append1[[#This Row],[Casual Users]],Append1[[#This Row],[Registered Users]])</f>
        <v>84</v>
      </c>
      <c r="T564" s="5"/>
    </row>
    <row r="565" spans="1:20" x14ac:dyDescent="0.25">
      <c r="A565">
        <v>564</v>
      </c>
      <c r="B565" s="1">
        <v>40568</v>
      </c>
      <c r="C565">
        <v>1</v>
      </c>
      <c r="D565" t="str">
        <f>TEXT(Append1[[#This Row],[Date]],"yyyy")</f>
        <v>2011</v>
      </c>
      <c r="E565" t="str">
        <f>TEXT(Append1[[#This Row],[Date]],"mmmm")</f>
        <v>January</v>
      </c>
      <c r="F565" t="str">
        <f>TEXT(Append1[[#This Row],[Date]],"dddd")</f>
        <v>Tuesday</v>
      </c>
      <c r="G565" s="5">
        <v>16</v>
      </c>
      <c r="H565" t="str">
        <f>IF(Append1[[#This Row],[Day]]="Sunday","Weekend","Weekday")</f>
        <v>Weekday</v>
      </c>
      <c r="I565" t="b">
        <f>IF(Append1[[#This Row],[Weekday or Weekend]]="Weekend",TRUE,FALSE)</f>
        <v>0</v>
      </c>
      <c r="J565" s="5">
        <v>2</v>
      </c>
      <c r="K565" s="5">
        <v>2</v>
      </c>
      <c r="L565" s="5" t="str" cm="1">
        <f t="array" ref="L565">_xlfn.IFS(Append1[[#This Row],[Weather Code]]=1,"Clear",Append1[[#This Row],[Weather Code]]=2,"Cloudy",Append1[[#This Row],[Weather Code]]=3,"Light Rain",Append1[[#This Row],[Weather Code]]=4,"Heavy Rain")</f>
        <v>Cloudy</v>
      </c>
      <c r="M565" s="5">
        <v>0.32</v>
      </c>
      <c r="N565" s="5">
        <v>0.34849999999999998</v>
      </c>
      <c r="O565" s="5">
        <v>0.42</v>
      </c>
      <c r="P565" s="5">
        <v>0</v>
      </c>
      <c r="Q565" s="5">
        <v>14</v>
      </c>
      <c r="R565" s="5">
        <v>102</v>
      </c>
      <c r="S565" s="5">
        <f>SUM(Append1[[#This Row],[Casual Users]],Append1[[#This Row],[Registered Users]])</f>
        <v>116</v>
      </c>
      <c r="T565" s="5"/>
    </row>
    <row r="566" spans="1:20" x14ac:dyDescent="0.25">
      <c r="A566">
        <v>565</v>
      </c>
      <c r="B566" s="1">
        <v>40568</v>
      </c>
      <c r="C566">
        <v>1</v>
      </c>
      <c r="D566" t="str">
        <f>TEXT(Append1[[#This Row],[Date]],"yyyy")</f>
        <v>2011</v>
      </c>
      <c r="E566" t="str">
        <f>TEXT(Append1[[#This Row],[Date]],"mmmm")</f>
        <v>January</v>
      </c>
      <c r="F566" t="str">
        <f>TEXT(Append1[[#This Row],[Date]],"dddd")</f>
        <v>Tuesday</v>
      </c>
      <c r="G566" s="5">
        <v>17</v>
      </c>
      <c r="H566" t="str">
        <f>IF(Append1[[#This Row],[Day]]="Sunday","Weekend","Weekday")</f>
        <v>Weekday</v>
      </c>
      <c r="I566" t="b">
        <f>IF(Append1[[#This Row],[Weekday or Weekend]]="Weekend",TRUE,FALSE)</f>
        <v>0</v>
      </c>
      <c r="J566" s="5">
        <v>2</v>
      </c>
      <c r="K566" s="5">
        <v>1</v>
      </c>
      <c r="L566" s="5" t="str" cm="1">
        <f t="array" ref="L566">_xlfn.IFS(Append1[[#This Row],[Weather Code]]=1,"Clear",Append1[[#This Row],[Weather Code]]=2,"Cloudy",Append1[[#This Row],[Weather Code]]=3,"Light Rain",Append1[[#This Row],[Weather Code]]=4,"Heavy Rain")</f>
        <v>Clear</v>
      </c>
      <c r="M566" s="5">
        <v>0.3</v>
      </c>
      <c r="N566" s="5">
        <v>0.33329999999999999</v>
      </c>
      <c r="O566" s="5">
        <v>0.45</v>
      </c>
      <c r="P566" s="5">
        <v>0</v>
      </c>
      <c r="Q566" s="5">
        <v>14</v>
      </c>
      <c r="R566" s="5">
        <v>208</v>
      </c>
      <c r="S566" s="5">
        <f>SUM(Append1[[#This Row],[Casual Users]],Append1[[#This Row],[Registered Users]])</f>
        <v>222</v>
      </c>
      <c r="T566" s="5"/>
    </row>
    <row r="567" spans="1:20" x14ac:dyDescent="0.25">
      <c r="A567">
        <v>566</v>
      </c>
      <c r="B567" s="1">
        <v>40568</v>
      </c>
      <c r="C567">
        <v>1</v>
      </c>
      <c r="D567" t="str">
        <f>TEXT(Append1[[#This Row],[Date]],"yyyy")</f>
        <v>2011</v>
      </c>
      <c r="E567" t="str">
        <f>TEXT(Append1[[#This Row],[Date]],"mmmm")</f>
        <v>January</v>
      </c>
      <c r="F567" t="str">
        <f>TEXT(Append1[[#This Row],[Date]],"dddd")</f>
        <v>Tuesday</v>
      </c>
      <c r="G567" s="5">
        <v>18</v>
      </c>
      <c r="H567" t="str">
        <f>IF(Append1[[#This Row],[Day]]="Sunday","Weekend","Weekday")</f>
        <v>Weekday</v>
      </c>
      <c r="I567" t="b">
        <f>IF(Append1[[#This Row],[Weekday or Weekend]]="Weekend",TRUE,FALSE)</f>
        <v>0</v>
      </c>
      <c r="J567" s="5">
        <v>2</v>
      </c>
      <c r="K567" s="5">
        <v>2</v>
      </c>
      <c r="L567" s="5" t="str" cm="1">
        <f t="array" ref="L567">_xlfn.IFS(Append1[[#This Row],[Weather Code]]=1,"Clear",Append1[[#This Row],[Weather Code]]=2,"Cloudy",Append1[[#This Row],[Weather Code]]=3,"Light Rain",Append1[[#This Row],[Weather Code]]=4,"Heavy Rain")</f>
        <v>Cloudy</v>
      </c>
      <c r="M567" s="5">
        <v>0.3</v>
      </c>
      <c r="N567" s="5">
        <v>0.31819999999999998</v>
      </c>
      <c r="O567" s="5">
        <v>0.49</v>
      </c>
      <c r="P567" s="5">
        <v>8.9599999999999999E-2</v>
      </c>
      <c r="Q567" s="5">
        <v>7</v>
      </c>
      <c r="R567" s="5">
        <v>218</v>
      </c>
      <c r="S567" s="5">
        <f>SUM(Append1[[#This Row],[Casual Users]],Append1[[#This Row],[Registered Users]])</f>
        <v>225</v>
      </c>
      <c r="T567" s="5"/>
    </row>
    <row r="568" spans="1:20" x14ac:dyDescent="0.25">
      <c r="A568">
        <v>567</v>
      </c>
      <c r="B568" s="1">
        <v>40568</v>
      </c>
      <c r="C568">
        <v>1</v>
      </c>
      <c r="D568" t="str">
        <f>TEXT(Append1[[#This Row],[Date]],"yyyy")</f>
        <v>2011</v>
      </c>
      <c r="E568" t="str">
        <f>TEXT(Append1[[#This Row],[Date]],"mmmm")</f>
        <v>January</v>
      </c>
      <c r="F568" t="str">
        <f>TEXT(Append1[[#This Row],[Date]],"dddd")</f>
        <v>Tuesday</v>
      </c>
      <c r="G568" s="5">
        <v>19</v>
      </c>
      <c r="H568" t="str">
        <f>IF(Append1[[#This Row],[Day]]="Sunday","Weekend","Weekday")</f>
        <v>Weekday</v>
      </c>
      <c r="I568" t="b">
        <f>IF(Append1[[#This Row],[Weekday or Weekend]]="Weekend",TRUE,FALSE)</f>
        <v>0</v>
      </c>
      <c r="J568" s="5">
        <v>2</v>
      </c>
      <c r="K568" s="5">
        <v>2</v>
      </c>
      <c r="L568" s="5" t="str" cm="1">
        <f t="array" ref="L568">_xlfn.IFS(Append1[[#This Row],[Weather Code]]=1,"Clear",Append1[[#This Row],[Weather Code]]=2,"Cloudy",Append1[[#This Row],[Weather Code]]=3,"Light Rain",Append1[[#This Row],[Weather Code]]=4,"Heavy Rain")</f>
        <v>Cloudy</v>
      </c>
      <c r="M568" s="5">
        <v>0.26</v>
      </c>
      <c r="N568" s="5">
        <v>0.2576</v>
      </c>
      <c r="O568" s="5">
        <v>0.65</v>
      </c>
      <c r="P568" s="5">
        <v>0.16420000000000001</v>
      </c>
      <c r="Q568" s="5">
        <v>13</v>
      </c>
      <c r="R568" s="5">
        <v>133</v>
      </c>
      <c r="S568" s="5">
        <f>SUM(Append1[[#This Row],[Casual Users]],Append1[[#This Row],[Registered Users]])</f>
        <v>146</v>
      </c>
      <c r="T568" s="5"/>
    </row>
    <row r="569" spans="1:20" x14ac:dyDescent="0.25">
      <c r="A569">
        <v>568</v>
      </c>
      <c r="B569" s="1">
        <v>40568</v>
      </c>
      <c r="C569">
        <v>1</v>
      </c>
      <c r="D569" t="str">
        <f>TEXT(Append1[[#This Row],[Date]],"yyyy")</f>
        <v>2011</v>
      </c>
      <c r="E569" t="str">
        <f>TEXT(Append1[[#This Row],[Date]],"mmmm")</f>
        <v>January</v>
      </c>
      <c r="F569" t="str">
        <f>TEXT(Append1[[#This Row],[Date]],"dddd")</f>
        <v>Tuesday</v>
      </c>
      <c r="G569" s="5">
        <v>20</v>
      </c>
      <c r="H569" t="str">
        <f>IF(Append1[[#This Row],[Day]]="Sunday","Weekend","Weekday")</f>
        <v>Weekday</v>
      </c>
      <c r="I569" t="b">
        <f>IF(Append1[[#This Row],[Weekday or Weekend]]="Weekend",TRUE,FALSE)</f>
        <v>0</v>
      </c>
      <c r="J569" s="5">
        <v>2</v>
      </c>
      <c r="K569" s="5">
        <v>1</v>
      </c>
      <c r="L569" s="5" t="str" cm="1">
        <f t="array" ref="L569">_xlfn.IFS(Append1[[#This Row],[Weather Code]]=1,"Clear",Append1[[#This Row],[Weather Code]]=2,"Cloudy",Append1[[#This Row],[Weather Code]]=3,"Light Rain",Append1[[#This Row],[Weather Code]]=4,"Heavy Rain")</f>
        <v>Clear</v>
      </c>
      <c r="M569" s="5">
        <v>0.24</v>
      </c>
      <c r="N569" s="5">
        <v>0.2273</v>
      </c>
      <c r="O569" s="5">
        <v>0.65</v>
      </c>
      <c r="P569" s="5">
        <v>0.19400000000000001</v>
      </c>
      <c r="Q569" s="5">
        <v>16</v>
      </c>
      <c r="R569" s="5">
        <v>103</v>
      </c>
      <c r="S569" s="5">
        <f>SUM(Append1[[#This Row],[Casual Users]],Append1[[#This Row],[Registered Users]])</f>
        <v>119</v>
      </c>
      <c r="T569" s="5"/>
    </row>
    <row r="570" spans="1:20" x14ac:dyDescent="0.25">
      <c r="A570">
        <v>569</v>
      </c>
      <c r="B570" s="1">
        <v>40568</v>
      </c>
      <c r="C570">
        <v>1</v>
      </c>
      <c r="D570" t="str">
        <f>TEXT(Append1[[#This Row],[Date]],"yyyy")</f>
        <v>2011</v>
      </c>
      <c r="E570" t="str">
        <f>TEXT(Append1[[#This Row],[Date]],"mmmm")</f>
        <v>January</v>
      </c>
      <c r="F570" t="str">
        <f>TEXT(Append1[[#This Row],[Date]],"dddd")</f>
        <v>Tuesday</v>
      </c>
      <c r="G570" s="5">
        <v>21</v>
      </c>
      <c r="H570" t="str">
        <f>IF(Append1[[#This Row],[Day]]="Sunday","Weekend","Weekday")</f>
        <v>Weekday</v>
      </c>
      <c r="I570" t="b">
        <f>IF(Append1[[#This Row],[Weekday or Weekend]]="Weekend",TRUE,FALSE)</f>
        <v>0</v>
      </c>
      <c r="J570" s="5">
        <v>2</v>
      </c>
      <c r="K570" s="5">
        <v>1</v>
      </c>
      <c r="L570" s="5" t="str" cm="1">
        <f t="array" ref="L570">_xlfn.IFS(Append1[[#This Row],[Weather Code]]=1,"Clear",Append1[[#This Row],[Weather Code]]=2,"Cloudy",Append1[[#This Row],[Weather Code]]=3,"Light Rain",Append1[[#This Row],[Weather Code]]=4,"Heavy Rain")</f>
        <v>Clear</v>
      </c>
      <c r="M570" s="5">
        <v>0.24</v>
      </c>
      <c r="N570" s="5">
        <v>0.2273</v>
      </c>
      <c r="O570" s="5">
        <v>0.65</v>
      </c>
      <c r="P570" s="5">
        <v>0.19400000000000001</v>
      </c>
      <c r="Q570" s="5">
        <v>5</v>
      </c>
      <c r="R570" s="5">
        <v>40</v>
      </c>
      <c r="S570" s="5">
        <f>SUM(Append1[[#This Row],[Casual Users]],Append1[[#This Row],[Registered Users]])</f>
        <v>45</v>
      </c>
      <c r="T570" s="5"/>
    </row>
    <row r="571" spans="1:20" x14ac:dyDescent="0.25">
      <c r="A571">
        <v>570</v>
      </c>
      <c r="B571" s="1">
        <v>40568</v>
      </c>
      <c r="C571">
        <v>1</v>
      </c>
      <c r="D571" t="str">
        <f>TEXT(Append1[[#This Row],[Date]],"yyyy")</f>
        <v>2011</v>
      </c>
      <c r="E571" t="str">
        <f>TEXT(Append1[[#This Row],[Date]],"mmmm")</f>
        <v>January</v>
      </c>
      <c r="F571" t="str">
        <f>TEXT(Append1[[#This Row],[Date]],"dddd")</f>
        <v>Tuesday</v>
      </c>
      <c r="G571" s="5">
        <v>22</v>
      </c>
      <c r="H571" t="str">
        <f>IF(Append1[[#This Row],[Day]]="Sunday","Weekend","Weekday")</f>
        <v>Weekday</v>
      </c>
      <c r="I571" t="b">
        <f>IF(Append1[[#This Row],[Weekday or Weekend]]="Weekend",TRUE,FALSE)</f>
        <v>0</v>
      </c>
      <c r="J571" s="5">
        <v>2</v>
      </c>
      <c r="K571" s="5">
        <v>1</v>
      </c>
      <c r="L571" s="5" t="str" cm="1">
        <f t="array" ref="L571">_xlfn.IFS(Append1[[#This Row],[Weather Code]]=1,"Clear",Append1[[#This Row],[Weather Code]]=2,"Cloudy",Append1[[#This Row],[Weather Code]]=3,"Light Rain",Append1[[#This Row],[Weather Code]]=4,"Heavy Rain")</f>
        <v>Clear</v>
      </c>
      <c r="M571" s="5">
        <v>0.22</v>
      </c>
      <c r="N571" s="5">
        <v>0.2273</v>
      </c>
      <c r="O571" s="5">
        <v>0.64</v>
      </c>
      <c r="P571" s="5">
        <v>0.16420000000000001</v>
      </c>
      <c r="Q571" s="5">
        <v>4</v>
      </c>
      <c r="R571" s="5">
        <v>49</v>
      </c>
      <c r="S571" s="5">
        <f>SUM(Append1[[#This Row],[Casual Users]],Append1[[#This Row],[Registered Users]])</f>
        <v>53</v>
      </c>
      <c r="T571" s="5"/>
    </row>
    <row r="572" spans="1:20" x14ac:dyDescent="0.25">
      <c r="A572">
        <v>571</v>
      </c>
      <c r="B572" s="1">
        <v>40568</v>
      </c>
      <c r="C572">
        <v>1</v>
      </c>
      <c r="D572" t="str">
        <f>TEXT(Append1[[#This Row],[Date]],"yyyy")</f>
        <v>2011</v>
      </c>
      <c r="E572" t="str">
        <f>TEXT(Append1[[#This Row],[Date]],"mmmm")</f>
        <v>January</v>
      </c>
      <c r="F572" t="str">
        <f>TEXT(Append1[[#This Row],[Date]],"dddd")</f>
        <v>Tuesday</v>
      </c>
      <c r="G572" s="5">
        <v>23</v>
      </c>
      <c r="H572" t="str">
        <f>IF(Append1[[#This Row],[Day]]="Sunday","Weekend","Weekday")</f>
        <v>Weekday</v>
      </c>
      <c r="I572" t="b">
        <f>IF(Append1[[#This Row],[Weekday or Weekend]]="Weekend",TRUE,FALSE)</f>
        <v>0</v>
      </c>
      <c r="J572" s="5">
        <v>2</v>
      </c>
      <c r="K572" s="5">
        <v>2</v>
      </c>
      <c r="L572" s="5" t="str" cm="1">
        <f t="array" ref="L572">_xlfn.IFS(Append1[[#This Row],[Weather Code]]=1,"Clear",Append1[[#This Row],[Weather Code]]=2,"Cloudy",Append1[[#This Row],[Weather Code]]=3,"Light Rain",Append1[[#This Row],[Weather Code]]=4,"Heavy Rain")</f>
        <v>Cloudy</v>
      </c>
      <c r="M572" s="5">
        <v>0.22</v>
      </c>
      <c r="N572" s="5">
        <v>0.2273</v>
      </c>
      <c r="O572" s="5">
        <v>0.64</v>
      </c>
      <c r="P572" s="5">
        <v>0.16420000000000001</v>
      </c>
      <c r="Q572" s="5">
        <v>3</v>
      </c>
      <c r="R572" s="5">
        <v>37</v>
      </c>
      <c r="S572" s="5">
        <f>SUM(Append1[[#This Row],[Casual Users]],Append1[[#This Row],[Registered Users]])</f>
        <v>40</v>
      </c>
      <c r="T572" s="5"/>
    </row>
    <row r="573" spans="1:20" x14ac:dyDescent="0.25">
      <c r="A573">
        <v>572</v>
      </c>
      <c r="B573" s="1">
        <v>40569</v>
      </c>
      <c r="C573">
        <v>1</v>
      </c>
      <c r="D573" t="str">
        <f>TEXT(Append1[[#This Row],[Date]],"yyyy")</f>
        <v>2011</v>
      </c>
      <c r="E573" t="str">
        <f>TEXT(Append1[[#This Row],[Date]],"mmmm")</f>
        <v>January</v>
      </c>
      <c r="F573" t="str">
        <f>TEXT(Append1[[#This Row],[Date]],"dddd")</f>
        <v>Wednesday</v>
      </c>
      <c r="G573" s="5">
        <v>0</v>
      </c>
      <c r="H573" t="str">
        <f>IF(Append1[[#This Row],[Day]]="Sunday","Weekend","Weekday")</f>
        <v>Weekday</v>
      </c>
      <c r="I573" t="b">
        <f>IF(Append1[[#This Row],[Weekday or Weekend]]="Weekend",TRUE,FALSE)</f>
        <v>0</v>
      </c>
      <c r="J573" s="5">
        <v>3</v>
      </c>
      <c r="K573" s="5">
        <v>2</v>
      </c>
      <c r="L573" s="5" t="str" cm="1">
        <f t="array" ref="L573">_xlfn.IFS(Append1[[#This Row],[Weather Code]]=1,"Clear",Append1[[#This Row],[Weather Code]]=2,"Cloudy",Append1[[#This Row],[Weather Code]]=3,"Light Rain",Append1[[#This Row],[Weather Code]]=4,"Heavy Rain")</f>
        <v>Cloudy</v>
      </c>
      <c r="M573" s="5">
        <v>0.22</v>
      </c>
      <c r="N573" s="5">
        <v>0.2273</v>
      </c>
      <c r="O573" s="5">
        <v>0.69</v>
      </c>
      <c r="P573" s="5">
        <v>0.1343</v>
      </c>
      <c r="Q573" s="5">
        <v>3</v>
      </c>
      <c r="R573" s="5">
        <v>14</v>
      </c>
      <c r="S573" s="5">
        <f>SUM(Append1[[#This Row],[Casual Users]],Append1[[#This Row],[Registered Users]])</f>
        <v>17</v>
      </c>
      <c r="T573" s="5"/>
    </row>
    <row r="574" spans="1:20" x14ac:dyDescent="0.25">
      <c r="A574">
        <v>573</v>
      </c>
      <c r="B574" s="1">
        <v>40569</v>
      </c>
      <c r="C574">
        <v>1</v>
      </c>
      <c r="D574" t="str">
        <f>TEXT(Append1[[#This Row],[Date]],"yyyy")</f>
        <v>2011</v>
      </c>
      <c r="E574" t="str">
        <f>TEXT(Append1[[#This Row],[Date]],"mmmm")</f>
        <v>January</v>
      </c>
      <c r="F574" t="str">
        <f>TEXT(Append1[[#This Row],[Date]],"dddd")</f>
        <v>Wednesday</v>
      </c>
      <c r="G574" s="5">
        <v>1</v>
      </c>
      <c r="H574" t="str">
        <f>IF(Append1[[#This Row],[Day]]="Sunday","Weekend","Weekday")</f>
        <v>Weekday</v>
      </c>
      <c r="I574" t="b">
        <f>IF(Append1[[#This Row],[Weekday or Weekend]]="Weekend",TRUE,FALSE)</f>
        <v>0</v>
      </c>
      <c r="J574" s="5">
        <v>3</v>
      </c>
      <c r="K574" s="5">
        <v>2</v>
      </c>
      <c r="L574" s="5" t="str" cm="1">
        <f t="array" ref="L574">_xlfn.IFS(Append1[[#This Row],[Weather Code]]=1,"Clear",Append1[[#This Row],[Weather Code]]=2,"Cloudy",Append1[[#This Row],[Weather Code]]=3,"Light Rain",Append1[[#This Row],[Weather Code]]=4,"Heavy Rain")</f>
        <v>Cloudy</v>
      </c>
      <c r="M574" s="5">
        <v>0.24</v>
      </c>
      <c r="N574" s="5">
        <v>0.2424</v>
      </c>
      <c r="O574" s="5">
        <v>0.65</v>
      </c>
      <c r="P574" s="5">
        <v>0.1343</v>
      </c>
      <c r="Q574" s="5">
        <v>0</v>
      </c>
      <c r="R574" s="5">
        <v>5</v>
      </c>
      <c r="S574" s="5">
        <f>SUM(Append1[[#This Row],[Casual Users]],Append1[[#This Row],[Registered Users]])</f>
        <v>5</v>
      </c>
      <c r="T574" s="5"/>
    </row>
    <row r="575" spans="1:20" x14ac:dyDescent="0.25">
      <c r="A575">
        <v>574</v>
      </c>
      <c r="B575" s="1">
        <v>40569</v>
      </c>
      <c r="C575">
        <v>1</v>
      </c>
      <c r="D575" t="str">
        <f>TEXT(Append1[[#This Row],[Date]],"yyyy")</f>
        <v>2011</v>
      </c>
      <c r="E575" t="str">
        <f>TEXT(Append1[[#This Row],[Date]],"mmmm")</f>
        <v>January</v>
      </c>
      <c r="F575" t="str">
        <f>TEXT(Append1[[#This Row],[Date]],"dddd")</f>
        <v>Wednesday</v>
      </c>
      <c r="G575" s="5">
        <v>2</v>
      </c>
      <c r="H575" t="str">
        <f>IF(Append1[[#This Row],[Day]]="Sunday","Weekend","Weekday")</f>
        <v>Weekday</v>
      </c>
      <c r="I575" t="b">
        <f>IF(Append1[[#This Row],[Weekday or Weekend]]="Weekend",TRUE,FALSE)</f>
        <v>0</v>
      </c>
      <c r="J575" s="5">
        <v>3</v>
      </c>
      <c r="K575" s="5">
        <v>3</v>
      </c>
      <c r="L575" s="5" t="str" cm="1">
        <f t="array" ref="L575">_xlfn.IFS(Append1[[#This Row],[Weather Code]]=1,"Clear",Append1[[#This Row],[Weather Code]]=2,"Cloudy",Append1[[#This Row],[Weather Code]]=3,"Light Rain",Append1[[#This Row],[Weather Code]]=4,"Heavy Rain")</f>
        <v>Light Rain</v>
      </c>
      <c r="M575" s="5">
        <v>0.22</v>
      </c>
      <c r="N575" s="5">
        <v>0.2273</v>
      </c>
      <c r="O575" s="5">
        <v>0.69</v>
      </c>
      <c r="P575" s="5">
        <v>0.19400000000000001</v>
      </c>
      <c r="Q575" s="5">
        <v>3</v>
      </c>
      <c r="R575" s="5">
        <v>7</v>
      </c>
      <c r="S575" s="5">
        <f>SUM(Append1[[#This Row],[Casual Users]],Append1[[#This Row],[Registered Users]])</f>
        <v>10</v>
      </c>
      <c r="T575" s="5"/>
    </row>
    <row r="576" spans="1:20" x14ac:dyDescent="0.25">
      <c r="A576">
        <v>575</v>
      </c>
      <c r="B576" s="1">
        <v>40569</v>
      </c>
      <c r="C576">
        <v>1</v>
      </c>
      <c r="D576" t="str">
        <f>TEXT(Append1[[#This Row],[Date]],"yyyy")</f>
        <v>2011</v>
      </c>
      <c r="E576" t="str">
        <f>TEXT(Append1[[#This Row],[Date]],"mmmm")</f>
        <v>January</v>
      </c>
      <c r="F576" t="str">
        <f>TEXT(Append1[[#This Row],[Date]],"dddd")</f>
        <v>Wednesday</v>
      </c>
      <c r="G576" s="5">
        <v>5</v>
      </c>
      <c r="H576" t="str">
        <f>IF(Append1[[#This Row],[Day]]="Sunday","Weekend","Weekday")</f>
        <v>Weekday</v>
      </c>
      <c r="I576" t="b">
        <f>IF(Append1[[#This Row],[Weekday or Weekend]]="Weekend",TRUE,FALSE)</f>
        <v>0</v>
      </c>
      <c r="J576" s="5">
        <v>3</v>
      </c>
      <c r="K576" s="5">
        <v>3</v>
      </c>
      <c r="L576" s="5" t="str" cm="1">
        <f t="array" ref="L576">_xlfn.IFS(Append1[[#This Row],[Weather Code]]=1,"Clear",Append1[[#This Row],[Weather Code]]=2,"Cloudy",Append1[[#This Row],[Weather Code]]=3,"Light Rain",Append1[[#This Row],[Weather Code]]=4,"Heavy Rain")</f>
        <v>Light Rain</v>
      </c>
      <c r="M576" s="5">
        <v>0.2</v>
      </c>
      <c r="N576" s="5">
        <v>0.18179999999999999</v>
      </c>
      <c r="O576" s="5">
        <v>0.86</v>
      </c>
      <c r="P576" s="5">
        <v>0.28360000000000002</v>
      </c>
      <c r="Q576" s="5">
        <v>0</v>
      </c>
      <c r="R576" s="5">
        <v>1</v>
      </c>
      <c r="S576" s="5">
        <f>SUM(Append1[[#This Row],[Casual Users]],Append1[[#This Row],[Registered Users]])</f>
        <v>1</v>
      </c>
      <c r="T576" s="5"/>
    </row>
    <row r="577" spans="1:20" x14ac:dyDescent="0.25">
      <c r="A577">
        <v>576</v>
      </c>
      <c r="B577" s="1">
        <v>40569</v>
      </c>
      <c r="C577">
        <v>1</v>
      </c>
      <c r="D577" t="str">
        <f>TEXT(Append1[[#This Row],[Date]],"yyyy")</f>
        <v>2011</v>
      </c>
      <c r="E577" t="str">
        <f>TEXT(Append1[[#This Row],[Date]],"mmmm")</f>
        <v>January</v>
      </c>
      <c r="F577" t="str">
        <f>TEXT(Append1[[#This Row],[Date]],"dddd")</f>
        <v>Wednesday</v>
      </c>
      <c r="G577" s="5">
        <v>6</v>
      </c>
      <c r="H577" t="str">
        <f>IF(Append1[[#This Row],[Day]]="Sunday","Weekend","Weekday")</f>
        <v>Weekday</v>
      </c>
      <c r="I577" t="b">
        <f>IF(Append1[[#This Row],[Weekday or Weekend]]="Weekend",TRUE,FALSE)</f>
        <v>0</v>
      </c>
      <c r="J577" s="5">
        <v>3</v>
      </c>
      <c r="K577" s="5">
        <v>3</v>
      </c>
      <c r="L577" s="5" t="str" cm="1">
        <f t="array" ref="L577">_xlfn.IFS(Append1[[#This Row],[Weather Code]]=1,"Clear",Append1[[#This Row],[Weather Code]]=2,"Cloudy",Append1[[#This Row],[Weather Code]]=3,"Light Rain",Append1[[#This Row],[Weather Code]]=4,"Heavy Rain")</f>
        <v>Light Rain</v>
      </c>
      <c r="M577" s="5">
        <v>0.2</v>
      </c>
      <c r="N577" s="5">
        <v>0.18179999999999999</v>
      </c>
      <c r="O577" s="5">
        <v>0.86</v>
      </c>
      <c r="P577" s="5">
        <v>0.28360000000000002</v>
      </c>
      <c r="Q577" s="5">
        <v>0</v>
      </c>
      <c r="R577" s="5">
        <v>8</v>
      </c>
      <c r="S577" s="5">
        <f>SUM(Append1[[#This Row],[Casual Users]],Append1[[#This Row],[Registered Users]])</f>
        <v>8</v>
      </c>
      <c r="T577" s="5"/>
    </row>
    <row r="578" spans="1:20" x14ac:dyDescent="0.25">
      <c r="A578">
        <v>577</v>
      </c>
      <c r="B578" s="1">
        <v>40569</v>
      </c>
      <c r="C578">
        <v>1</v>
      </c>
      <c r="D578" t="str">
        <f>TEXT(Append1[[#This Row],[Date]],"yyyy")</f>
        <v>2011</v>
      </c>
      <c r="E578" t="str">
        <f>TEXT(Append1[[#This Row],[Date]],"mmmm")</f>
        <v>January</v>
      </c>
      <c r="F578" t="str">
        <f>TEXT(Append1[[#This Row],[Date]],"dddd")</f>
        <v>Wednesday</v>
      </c>
      <c r="G578" s="5">
        <v>7</v>
      </c>
      <c r="H578" t="str">
        <f>IF(Append1[[#This Row],[Day]]="Sunday","Weekend","Weekday")</f>
        <v>Weekday</v>
      </c>
      <c r="I578" t="b">
        <f>IF(Append1[[#This Row],[Weekday or Weekend]]="Weekend",TRUE,FALSE)</f>
        <v>0</v>
      </c>
      <c r="J578" s="5">
        <v>3</v>
      </c>
      <c r="K578" s="5">
        <v>3</v>
      </c>
      <c r="L578" s="5" t="str" cm="1">
        <f t="array" ref="L578">_xlfn.IFS(Append1[[#This Row],[Weather Code]]=1,"Clear",Append1[[#This Row],[Weather Code]]=2,"Cloudy",Append1[[#This Row],[Weather Code]]=3,"Light Rain",Append1[[#This Row],[Weather Code]]=4,"Heavy Rain")</f>
        <v>Light Rain</v>
      </c>
      <c r="M578" s="5">
        <v>0.22</v>
      </c>
      <c r="N578" s="5">
        <v>0.21210000000000001</v>
      </c>
      <c r="O578" s="5">
        <v>0.87</v>
      </c>
      <c r="P578" s="5">
        <v>0.29849999999999999</v>
      </c>
      <c r="Q578" s="5">
        <v>1</v>
      </c>
      <c r="R578" s="5">
        <v>29</v>
      </c>
      <c r="S578" s="5">
        <f>SUM(Append1[[#This Row],[Casual Users]],Append1[[#This Row],[Registered Users]])</f>
        <v>30</v>
      </c>
      <c r="T578" s="5"/>
    </row>
    <row r="579" spans="1:20" x14ac:dyDescent="0.25">
      <c r="A579">
        <v>578</v>
      </c>
      <c r="B579" s="1">
        <v>40569</v>
      </c>
      <c r="C579">
        <v>1</v>
      </c>
      <c r="D579" t="str">
        <f>TEXT(Append1[[#This Row],[Date]],"yyyy")</f>
        <v>2011</v>
      </c>
      <c r="E579" t="str">
        <f>TEXT(Append1[[#This Row],[Date]],"mmmm")</f>
        <v>January</v>
      </c>
      <c r="F579" t="str">
        <f>TEXT(Append1[[#This Row],[Date]],"dddd")</f>
        <v>Wednesday</v>
      </c>
      <c r="G579" s="5">
        <v>8</v>
      </c>
      <c r="H579" t="str">
        <f>IF(Append1[[#This Row],[Day]]="Sunday","Weekend","Weekday")</f>
        <v>Weekday</v>
      </c>
      <c r="I579" t="b">
        <f>IF(Append1[[#This Row],[Weekday or Weekend]]="Weekend",TRUE,FALSE)</f>
        <v>0</v>
      </c>
      <c r="J579" s="5">
        <v>3</v>
      </c>
      <c r="K579" s="5">
        <v>3</v>
      </c>
      <c r="L579" s="5" t="str" cm="1">
        <f t="array" ref="L579">_xlfn.IFS(Append1[[#This Row],[Weather Code]]=1,"Clear",Append1[[#This Row],[Weather Code]]=2,"Cloudy",Append1[[#This Row],[Weather Code]]=3,"Light Rain",Append1[[#This Row],[Weather Code]]=4,"Heavy Rain")</f>
        <v>Light Rain</v>
      </c>
      <c r="M579" s="5">
        <v>0.22</v>
      </c>
      <c r="N579" s="5">
        <v>0.21210000000000001</v>
      </c>
      <c r="O579" s="5">
        <v>0.87</v>
      </c>
      <c r="P579" s="5">
        <v>0.29849999999999999</v>
      </c>
      <c r="Q579" s="5">
        <v>3</v>
      </c>
      <c r="R579" s="5">
        <v>69</v>
      </c>
      <c r="S579" s="5">
        <f>SUM(Append1[[#This Row],[Casual Users]],Append1[[#This Row],[Registered Users]])</f>
        <v>72</v>
      </c>
      <c r="T579" s="5"/>
    </row>
    <row r="580" spans="1:20" x14ac:dyDescent="0.25">
      <c r="A580">
        <v>579</v>
      </c>
      <c r="B580" s="1">
        <v>40569</v>
      </c>
      <c r="C580">
        <v>1</v>
      </c>
      <c r="D580" t="str">
        <f>TEXT(Append1[[#This Row],[Date]],"yyyy")</f>
        <v>2011</v>
      </c>
      <c r="E580" t="str">
        <f>TEXT(Append1[[#This Row],[Date]],"mmmm")</f>
        <v>January</v>
      </c>
      <c r="F580" t="str">
        <f>TEXT(Append1[[#This Row],[Date]],"dddd")</f>
        <v>Wednesday</v>
      </c>
      <c r="G580" s="5">
        <v>9</v>
      </c>
      <c r="H580" t="str">
        <f>IF(Append1[[#This Row],[Day]]="Sunday","Weekend","Weekday")</f>
        <v>Weekday</v>
      </c>
      <c r="I580" t="b">
        <f>IF(Append1[[#This Row],[Weekday or Weekend]]="Weekend",TRUE,FALSE)</f>
        <v>0</v>
      </c>
      <c r="J580" s="5">
        <v>3</v>
      </c>
      <c r="K580" s="5">
        <v>3</v>
      </c>
      <c r="L580" s="5" t="str" cm="1">
        <f t="array" ref="L580">_xlfn.IFS(Append1[[#This Row],[Weather Code]]=1,"Clear",Append1[[#This Row],[Weather Code]]=2,"Cloudy",Append1[[#This Row],[Weather Code]]=3,"Light Rain",Append1[[#This Row],[Weather Code]]=4,"Heavy Rain")</f>
        <v>Light Rain</v>
      </c>
      <c r="M580" s="5">
        <v>0.22</v>
      </c>
      <c r="N580" s="5">
        <v>0.21210000000000001</v>
      </c>
      <c r="O580" s="5">
        <v>0.87</v>
      </c>
      <c r="P580" s="5">
        <v>0.29849999999999999</v>
      </c>
      <c r="Q580" s="5">
        <v>3</v>
      </c>
      <c r="R580" s="5">
        <v>55</v>
      </c>
      <c r="S580" s="5">
        <f>SUM(Append1[[#This Row],[Casual Users]],Append1[[#This Row],[Registered Users]])</f>
        <v>58</v>
      </c>
      <c r="T580" s="5"/>
    </row>
    <row r="581" spans="1:20" x14ac:dyDescent="0.25">
      <c r="A581">
        <v>580</v>
      </c>
      <c r="B581" s="1">
        <v>40569</v>
      </c>
      <c r="C581">
        <v>1</v>
      </c>
      <c r="D581" t="str">
        <f>TEXT(Append1[[#This Row],[Date]],"yyyy")</f>
        <v>2011</v>
      </c>
      <c r="E581" t="str">
        <f>TEXT(Append1[[#This Row],[Date]],"mmmm")</f>
        <v>January</v>
      </c>
      <c r="F581" t="str">
        <f>TEXT(Append1[[#This Row],[Date]],"dddd")</f>
        <v>Wednesday</v>
      </c>
      <c r="G581" s="5">
        <v>10</v>
      </c>
      <c r="H581" t="str">
        <f>IF(Append1[[#This Row],[Day]]="Sunday","Weekend","Weekday")</f>
        <v>Weekday</v>
      </c>
      <c r="I581" t="b">
        <f>IF(Append1[[#This Row],[Weekday or Weekend]]="Weekend",TRUE,FALSE)</f>
        <v>0</v>
      </c>
      <c r="J581" s="5">
        <v>3</v>
      </c>
      <c r="K581" s="5">
        <v>3</v>
      </c>
      <c r="L581" s="5" t="str" cm="1">
        <f t="array" ref="L581">_xlfn.IFS(Append1[[#This Row],[Weather Code]]=1,"Clear",Append1[[#This Row],[Weather Code]]=2,"Cloudy",Append1[[#This Row],[Weather Code]]=3,"Light Rain",Append1[[#This Row],[Weather Code]]=4,"Heavy Rain")</f>
        <v>Light Rain</v>
      </c>
      <c r="M581" s="5">
        <v>0.22</v>
      </c>
      <c r="N581" s="5">
        <v>0.21210000000000001</v>
      </c>
      <c r="O581" s="5">
        <v>0.93</v>
      </c>
      <c r="P581" s="5">
        <v>0.28360000000000002</v>
      </c>
      <c r="Q581" s="5">
        <v>2</v>
      </c>
      <c r="R581" s="5">
        <v>26</v>
      </c>
      <c r="S581" s="5">
        <f>SUM(Append1[[#This Row],[Casual Users]],Append1[[#This Row],[Registered Users]])</f>
        <v>28</v>
      </c>
      <c r="T581" s="5"/>
    </row>
    <row r="582" spans="1:20" x14ac:dyDescent="0.25">
      <c r="A582">
        <v>581</v>
      </c>
      <c r="B582" s="1">
        <v>40569</v>
      </c>
      <c r="C582">
        <v>1</v>
      </c>
      <c r="D582" t="str">
        <f>TEXT(Append1[[#This Row],[Date]],"yyyy")</f>
        <v>2011</v>
      </c>
      <c r="E582" t="str">
        <f>TEXT(Append1[[#This Row],[Date]],"mmmm")</f>
        <v>January</v>
      </c>
      <c r="F582" t="str">
        <f>TEXT(Append1[[#This Row],[Date]],"dddd")</f>
        <v>Wednesday</v>
      </c>
      <c r="G582" s="5">
        <v>11</v>
      </c>
      <c r="H582" t="str">
        <f>IF(Append1[[#This Row],[Day]]="Sunday","Weekend","Weekday")</f>
        <v>Weekday</v>
      </c>
      <c r="I582" t="b">
        <f>IF(Append1[[#This Row],[Weekday or Weekend]]="Weekend",TRUE,FALSE)</f>
        <v>0</v>
      </c>
      <c r="J582" s="5">
        <v>3</v>
      </c>
      <c r="K582" s="5">
        <v>3</v>
      </c>
      <c r="L582" s="5" t="str" cm="1">
        <f t="array" ref="L582">_xlfn.IFS(Append1[[#This Row],[Weather Code]]=1,"Clear",Append1[[#This Row],[Weather Code]]=2,"Cloudy",Append1[[#This Row],[Weather Code]]=3,"Light Rain",Append1[[#This Row],[Weather Code]]=4,"Heavy Rain")</f>
        <v>Light Rain</v>
      </c>
      <c r="M582" s="5">
        <v>0.22</v>
      </c>
      <c r="N582" s="5">
        <v>0.19700000000000001</v>
      </c>
      <c r="O582" s="5">
        <v>0.93</v>
      </c>
      <c r="P582" s="5">
        <v>0.32840000000000003</v>
      </c>
      <c r="Q582" s="5">
        <v>6</v>
      </c>
      <c r="R582" s="5">
        <v>35</v>
      </c>
      <c r="S582" s="5">
        <f>SUM(Append1[[#This Row],[Casual Users]],Append1[[#This Row],[Registered Users]])</f>
        <v>41</v>
      </c>
      <c r="T582" s="5"/>
    </row>
    <row r="583" spans="1:20" x14ac:dyDescent="0.25">
      <c r="A583">
        <v>582</v>
      </c>
      <c r="B583" s="1">
        <v>40569</v>
      </c>
      <c r="C583">
        <v>1</v>
      </c>
      <c r="D583" t="str">
        <f>TEXT(Append1[[#This Row],[Date]],"yyyy")</f>
        <v>2011</v>
      </c>
      <c r="E583" t="str">
        <f>TEXT(Append1[[#This Row],[Date]],"mmmm")</f>
        <v>January</v>
      </c>
      <c r="F583" t="str">
        <f>TEXT(Append1[[#This Row],[Date]],"dddd")</f>
        <v>Wednesday</v>
      </c>
      <c r="G583" s="5">
        <v>12</v>
      </c>
      <c r="H583" t="str">
        <f>IF(Append1[[#This Row],[Day]]="Sunday","Weekend","Weekday")</f>
        <v>Weekday</v>
      </c>
      <c r="I583" t="b">
        <f>IF(Append1[[#This Row],[Weekday or Weekend]]="Weekend",TRUE,FALSE)</f>
        <v>0</v>
      </c>
      <c r="J583" s="5">
        <v>3</v>
      </c>
      <c r="K583" s="5">
        <v>3</v>
      </c>
      <c r="L583" s="5" t="str" cm="1">
        <f t="array" ref="L583">_xlfn.IFS(Append1[[#This Row],[Weather Code]]=1,"Clear",Append1[[#This Row],[Weather Code]]=2,"Cloudy",Append1[[#This Row],[Weather Code]]=3,"Light Rain",Append1[[#This Row],[Weather Code]]=4,"Heavy Rain")</f>
        <v>Light Rain</v>
      </c>
      <c r="M583" s="5">
        <v>0.22</v>
      </c>
      <c r="N583" s="5">
        <v>0.19700000000000001</v>
      </c>
      <c r="O583" s="5">
        <v>0.93</v>
      </c>
      <c r="P583" s="5">
        <v>0.32840000000000003</v>
      </c>
      <c r="Q583" s="5">
        <v>7</v>
      </c>
      <c r="R583" s="5">
        <v>41</v>
      </c>
      <c r="S583" s="5">
        <f>SUM(Append1[[#This Row],[Casual Users]],Append1[[#This Row],[Registered Users]])</f>
        <v>48</v>
      </c>
      <c r="T583" s="5"/>
    </row>
    <row r="584" spans="1:20" x14ac:dyDescent="0.25">
      <c r="A584">
        <v>583</v>
      </c>
      <c r="B584" s="1">
        <v>40569</v>
      </c>
      <c r="C584">
        <v>1</v>
      </c>
      <c r="D584" t="str">
        <f>TEXT(Append1[[#This Row],[Date]],"yyyy")</f>
        <v>2011</v>
      </c>
      <c r="E584" t="str">
        <f>TEXT(Append1[[#This Row],[Date]],"mmmm")</f>
        <v>January</v>
      </c>
      <c r="F584" t="str">
        <f>TEXT(Append1[[#This Row],[Date]],"dddd")</f>
        <v>Wednesday</v>
      </c>
      <c r="G584" s="5">
        <v>13</v>
      </c>
      <c r="H584" t="str">
        <f>IF(Append1[[#This Row],[Day]]="Sunday","Weekend","Weekday")</f>
        <v>Weekday</v>
      </c>
      <c r="I584" t="b">
        <f>IF(Append1[[#This Row],[Weekday or Weekend]]="Weekend",TRUE,FALSE)</f>
        <v>0</v>
      </c>
      <c r="J584" s="5">
        <v>3</v>
      </c>
      <c r="K584" s="5">
        <v>3</v>
      </c>
      <c r="L584" s="5" t="str" cm="1">
        <f t="array" ref="L584">_xlfn.IFS(Append1[[#This Row],[Weather Code]]=1,"Clear",Append1[[#This Row],[Weather Code]]=2,"Cloudy",Append1[[#This Row],[Weather Code]]=3,"Light Rain",Append1[[#This Row],[Weather Code]]=4,"Heavy Rain")</f>
        <v>Light Rain</v>
      </c>
      <c r="M584" s="5">
        <v>0.22</v>
      </c>
      <c r="N584" s="5">
        <v>0.19700000000000001</v>
      </c>
      <c r="O584" s="5">
        <v>0.93</v>
      </c>
      <c r="P584" s="5">
        <v>0.32840000000000003</v>
      </c>
      <c r="Q584" s="5">
        <v>4</v>
      </c>
      <c r="R584" s="5">
        <v>43</v>
      </c>
      <c r="S584" s="5">
        <f>SUM(Append1[[#This Row],[Casual Users]],Append1[[#This Row],[Registered Users]])</f>
        <v>47</v>
      </c>
      <c r="T584" s="5"/>
    </row>
    <row r="585" spans="1:20" x14ac:dyDescent="0.25">
      <c r="A585">
        <v>584</v>
      </c>
      <c r="B585" s="1">
        <v>40569</v>
      </c>
      <c r="C585">
        <v>1</v>
      </c>
      <c r="D585" t="str">
        <f>TEXT(Append1[[#This Row],[Date]],"yyyy")</f>
        <v>2011</v>
      </c>
      <c r="E585" t="str">
        <f>TEXT(Append1[[#This Row],[Date]],"mmmm")</f>
        <v>January</v>
      </c>
      <c r="F585" t="str">
        <f>TEXT(Append1[[#This Row],[Date]],"dddd")</f>
        <v>Wednesday</v>
      </c>
      <c r="G585" s="5">
        <v>14</v>
      </c>
      <c r="H585" t="str">
        <f>IF(Append1[[#This Row],[Day]]="Sunday","Weekend","Weekday")</f>
        <v>Weekday</v>
      </c>
      <c r="I585" t="b">
        <f>IF(Append1[[#This Row],[Weekday or Weekend]]="Weekend",TRUE,FALSE)</f>
        <v>0</v>
      </c>
      <c r="J585" s="5">
        <v>3</v>
      </c>
      <c r="K585" s="5">
        <v>3</v>
      </c>
      <c r="L585" s="5" t="str" cm="1">
        <f t="array" ref="L585">_xlfn.IFS(Append1[[#This Row],[Weather Code]]=1,"Clear",Append1[[#This Row],[Weather Code]]=2,"Cloudy",Append1[[#This Row],[Weather Code]]=3,"Light Rain",Append1[[#This Row],[Weather Code]]=4,"Heavy Rain")</f>
        <v>Light Rain</v>
      </c>
      <c r="M585" s="5">
        <v>0.22</v>
      </c>
      <c r="N585" s="5">
        <v>0.19700000000000001</v>
      </c>
      <c r="O585" s="5">
        <v>0.93</v>
      </c>
      <c r="P585" s="5">
        <v>0.35820000000000002</v>
      </c>
      <c r="Q585" s="5">
        <v>0</v>
      </c>
      <c r="R585" s="5">
        <v>36</v>
      </c>
      <c r="S585" s="5">
        <f>SUM(Append1[[#This Row],[Casual Users]],Append1[[#This Row],[Registered Users]])</f>
        <v>36</v>
      </c>
      <c r="T585" s="5"/>
    </row>
    <row r="586" spans="1:20" x14ac:dyDescent="0.25">
      <c r="A586">
        <v>585</v>
      </c>
      <c r="B586" s="1">
        <v>40569</v>
      </c>
      <c r="C586">
        <v>1</v>
      </c>
      <c r="D586" t="str">
        <f>TEXT(Append1[[#This Row],[Date]],"yyyy")</f>
        <v>2011</v>
      </c>
      <c r="E586" t="str">
        <f>TEXT(Append1[[#This Row],[Date]],"mmmm")</f>
        <v>January</v>
      </c>
      <c r="F586" t="str">
        <f>TEXT(Append1[[#This Row],[Date]],"dddd")</f>
        <v>Wednesday</v>
      </c>
      <c r="G586" s="5">
        <v>15</v>
      </c>
      <c r="H586" t="str">
        <f>IF(Append1[[#This Row],[Day]]="Sunday","Weekend","Weekday")</f>
        <v>Weekday</v>
      </c>
      <c r="I586" t="b">
        <f>IF(Append1[[#This Row],[Weekday or Weekend]]="Weekend",TRUE,FALSE)</f>
        <v>0</v>
      </c>
      <c r="J586" s="5">
        <v>3</v>
      </c>
      <c r="K586" s="5">
        <v>3</v>
      </c>
      <c r="L586" s="5" t="str" cm="1">
        <f t="array" ref="L586">_xlfn.IFS(Append1[[#This Row],[Weather Code]]=1,"Clear",Append1[[#This Row],[Weather Code]]=2,"Cloudy",Append1[[#This Row],[Weather Code]]=3,"Light Rain",Append1[[#This Row],[Weather Code]]=4,"Heavy Rain")</f>
        <v>Light Rain</v>
      </c>
      <c r="M586" s="5">
        <v>0.22</v>
      </c>
      <c r="N586" s="5">
        <v>0.18179999999999999</v>
      </c>
      <c r="O586" s="5">
        <v>0.93</v>
      </c>
      <c r="P586" s="5">
        <v>0.4627</v>
      </c>
      <c r="Q586" s="5">
        <v>1</v>
      </c>
      <c r="R586" s="5">
        <v>42</v>
      </c>
      <c r="S586" s="5">
        <f>SUM(Append1[[#This Row],[Casual Users]],Append1[[#This Row],[Registered Users]])</f>
        <v>43</v>
      </c>
      <c r="T586" s="5"/>
    </row>
    <row r="587" spans="1:20" x14ac:dyDescent="0.25">
      <c r="A587">
        <v>586</v>
      </c>
      <c r="B587" s="1">
        <v>40569</v>
      </c>
      <c r="C587">
        <v>1</v>
      </c>
      <c r="D587" t="str">
        <f>TEXT(Append1[[#This Row],[Date]],"yyyy")</f>
        <v>2011</v>
      </c>
      <c r="E587" t="str">
        <f>TEXT(Append1[[#This Row],[Date]],"mmmm")</f>
        <v>January</v>
      </c>
      <c r="F587" t="str">
        <f>TEXT(Append1[[#This Row],[Date]],"dddd")</f>
        <v>Wednesday</v>
      </c>
      <c r="G587" s="5">
        <v>16</v>
      </c>
      <c r="H587" t="str">
        <f>IF(Append1[[#This Row],[Day]]="Sunday","Weekend","Weekday")</f>
        <v>Weekday</v>
      </c>
      <c r="I587" t="b">
        <f>IF(Append1[[#This Row],[Weekday or Weekend]]="Weekend",TRUE,FALSE)</f>
        <v>0</v>
      </c>
      <c r="J587" s="5">
        <v>3</v>
      </c>
      <c r="K587" s="5">
        <v>4</v>
      </c>
      <c r="L587" s="5" t="str" cm="1">
        <f t="array" ref="L587">_xlfn.IFS(Append1[[#This Row],[Weather Code]]=1,"Clear",Append1[[#This Row],[Weather Code]]=2,"Cloudy",Append1[[#This Row],[Weather Code]]=3,"Light Rain",Append1[[#This Row],[Weather Code]]=4,"Heavy Rain")</f>
        <v>Heavy Rain</v>
      </c>
      <c r="M587" s="5">
        <v>0.22</v>
      </c>
      <c r="N587" s="5">
        <v>0.19700000000000001</v>
      </c>
      <c r="O587" s="5">
        <v>0.93</v>
      </c>
      <c r="P587" s="5">
        <v>0.32840000000000003</v>
      </c>
      <c r="Q587" s="5">
        <v>1</v>
      </c>
      <c r="R587" s="5">
        <v>35</v>
      </c>
      <c r="S587" s="5">
        <f>SUM(Append1[[#This Row],[Casual Users]],Append1[[#This Row],[Registered Users]])</f>
        <v>36</v>
      </c>
      <c r="T587" s="5"/>
    </row>
    <row r="588" spans="1:20" x14ac:dyDescent="0.25">
      <c r="A588">
        <v>587</v>
      </c>
      <c r="B588" s="1">
        <v>40569</v>
      </c>
      <c r="C588">
        <v>1</v>
      </c>
      <c r="D588" t="str">
        <f>TEXT(Append1[[#This Row],[Date]],"yyyy")</f>
        <v>2011</v>
      </c>
      <c r="E588" t="str">
        <f>TEXT(Append1[[#This Row],[Date]],"mmmm")</f>
        <v>January</v>
      </c>
      <c r="F588" t="str">
        <f>TEXT(Append1[[#This Row],[Date]],"dddd")</f>
        <v>Wednesday</v>
      </c>
      <c r="G588" s="5">
        <v>17</v>
      </c>
      <c r="H588" t="str">
        <f>IF(Append1[[#This Row],[Day]]="Sunday","Weekend","Weekday")</f>
        <v>Weekday</v>
      </c>
      <c r="I588" t="b">
        <f>IF(Append1[[#This Row],[Weekday or Weekend]]="Weekend",TRUE,FALSE)</f>
        <v>0</v>
      </c>
      <c r="J588" s="5">
        <v>3</v>
      </c>
      <c r="K588" s="5">
        <v>3</v>
      </c>
      <c r="L588" s="5" t="str" cm="1">
        <f t="array" ref="L588">_xlfn.IFS(Append1[[#This Row],[Weather Code]]=1,"Clear",Append1[[#This Row],[Weather Code]]=2,"Cloudy",Append1[[#This Row],[Weather Code]]=3,"Light Rain",Append1[[#This Row],[Weather Code]]=4,"Heavy Rain")</f>
        <v>Light Rain</v>
      </c>
      <c r="M588" s="5">
        <v>0.2</v>
      </c>
      <c r="N588" s="5">
        <v>0.18179999999999999</v>
      </c>
      <c r="O588" s="5">
        <v>0.93</v>
      </c>
      <c r="P588" s="5">
        <v>0.35820000000000002</v>
      </c>
      <c r="Q588" s="5">
        <v>0</v>
      </c>
      <c r="R588" s="5">
        <v>26</v>
      </c>
      <c r="S588" s="5">
        <f>SUM(Append1[[#This Row],[Casual Users]],Append1[[#This Row],[Registered Users]])</f>
        <v>26</v>
      </c>
      <c r="T588" s="5"/>
    </row>
    <row r="589" spans="1:20" x14ac:dyDescent="0.25">
      <c r="A589">
        <v>588</v>
      </c>
      <c r="B589" s="1">
        <v>40570</v>
      </c>
      <c r="C589">
        <v>1</v>
      </c>
      <c r="D589" t="str">
        <f>TEXT(Append1[[#This Row],[Date]],"yyyy")</f>
        <v>2011</v>
      </c>
      <c r="E589" t="str">
        <f>TEXT(Append1[[#This Row],[Date]],"mmmm")</f>
        <v>January</v>
      </c>
      <c r="F589" t="str">
        <f>TEXT(Append1[[#This Row],[Date]],"dddd")</f>
        <v>Thursday</v>
      </c>
      <c r="G589" s="5">
        <v>16</v>
      </c>
      <c r="H589" t="str">
        <f>IF(Append1[[#This Row],[Day]]="Sunday","Weekend","Weekday")</f>
        <v>Weekday</v>
      </c>
      <c r="I589" t="b">
        <f>IF(Append1[[#This Row],[Weekday or Weekend]]="Weekend",TRUE,FALSE)</f>
        <v>0</v>
      </c>
      <c r="J589" s="5">
        <v>4</v>
      </c>
      <c r="K589" s="5">
        <v>1</v>
      </c>
      <c r="L589" s="5" t="str" cm="1">
        <f t="array" ref="L589">_xlfn.IFS(Append1[[#This Row],[Weather Code]]=1,"Clear",Append1[[#This Row],[Weather Code]]=2,"Cloudy",Append1[[#This Row],[Weather Code]]=3,"Light Rain",Append1[[#This Row],[Weather Code]]=4,"Heavy Rain")</f>
        <v>Clear</v>
      </c>
      <c r="M589" s="5">
        <v>0.22</v>
      </c>
      <c r="N589" s="5">
        <v>0.2273</v>
      </c>
      <c r="O589" s="5">
        <v>0.55000000000000004</v>
      </c>
      <c r="P589" s="5">
        <v>0.19400000000000001</v>
      </c>
      <c r="Q589" s="5">
        <v>1</v>
      </c>
      <c r="R589" s="5">
        <v>23</v>
      </c>
      <c r="S589" s="5">
        <f>SUM(Append1[[#This Row],[Casual Users]],Append1[[#This Row],[Registered Users]])</f>
        <v>24</v>
      </c>
      <c r="T589" s="5"/>
    </row>
    <row r="590" spans="1:20" x14ac:dyDescent="0.25">
      <c r="A590">
        <v>589</v>
      </c>
      <c r="B590" s="1">
        <v>40570</v>
      </c>
      <c r="C590">
        <v>1</v>
      </c>
      <c r="D590" t="str">
        <f>TEXT(Append1[[#This Row],[Date]],"yyyy")</f>
        <v>2011</v>
      </c>
      <c r="E590" t="str">
        <f>TEXT(Append1[[#This Row],[Date]],"mmmm")</f>
        <v>January</v>
      </c>
      <c r="F590" t="str">
        <f>TEXT(Append1[[#This Row],[Date]],"dddd")</f>
        <v>Thursday</v>
      </c>
      <c r="G590" s="5">
        <v>17</v>
      </c>
      <c r="H590" t="str">
        <f>IF(Append1[[#This Row],[Day]]="Sunday","Weekend","Weekday")</f>
        <v>Weekday</v>
      </c>
      <c r="I590" t="b">
        <f>IF(Append1[[#This Row],[Weekday or Weekend]]="Weekend",TRUE,FALSE)</f>
        <v>0</v>
      </c>
      <c r="J590" s="5">
        <v>4</v>
      </c>
      <c r="K590" s="5">
        <v>1</v>
      </c>
      <c r="L590" s="5" t="str" cm="1">
        <f t="array" ref="L590">_xlfn.IFS(Append1[[#This Row],[Weather Code]]=1,"Clear",Append1[[#This Row],[Weather Code]]=2,"Cloudy",Append1[[#This Row],[Weather Code]]=3,"Light Rain",Append1[[#This Row],[Weather Code]]=4,"Heavy Rain")</f>
        <v>Clear</v>
      </c>
      <c r="M590" s="5">
        <v>0.22</v>
      </c>
      <c r="N590" s="5">
        <v>0.2424</v>
      </c>
      <c r="O590" s="5">
        <v>0.55000000000000004</v>
      </c>
      <c r="P590" s="5">
        <v>0.1045</v>
      </c>
      <c r="Q590" s="5">
        <v>2</v>
      </c>
      <c r="R590" s="5">
        <v>82</v>
      </c>
      <c r="S590" s="5">
        <f>SUM(Append1[[#This Row],[Casual Users]],Append1[[#This Row],[Registered Users]])</f>
        <v>84</v>
      </c>
      <c r="T590" s="5"/>
    </row>
    <row r="591" spans="1:20" x14ac:dyDescent="0.25">
      <c r="A591">
        <v>590</v>
      </c>
      <c r="B591" s="1">
        <v>40570</v>
      </c>
      <c r="C591">
        <v>1</v>
      </c>
      <c r="D591" t="str">
        <f>TEXT(Append1[[#This Row],[Date]],"yyyy")</f>
        <v>2011</v>
      </c>
      <c r="E591" t="str">
        <f>TEXT(Append1[[#This Row],[Date]],"mmmm")</f>
        <v>January</v>
      </c>
      <c r="F591" t="str">
        <f>TEXT(Append1[[#This Row],[Date]],"dddd")</f>
        <v>Thursday</v>
      </c>
      <c r="G591" s="5">
        <v>18</v>
      </c>
      <c r="H591" t="str">
        <f>IF(Append1[[#This Row],[Day]]="Sunday","Weekend","Weekday")</f>
        <v>Weekday</v>
      </c>
      <c r="I591" t="b">
        <f>IF(Append1[[#This Row],[Weekday or Weekend]]="Weekend",TRUE,FALSE)</f>
        <v>0</v>
      </c>
      <c r="J591" s="5">
        <v>4</v>
      </c>
      <c r="K591" s="5">
        <v>1</v>
      </c>
      <c r="L591" s="5" t="str" cm="1">
        <f t="array" ref="L591">_xlfn.IFS(Append1[[#This Row],[Weather Code]]=1,"Clear",Append1[[#This Row],[Weather Code]]=2,"Cloudy",Append1[[#This Row],[Weather Code]]=3,"Light Rain",Append1[[#This Row],[Weather Code]]=4,"Heavy Rain")</f>
        <v>Clear</v>
      </c>
      <c r="M591" s="5">
        <v>0.2</v>
      </c>
      <c r="N591" s="5">
        <v>0.2273</v>
      </c>
      <c r="O591" s="5">
        <v>0.69</v>
      </c>
      <c r="P591" s="5">
        <v>8.9599999999999999E-2</v>
      </c>
      <c r="Q591" s="5">
        <v>3</v>
      </c>
      <c r="R591" s="5">
        <v>101</v>
      </c>
      <c r="S591" s="5">
        <f>SUM(Append1[[#This Row],[Casual Users]],Append1[[#This Row],[Registered Users]])</f>
        <v>104</v>
      </c>
      <c r="T591" s="5"/>
    </row>
    <row r="592" spans="1:20" x14ac:dyDescent="0.25">
      <c r="A592">
        <v>591</v>
      </c>
      <c r="B592" s="1">
        <v>40570</v>
      </c>
      <c r="C592">
        <v>1</v>
      </c>
      <c r="D592" t="str">
        <f>TEXT(Append1[[#This Row],[Date]],"yyyy")</f>
        <v>2011</v>
      </c>
      <c r="E592" t="str">
        <f>TEXT(Append1[[#This Row],[Date]],"mmmm")</f>
        <v>January</v>
      </c>
      <c r="F592" t="str">
        <f>TEXT(Append1[[#This Row],[Date]],"dddd")</f>
        <v>Thursday</v>
      </c>
      <c r="G592" s="5">
        <v>19</v>
      </c>
      <c r="H592" t="str">
        <f>IF(Append1[[#This Row],[Day]]="Sunday","Weekend","Weekday")</f>
        <v>Weekday</v>
      </c>
      <c r="I592" t="b">
        <f>IF(Append1[[#This Row],[Weekday or Weekend]]="Weekend",TRUE,FALSE)</f>
        <v>0</v>
      </c>
      <c r="J592" s="5">
        <v>4</v>
      </c>
      <c r="K592" s="5">
        <v>1</v>
      </c>
      <c r="L592" s="5" t="str" cm="1">
        <f t="array" ref="L592">_xlfn.IFS(Append1[[#This Row],[Weather Code]]=1,"Clear",Append1[[#This Row],[Weather Code]]=2,"Cloudy",Append1[[#This Row],[Weather Code]]=3,"Light Rain",Append1[[#This Row],[Weather Code]]=4,"Heavy Rain")</f>
        <v>Clear</v>
      </c>
      <c r="M592" s="5">
        <v>0.2</v>
      </c>
      <c r="N592" s="5">
        <v>0.2273</v>
      </c>
      <c r="O592" s="5">
        <v>0.69</v>
      </c>
      <c r="P592" s="5">
        <v>8.9599999999999999E-2</v>
      </c>
      <c r="Q592" s="5">
        <v>3</v>
      </c>
      <c r="R592" s="5">
        <v>76</v>
      </c>
      <c r="S592" s="5">
        <f>SUM(Append1[[#This Row],[Casual Users]],Append1[[#This Row],[Registered Users]])</f>
        <v>79</v>
      </c>
      <c r="T592" s="5"/>
    </row>
    <row r="593" spans="1:20" x14ac:dyDescent="0.25">
      <c r="A593">
        <v>592</v>
      </c>
      <c r="B593" s="1">
        <v>40570</v>
      </c>
      <c r="C593">
        <v>1</v>
      </c>
      <c r="D593" t="str">
        <f>TEXT(Append1[[#This Row],[Date]],"yyyy")</f>
        <v>2011</v>
      </c>
      <c r="E593" t="str">
        <f>TEXT(Append1[[#This Row],[Date]],"mmmm")</f>
        <v>January</v>
      </c>
      <c r="F593" t="str">
        <f>TEXT(Append1[[#This Row],[Date]],"dddd")</f>
        <v>Thursday</v>
      </c>
      <c r="G593" s="5">
        <v>20</v>
      </c>
      <c r="H593" t="str">
        <f>IF(Append1[[#This Row],[Day]]="Sunday","Weekend","Weekday")</f>
        <v>Weekday</v>
      </c>
      <c r="I593" t="b">
        <f>IF(Append1[[#This Row],[Weekday or Weekend]]="Weekend",TRUE,FALSE)</f>
        <v>0</v>
      </c>
      <c r="J593" s="5">
        <v>4</v>
      </c>
      <c r="K593" s="5">
        <v>1</v>
      </c>
      <c r="L593" s="5" t="str" cm="1">
        <f t="array" ref="L593">_xlfn.IFS(Append1[[#This Row],[Weather Code]]=1,"Clear",Append1[[#This Row],[Weather Code]]=2,"Cloudy",Append1[[#This Row],[Weather Code]]=3,"Light Rain",Append1[[#This Row],[Weather Code]]=4,"Heavy Rain")</f>
        <v>Clear</v>
      </c>
      <c r="M593" s="5">
        <v>0.18</v>
      </c>
      <c r="N593" s="5">
        <v>0.21210000000000001</v>
      </c>
      <c r="O593" s="5">
        <v>0.74</v>
      </c>
      <c r="P593" s="5">
        <v>8.9599999999999999E-2</v>
      </c>
      <c r="Q593" s="5">
        <v>4</v>
      </c>
      <c r="R593" s="5">
        <v>55</v>
      </c>
      <c r="S593" s="5">
        <f>SUM(Append1[[#This Row],[Casual Users]],Append1[[#This Row],[Registered Users]])</f>
        <v>59</v>
      </c>
      <c r="T593" s="5"/>
    </row>
    <row r="594" spans="1:20" x14ac:dyDescent="0.25">
      <c r="A594">
        <v>593</v>
      </c>
      <c r="B594" s="1">
        <v>40570</v>
      </c>
      <c r="C594">
        <v>1</v>
      </c>
      <c r="D594" t="str">
        <f>TEXT(Append1[[#This Row],[Date]],"yyyy")</f>
        <v>2011</v>
      </c>
      <c r="E594" t="str">
        <f>TEXT(Append1[[#This Row],[Date]],"mmmm")</f>
        <v>January</v>
      </c>
      <c r="F594" t="str">
        <f>TEXT(Append1[[#This Row],[Date]],"dddd")</f>
        <v>Thursday</v>
      </c>
      <c r="G594" s="5">
        <v>21</v>
      </c>
      <c r="H594" t="str">
        <f>IF(Append1[[#This Row],[Day]]="Sunday","Weekend","Weekday")</f>
        <v>Weekday</v>
      </c>
      <c r="I594" t="b">
        <f>IF(Append1[[#This Row],[Weekday or Weekend]]="Weekend",TRUE,FALSE)</f>
        <v>0</v>
      </c>
      <c r="J594" s="5">
        <v>4</v>
      </c>
      <c r="K594" s="5">
        <v>1</v>
      </c>
      <c r="L594" s="5" t="str" cm="1">
        <f t="array" ref="L594">_xlfn.IFS(Append1[[#This Row],[Weather Code]]=1,"Clear",Append1[[#This Row],[Weather Code]]=2,"Cloudy",Append1[[#This Row],[Weather Code]]=3,"Light Rain",Append1[[#This Row],[Weather Code]]=4,"Heavy Rain")</f>
        <v>Clear</v>
      </c>
      <c r="M594" s="5">
        <v>0.18</v>
      </c>
      <c r="N594" s="5">
        <v>0.21210000000000001</v>
      </c>
      <c r="O594" s="5">
        <v>0.74</v>
      </c>
      <c r="P594" s="5">
        <v>8.9599999999999999E-2</v>
      </c>
      <c r="Q594" s="5">
        <v>2</v>
      </c>
      <c r="R594" s="5">
        <v>36</v>
      </c>
      <c r="S594" s="5">
        <f>SUM(Append1[[#This Row],[Casual Users]],Append1[[#This Row],[Registered Users]])</f>
        <v>38</v>
      </c>
      <c r="T594" s="5"/>
    </row>
    <row r="595" spans="1:20" x14ac:dyDescent="0.25">
      <c r="A595">
        <v>594</v>
      </c>
      <c r="B595" s="1">
        <v>40570</v>
      </c>
      <c r="C595">
        <v>1</v>
      </c>
      <c r="D595" t="str">
        <f>TEXT(Append1[[#This Row],[Date]],"yyyy")</f>
        <v>2011</v>
      </c>
      <c r="E595" t="str">
        <f>TEXT(Append1[[#This Row],[Date]],"mmmm")</f>
        <v>January</v>
      </c>
      <c r="F595" t="str">
        <f>TEXT(Append1[[#This Row],[Date]],"dddd")</f>
        <v>Thursday</v>
      </c>
      <c r="G595" s="5">
        <v>22</v>
      </c>
      <c r="H595" t="str">
        <f>IF(Append1[[#This Row],[Day]]="Sunday","Weekend","Weekday")</f>
        <v>Weekday</v>
      </c>
      <c r="I595" t="b">
        <f>IF(Append1[[#This Row],[Weekday or Weekend]]="Weekend",TRUE,FALSE)</f>
        <v>0</v>
      </c>
      <c r="J595" s="5">
        <v>4</v>
      </c>
      <c r="K595" s="5">
        <v>1</v>
      </c>
      <c r="L595" s="5" t="str" cm="1">
        <f t="array" ref="L595">_xlfn.IFS(Append1[[#This Row],[Weather Code]]=1,"Clear",Append1[[#This Row],[Weather Code]]=2,"Cloudy",Append1[[#This Row],[Weather Code]]=3,"Light Rain",Append1[[#This Row],[Weather Code]]=4,"Heavy Rain")</f>
        <v>Clear</v>
      </c>
      <c r="M595" s="5">
        <v>0.18</v>
      </c>
      <c r="N595" s="5">
        <v>0.21210000000000001</v>
      </c>
      <c r="O595" s="5">
        <v>0.74</v>
      </c>
      <c r="P595" s="5">
        <v>8.9599999999999999E-2</v>
      </c>
      <c r="Q595" s="5">
        <v>0</v>
      </c>
      <c r="R595" s="5">
        <v>27</v>
      </c>
      <c r="S595" s="5">
        <f>SUM(Append1[[#This Row],[Casual Users]],Append1[[#This Row],[Registered Users]])</f>
        <v>27</v>
      </c>
      <c r="T595" s="5"/>
    </row>
    <row r="596" spans="1:20" x14ac:dyDescent="0.25">
      <c r="A596">
        <v>595</v>
      </c>
      <c r="B596" s="1">
        <v>40570</v>
      </c>
      <c r="C596">
        <v>1</v>
      </c>
      <c r="D596" t="str">
        <f>TEXT(Append1[[#This Row],[Date]],"yyyy")</f>
        <v>2011</v>
      </c>
      <c r="E596" t="str">
        <f>TEXT(Append1[[#This Row],[Date]],"mmmm")</f>
        <v>January</v>
      </c>
      <c r="F596" t="str">
        <f>TEXT(Append1[[#This Row],[Date]],"dddd")</f>
        <v>Thursday</v>
      </c>
      <c r="G596" s="5">
        <v>23</v>
      </c>
      <c r="H596" t="str">
        <f>IF(Append1[[#This Row],[Day]]="Sunday","Weekend","Weekday")</f>
        <v>Weekday</v>
      </c>
      <c r="I596" t="b">
        <f>IF(Append1[[#This Row],[Weekday or Weekend]]="Weekend",TRUE,FALSE)</f>
        <v>0</v>
      </c>
      <c r="J596" s="5">
        <v>4</v>
      </c>
      <c r="K596" s="5">
        <v>1</v>
      </c>
      <c r="L596" s="5" t="str" cm="1">
        <f t="array" ref="L596">_xlfn.IFS(Append1[[#This Row],[Weather Code]]=1,"Clear",Append1[[#This Row],[Weather Code]]=2,"Cloudy",Append1[[#This Row],[Weather Code]]=3,"Light Rain",Append1[[#This Row],[Weather Code]]=4,"Heavy Rain")</f>
        <v>Clear</v>
      </c>
      <c r="M596" s="5">
        <v>0.18</v>
      </c>
      <c r="N596" s="5">
        <v>0.19700000000000001</v>
      </c>
      <c r="O596" s="5">
        <v>0.8</v>
      </c>
      <c r="P596" s="5">
        <v>0.16420000000000001</v>
      </c>
      <c r="Q596" s="5">
        <v>0</v>
      </c>
      <c r="R596" s="5">
        <v>16</v>
      </c>
      <c r="S596" s="5">
        <f>SUM(Append1[[#This Row],[Casual Users]],Append1[[#This Row],[Registered Users]])</f>
        <v>16</v>
      </c>
      <c r="T596" s="5"/>
    </row>
    <row r="597" spans="1:20" x14ac:dyDescent="0.25">
      <c r="A597">
        <v>596</v>
      </c>
      <c r="B597" s="1">
        <v>40571</v>
      </c>
      <c r="C597">
        <v>1</v>
      </c>
      <c r="D597" t="str">
        <f>TEXT(Append1[[#This Row],[Date]],"yyyy")</f>
        <v>2011</v>
      </c>
      <c r="E597" t="str">
        <f>TEXT(Append1[[#This Row],[Date]],"mmmm")</f>
        <v>January</v>
      </c>
      <c r="F597" t="str">
        <f>TEXT(Append1[[#This Row],[Date]],"dddd")</f>
        <v>Friday</v>
      </c>
      <c r="G597" s="5">
        <v>0</v>
      </c>
      <c r="H597" t="str">
        <f>IF(Append1[[#This Row],[Day]]="Sunday","Weekend","Weekday")</f>
        <v>Weekday</v>
      </c>
      <c r="I597" t="b">
        <f>IF(Append1[[#This Row],[Weekday or Weekend]]="Weekend",TRUE,FALSE)</f>
        <v>0</v>
      </c>
      <c r="J597" s="5">
        <v>5</v>
      </c>
      <c r="K597" s="5">
        <v>2</v>
      </c>
      <c r="L597" s="5" t="str" cm="1">
        <f t="array" ref="L597">_xlfn.IFS(Append1[[#This Row],[Weather Code]]=1,"Clear",Append1[[#This Row],[Weather Code]]=2,"Cloudy",Append1[[#This Row],[Weather Code]]=3,"Light Rain",Append1[[#This Row],[Weather Code]]=4,"Heavy Rain")</f>
        <v>Cloudy</v>
      </c>
      <c r="M597" s="5">
        <v>0.2</v>
      </c>
      <c r="N597" s="5">
        <v>0.21210000000000001</v>
      </c>
      <c r="O597" s="5">
        <v>0.75</v>
      </c>
      <c r="P597" s="5">
        <v>0.1343</v>
      </c>
      <c r="Q597" s="5">
        <v>0</v>
      </c>
      <c r="R597" s="5">
        <v>9</v>
      </c>
      <c r="S597" s="5">
        <f>SUM(Append1[[#This Row],[Casual Users]],Append1[[#This Row],[Registered Users]])</f>
        <v>9</v>
      </c>
      <c r="T597" s="5"/>
    </row>
    <row r="598" spans="1:20" x14ac:dyDescent="0.25">
      <c r="A598">
        <v>597</v>
      </c>
      <c r="B598" s="1">
        <v>40571</v>
      </c>
      <c r="C598">
        <v>1</v>
      </c>
      <c r="D598" t="str">
        <f>TEXT(Append1[[#This Row],[Date]],"yyyy")</f>
        <v>2011</v>
      </c>
      <c r="E598" t="str">
        <f>TEXT(Append1[[#This Row],[Date]],"mmmm")</f>
        <v>January</v>
      </c>
      <c r="F598" t="str">
        <f>TEXT(Append1[[#This Row],[Date]],"dddd")</f>
        <v>Friday</v>
      </c>
      <c r="G598" s="5">
        <v>1</v>
      </c>
      <c r="H598" t="str">
        <f>IF(Append1[[#This Row],[Day]]="Sunday","Weekend","Weekday")</f>
        <v>Weekday</v>
      </c>
      <c r="I598" t="b">
        <f>IF(Append1[[#This Row],[Weekday or Weekend]]="Weekend",TRUE,FALSE)</f>
        <v>0</v>
      </c>
      <c r="J598" s="5">
        <v>5</v>
      </c>
      <c r="K598" s="5">
        <v>2</v>
      </c>
      <c r="L598" s="5" t="str" cm="1">
        <f t="array" ref="L598">_xlfn.IFS(Append1[[#This Row],[Weather Code]]=1,"Clear",Append1[[#This Row],[Weather Code]]=2,"Cloudy",Append1[[#This Row],[Weather Code]]=3,"Light Rain",Append1[[#This Row],[Weather Code]]=4,"Heavy Rain")</f>
        <v>Cloudy</v>
      </c>
      <c r="M598" s="5">
        <v>0.2</v>
      </c>
      <c r="N598" s="5">
        <v>0.21210000000000001</v>
      </c>
      <c r="O598" s="5">
        <v>0.75</v>
      </c>
      <c r="P598" s="5">
        <v>0.1343</v>
      </c>
      <c r="Q598" s="5">
        <v>1</v>
      </c>
      <c r="R598" s="5">
        <v>2</v>
      </c>
      <c r="S598" s="5">
        <f>SUM(Append1[[#This Row],[Casual Users]],Append1[[#This Row],[Registered Users]])</f>
        <v>3</v>
      </c>
      <c r="T598" s="5"/>
    </row>
    <row r="599" spans="1:20" x14ac:dyDescent="0.25">
      <c r="A599">
        <v>598</v>
      </c>
      <c r="B599" s="1">
        <v>40571</v>
      </c>
      <c r="C599">
        <v>1</v>
      </c>
      <c r="D599" t="str">
        <f>TEXT(Append1[[#This Row],[Date]],"yyyy")</f>
        <v>2011</v>
      </c>
      <c r="E599" t="str">
        <f>TEXT(Append1[[#This Row],[Date]],"mmmm")</f>
        <v>January</v>
      </c>
      <c r="F599" t="str">
        <f>TEXT(Append1[[#This Row],[Date]],"dddd")</f>
        <v>Friday</v>
      </c>
      <c r="G599" s="5">
        <v>2</v>
      </c>
      <c r="H599" t="str">
        <f>IF(Append1[[#This Row],[Day]]="Sunday","Weekend","Weekday")</f>
        <v>Weekday</v>
      </c>
      <c r="I599" t="b">
        <f>IF(Append1[[#This Row],[Weekday or Weekend]]="Weekend",TRUE,FALSE)</f>
        <v>0</v>
      </c>
      <c r="J599" s="5">
        <v>5</v>
      </c>
      <c r="K599" s="5">
        <v>2</v>
      </c>
      <c r="L599" s="5" t="str" cm="1">
        <f t="array" ref="L599">_xlfn.IFS(Append1[[#This Row],[Weather Code]]=1,"Clear",Append1[[#This Row],[Weather Code]]=2,"Cloudy",Append1[[#This Row],[Weather Code]]=3,"Light Rain",Append1[[#This Row],[Weather Code]]=4,"Heavy Rain")</f>
        <v>Cloudy</v>
      </c>
      <c r="M599" s="5">
        <v>0.2</v>
      </c>
      <c r="N599" s="5">
        <v>0.21210000000000001</v>
      </c>
      <c r="O599" s="5">
        <v>0.75</v>
      </c>
      <c r="P599" s="5">
        <v>0.16420000000000001</v>
      </c>
      <c r="Q599" s="5">
        <v>0</v>
      </c>
      <c r="R599" s="5">
        <v>2</v>
      </c>
      <c r="S599" s="5">
        <f>SUM(Append1[[#This Row],[Casual Users]],Append1[[#This Row],[Registered Users]])</f>
        <v>2</v>
      </c>
      <c r="T599" s="5"/>
    </row>
    <row r="600" spans="1:20" x14ac:dyDescent="0.25">
      <c r="A600">
        <v>599</v>
      </c>
      <c r="B600" s="1">
        <v>40571</v>
      </c>
      <c r="C600">
        <v>1</v>
      </c>
      <c r="D600" t="str">
        <f>TEXT(Append1[[#This Row],[Date]],"yyyy")</f>
        <v>2011</v>
      </c>
      <c r="E600" t="str">
        <f>TEXT(Append1[[#This Row],[Date]],"mmmm")</f>
        <v>January</v>
      </c>
      <c r="F600" t="str">
        <f>TEXT(Append1[[#This Row],[Date]],"dddd")</f>
        <v>Friday</v>
      </c>
      <c r="G600" s="5">
        <v>3</v>
      </c>
      <c r="H600" t="str">
        <f>IF(Append1[[#This Row],[Day]]="Sunday","Weekend","Weekday")</f>
        <v>Weekday</v>
      </c>
      <c r="I600" t="b">
        <f>IF(Append1[[#This Row],[Weekday or Weekend]]="Weekend",TRUE,FALSE)</f>
        <v>0</v>
      </c>
      <c r="J600" s="5">
        <v>5</v>
      </c>
      <c r="K600" s="5">
        <v>2</v>
      </c>
      <c r="L600" s="5" t="str" cm="1">
        <f t="array" ref="L600">_xlfn.IFS(Append1[[#This Row],[Weather Code]]=1,"Clear",Append1[[#This Row],[Weather Code]]=2,"Cloudy",Append1[[#This Row],[Weather Code]]=3,"Light Rain",Append1[[#This Row],[Weather Code]]=4,"Heavy Rain")</f>
        <v>Cloudy</v>
      </c>
      <c r="M600" s="5">
        <v>0.2</v>
      </c>
      <c r="N600" s="5">
        <v>0.2273</v>
      </c>
      <c r="O600" s="5">
        <v>0.75</v>
      </c>
      <c r="P600" s="5">
        <v>0.1045</v>
      </c>
      <c r="Q600" s="5">
        <v>1</v>
      </c>
      <c r="R600" s="5">
        <v>0</v>
      </c>
      <c r="S600" s="5">
        <f>SUM(Append1[[#This Row],[Casual Users]],Append1[[#This Row],[Registered Users]])</f>
        <v>1</v>
      </c>
      <c r="T600" s="5"/>
    </row>
    <row r="601" spans="1:20" x14ac:dyDescent="0.25">
      <c r="A601">
        <v>600</v>
      </c>
      <c r="B601" s="1">
        <v>40571</v>
      </c>
      <c r="C601">
        <v>1</v>
      </c>
      <c r="D601" t="str">
        <f>TEXT(Append1[[#This Row],[Date]],"yyyy")</f>
        <v>2011</v>
      </c>
      <c r="E601" t="str">
        <f>TEXT(Append1[[#This Row],[Date]],"mmmm")</f>
        <v>January</v>
      </c>
      <c r="F601" t="str">
        <f>TEXT(Append1[[#This Row],[Date]],"dddd")</f>
        <v>Friday</v>
      </c>
      <c r="G601" s="5">
        <v>5</v>
      </c>
      <c r="H601" t="str">
        <f>IF(Append1[[#This Row],[Day]]="Sunday","Weekend","Weekday")</f>
        <v>Weekday</v>
      </c>
      <c r="I601" t="b">
        <f>IF(Append1[[#This Row],[Weekday or Weekend]]="Weekend",TRUE,FALSE)</f>
        <v>0</v>
      </c>
      <c r="J601" s="5">
        <v>5</v>
      </c>
      <c r="K601" s="5">
        <v>2</v>
      </c>
      <c r="L601" s="5" t="str" cm="1">
        <f t="array" ref="L601">_xlfn.IFS(Append1[[#This Row],[Weather Code]]=1,"Clear",Append1[[#This Row],[Weather Code]]=2,"Cloudy",Append1[[#This Row],[Weather Code]]=3,"Light Rain",Append1[[#This Row],[Weather Code]]=4,"Heavy Rain")</f>
        <v>Cloudy</v>
      </c>
      <c r="M601" s="5">
        <v>0.18</v>
      </c>
      <c r="N601" s="5">
        <v>0.21210000000000001</v>
      </c>
      <c r="O601" s="5">
        <v>0.8</v>
      </c>
      <c r="P601" s="5">
        <v>0.1045</v>
      </c>
      <c r="Q601" s="5">
        <v>0</v>
      </c>
      <c r="R601" s="5">
        <v>4</v>
      </c>
      <c r="S601" s="5">
        <f>SUM(Append1[[#This Row],[Casual Users]],Append1[[#This Row],[Registered Users]])</f>
        <v>4</v>
      </c>
      <c r="T601" s="5"/>
    </row>
    <row r="602" spans="1:20" x14ac:dyDescent="0.25">
      <c r="A602">
        <v>601</v>
      </c>
      <c r="B602" s="1">
        <v>40571</v>
      </c>
      <c r="C602">
        <v>1</v>
      </c>
      <c r="D602" t="str">
        <f>TEXT(Append1[[#This Row],[Date]],"yyyy")</f>
        <v>2011</v>
      </c>
      <c r="E602" t="str">
        <f>TEXT(Append1[[#This Row],[Date]],"mmmm")</f>
        <v>January</v>
      </c>
      <c r="F602" t="str">
        <f>TEXT(Append1[[#This Row],[Date]],"dddd")</f>
        <v>Friday</v>
      </c>
      <c r="G602" s="5">
        <v>6</v>
      </c>
      <c r="H602" t="str">
        <f>IF(Append1[[#This Row],[Day]]="Sunday","Weekend","Weekday")</f>
        <v>Weekday</v>
      </c>
      <c r="I602" t="b">
        <f>IF(Append1[[#This Row],[Weekday or Weekend]]="Weekend",TRUE,FALSE)</f>
        <v>0</v>
      </c>
      <c r="J602" s="5">
        <v>5</v>
      </c>
      <c r="K602" s="5">
        <v>2</v>
      </c>
      <c r="L602" s="5" t="str" cm="1">
        <f t="array" ref="L602">_xlfn.IFS(Append1[[#This Row],[Weather Code]]=1,"Clear",Append1[[#This Row],[Weather Code]]=2,"Cloudy",Append1[[#This Row],[Weather Code]]=3,"Light Rain",Append1[[#This Row],[Weather Code]]=4,"Heavy Rain")</f>
        <v>Cloudy</v>
      </c>
      <c r="M602" s="5">
        <v>0.18</v>
      </c>
      <c r="N602" s="5">
        <v>0.19700000000000001</v>
      </c>
      <c r="O602" s="5">
        <v>0.8</v>
      </c>
      <c r="P602" s="5">
        <v>0.1343</v>
      </c>
      <c r="Q602" s="5">
        <v>0</v>
      </c>
      <c r="R602" s="5">
        <v>16</v>
      </c>
      <c r="S602" s="5">
        <f>SUM(Append1[[#This Row],[Casual Users]],Append1[[#This Row],[Registered Users]])</f>
        <v>16</v>
      </c>
      <c r="T602" s="5"/>
    </row>
    <row r="603" spans="1:20" x14ac:dyDescent="0.25">
      <c r="A603">
        <v>602</v>
      </c>
      <c r="B603" s="1">
        <v>40571</v>
      </c>
      <c r="C603">
        <v>1</v>
      </c>
      <c r="D603" t="str">
        <f>TEXT(Append1[[#This Row],[Date]],"yyyy")</f>
        <v>2011</v>
      </c>
      <c r="E603" t="str">
        <f>TEXT(Append1[[#This Row],[Date]],"mmmm")</f>
        <v>January</v>
      </c>
      <c r="F603" t="str">
        <f>TEXT(Append1[[#This Row],[Date]],"dddd")</f>
        <v>Friday</v>
      </c>
      <c r="G603" s="5">
        <v>7</v>
      </c>
      <c r="H603" t="str">
        <f>IF(Append1[[#This Row],[Day]]="Sunday","Weekend","Weekday")</f>
        <v>Weekday</v>
      </c>
      <c r="I603" t="b">
        <f>IF(Append1[[#This Row],[Weekday or Weekend]]="Weekend",TRUE,FALSE)</f>
        <v>0</v>
      </c>
      <c r="J603" s="5">
        <v>5</v>
      </c>
      <c r="K603" s="5">
        <v>2</v>
      </c>
      <c r="L603" s="5" t="str" cm="1">
        <f t="array" ref="L603">_xlfn.IFS(Append1[[#This Row],[Weather Code]]=1,"Clear",Append1[[#This Row],[Weather Code]]=2,"Cloudy",Append1[[#This Row],[Weather Code]]=3,"Light Rain",Append1[[#This Row],[Weather Code]]=4,"Heavy Rain")</f>
        <v>Cloudy</v>
      </c>
      <c r="M603" s="5">
        <v>0.16</v>
      </c>
      <c r="N603" s="5">
        <v>0.19700000000000001</v>
      </c>
      <c r="O603" s="5">
        <v>0.86</v>
      </c>
      <c r="P603" s="5">
        <v>8.9599999999999999E-2</v>
      </c>
      <c r="Q603" s="5">
        <v>2</v>
      </c>
      <c r="R603" s="5">
        <v>58</v>
      </c>
      <c r="S603" s="5">
        <f>SUM(Append1[[#This Row],[Casual Users]],Append1[[#This Row],[Registered Users]])</f>
        <v>60</v>
      </c>
      <c r="T603" s="5"/>
    </row>
    <row r="604" spans="1:20" x14ac:dyDescent="0.25">
      <c r="A604">
        <v>603</v>
      </c>
      <c r="B604" s="1">
        <v>40571</v>
      </c>
      <c r="C604">
        <v>1</v>
      </c>
      <c r="D604" t="str">
        <f>TEXT(Append1[[#This Row],[Date]],"yyyy")</f>
        <v>2011</v>
      </c>
      <c r="E604" t="str">
        <f>TEXT(Append1[[#This Row],[Date]],"mmmm")</f>
        <v>January</v>
      </c>
      <c r="F604" t="str">
        <f>TEXT(Append1[[#This Row],[Date]],"dddd")</f>
        <v>Friday</v>
      </c>
      <c r="G604" s="5">
        <v>8</v>
      </c>
      <c r="H604" t="str">
        <f>IF(Append1[[#This Row],[Day]]="Sunday","Weekend","Weekday")</f>
        <v>Weekday</v>
      </c>
      <c r="I604" t="b">
        <f>IF(Append1[[#This Row],[Weekday or Weekend]]="Weekend",TRUE,FALSE)</f>
        <v>0</v>
      </c>
      <c r="J604" s="5">
        <v>5</v>
      </c>
      <c r="K604" s="5">
        <v>2</v>
      </c>
      <c r="L604" s="5" t="str" cm="1">
        <f t="array" ref="L604">_xlfn.IFS(Append1[[#This Row],[Weather Code]]=1,"Clear",Append1[[#This Row],[Weather Code]]=2,"Cloudy",Append1[[#This Row],[Weather Code]]=3,"Light Rain",Append1[[#This Row],[Weather Code]]=4,"Heavy Rain")</f>
        <v>Cloudy</v>
      </c>
      <c r="M604" s="5">
        <v>0.16</v>
      </c>
      <c r="N604" s="5">
        <v>0.19700000000000001</v>
      </c>
      <c r="O604" s="5">
        <v>0.86</v>
      </c>
      <c r="P604" s="5">
        <v>8.9599999999999999E-2</v>
      </c>
      <c r="Q604" s="5">
        <v>2</v>
      </c>
      <c r="R604" s="5">
        <v>155</v>
      </c>
      <c r="S604" s="5">
        <f>SUM(Append1[[#This Row],[Casual Users]],Append1[[#This Row],[Registered Users]])</f>
        <v>157</v>
      </c>
      <c r="T604" s="5"/>
    </row>
    <row r="605" spans="1:20" x14ac:dyDescent="0.25">
      <c r="A605">
        <v>604</v>
      </c>
      <c r="B605" s="1">
        <v>40571</v>
      </c>
      <c r="C605">
        <v>1</v>
      </c>
      <c r="D605" t="str">
        <f>TEXT(Append1[[#This Row],[Date]],"yyyy")</f>
        <v>2011</v>
      </c>
      <c r="E605" t="str">
        <f>TEXT(Append1[[#This Row],[Date]],"mmmm")</f>
        <v>January</v>
      </c>
      <c r="F605" t="str">
        <f>TEXT(Append1[[#This Row],[Date]],"dddd")</f>
        <v>Friday</v>
      </c>
      <c r="G605" s="5">
        <v>9</v>
      </c>
      <c r="H605" t="str">
        <f>IF(Append1[[#This Row],[Day]]="Sunday","Weekend","Weekday")</f>
        <v>Weekday</v>
      </c>
      <c r="I605" t="b">
        <f>IF(Append1[[#This Row],[Weekday or Weekend]]="Weekend",TRUE,FALSE)</f>
        <v>0</v>
      </c>
      <c r="J605" s="5">
        <v>5</v>
      </c>
      <c r="K605" s="5">
        <v>3</v>
      </c>
      <c r="L605" s="5" t="str" cm="1">
        <f t="array" ref="L605">_xlfn.IFS(Append1[[#This Row],[Weather Code]]=1,"Clear",Append1[[#This Row],[Weather Code]]=2,"Cloudy",Append1[[#This Row],[Weather Code]]=3,"Light Rain",Append1[[#This Row],[Weather Code]]=4,"Heavy Rain")</f>
        <v>Light Rain</v>
      </c>
      <c r="M605" s="5">
        <v>0.18</v>
      </c>
      <c r="N605" s="5">
        <v>0.21210000000000001</v>
      </c>
      <c r="O605" s="5">
        <v>0.86</v>
      </c>
      <c r="P605" s="5">
        <v>8.9599999999999999E-2</v>
      </c>
      <c r="Q605" s="5">
        <v>6</v>
      </c>
      <c r="R605" s="5">
        <v>95</v>
      </c>
      <c r="S605" s="5">
        <f>SUM(Append1[[#This Row],[Casual Users]],Append1[[#This Row],[Registered Users]])</f>
        <v>101</v>
      </c>
      <c r="T605" s="5"/>
    </row>
    <row r="606" spans="1:20" x14ac:dyDescent="0.25">
      <c r="A606">
        <v>605</v>
      </c>
      <c r="B606" s="1">
        <v>40571</v>
      </c>
      <c r="C606">
        <v>1</v>
      </c>
      <c r="D606" t="str">
        <f>TEXT(Append1[[#This Row],[Date]],"yyyy")</f>
        <v>2011</v>
      </c>
      <c r="E606" t="str">
        <f>TEXT(Append1[[#This Row],[Date]],"mmmm")</f>
        <v>January</v>
      </c>
      <c r="F606" t="str">
        <f>TEXT(Append1[[#This Row],[Date]],"dddd")</f>
        <v>Friday</v>
      </c>
      <c r="G606" s="5">
        <v>10</v>
      </c>
      <c r="H606" t="str">
        <f>IF(Append1[[#This Row],[Day]]="Sunday","Weekend","Weekday")</f>
        <v>Weekday</v>
      </c>
      <c r="I606" t="b">
        <f>IF(Append1[[#This Row],[Weekday or Weekend]]="Weekend",TRUE,FALSE)</f>
        <v>0</v>
      </c>
      <c r="J606" s="5">
        <v>5</v>
      </c>
      <c r="K606" s="5">
        <v>3</v>
      </c>
      <c r="L606" s="5" t="str" cm="1">
        <f t="array" ref="L606">_xlfn.IFS(Append1[[#This Row],[Weather Code]]=1,"Clear",Append1[[#This Row],[Weather Code]]=2,"Cloudy",Append1[[#This Row],[Weather Code]]=3,"Light Rain",Append1[[#This Row],[Weather Code]]=4,"Heavy Rain")</f>
        <v>Light Rain</v>
      </c>
      <c r="M606" s="5">
        <v>0.18</v>
      </c>
      <c r="N606" s="5">
        <v>0.21210000000000001</v>
      </c>
      <c r="O606" s="5">
        <v>0.86</v>
      </c>
      <c r="P606" s="5">
        <v>0.1045</v>
      </c>
      <c r="Q606" s="5">
        <v>0</v>
      </c>
      <c r="R606" s="5">
        <v>49</v>
      </c>
      <c r="S606" s="5">
        <f>SUM(Append1[[#This Row],[Casual Users]],Append1[[#This Row],[Registered Users]])</f>
        <v>49</v>
      </c>
      <c r="T606" s="5"/>
    </row>
    <row r="607" spans="1:20" x14ac:dyDescent="0.25">
      <c r="A607">
        <v>606</v>
      </c>
      <c r="B607" s="1">
        <v>40571</v>
      </c>
      <c r="C607">
        <v>1</v>
      </c>
      <c r="D607" t="str">
        <f>TEXT(Append1[[#This Row],[Date]],"yyyy")</f>
        <v>2011</v>
      </c>
      <c r="E607" t="str">
        <f>TEXT(Append1[[#This Row],[Date]],"mmmm")</f>
        <v>January</v>
      </c>
      <c r="F607" t="str">
        <f>TEXT(Append1[[#This Row],[Date]],"dddd")</f>
        <v>Friday</v>
      </c>
      <c r="G607" s="5">
        <v>11</v>
      </c>
      <c r="H607" t="str">
        <f>IF(Append1[[#This Row],[Day]]="Sunday","Weekend","Weekday")</f>
        <v>Weekday</v>
      </c>
      <c r="I607" t="b">
        <f>IF(Append1[[#This Row],[Weekday or Weekend]]="Weekend",TRUE,FALSE)</f>
        <v>0</v>
      </c>
      <c r="J607" s="5">
        <v>5</v>
      </c>
      <c r="K607" s="5">
        <v>3</v>
      </c>
      <c r="L607" s="5" t="str" cm="1">
        <f t="array" ref="L607">_xlfn.IFS(Append1[[#This Row],[Weather Code]]=1,"Clear",Append1[[#This Row],[Weather Code]]=2,"Cloudy",Append1[[#This Row],[Weather Code]]=3,"Light Rain",Append1[[#This Row],[Weather Code]]=4,"Heavy Rain")</f>
        <v>Light Rain</v>
      </c>
      <c r="M607" s="5">
        <v>0.18</v>
      </c>
      <c r="N607" s="5">
        <v>0.21210000000000001</v>
      </c>
      <c r="O607" s="5">
        <v>0.93</v>
      </c>
      <c r="P607" s="5">
        <v>0.1045</v>
      </c>
      <c r="Q607" s="5">
        <v>0</v>
      </c>
      <c r="R607" s="5">
        <v>30</v>
      </c>
      <c r="S607" s="5">
        <f>SUM(Append1[[#This Row],[Casual Users]],Append1[[#This Row],[Registered Users]])</f>
        <v>30</v>
      </c>
      <c r="T607" s="5"/>
    </row>
    <row r="608" spans="1:20" x14ac:dyDescent="0.25">
      <c r="A608">
        <v>607</v>
      </c>
      <c r="B608" s="1">
        <v>40571</v>
      </c>
      <c r="C608">
        <v>1</v>
      </c>
      <c r="D608" t="str">
        <f>TEXT(Append1[[#This Row],[Date]],"yyyy")</f>
        <v>2011</v>
      </c>
      <c r="E608" t="str">
        <f>TEXT(Append1[[#This Row],[Date]],"mmmm")</f>
        <v>January</v>
      </c>
      <c r="F608" t="str">
        <f>TEXT(Append1[[#This Row],[Date]],"dddd")</f>
        <v>Friday</v>
      </c>
      <c r="G608" s="5">
        <v>12</v>
      </c>
      <c r="H608" t="str">
        <f>IF(Append1[[#This Row],[Day]]="Sunday","Weekend","Weekday")</f>
        <v>Weekday</v>
      </c>
      <c r="I608" t="b">
        <f>IF(Append1[[#This Row],[Weekday or Weekend]]="Weekend",TRUE,FALSE)</f>
        <v>0</v>
      </c>
      <c r="J608" s="5">
        <v>5</v>
      </c>
      <c r="K608" s="5">
        <v>3</v>
      </c>
      <c r="L608" s="5" t="str" cm="1">
        <f t="array" ref="L608">_xlfn.IFS(Append1[[#This Row],[Weather Code]]=1,"Clear",Append1[[#This Row],[Weather Code]]=2,"Cloudy",Append1[[#This Row],[Weather Code]]=3,"Light Rain",Append1[[#This Row],[Weather Code]]=4,"Heavy Rain")</f>
        <v>Light Rain</v>
      </c>
      <c r="M608" s="5">
        <v>0.18</v>
      </c>
      <c r="N608" s="5">
        <v>0.21210000000000001</v>
      </c>
      <c r="O608" s="5">
        <v>0.93</v>
      </c>
      <c r="P608" s="5">
        <v>0.1045</v>
      </c>
      <c r="Q608" s="5">
        <v>1</v>
      </c>
      <c r="R608" s="5">
        <v>28</v>
      </c>
      <c r="S608" s="5">
        <f>SUM(Append1[[#This Row],[Casual Users]],Append1[[#This Row],[Registered Users]])</f>
        <v>29</v>
      </c>
      <c r="T608" s="5"/>
    </row>
    <row r="609" spans="1:20" x14ac:dyDescent="0.25">
      <c r="A609">
        <v>608</v>
      </c>
      <c r="B609" s="1">
        <v>40571</v>
      </c>
      <c r="C609">
        <v>1</v>
      </c>
      <c r="D609" t="str">
        <f>TEXT(Append1[[#This Row],[Date]],"yyyy")</f>
        <v>2011</v>
      </c>
      <c r="E609" t="str">
        <f>TEXT(Append1[[#This Row],[Date]],"mmmm")</f>
        <v>January</v>
      </c>
      <c r="F609" t="str">
        <f>TEXT(Append1[[#This Row],[Date]],"dddd")</f>
        <v>Friday</v>
      </c>
      <c r="G609" s="5">
        <v>13</v>
      </c>
      <c r="H609" t="str">
        <f>IF(Append1[[#This Row],[Day]]="Sunday","Weekend","Weekday")</f>
        <v>Weekday</v>
      </c>
      <c r="I609" t="b">
        <f>IF(Append1[[#This Row],[Weekday or Weekend]]="Weekend",TRUE,FALSE)</f>
        <v>0</v>
      </c>
      <c r="J609" s="5">
        <v>5</v>
      </c>
      <c r="K609" s="5">
        <v>3</v>
      </c>
      <c r="L609" s="5" t="str" cm="1">
        <f t="array" ref="L609">_xlfn.IFS(Append1[[#This Row],[Weather Code]]=1,"Clear",Append1[[#This Row],[Weather Code]]=2,"Cloudy",Append1[[#This Row],[Weather Code]]=3,"Light Rain",Append1[[#This Row],[Weather Code]]=4,"Heavy Rain")</f>
        <v>Light Rain</v>
      </c>
      <c r="M609" s="5">
        <v>0.18</v>
      </c>
      <c r="N609" s="5">
        <v>0.21210000000000001</v>
      </c>
      <c r="O609" s="5">
        <v>0.93</v>
      </c>
      <c r="P609" s="5">
        <v>0.1045</v>
      </c>
      <c r="Q609" s="5">
        <v>0</v>
      </c>
      <c r="R609" s="5">
        <v>31</v>
      </c>
      <c r="S609" s="5">
        <f>SUM(Append1[[#This Row],[Casual Users]],Append1[[#This Row],[Registered Users]])</f>
        <v>31</v>
      </c>
      <c r="T609" s="5"/>
    </row>
    <row r="610" spans="1:20" x14ac:dyDescent="0.25">
      <c r="A610">
        <v>609</v>
      </c>
      <c r="B610" s="1">
        <v>40571</v>
      </c>
      <c r="C610">
        <v>1</v>
      </c>
      <c r="D610" t="str">
        <f>TEXT(Append1[[#This Row],[Date]],"yyyy")</f>
        <v>2011</v>
      </c>
      <c r="E610" t="str">
        <f>TEXT(Append1[[#This Row],[Date]],"mmmm")</f>
        <v>January</v>
      </c>
      <c r="F610" t="str">
        <f>TEXT(Append1[[#This Row],[Date]],"dddd")</f>
        <v>Friday</v>
      </c>
      <c r="G610" s="5">
        <v>14</v>
      </c>
      <c r="H610" t="str">
        <f>IF(Append1[[#This Row],[Day]]="Sunday","Weekend","Weekday")</f>
        <v>Weekday</v>
      </c>
      <c r="I610" t="b">
        <f>IF(Append1[[#This Row],[Weekday or Weekend]]="Weekend",TRUE,FALSE)</f>
        <v>0</v>
      </c>
      <c r="J610" s="5">
        <v>5</v>
      </c>
      <c r="K610" s="5">
        <v>3</v>
      </c>
      <c r="L610" s="5" t="str" cm="1">
        <f t="array" ref="L610">_xlfn.IFS(Append1[[#This Row],[Weather Code]]=1,"Clear",Append1[[#This Row],[Weather Code]]=2,"Cloudy",Append1[[#This Row],[Weather Code]]=3,"Light Rain",Append1[[#This Row],[Weather Code]]=4,"Heavy Rain")</f>
        <v>Light Rain</v>
      </c>
      <c r="M610" s="5">
        <v>0.22</v>
      </c>
      <c r="N610" s="5">
        <v>0.2727</v>
      </c>
      <c r="O610" s="5">
        <v>0.8</v>
      </c>
      <c r="P610" s="5">
        <v>0</v>
      </c>
      <c r="Q610" s="5">
        <v>2</v>
      </c>
      <c r="R610" s="5">
        <v>36</v>
      </c>
      <c r="S610" s="5">
        <f>SUM(Append1[[#This Row],[Casual Users]],Append1[[#This Row],[Registered Users]])</f>
        <v>38</v>
      </c>
      <c r="T610" s="5"/>
    </row>
    <row r="611" spans="1:20" x14ac:dyDescent="0.25">
      <c r="A611">
        <v>610</v>
      </c>
      <c r="B611" s="1">
        <v>40571</v>
      </c>
      <c r="C611">
        <v>1</v>
      </c>
      <c r="D611" t="str">
        <f>TEXT(Append1[[#This Row],[Date]],"yyyy")</f>
        <v>2011</v>
      </c>
      <c r="E611" t="str">
        <f>TEXT(Append1[[#This Row],[Date]],"mmmm")</f>
        <v>January</v>
      </c>
      <c r="F611" t="str">
        <f>TEXT(Append1[[#This Row],[Date]],"dddd")</f>
        <v>Friday</v>
      </c>
      <c r="G611" s="5">
        <v>15</v>
      </c>
      <c r="H611" t="str">
        <f>IF(Append1[[#This Row],[Day]]="Sunday","Weekend","Weekday")</f>
        <v>Weekday</v>
      </c>
      <c r="I611" t="b">
        <f>IF(Append1[[#This Row],[Weekday or Weekend]]="Weekend",TRUE,FALSE)</f>
        <v>0</v>
      </c>
      <c r="J611" s="5">
        <v>5</v>
      </c>
      <c r="K611" s="5">
        <v>2</v>
      </c>
      <c r="L611" s="5" t="str" cm="1">
        <f t="array" ref="L611">_xlfn.IFS(Append1[[#This Row],[Weather Code]]=1,"Clear",Append1[[#This Row],[Weather Code]]=2,"Cloudy",Append1[[#This Row],[Weather Code]]=3,"Light Rain",Append1[[#This Row],[Weather Code]]=4,"Heavy Rain")</f>
        <v>Cloudy</v>
      </c>
      <c r="M611" s="5">
        <v>0.2</v>
      </c>
      <c r="N611" s="5">
        <v>0.2576</v>
      </c>
      <c r="O611" s="5">
        <v>0.86</v>
      </c>
      <c r="P611" s="5">
        <v>0</v>
      </c>
      <c r="Q611" s="5">
        <v>1</v>
      </c>
      <c r="R611" s="5">
        <v>40</v>
      </c>
      <c r="S611" s="5">
        <f>SUM(Append1[[#This Row],[Casual Users]],Append1[[#This Row],[Registered Users]])</f>
        <v>41</v>
      </c>
      <c r="T611" s="5"/>
    </row>
    <row r="612" spans="1:20" x14ac:dyDescent="0.25">
      <c r="A612">
        <v>611</v>
      </c>
      <c r="B612" s="1">
        <v>40571</v>
      </c>
      <c r="C612">
        <v>1</v>
      </c>
      <c r="D612" t="str">
        <f>TEXT(Append1[[#This Row],[Date]],"yyyy")</f>
        <v>2011</v>
      </c>
      <c r="E612" t="str">
        <f>TEXT(Append1[[#This Row],[Date]],"mmmm")</f>
        <v>January</v>
      </c>
      <c r="F612" t="str">
        <f>TEXT(Append1[[#This Row],[Date]],"dddd")</f>
        <v>Friday</v>
      </c>
      <c r="G612" s="5">
        <v>16</v>
      </c>
      <c r="H612" t="str">
        <f>IF(Append1[[#This Row],[Day]]="Sunday","Weekend","Weekday")</f>
        <v>Weekday</v>
      </c>
      <c r="I612" t="b">
        <f>IF(Append1[[#This Row],[Weekday or Weekend]]="Weekend",TRUE,FALSE)</f>
        <v>0</v>
      </c>
      <c r="J612" s="5">
        <v>5</v>
      </c>
      <c r="K612" s="5">
        <v>1</v>
      </c>
      <c r="L612" s="5" t="str" cm="1">
        <f t="array" ref="L612">_xlfn.IFS(Append1[[#This Row],[Weather Code]]=1,"Clear",Append1[[#This Row],[Weather Code]]=2,"Cloudy",Append1[[#This Row],[Weather Code]]=3,"Light Rain",Append1[[#This Row],[Weather Code]]=4,"Heavy Rain")</f>
        <v>Clear</v>
      </c>
      <c r="M612" s="5">
        <v>0.22</v>
      </c>
      <c r="N612" s="5">
        <v>0.2727</v>
      </c>
      <c r="O612" s="5">
        <v>0.8</v>
      </c>
      <c r="P612" s="5">
        <v>0</v>
      </c>
      <c r="Q612" s="5">
        <v>10</v>
      </c>
      <c r="R612" s="5">
        <v>70</v>
      </c>
      <c r="S612" s="5">
        <f>SUM(Append1[[#This Row],[Casual Users]],Append1[[#This Row],[Registered Users]])</f>
        <v>80</v>
      </c>
      <c r="T612" s="5"/>
    </row>
    <row r="613" spans="1:20" x14ac:dyDescent="0.25">
      <c r="A613">
        <v>612</v>
      </c>
      <c r="B613" s="1">
        <v>40571</v>
      </c>
      <c r="C613">
        <v>1</v>
      </c>
      <c r="D613" t="str">
        <f>TEXT(Append1[[#This Row],[Date]],"yyyy")</f>
        <v>2011</v>
      </c>
      <c r="E613" t="str">
        <f>TEXT(Append1[[#This Row],[Date]],"mmmm")</f>
        <v>January</v>
      </c>
      <c r="F613" t="str">
        <f>TEXT(Append1[[#This Row],[Date]],"dddd")</f>
        <v>Friday</v>
      </c>
      <c r="G613" s="5">
        <v>17</v>
      </c>
      <c r="H613" t="str">
        <f>IF(Append1[[#This Row],[Day]]="Sunday","Weekend","Weekday")</f>
        <v>Weekday</v>
      </c>
      <c r="I613" t="b">
        <f>IF(Append1[[#This Row],[Weekday or Weekend]]="Weekend",TRUE,FALSE)</f>
        <v>0</v>
      </c>
      <c r="J613" s="5">
        <v>5</v>
      </c>
      <c r="K613" s="5">
        <v>1</v>
      </c>
      <c r="L613" s="5" t="str" cm="1">
        <f t="array" ref="L613">_xlfn.IFS(Append1[[#This Row],[Weather Code]]=1,"Clear",Append1[[#This Row],[Weather Code]]=2,"Cloudy",Append1[[#This Row],[Weather Code]]=3,"Light Rain",Append1[[#This Row],[Weather Code]]=4,"Heavy Rain")</f>
        <v>Clear</v>
      </c>
      <c r="M613" s="5">
        <v>0.24</v>
      </c>
      <c r="N613" s="5">
        <v>0.2424</v>
      </c>
      <c r="O613" s="5">
        <v>0.75</v>
      </c>
      <c r="P613" s="5">
        <v>0.1343</v>
      </c>
      <c r="Q613" s="5">
        <v>2</v>
      </c>
      <c r="R613" s="5">
        <v>147</v>
      </c>
      <c r="S613" s="5">
        <f>SUM(Append1[[#This Row],[Casual Users]],Append1[[#This Row],[Registered Users]])</f>
        <v>149</v>
      </c>
      <c r="T613" s="5"/>
    </row>
    <row r="614" spans="1:20" x14ac:dyDescent="0.25">
      <c r="A614">
        <v>613</v>
      </c>
      <c r="B614" s="1">
        <v>40571</v>
      </c>
      <c r="C614">
        <v>1</v>
      </c>
      <c r="D614" t="str">
        <f>TEXT(Append1[[#This Row],[Date]],"yyyy")</f>
        <v>2011</v>
      </c>
      <c r="E614" t="str">
        <f>TEXT(Append1[[#This Row],[Date]],"mmmm")</f>
        <v>January</v>
      </c>
      <c r="F614" t="str">
        <f>TEXT(Append1[[#This Row],[Date]],"dddd")</f>
        <v>Friday</v>
      </c>
      <c r="G614" s="5">
        <v>18</v>
      </c>
      <c r="H614" t="str">
        <f>IF(Append1[[#This Row],[Day]]="Sunday","Weekend","Weekday")</f>
        <v>Weekday</v>
      </c>
      <c r="I614" t="b">
        <f>IF(Append1[[#This Row],[Weekday or Weekend]]="Weekend",TRUE,FALSE)</f>
        <v>0</v>
      </c>
      <c r="J614" s="5">
        <v>5</v>
      </c>
      <c r="K614" s="5">
        <v>1</v>
      </c>
      <c r="L614" s="5" t="str" cm="1">
        <f t="array" ref="L614">_xlfn.IFS(Append1[[#This Row],[Weather Code]]=1,"Clear",Append1[[#This Row],[Weather Code]]=2,"Cloudy",Append1[[#This Row],[Weather Code]]=3,"Light Rain",Append1[[#This Row],[Weather Code]]=4,"Heavy Rain")</f>
        <v>Clear</v>
      </c>
      <c r="M614" s="5">
        <v>0.24</v>
      </c>
      <c r="N614" s="5">
        <v>0.2273</v>
      </c>
      <c r="O614" s="5">
        <v>0.75</v>
      </c>
      <c r="P614" s="5">
        <v>0.19400000000000001</v>
      </c>
      <c r="Q614" s="5">
        <v>2</v>
      </c>
      <c r="R614" s="5">
        <v>107</v>
      </c>
      <c r="S614" s="5">
        <f>SUM(Append1[[#This Row],[Casual Users]],Append1[[#This Row],[Registered Users]])</f>
        <v>109</v>
      </c>
      <c r="T614" s="5"/>
    </row>
    <row r="615" spans="1:20" x14ac:dyDescent="0.25">
      <c r="A615">
        <v>614</v>
      </c>
      <c r="B615" s="1">
        <v>40571</v>
      </c>
      <c r="C615">
        <v>1</v>
      </c>
      <c r="D615" t="str">
        <f>TEXT(Append1[[#This Row],[Date]],"yyyy")</f>
        <v>2011</v>
      </c>
      <c r="E615" t="str">
        <f>TEXT(Append1[[#This Row],[Date]],"mmmm")</f>
        <v>January</v>
      </c>
      <c r="F615" t="str">
        <f>TEXT(Append1[[#This Row],[Date]],"dddd")</f>
        <v>Friday</v>
      </c>
      <c r="G615" s="5">
        <v>19</v>
      </c>
      <c r="H615" t="str">
        <f>IF(Append1[[#This Row],[Day]]="Sunday","Weekend","Weekday")</f>
        <v>Weekday</v>
      </c>
      <c r="I615" t="b">
        <f>IF(Append1[[#This Row],[Weekday or Weekend]]="Weekend",TRUE,FALSE)</f>
        <v>0</v>
      </c>
      <c r="J615" s="5">
        <v>5</v>
      </c>
      <c r="K615" s="5">
        <v>2</v>
      </c>
      <c r="L615" s="5" t="str" cm="1">
        <f t="array" ref="L615">_xlfn.IFS(Append1[[#This Row],[Weather Code]]=1,"Clear",Append1[[#This Row],[Weather Code]]=2,"Cloudy",Append1[[#This Row],[Weather Code]]=3,"Light Rain",Append1[[#This Row],[Weather Code]]=4,"Heavy Rain")</f>
        <v>Cloudy</v>
      </c>
      <c r="M615" s="5">
        <v>0.24</v>
      </c>
      <c r="N615" s="5">
        <v>0.2424</v>
      </c>
      <c r="O615" s="5">
        <v>0.75</v>
      </c>
      <c r="P615" s="5">
        <v>0.1343</v>
      </c>
      <c r="Q615" s="5">
        <v>5</v>
      </c>
      <c r="R615" s="5">
        <v>84</v>
      </c>
      <c r="S615" s="5">
        <f>SUM(Append1[[#This Row],[Casual Users]],Append1[[#This Row],[Registered Users]])</f>
        <v>89</v>
      </c>
      <c r="T615" s="5"/>
    </row>
    <row r="616" spans="1:20" x14ac:dyDescent="0.25">
      <c r="A616">
        <v>615</v>
      </c>
      <c r="B616" s="1">
        <v>40571</v>
      </c>
      <c r="C616">
        <v>1</v>
      </c>
      <c r="D616" t="str">
        <f>TEXT(Append1[[#This Row],[Date]],"yyyy")</f>
        <v>2011</v>
      </c>
      <c r="E616" t="str">
        <f>TEXT(Append1[[#This Row],[Date]],"mmmm")</f>
        <v>January</v>
      </c>
      <c r="F616" t="str">
        <f>TEXT(Append1[[#This Row],[Date]],"dddd")</f>
        <v>Friday</v>
      </c>
      <c r="G616" s="5">
        <v>20</v>
      </c>
      <c r="H616" t="str">
        <f>IF(Append1[[#This Row],[Day]]="Sunday","Weekend","Weekday")</f>
        <v>Weekday</v>
      </c>
      <c r="I616" t="b">
        <f>IF(Append1[[#This Row],[Weekday or Weekend]]="Weekend",TRUE,FALSE)</f>
        <v>0</v>
      </c>
      <c r="J616" s="5">
        <v>5</v>
      </c>
      <c r="K616" s="5">
        <v>2</v>
      </c>
      <c r="L616" s="5" t="str" cm="1">
        <f t="array" ref="L616">_xlfn.IFS(Append1[[#This Row],[Weather Code]]=1,"Clear",Append1[[#This Row],[Weather Code]]=2,"Cloudy",Append1[[#This Row],[Weather Code]]=3,"Light Rain",Append1[[#This Row],[Weather Code]]=4,"Heavy Rain")</f>
        <v>Cloudy</v>
      </c>
      <c r="M616" s="5">
        <v>0.24</v>
      </c>
      <c r="N616" s="5">
        <v>0.2273</v>
      </c>
      <c r="O616" s="5">
        <v>0.7</v>
      </c>
      <c r="P616" s="5">
        <v>0.19400000000000001</v>
      </c>
      <c r="Q616" s="5">
        <v>1</v>
      </c>
      <c r="R616" s="5">
        <v>61</v>
      </c>
      <c r="S616" s="5">
        <f>SUM(Append1[[#This Row],[Casual Users]],Append1[[#This Row],[Registered Users]])</f>
        <v>62</v>
      </c>
      <c r="T616" s="5"/>
    </row>
    <row r="617" spans="1:20" x14ac:dyDescent="0.25">
      <c r="A617">
        <v>616</v>
      </c>
      <c r="B617" s="1">
        <v>40571</v>
      </c>
      <c r="C617">
        <v>1</v>
      </c>
      <c r="D617" t="str">
        <f>TEXT(Append1[[#This Row],[Date]],"yyyy")</f>
        <v>2011</v>
      </c>
      <c r="E617" t="str">
        <f>TEXT(Append1[[#This Row],[Date]],"mmmm")</f>
        <v>January</v>
      </c>
      <c r="F617" t="str">
        <f>TEXT(Append1[[#This Row],[Date]],"dddd")</f>
        <v>Friday</v>
      </c>
      <c r="G617" s="5">
        <v>21</v>
      </c>
      <c r="H617" t="str">
        <f>IF(Append1[[#This Row],[Day]]="Sunday","Weekend","Weekday")</f>
        <v>Weekday</v>
      </c>
      <c r="I617" t="b">
        <f>IF(Append1[[#This Row],[Weekday or Weekend]]="Weekend",TRUE,FALSE)</f>
        <v>0</v>
      </c>
      <c r="J617" s="5">
        <v>5</v>
      </c>
      <c r="K617" s="5">
        <v>2</v>
      </c>
      <c r="L617" s="5" t="str" cm="1">
        <f t="array" ref="L617">_xlfn.IFS(Append1[[#This Row],[Weather Code]]=1,"Clear",Append1[[#This Row],[Weather Code]]=2,"Cloudy",Append1[[#This Row],[Weather Code]]=3,"Light Rain",Append1[[#This Row],[Weather Code]]=4,"Heavy Rain")</f>
        <v>Cloudy</v>
      </c>
      <c r="M617" s="5">
        <v>0.22</v>
      </c>
      <c r="N617" s="5">
        <v>0.2273</v>
      </c>
      <c r="O617" s="5">
        <v>0.75</v>
      </c>
      <c r="P617" s="5">
        <v>0.1343</v>
      </c>
      <c r="Q617" s="5">
        <v>1</v>
      </c>
      <c r="R617" s="5">
        <v>57</v>
      </c>
      <c r="S617" s="5">
        <f>SUM(Append1[[#This Row],[Casual Users]],Append1[[#This Row],[Registered Users]])</f>
        <v>58</v>
      </c>
      <c r="T617" s="5"/>
    </row>
    <row r="618" spans="1:20" x14ac:dyDescent="0.25">
      <c r="A618">
        <v>617</v>
      </c>
      <c r="B618" s="1">
        <v>40571</v>
      </c>
      <c r="C618">
        <v>1</v>
      </c>
      <c r="D618" t="str">
        <f>TEXT(Append1[[#This Row],[Date]],"yyyy")</f>
        <v>2011</v>
      </c>
      <c r="E618" t="str">
        <f>TEXT(Append1[[#This Row],[Date]],"mmmm")</f>
        <v>January</v>
      </c>
      <c r="F618" t="str">
        <f>TEXT(Append1[[#This Row],[Date]],"dddd")</f>
        <v>Friday</v>
      </c>
      <c r="G618" s="5">
        <v>22</v>
      </c>
      <c r="H618" t="str">
        <f>IF(Append1[[#This Row],[Day]]="Sunday","Weekend","Weekday")</f>
        <v>Weekday</v>
      </c>
      <c r="I618" t="b">
        <f>IF(Append1[[#This Row],[Weekday or Weekend]]="Weekend",TRUE,FALSE)</f>
        <v>0</v>
      </c>
      <c r="J618" s="5">
        <v>5</v>
      </c>
      <c r="K618" s="5">
        <v>1</v>
      </c>
      <c r="L618" s="5" t="str" cm="1">
        <f t="array" ref="L618">_xlfn.IFS(Append1[[#This Row],[Weather Code]]=1,"Clear",Append1[[#This Row],[Weather Code]]=2,"Cloudy",Append1[[#This Row],[Weather Code]]=3,"Light Rain",Append1[[#This Row],[Weather Code]]=4,"Heavy Rain")</f>
        <v>Clear</v>
      </c>
      <c r="M618" s="5">
        <v>0.24</v>
      </c>
      <c r="N618" s="5">
        <v>0.21210000000000001</v>
      </c>
      <c r="O618" s="5">
        <v>0.65</v>
      </c>
      <c r="P618" s="5">
        <v>0.35820000000000002</v>
      </c>
      <c r="Q618" s="5">
        <v>0</v>
      </c>
      <c r="R618" s="5">
        <v>26</v>
      </c>
      <c r="S618" s="5">
        <f>SUM(Append1[[#This Row],[Casual Users]],Append1[[#This Row],[Registered Users]])</f>
        <v>26</v>
      </c>
      <c r="T618" s="5"/>
    </row>
    <row r="619" spans="1:20" x14ac:dyDescent="0.25">
      <c r="A619">
        <v>618</v>
      </c>
      <c r="B619" s="1">
        <v>40571</v>
      </c>
      <c r="C619">
        <v>1</v>
      </c>
      <c r="D619" t="str">
        <f>TEXT(Append1[[#This Row],[Date]],"yyyy")</f>
        <v>2011</v>
      </c>
      <c r="E619" t="str">
        <f>TEXT(Append1[[#This Row],[Date]],"mmmm")</f>
        <v>January</v>
      </c>
      <c r="F619" t="str">
        <f>TEXT(Append1[[#This Row],[Date]],"dddd")</f>
        <v>Friday</v>
      </c>
      <c r="G619" s="5">
        <v>23</v>
      </c>
      <c r="H619" t="str">
        <f>IF(Append1[[#This Row],[Day]]="Sunday","Weekend","Weekday")</f>
        <v>Weekday</v>
      </c>
      <c r="I619" t="b">
        <f>IF(Append1[[#This Row],[Weekday or Weekend]]="Weekend",TRUE,FALSE)</f>
        <v>0</v>
      </c>
      <c r="J619" s="5">
        <v>5</v>
      </c>
      <c r="K619" s="5">
        <v>1</v>
      </c>
      <c r="L619" s="5" t="str" cm="1">
        <f t="array" ref="L619">_xlfn.IFS(Append1[[#This Row],[Weather Code]]=1,"Clear",Append1[[#This Row],[Weather Code]]=2,"Cloudy",Append1[[#This Row],[Weather Code]]=3,"Light Rain",Append1[[#This Row],[Weather Code]]=4,"Heavy Rain")</f>
        <v>Clear</v>
      </c>
      <c r="M619" s="5">
        <v>0.24</v>
      </c>
      <c r="N619" s="5">
        <v>0.2273</v>
      </c>
      <c r="O619" s="5">
        <v>0.6</v>
      </c>
      <c r="P619" s="5">
        <v>0.22389999999999999</v>
      </c>
      <c r="Q619" s="5">
        <v>1</v>
      </c>
      <c r="R619" s="5">
        <v>22</v>
      </c>
      <c r="S619" s="5">
        <f>SUM(Append1[[#This Row],[Casual Users]],Append1[[#This Row],[Registered Users]])</f>
        <v>23</v>
      </c>
      <c r="T619" s="5"/>
    </row>
    <row r="620" spans="1:20" x14ac:dyDescent="0.25">
      <c r="A620">
        <v>619</v>
      </c>
      <c r="B620" s="1">
        <v>40572</v>
      </c>
      <c r="C620">
        <v>1</v>
      </c>
      <c r="D620" t="str">
        <f>TEXT(Append1[[#This Row],[Date]],"yyyy")</f>
        <v>2011</v>
      </c>
      <c r="E620" t="str">
        <f>TEXT(Append1[[#This Row],[Date]],"mmmm")</f>
        <v>January</v>
      </c>
      <c r="F620" t="str">
        <f>TEXT(Append1[[#This Row],[Date]],"dddd")</f>
        <v>Saturday</v>
      </c>
      <c r="G620" s="5">
        <v>0</v>
      </c>
      <c r="H620" t="str">
        <f>IF(Append1[[#This Row],[Day]]="Sunday","Weekend","Weekday")</f>
        <v>Weekday</v>
      </c>
      <c r="I620" t="b">
        <f>IF(Append1[[#This Row],[Weekday or Weekend]]="Weekend",TRUE,FALSE)</f>
        <v>0</v>
      </c>
      <c r="J620" s="5">
        <v>6</v>
      </c>
      <c r="K620" s="5">
        <v>1</v>
      </c>
      <c r="L620" s="5" t="str" cm="1">
        <f t="array" ref="L620">_xlfn.IFS(Append1[[#This Row],[Weather Code]]=1,"Clear",Append1[[#This Row],[Weather Code]]=2,"Cloudy",Append1[[#This Row],[Weather Code]]=3,"Light Rain",Append1[[#This Row],[Weather Code]]=4,"Heavy Rain")</f>
        <v>Clear</v>
      </c>
      <c r="M620" s="5">
        <v>0.22</v>
      </c>
      <c r="N620" s="5">
        <v>0.19700000000000001</v>
      </c>
      <c r="O620" s="5">
        <v>0.64</v>
      </c>
      <c r="P620" s="5">
        <v>0.35820000000000002</v>
      </c>
      <c r="Q620" s="5">
        <v>2</v>
      </c>
      <c r="R620" s="5">
        <v>26</v>
      </c>
      <c r="S620" s="5">
        <f>SUM(Append1[[#This Row],[Casual Users]],Append1[[#This Row],[Registered Users]])</f>
        <v>28</v>
      </c>
      <c r="T620" s="5"/>
    </row>
    <row r="621" spans="1:20" x14ac:dyDescent="0.25">
      <c r="A621">
        <v>620</v>
      </c>
      <c r="B621" s="1">
        <v>40572</v>
      </c>
      <c r="C621">
        <v>1</v>
      </c>
      <c r="D621" t="str">
        <f>TEXT(Append1[[#This Row],[Date]],"yyyy")</f>
        <v>2011</v>
      </c>
      <c r="E621" t="str">
        <f>TEXT(Append1[[#This Row],[Date]],"mmmm")</f>
        <v>January</v>
      </c>
      <c r="F621" t="str">
        <f>TEXT(Append1[[#This Row],[Date]],"dddd")</f>
        <v>Saturday</v>
      </c>
      <c r="G621" s="5">
        <v>1</v>
      </c>
      <c r="H621" t="str">
        <f>IF(Append1[[#This Row],[Day]]="Sunday","Weekend","Weekday")</f>
        <v>Weekday</v>
      </c>
      <c r="I621" t="b">
        <f>IF(Append1[[#This Row],[Weekday or Weekend]]="Weekend",TRUE,FALSE)</f>
        <v>0</v>
      </c>
      <c r="J621" s="5">
        <v>6</v>
      </c>
      <c r="K621" s="5">
        <v>1</v>
      </c>
      <c r="L621" s="5" t="str" cm="1">
        <f t="array" ref="L621">_xlfn.IFS(Append1[[#This Row],[Weather Code]]=1,"Clear",Append1[[#This Row],[Weather Code]]=2,"Cloudy",Append1[[#This Row],[Weather Code]]=3,"Light Rain",Append1[[#This Row],[Weather Code]]=4,"Heavy Rain")</f>
        <v>Clear</v>
      </c>
      <c r="M621" s="5">
        <v>0.22</v>
      </c>
      <c r="N621" s="5">
        <v>0.2273</v>
      </c>
      <c r="O621" s="5">
        <v>0.64</v>
      </c>
      <c r="P621" s="5">
        <v>0.19400000000000001</v>
      </c>
      <c r="Q621" s="5">
        <v>0</v>
      </c>
      <c r="R621" s="5">
        <v>20</v>
      </c>
      <c r="S621" s="5">
        <f>SUM(Append1[[#This Row],[Casual Users]],Append1[[#This Row],[Registered Users]])</f>
        <v>20</v>
      </c>
      <c r="T621" s="5"/>
    </row>
    <row r="622" spans="1:20" x14ac:dyDescent="0.25">
      <c r="A622">
        <v>621</v>
      </c>
      <c r="B622" s="1">
        <v>40572</v>
      </c>
      <c r="C622">
        <v>1</v>
      </c>
      <c r="D622" t="str">
        <f>TEXT(Append1[[#This Row],[Date]],"yyyy")</f>
        <v>2011</v>
      </c>
      <c r="E622" t="str">
        <f>TEXT(Append1[[#This Row],[Date]],"mmmm")</f>
        <v>January</v>
      </c>
      <c r="F622" t="str">
        <f>TEXT(Append1[[#This Row],[Date]],"dddd")</f>
        <v>Saturday</v>
      </c>
      <c r="G622" s="5">
        <v>2</v>
      </c>
      <c r="H622" t="str">
        <f>IF(Append1[[#This Row],[Day]]="Sunday","Weekend","Weekday")</f>
        <v>Weekday</v>
      </c>
      <c r="I622" t="b">
        <f>IF(Append1[[#This Row],[Weekday or Weekend]]="Weekend",TRUE,FALSE)</f>
        <v>0</v>
      </c>
      <c r="J622" s="5">
        <v>6</v>
      </c>
      <c r="K622" s="5">
        <v>1</v>
      </c>
      <c r="L622" s="5" t="str" cm="1">
        <f t="array" ref="L622">_xlfn.IFS(Append1[[#This Row],[Weather Code]]=1,"Clear",Append1[[#This Row],[Weather Code]]=2,"Cloudy",Append1[[#This Row],[Weather Code]]=3,"Light Rain",Append1[[#This Row],[Weather Code]]=4,"Heavy Rain")</f>
        <v>Clear</v>
      </c>
      <c r="M622" s="5">
        <v>0.22</v>
      </c>
      <c r="N622" s="5">
        <v>0.2273</v>
      </c>
      <c r="O622" s="5">
        <v>0.64</v>
      </c>
      <c r="P622" s="5">
        <v>0.16420000000000001</v>
      </c>
      <c r="Q622" s="5">
        <v>0</v>
      </c>
      <c r="R622" s="5">
        <v>15</v>
      </c>
      <c r="S622" s="5">
        <f>SUM(Append1[[#This Row],[Casual Users]],Append1[[#This Row],[Registered Users]])</f>
        <v>15</v>
      </c>
      <c r="T622" s="5"/>
    </row>
    <row r="623" spans="1:20" x14ac:dyDescent="0.25">
      <c r="A623">
        <v>622</v>
      </c>
      <c r="B623" s="1">
        <v>40572</v>
      </c>
      <c r="C623">
        <v>1</v>
      </c>
      <c r="D623" t="str">
        <f>TEXT(Append1[[#This Row],[Date]],"yyyy")</f>
        <v>2011</v>
      </c>
      <c r="E623" t="str">
        <f>TEXT(Append1[[#This Row],[Date]],"mmmm")</f>
        <v>January</v>
      </c>
      <c r="F623" t="str">
        <f>TEXT(Append1[[#This Row],[Date]],"dddd")</f>
        <v>Saturday</v>
      </c>
      <c r="G623" s="5">
        <v>3</v>
      </c>
      <c r="H623" t="str">
        <f>IF(Append1[[#This Row],[Day]]="Sunday","Weekend","Weekday")</f>
        <v>Weekday</v>
      </c>
      <c r="I623" t="b">
        <f>IF(Append1[[#This Row],[Weekday or Weekend]]="Weekend",TRUE,FALSE)</f>
        <v>0</v>
      </c>
      <c r="J623" s="5">
        <v>6</v>
      </c>
      <c r="K623" s="5">
        <v>1</v>
      </c>
      <c r="L623" s="5" t="str" cm="1">
        <f t="array" ref="L623">_xlfn.IFS(Append1[[#This Row],[Weather Code]]=1,"Clear",Append1[[#This Row],[Weather Code]]=2,"Cloudy",Append1[[#This Row],[Weather Code]]=3,"Light Rain",Append1[[#This Row],[Weather Code]]=4,"Heavy Rain")</f>
        <v>Clear</v>
      </c>
      <c r="M623" s="5">
        <v>0.2</v>
      </c>
      <c r="N623" s="5">
        <v>0.21210000000000001</v>
      </c>
      <c r="O623" s="5">
        <v>0.64</v>
      </c>
      <c r="P623" s="5">
        <v>0.1343</v>
      </c>
      <c r="Q623" s="5">
        <v>3</v>
      </c>
      <c r="R623" s="5">
        <v>5</v>
      </c>
      <c r="S623" s="5">
        <f>SUM(Append1[[#This Row],[Casual Users]],Append1[[#This Row],[Registered Users]])</f>
        <v>8</v>
      </c>
      <c r="T623" s="5"/>
    </row>
    <row r="624" spans="1:20" x14ac:dyDescent="0.25">
      <c r="A624">
        <v>623</v>
      </c>
      <c r="B624" s="1">
        <v>40572</v>
      </c>
      <c r="C624">
        <v>1</v>
      </c>
      <c r="D624" t="str">
        <f>TEXT(Append1[[#This Row],[Date]],"yyyy")</f>
        <v>2011</v>
      </c>
      <c r="E624" t="str">
        <f>TEXT(Append1[[#This Row],[Date]],"mmmm")</f>
        <v>January</v>
      </c>
      <c r="F624" t="str">
        <f>TEXT(Append1[[#This Row],[Date]],"dddd")</f>
        <v>Saturday</v>
      </c>
      <c r="G624" s="5">
        <v>4</v>
      </c>
      <c r="H624" t="str">
        <f>IF(Append1[[#This Row],[Day]]="Sunday","Weekend","Weekday")</f>
        <v>Weekday</v>
      </c>
      <c r="I624" t="b">
        <f>IF(Append1[[#This Row],[Weekday or Weekend]]="Weekend",TRUE,FALSE)</f>
        <v>0</v>
      </c>
      <c r="J624" s="5">
        <v>6</v>
      </c>
      <c r="K624" s="5">
        <v>1</v>
      </c>
      <c r="L624" s="5" t="str" cm="1">
        <f t="array" ref="L624">_xlfn.IFS(Append1[[#This Row],[Weather Code]]=1,"Clear",Append1[[#This Row],[Weather Code]]=2,"Cloudy",Append1[[#This Row],[Weather Code]]=3,"Light Rain",Append1[[#This Row],[Weather Code]]=4,"Heavy Rain")</f>
        <v>Clear</v>
      </c>
      <c r="M624" s="5">
        <v>0.16</v>
      </c>
      <c r="N624" s="5">
        <v>0.18179999999999999</v>
      </c>
      <c r="O624" s="5">
        <v>0.69</v>
      </c>
      <c r="P624" s="5">
        <v>0.1045</v>
      </c>
      <c r="Q624" s="5">
        <v>1</v>
      </c>
      <c r="R624" s="5">
        <v>2</v>
      </c>
      <c r="S624" s="5">
        <f>SUM(Append1[[#This Row],[Casual Users]],Append1[[#This Row],[Registered Users]])</f>
        <v>3</v>
      </c>
      <c r="T624" s="5"/>
    </row>
    <row r="625" spans="1:20" x14ac:dyDescent="0.25">
      <c r="A625">
        <v>624</v>
      </c>
      <c r="B625" s="1">
        <v>40572</v>
      </c>
      <c r="C625">
        <v>1</v>
      </c>
      <c r="D625" t="str">
        <f>TEXT(Append1[[#This Row],[Date]],"yyyy")</f>
        <v>2011</v>
      </c>
      <c r="E625" t="str">
        <f>TEXT(Append1[[#This Row],[Date]],"mmmm")</f>
        <v>January</v>
      </c>
      <c r="F625" t="str">
        <f>TEXT(Append1[[#This Row],[Date]],"dddd")</f>
        <v>Saturday</v>
      </c>
      <c r="G625" s="5">
        <v>6</v>
      </c>
      <c r="H625" t="str">
        <f>IF(Append1[[#This Row],[Day]]="Sunday","Weekend","Weekday")</f>
        <v>Weekday</v>
      </c>
      <c r="I625" t="b">
        <f>IF(Append1[[#This Row],[Weekday or Weekend]]="Weekend",TRUE,FALSE)</f>
        <v>0</v>
      </c>
      <c r="J625" s="5">
        <v>6</v>
      </c>
      <c r="K625" s="5">
        <v>1</v>
      </c>
      <c r="L625" s="5" t="str" cm="1">
        <f t="array" ref="L625">_xlfn.IFS(Append1[[#This Row],[Weather Code]]=1,"Clear",Append1[[#This Row],[Weather Code]]=2,"Cloudy",Append1[[#This Row],[Weather Code]]=3,"Light Rain",Append1[[#This Row],[Weather Code]]=4,"Heavy Rain")</f>
        <v>Clear</v>
      </c>
      <c r="M625" s="5">
        <v>0.16</v>
      </c>
      <c r="N625" s="5">
        <v>0.18179999999999999</v>
      </c>
      <c r="O625" s="5">
        <v>0.64</v>
      </c>
      <c r="P625" s="5">
        <v>0.1343</v>
      </c>
      <c r="Q625" s="5">
        <v>0</v>
      </c>
      <c r="R625" s="5">
        <v>2</v>
      </c>
      <c r="S625" s="5">
        <f>SUM(Append1[[#This Row],[Casual Users]],Append1[[#This Row],[Registered Users]])</f>
        <v>2</v>
      </c>
      <c r="T625" s="5"/>
    </row>
    <row r="626" spans="1:20" x14ac:dyDescent="0.25">
      <c r="A626">
        <v>625</v>
      </c>
      <c r="B626" s="1">
        <v>40572</v>
      </c>
      <c r="C626">
        <v>1</v>
      </c>
      <c r="D626" t="str">
        <f>TEXT(Append1[[#This Row],[Date]],"yyyy")</f>
        <v>2011</v>
      </c>
      <c r="E626" t="str">
        <f>TEXT(Append1[[#This Row],[Date]],"mmmm")</f>
        <v>January</v>
      </c>
      <c r="F626" t="str">
        <f>TEXT(Append1[[#This Row],[Date]],"dddd")</f>
        <v>Saturday</v>
      </c>
      <c r="G626" s="5">
        <v>7</v>
      </c>
      <c r="H626" t="str">
        <f>IF(Append1[[#This Row],[Day]]="Sunday","Weekend","Weekday")</f>
        <v>Weekday</v>
      </c>
      <c r="I626" t="b">
        <f>IF(Append1[[#This Row],[Weekday or Weekend]]="Weekend",TRUE,FALSE)</f>
        <v>0</v>
      </c>
      <c r="J626" s="5">
        <v>6</v>
      </c>
      <c r="K626" s="5">
        <v>1</v>
      </c>
      <c r="L626" s="5" t="str" cm="1">
        <f t="array" ref="L626">_xlfn.IFS(Append1[[#This Row],[Weather Code]]=1,"Clear",Append1[[#This Row],[Weather Code]]=2,"Cloudy",Append1[[#This Row],[Weather Code]]=3,"Light Rain",Append1[[#This Row],[Weather Code]]=4,"Heavy Rain")</f>
        <v>Clear</v>
      </c>
      <c r="M626" s="5">
        <v>0.16</v>
      </c>
      <c r="N626" s="5">
        <v>0.18179999999999999</v>
      </c>
      <c r="O626" s="5">
        <v>0.59</v>
      </c>
      <c r="P626" s="5">
        <v>0.1045</v>
      </c>
      <c r="Q626" s="5">
        <v>1</v>
      </c>
      <c r="R626" s="5">
        <v>4</v>
      </c>
      <c r="S626" s="5">
        <f>SUM(Append1[[#This Row],[Casual Users]],Append1[[#This Row],[Registered Users]])</f>
        <v>5</v>
      </c>
      <c r="T626" s="5"/>
    </row>
    <row r="627" spans="1:20" x14ac:dyDescent="0.25">
      <c r="A627">
        <v>626</v>
      </c>
      <c r="B627" s="1">
        <v>40572</v>
      </c>
      <c r="C627">
        <v>1</v>
      </c>
      <c r="D627" t="str">
        <f>TEXT(Append1[[#This Row],[Date]],"yyyy")</f>
        <v>2011</v>
      </c>
      <c r="E627" t="str">
        <f>TEXT(Append1[[#This Row],[Date]],"mmmm")</f>
        <v>January</v>
      </c>
      <c r="F627" t="str">
        <f>TEXT(Append1[[#This Row],[Date]],"dddd")</f>
        <v>Saturday</v>
      </c>
      <c r="G627" s="5">
        <v>8</v>
      </c>
      <c r="H627" t="str">
        <f>IF(Append1[[#This Row],[Day]]="Sunday","Weekend","Weekday")</f>
        <v>Weekday</v>
      </c>
      <c r="I627" t="b">
        <f>IF(Append1[[#This Row],[Weekday or Weekend]]="Weekend",TRUE,FALSE)</f>
        <v>0</v>
      </c>
      <c r="J627" s="5">
        <v>6</v>
      </c>
      <c r="K627" s="5">
        <v>1</v>
      </c>
      <c r="L627" s="5" t="str" cm="1">
        <f t="array" ref="L627">_xlfn.IFS(Append1[[#This Row],[Weather Code]]=1,"Clear",Append1[[#This Row],[Weather Code]]=2,"Cloudy",Append1[[#This Row],[Weather Code]]=3,"Light Rain",Append1[[#This Row],[Weather Code]]=4,"Heavy Rain")</f>
        <v>Clear</v>
      </c>
      <c r="M627" s="5">
        <v>0.18</v>
      </c>
      <c r="N627" s="5">
        <v>0.19700000000000001</v>
      </c>
      <c r="O627" s="5">
        <v>0.55000000000000004</v>
      </c>
      <c r="P627" s="5">
        <v>0.16420000000000001</v>
      </c>
      <c r="Q627" s="5">
        <v>3</v>
      </c>
      <c r="R627" s="5">
        <v>31</v>
      </c>
      <c r="S627" s="5">
        <f>SUM(Append1[[#This Row],[Casual Users]],Append1[[#This Row],[Registered Users]])</f>
        <v>34</v>
      </c>
      <c r="T627" s="5"/>
    </row>
    <row r="628" spans="1:20" x14ac:dyDescent="0.25">
      <c r="A628">
        <v>627</v>
      </c>
      <c r="B628" s="1">
        <v>40572</v>
      </c>
      <c r="C628">
        <v>1</v>
      </c>
      <c r="D628" t="str">
        <f>TEXT(Append1[[#This Row],[Date]],"yyyy")</f>
        <v>2011</v>
      </c>
      <c r="E628" t="str">
        <f>TEXT(Append1[[#This Row],[Date]],"mmmm")</f>
        <v>January</v>
      </c>
      <c r="F628" t="str">
        <f>TEXT(Append1[[#This Row],[Date]],"dddd")</f>
        <v>Saturday</v>
      </c>
      <c r="G628" s="5">
        <v>9</v>
      </c>
      <c r="H628" t="str">
        <f>IF(Append1[[#This Row],[Day]]="Sunday","Weekend","Weekday")</f>
        <v>Weekday</v>
      </c>
      <c r="I628" t="b">
        <f>IF(Append1[[#This Row],[Weekday or Weekend]]="Weekend",TRUE,FALSE)</f>
        <v>0</v>
      </c>
      <c r="J628" s="5">
        <v>6</v>
      </c>
      <c r="K628" s="5">
        <v>1</v>
      </c>
      <c r="L628" s="5" t="str" cm="1">
        <f t="array" ref="L628">_xlfn.IFS(Append1[[#This Row],[Weather Code]]=1,"Clear",Append1[[#This Row],[Weather Code]]=2,"Cloudy",Append1[[#This Row],[Weather Code]]=3,"Light Rain",Append1[[#This Row],[Weather Code]]=4,"Heavy Rain")</f>
        <v>Clear</v>
      </c>
      <c r="M628" s="5">
        <v>0.18</v>
      </c>
      <c r="N628" s="5">
        <v>0.21210000000000001</v>
      </c>
      <c r="O628" s="5">
        <v>0.59</v>
      </c>
      <c r="P628" s="5">
        <v>8.9599999999999999E-2</v>
      </c>
      <c r="Q628" s="5">
        <v>0</v>
      </c>
      <c r="R628" s="5">
        <v>34</v>
      </c>
      <c r="S628" s="5">
        <f>SUM(Append1[[#This Row],[Casual Users]],Append1[[#This Row],[Registered Users]])</f>
        <v>34</v>
      </c>
      <c r="T628" s="5"/>
    </row>
    <row r="629" spans="1:20" x14ac:dyDescent="0.25">
      <c r="A629">
        <v>628</v>
      </c>
      <c r="B629" s="1">
        <v>40572</v>
      </c>
      <c r="C629">
        <v>1</v>
      </c>
      <c r="D629" t="str">
        <f>TEXT(Append1[[#This Row],[Date]],"yyyy")</f>
        <v>2011</v>
      </c>
      <c r="E629" t="str">
        <f>TEXT(Append1[[#This Row],[Date]],"mmmm")</f>
        <v>January</v>
      </c>
      <c r="F629" t="str">
        <f>TEXT(Append1[[#This Row],[Date]],"dddd")</f>
        <v>Saturday</v>
      </c>
      <c r="G629" s="5">
        <v>10</v>
      </c>
      <c r="H629" t="str">
        <f>IF(Append1[[#This Row],[Day]]="Sunday","Weekend","Weekday")</f>
        <v>Weekday</v>
      </c>
      <c r="I629" t="b">
        <f>IF(Append1[[#This Row],[Weekday or Weekend]]="Weekend",TRUE,FALSE)</f>
        <v>0</v>
      </c>
      <c r="J629" s="5">
        <v>6</v>
      </c>
      <c r="K629" s="5">
        <v>2</v>
      </c>
      <c r="L629" s="5" t="str" cm="1">
        <f t="array" ref="L629">_xlfn.IFS(Append1[[#This Row],[Weather Code]]=1,"Clear",Append1[[#This Row],[Weather Code]]=2,"Cloudy",Append1[[#This Row],[Weather Code]]=3,"Light Rain",Append1[[#This Row],[Weather Code]]=4,"Heavy Rain")</f>
        <v>Cloudy</v>
      </c>
      <c r="M629" s="5">
        <v>0.18</v>
      </c>
      <c r="N629" s="5">
        <v>0.21210000000000001</v>
      </c>
      <c r="O629" s="5">
        <v>0.64</v>
      </c>
      <c r="P629" s="5">
        <v>0.1045</v>
      </c>
      <c r="Q629" s="5">
        <v>4</v>
      </c>
      <c r="R629" s="5">
        <v>51</v>
      </c>
      <c r="S629" s="5">
        <f>SUM(Append1[[#This Row],[Casual Users]],Append1[[#This Row],[Registered Users]])</f>
        <v>55</v>
      </c>
      <c r="T629" s="5"/>
    </row>
    <row r="630" spans="1:20" x14ac:dyDescent="0.25">
      <c r="A630">
        <v>629</v>
      </c>
      <c r="B630" s="1">
        <v>40572</v>
      </c>
      <c r="C630">
        <v>1</v>
      </c>
      <c r="D630" t="str">
        <f>TEXT(Append1[[#This Row],[Date]],"yyyy")</f>
        <v>2011</v>
      </c>
      <c r="E630" t="str">
        <f>TEXT(Append1[[#This Row],[Date]],"mmmm")</f>
        <v>January</v>
      </c>
      <c r="F630" t="str">
        <f>TEXT(Append1[[#This Row],[Date]],"dddd")</f>
        <v>Saturday</v>
      </c>
      <c r="G630" s="5">
        <v>11</v>
      </c>
      <c r="H630" t="str">
        <f>IF(Append1[[#This Row],[Day]]="Sunday","Weekend","Weekday")</f>
        <v>Weekday</v>
      </c>
      <c r="I630" t="b">
        <f>IF(Append1[[#This Row],[Weekday or Weekend]]="Weekend",TRUE,FALSE)</f>
        <v>0</v>
      </c>
      <c r="J630" s="5">
        <v>6</v>
      </c>
      <c r="K630" s="5">
        <v>2</v>
      </c>
      <c r="L630" s="5" t="str" cm="1">
        <f t="array" ref="L630">_xlfn.IFS(Append1[[#This Row],[Weather Code]]=1,"Clear",Append1[[#This Row],[Weather Code]]=2,"Cloudy",Append1[[#This Row],[Weather Code]]=3,"Light Rain",Append1[[#This Row],[Weather Code]]=4,"Heavy Rain")</f>
        <v>Cloudy</v>
      </c>
      <c r="M630" s="5">
        <v>0.18</v>
      </c>
      <c r="N630" s="5">
        <v>0.19700000000000001</v>
      </c>
      <c r="O630" s="5">
        <v>0.64</v>
      </c>
      <c r="P630" s="5">
        <v>0.1343</v>
      </c>
      <c r="Q630" s="5">
        <v>4</v>
      </c>
      <c r="R630" s="5">
        <v>60</v>
      </c>
      <c r="S630" s="5">
        <f>SUM(Append1[[#This Row],[Casual Users]],Append1[[#This Row],[Registered Users]])</f>
        <v>64</v>
      </c>
      <c r="T630" s="5"/>
    </row>
    <row r="631" spans="1:20" x14ac:dyDescent="0.25">
      <c r="A631">
        <v>630</v>
      </c>
      <c r="B631" s="1">
        <v>40572</v>
      </c>
      <c r="C631">
        <v>1</v>
      </c>
      <c r="D631" t="str">
        <f>TEXT(Append1[[#This Row],[Date]],"yyyy")</f>
        <v>2011</v>
      </c>
      <c r="E631" t="str">
        <f>TEXT(Append1[[#This Row],[Date]],"mmmm")</f>
        <v>January</v>
      </c>
      <c r="F631" t="str">
        <f>TEXT(Append1[[#This Row],[Date]],"dddd")</f>
        <v>Saturday</v>
      </c>
      <c r="G631" s="5">
        <v>12</v>
      </c>
      <c r="H631" t="str">
        <f>IF(Append1[[#This Row],[Day]]="Sunday","Weekend","Weekday")</f>
        <v>Weekday</v>
      </c>
      <c r="I631" t="b">
        <f>IF(Append1[[#This Row],[Weekday or Weekend]]="Weekend",TRUE,FALSE)</f>
        <v>0</v>
      </c>
      <c r="J631" s="5">
        <v>6</v>
      </c>
      <c r="K631" s="5">
        <v>2</v>
      </c>
      <c r="L631" s="5" t="str" cm="1">
        <f t="array" ref="L631">_xlfn.IFS(Append1[[#This Row],[Weather Code]]=1,"Clear",Append1[[#This Row],[Weather Code]]=2,"Cloudy",Append1[[#This Row],[Weather Code]]=3,"Light Rain",Append1[[#This Row],[Weather Code]]=4,"Heavy Rain")</f>
        <v>Cloudy</v>
      </c>
      <c r="M631" s="5">
        <v>0.2</v>
      </c>
      <c r="N631" s="5">
        <v>0.19700000000000001</v>
      </c>
      <c r="O631" s="5">
        <v>0.59</v>
      </c>
      <c r="P631" s="5">
        <v>0.19400000000000001</v>
      </c>
      <c r="Q631" s="5">
        <v>12</v>
      </c>
      <c r="R631" s="5">
        <v>66</v>
      </c>
      <c r="S631" s="5">
        <f>SUM(Append1[[#This Row],[Casual Users]],Append1[[#This Row],[Registered Users]])</f>
        <v>78</v>
      </c>
      <c r="T631" s="5"/>
    </row>
    <row r="632" spans="1:20" x14ac:dyDescent="0.25">
      <c r="A632">
        <v>631</v>
      </c>
      <c r="B632" s="1">
        <v>40572</v>
      </c>
      <c r="C632">
        <v>1</v>
      </c>
      <c r="D632" t="str">
        <f>TEXT(Append1[[#This Row],[Date]],"yyyy")</f>
        <v>2011</v>
      </c>
      <c r="E632" t="str">
        <f>TEXT(Append1[[#This Row],[Date]],"mmmm")</f>
        <v>January</v>
      </c>
      <c r="F632" t="str">
        <f>TEXT(Append1[[#This Row],[Date]],"dddd")</f>
        <v>Saturday</v>
      </c>
      <c r="G632" s="5">
        <v>13</v>
      </c>
      <c r="H632" t="str">
        <f>IF(Append1[[#This Row],[Day]]="Sunday","Weekend","Weekday")</f>
        <v>Weekday</v>
      </c>
      <c r="I632" t="b">
        <f>IF(Append1[[#This Row],[Weekday or Weekend]]="Weekend",TRUE,FALSE)</f>
        <v>0</v>
      </c>
      <c r="J632" s="5">
        <v>6</v>
      </c>
      <c r="K632" s="5">
        <v>2</v>
      </c>
      <c r="L632" s="5" t="str" cm="1">
        <f t="array" ref="L632">_xlfn.IFS(Append1[[#This Row],[Weather Code]]=1,"Clear",Append1[[#This Row],[Weather Code]]=2,"Cloudy",Append1[[#This Row],[Weather Code]]=3,"Light Rain",Append1[[#This Row],[Weather Code]]=4,"Heavy Rain")</f>
        <v>Cloudy</v>
      </c>
      <c r="M632" s="5">
        <v>0.22</v>
      </c>
      <c r="N632" s="5">
        <v>0.2273</v>
      </c>
      <c r="O632" s="5">
        <v>0.55000000000000004</v>
      </c>
      <c r="P632" s="5">
        <v>0.16420000000000001</v>
      </c>
      <c r="Q632" s="5">
        <v>9</v>
      </c>
      <c r="R632" s="5">
        <v>56</v>
      </c>
      <c r="S632" s="5">
        <f>SUM(Append1[[#This Row],[Casual Users]],Append1[[#This Row],[Registered Users]])</f>
        <v>65</v>
      </c>
      <c r="T632" s="5"/>
    </row>
    <row r="633" spans="1:20" x14ac:dyDescent="0.25">
      <c r="A633">
        <v>632</v>
      </c>
      <c r="B633" s="1">
        <v>40572</v>
      </c>
      <c r="C633">
        <v>1</v>
      </c>
      <c r="D633" t="str">
        <f>TEXT(Append1[[#This Row],[Date]],"yyyy")</f>
        <v>2011</v>
      </c>
      <c r="E633" t="str">
        <f>TEXT(Append1[[#This Row],[Date]],"mmmm")</f>
        <v>January</v>
      </c>
      <c r="F633" t="str">
        <f>TEXT(Append1[[#This Row],[Date]],"dddd")</f>
        <v>Saturday</v>
      </c>
      <c r="G633" s="5">
        <v>14</v>
      </c>
      <c r="H633" t="str">
        <f>IF(Append1[[#This Row],[Day]]="Sunday","Weekend","Weekday")</f>
        <v>Weekday</v>
      </c>
      <c r="I633" t="b">
        <f>IF(Append1[[#This Row],[Weekday or Weekend]]="Weekend",TRUE,FALSE)</f>
        <v>0</v>
      </c>
      <c r="J633" s="5">
        <v>6</v>
      </c>
      <c r="K633" s="5">
        <v>2</v>
      </c>
      <c r="L633" s="5" t="str" cm="1">
        <f t="array" ref="L633">_xlfn.IFS(Append1[[#This Row],[Weather Code]]=1,"Clear",Append1[[#This Row],[Weather Code]]=2,"Cloudy",Append1[[#This Row],[Weather Code]]=3,"Light Rain",Append1[[#This Row],[Weather Code]]=4,"Heavy Rain")</f>
        <v>Cloudy</v>
      </c>
      <c r="M633" s="5">
        <v>0.22</v>
      </c>
      <c r="N633" s="5">
        <v>0.2273</v>
      </c>
      <c r="O633" s="5">
        <v>0.6</v>
      </c>
      <c r="P633" s="5">
        <v>0.1343</v>
      </c>
      <c r="Q633" s="5">
        <v>10</v>
      </c>
      <c r="R633" s="5">
        <v>89</v>
      </c>
      <c r="S633" s="5">
        <f>SUM(Append1[[#This Row],[Casual Users]],Append1[[#This Row],[Registered Users]])</f>
        <v>99</v>
      </c>
      <c r="T633" s="5"/>
    </row>
    <row r="634" spans="1:20" x14ac:dyDescent="0.25">
      <c r="A634">
        <v>633</v>
      </c>
      <c r="B634" s="1">
        <v>40572</v>
      </c>
      <c r="C634">
        <v>1</v>
      </c>
      <c r="D634" t="str">
        <f>TEXT(Append1[[#This Row],[Date]],"yyyy")</f>
        <v>2011</v>
      </c>
      <c r="E634" t="str">
        <f>TEXT(Append1[[#This Row],[Date]],"mmmm")</f>
        <v>January</v>
      </c>
      <c r="F634" t="str">
        <f>TEXT(Append1[[#This Row],[Date]],"dddd")</f>
        <v>Saturday</v>
      </c>
      <c r="G634" s="5">
        <v>15</v>
      </c>
      <c r="H634" t="str">
        <f>IF(Append1[[#This Row],[Day]]="Sunday","Weekend","Weekday")</f>
        <v>Weekday</v>
      </c>
      <c r="I634" t="b">
        <f>IF(Append1[[#This Row],[Weekday or Weekend]]="Weekend",TRUE,FALSE)</f>
        <v>0</v>
      </c>
      <c r="J634" s="5">
        <v>6</v>
      </c>
      <c r="K634" s="5">
        <v>1</v>
      </c>
      <c r="L634" s="5" t="str" cm="1">
        <f t="array" ref="L634">_xlfn.IFS(Append1[[#This Row],[Weather Code]]=1,"Clear",Append1[[#This Row],[Weather Code]]=2,"Cloudy",Append1[[#This Row],[Weather Code]]=3,"Light Rain",Append1[[#This Row],[Weather Code]]=4,"Heavy Rain")</f>
        <v>Clear</v>
      </c>
      <c r="M634" s="5">
        <v>0.22</v>
      </c>
      <c r="N634" s="5">
        <v>0.21210000000000001</v>
      </c>
      <c r="O634" s="5">
        <v>0.69</v>
      </c>
      <c r="P634" s="5">
        <v>0.25369999999999998</v>
      </c>
      <c r="Q634" s="5">
        <v>22</v>
      </c>
      <c r="R634" s="5">
        <v>98</v>
      </c>
      <c r="S634" s="5">
        <f>SUM(Append1[[#This Row],[Casual Users]],Append1[[#This Row],[Registered Users]])</f>
        <v>120</v>
      </c>
      <c r="T634" s="5"/>
    </row>
    <row r="635" spans="1:20" x14ac:dyDescent="0.25">
      <c r="A635">
        <v>634</v>
      </c>
      <c r="B635" s="1">
        <v>40572</v>
      </c>
      <c r="C635">
        <v>1</v>
      </c>
      <c r="D635" t="str">
        <f>TEXT(Append1[[#This Row],[Date]],"yyyy")</f>
        <v>2011</v>
      </c>
      <c r="E635" t="str">
        <f>TEXT(Append1[[#This Row],[Date]],"mmmm")</f>
        <v>January</v>
      </c>
      <c r="F635" t="str">
        <f>TEXT(Append1[[#This Row],[Date]],"dddd")</f>
        <v>Saturday</v>
      </c>
      <c r="G635" s="5">
        <v>16</v>
      </c>
      <c r="H635" t="str">
        <f>IF(Append1[[#This Row],[Day]]="Sunday","Weekend","Weekday")</f>
        <v>Weekday</v>
      </c>
      <c r="I635" t="b">
        <f>IF(Append1[[#This Row],[Weekday or Weekend]]="Weekend",TRUE,FALSE)</f>
        <v>0</v>
      </c>
      <c r="J635" s="5">
        <v>6</v>
      </c>
      <c r="K635" s="5">
        <v>1</v>
      </c>
      <c r="L635" s="5" t="str" cm="1">
        <f t="array" ref="L635">_xlfn.IFS(Append1[[#This Row],[Weather Code]]=1,"Clear",Append1[[#This Row],[Weather Code]]=2,"Cloudy",Append1[[#This Row],[Weather Code]]=3,"Light Rain",Append1[[#This Row],[Weather Code]]=4,"Heavy Rain")</f>
        <v>Clear</v>
      </c>
      <c r="M635" s="5">
        <v>0.24</v>
      </c>
      <c r="N635" s="5">
        <v>0.2424</v>
      </c>
      <c r="O635" s="5">
        <v>0.6</v>
      </c>
      <c r="P635" s="5">
        <v>0.16420000000000001</v>
      </c>
      <c r="Q635" s="5">
        <v>19</v>
      </c>
      <c r="R635" s="5">
        <v>88</v>
      </c>
      <c r="S635" s="5">
        <f>SUM(Append1[[#This Row],[Casual Users]],Append1[[#This Row],[Registered Users]])</f>
        <v>107</v>
      </c>
      <c r="T635" s="5"/>
    </row>
    <row r="636" spans="1:20" x14ac:dyDescent="0.25">
      <c r="A636">
        <v>635</v>
      </c>
      <c r="B636" s="1">
        <v>40572</v>
      </c>
      <c r="C636">
        <v>1</v>
      </c>
      <c r="D636" t="str">
        <f>TEXT(Append1[[#This Row],[Date]],"yyyy")</f>
        <v>2011</v>
      </c>
      <c r="E636" t="str">
        <f>TEXT(Append1[[#This Row],[Date]],"mmmm")</f>
        <v>January</v>
      </c>
      <c r="F636" t="str">
        <f>TEXT(Append1[[#This Row],[Date]],"dddd")</f>
        <v>Saturday</v>
      </c>
      <c r="G636" s="5">
        <v>17</v>
      </c>
      <c r="H636" t="str">
        <f>IF(Append1[[#This Row],[Day]]="Sunday","Weekend","Weekday")</f>
        <v>Weekday</v>
      </c>
      <c r="I636" t="b">
        <f>IF(Append1[[#This Row],[Weekday or Weekend]]="Weekend",TRUE,FALSE)</f>
        <v>0</v>
      </c>
      <c r="J636" s="5">
        <v>6</v>
      </c>
      <c r="K636" s="5">
        <v>1</v>
      </c>
      <c r="L636" s="5" t="str" cm="1">
        <f t="array" ref="L636">_xlfn.IFS(Append1[[#This Row],[Weather Code]]=1,"Clear",Append1[[#This Row],[Weather Code]]=2,"Cloudy",Append1[[#This Row],[Weather Code]]=3,"Light Rain",Append1[[#This Row],[Weather Code]]=4,"Heavy Rain")</f>
        <v>Clear</v>
      </c>
      <c r="M636" s="5">
        <v>0.24</v>
      </c>
      <c r="N636" s="5">
        <v>0.28789999999999999</v>
      </c>
      <c r="O636" s="5">
        <v>0.6</v>
      </c>
      <c r="P636" s="5">
        <v>0</v>
      </c>
      <c r="Q636" s="5">
        <v>9</v>
      </c>
      <c r="R636" s="5">
        <v>82</v>
      </c>
      <c r="S636" s="5">
        <f>SUM(Append1[[#This Row],[Casual Users]],Append1[[#This Row],[Registered Users]])</f>
        <v>91</v>
      </c>
      <c r="T636" s="5"/>
    </row>
    <row r="637" spans="1:20" x14ac:dyDescent="0.25">
      <c r="A637">
        <v>636</v>
      </c>
      <c r="B637" s="1">
        <v>40572</v>
      </c>
      <c r="C637">
        <v>1</v>
      </c>
      <c r="D637" t="str">
        <f>TEXT(Append1[[#This Row],[Date]],"yyyy")</f>
        <v>2011</v>
      </c>
      <c r="E637" t="str">
        <f>TEXT(Append1[[#This Row],[Date]],"mmmm")</f>
        <v>January</v>
      </c>
      <c r="F637" t="str">
        <f>TEXT(Append1[[#This Row],[Date]],"dddd")</f>
        <v>Saturday</v>
      </c>
      <c r="G637" s="5">
        <v>18</v>
      </c>
      <c r="H637" t="str">
        <f>IF(Append1[[#This Row],[Day]]="Sunday","Weekend","Weekday")</f>
        <v>Weekday</v>
      </c>
      <c r="I637" t="b">
        <f>IF(Append1[[#This Row],[Weekday or Weekend]]="Weekend",TRUE,FALSE)</f>
        <v>0</v>
      </c>
      <c r="J637" s="5">
        <v>6</v>
      </c>
      <c r="K637" s="5">
        <v>1</v>
      </c>
      <c r="L637" s="5" t="str" cm="1">
        <f t="array" ref="L637">_xlfn.IFS(Append1[[#This Row],[Weather Code]]=1,"Clear",Append1[[#This Row],[Weather Code]]=2,"Cloudy",Append1[[#This Row],[Weather Code]]=3,"Light Rain",Append1[[#This Row],[Weather Code]]=4,"Heavy Rain")</f>
        <v>Clear</v>
      </c>
      <c r="M637" s="5">
        <v>0.22</v>
      </c>
      <c r="N637" s="5">
        <v>0.2273</v>
      </c>
      <c r="O637" s="5">
        <v>0.69</v>
      </c>
      <c r="P637" s="5">
        <v>0.1343</v>
      </c>
      <c r="Q637" s="5">
        <v>9</v>
      </c>
      <c r="R637" s="5">
        <v>59</v>
      </c>
      <c r="S637" s="5">
        <f>SUM(Append1[[#This Row],[Casual Users]],Append1[[#This Row],[Registered Users]])</f>
        <v>68</v>
      </c>
      <c r="T637" s="5"/>
    </row>
    <row r="638" spans="1:20" x14ac:dyDescent="0.25">
      <c r="A638">
        <v>637</v>
      </c>
      <c r="B638" s="1">
        <v>40572</v>
      </c>
      <c r="C638">
        <v>1</v>
      </c>
      <c r="D638" t="str">
        <f>TEXT(Append1[[#This Row],[Date]],"yyyy")</f>
        <v>2011</v>
      </c>
      <c r="E638" t="str">
        <f>TEXT(Append1[[#This Row],[Date]],"mmmm")</f>
        <v>January</v>
      </c>
      <c r="F638" t="str">
        <f>TEXT(Append1[[#This Row],[Date]],"dddd")</f>
        <v>Saturday</v>
      </c>
      <c r="G638" s="5">
        <v>19</v>
      </c>
      <c r="H638" t="str">
        <f>IF(Append1[[#This Row],[Day]]="Sunday","Weekend","Weekday")</f>
        <v>Weekday</v>
      </c>
      <c r="I638" t="b">
        <f>IF(Append1[[#This Row],[Weekday or Weekend]]="Weekend",TRUE,FALSE)</f>
        <v>0</v>
      </c>
      <c r="J638" s="5">
        <v>6</v>
      </c>
      <c r="K638" s="5">
        <v>2</v>
      </c>
      <c r="L638" s="5" t="str" cm="1">
        <f t="array" ref="L638">_xlfn.IFS(Append1[[#This Row],[Weather Code]]=1,"Clear",Append1[[#This Row],[Weather Code]]=2,"Cloudy",Append1[[#This Row],[Weather Code]]=3,"Light Rain",Append1[[#This Row],[Weather Code]]=4,"Heavy Rain")</f>
        <v>Cloudy</v>
      </c>
      <c r="M638" s="5">
        <v>0.22</v>
      </c>
      <c r="N638" s="5">
        <v>0.21210000000000001</v>
      </c>
      <c r="O638" s="5">
        <v>0.69</v>
      </c>
      <c r="P638" s="5">
        <v>0.25369999999999998</v>
      </c>
      <c r="Q638" s="5">
        <v>6</v>
      </c>
      <c r="R638" s="5">
        <v>52</v>
      </c>
      <c r="S638" s="5">
        <f>SUM(Append1[[#This Row],[Casual Users]],Append1[[#This Row],[Registered Users]])</f>
        <v>58</v>
      </c>
      <c r="T638" s="5"/>
    </row>
    <row r="639" spans="1:20" x14ac:dyDescent="0.25">
      <c r="A639">
        <v>638</v>
      </c>
      <c r="B639" s="1">
        <v>40572</v>
      </c>
      <c r="C639">
        <v>1</v>
      </c>
      <c r="D639" t="str">
        <f>TEXT(Append1[[#This Row],[Date]],"yyyy")</f>
        <v>2011</v>
      </c>
      <c r="E639" t="str">
        <f>TEXT(Append1[[#This Row],[Date]],"mmmm")</f>
        <v>January</v>
      </c>
      <c r="F639" t="str">
        <f>TEXT(Append1[[#This Row],[Date]],"dddd")</f>
        <v>Saturday</v>
      </c>
      <c r="G639" s="5">
        <v>20</v>
      </c>
      <c r="H639" t="str">
        <f>IF(Append1[[#This Row],[Day]]="Sunday","Weekend","Weekday")</f>
        <v>Weekday</v>
      </c>
      <c r="I639" t="b">
        <f>IF(Append1[[#This Row],[Weekday or Weekend]]="Weekend",TRUE,FALSE)</f>
        <v>0</v>
      </c>
      <c r="J639" s="5">
        <v>6</v>
      </c>
      <c r="K639" s="5">
        <v>1</v>
      </c>
      <c r="L639" s="5" t="str" cm="1">
        <f t="array" ref="L639">_xlfn.IFS(Append1[[#This Row],[Weather Code]]=1,"Clear",Append1[[#This Row],[Weather Code]]=2,"Cloudy",Append1[[#This Row],[Weather Code]]=3,"Light Rain",Append1[[#This Row],[Weather Code]]=4,"Heavy Rain")</f>
        <v>Clear</v>
      </c>
      <c r="M639" s="5">
        <v>0.18</v>
      </c>
      <c r="N639" s="5">
        <v>0.21210000000000001</v>
      </c>
      <c r="O639" s="5">
        <v>0.74</v>
      </c>
      <c r="P639" s="5">
        <v>8.9599999999999999E-2</v>
      </c>
      <c r="Q639" s="5">
        <v>1</v>
      </c>
      <c r="R639" s="5">
        <v>42</v>
      </c>
      <c r="S639" s="5">
        <f>SUM(Append1[[#This Row],[Casual Users]],Append1[[#This Row],[Registered Users]])</f>
        <v>43</v>
      </c>
      <c r="T639" s="5"/>
    </row>
    <row r="640" spans="1:20" x14ac:dyDescent="0.25">
      <c r="A640">
        <v>639</v>
      </c>
      <c r="B640" s="1">
        <v>40572</v>
      </c>
      <c r="C640">
        <v>1</v>
      </c>
      <c r="D640" t="str">
        <f>TEXT(Append1[[#This Row],[Date]],"yyyy")</f>
        <v>2011</v>
      </c>
      <c r="E640" t="str">
        <f>TEXT(Append1[[#This Row],[Date]],"mmmm")</f>
        <v>January</v>
      </c>
      <c r="F640" t="str">
        <f>TEXT(Append1[[#This Row],[Date]],"dddd")</f>
        <v>Saturday</v>
      </c>
      <c r="G640" s="5">
        <v>21</v>
      </c>
      <c r="H640" t="str">
        <f>IF(Append1[[#This Row],[Day]]="Sunday","Weekend","Weekday")</f>
        <v>Weekday</v>
      </c>
      <c r="I640" t="b">
        <f>IF(Append1[[#This Row],[Weekday or Weekend]]="Weekend",TRUE,FALSE)</f>
        <v>0</v>
      </c>
      <c r="J640" s="5">
        <v>6</v>
      </c>
      <c r="K640" s="5">
        <v>1</v>
      </c>
      <c r="L640" s="5" t="str" cm="1">
        <f t="array" ref="L640">_xlfn.IFS(Append1[[#This Row],[Weather Code]]=1,"Clear",Append1[[#This Row],[Weather Code]]=2,"Cloudy",Append1[[#This Row],[Weather Code]]=3,"Light Rain",Append1[[#This Row],[Weather Code]]=4,"Heavy Rain")</f>
        <v>Clear</v>
      </c>
      <c r="M640" s="5">
        <v>0.18</v>
      </c>
      <c r="N640" s="5">
        <v>0.21210000000000001</v>
      </c>
      <c r="O640" s="5">
        <v>0.74</v>
      </c>
      <c r="P640" s="5">
        <v>8.9599999999999999E-2</v>
      </c>
      <c r="Q640" s="5">
        <v>1</v>
      </c>
      <c r="R640" s="5">
        <v>35</v>
      </c>
      <c r="S640" s="5">
        <f>SUM(Append1[[#This Row],[Casual Users]],Append1[[#This Row],[Registered Users]])</f>
        <v>36</v>
      </c>
      <c r="T640" s="5"/>
    </row>
    <row r="641" spans="1:20" x14ac:dyDescent="0.25">
      <c r="A641">
        <v>640</v>
      </c>
      <c r="B641" s="1">
        <v>40572</v>
      </c>
      <c r="C641">
        <v>1</v>
      </c>
      <c r="D641" t="str">
        <f>TEXT(Append1[[#This Row],[Date]],"yyyy")</f>
        <v>2011</v>
      </c>
      <c r="E641" t="str">
        <f>TEXT(Append1[[#This Row],[Date]],"mmmm")</f>
        <v>January</v>
      </c>
      <c r="F641" t="str">
        <f>TEXT(Append1[[#This Row],[Date]],"dddd")</f>
        <v>Saturday</v>
      </c>
      <c r="G641" s="5">
        <v>22</v>
      </c>
      <c r="H641" t="str">
        <f>IF(Append1[[#This Row],[Day]]="Sunday","Weekend","Weekday")</f>
        <v>Weekday</v>
      </c>
      <c r="I641" t="b">
        <f>IF(Append1[[#This Row],[Weekday or Weekend]]="Weekend",TRUE,FALSE)</f>
        <v>0</v>
      </c>
      <c r="J641" s="5">
        <v>6</v>
      </c>
      <c r="K641" s="5">
        <v>1</v>
      </c>
      <c r="L641" s="5" t="str" cm="1">
        <f t="array" ref="L641">_xlfn.IFS(Append1[[#This Row],[Weather Code]]=1,"Clear",Append1[[#This Row],[Weather Code]]=2,"Cloudy",Append1[[#This Row],[Weather Code]]=3,"Light Rain",Append1[[#This Row],[Weather Code]]=4,"Heavy Rain")</f>
        <v>Clear</v>
      </c>
      <c r="M641" s="5">
        <v>0.16</v>
      </c>
      <c r="N641" s="5">
        <v>0.19700000000000001</v>
      </c>
      <c r="O641" s="5">
        <v>0.8</v>
      </c>
      <c r="P641" s="5">
        <v>8.9599999999999999E-2</v>
      </c>
      <c r="Q641" s="5">
        <v>4</v>
      </c>
      <c r="R641" s="5">
        <v>28</v>
      </c>
      <c r="S641" s="5">
        <f>SUM(Append1[[#This Row],[Casual Users]],Append1[[#This Row],[Registered Users]])</f>
        <v>32</v>
      </c>
      <c r="T641" s="5"/>
    </row>
    <row r="642" spans="1:20" x14ac:dyDescent="0.25">
      <c r="A642">
        <v>641</v>
      </c>
      <c r="B642" s="1">
        <v>40572</v>
      </c>
      <c r="C642">
        <v>1</v>
      </c>
      <c r="D642" t="str">
        <f>TEXT(Append1[[#This Row],[Date]],"yyyy")</f>
        <v>2011</v>
      </c>
      <c r="E642" t="str">
        <f>TEXT(Append1[[#This Row],[Date]],"mmmm")</f>
        <v>January</v>
      </c>
      <c r="F642" t="str">
        <f>TEXT(Append1[[#This Row],[Date]],"dddd")</f>
        <v>Saturday</v>
      </c>
      <c r="G642" s="5">
        <v>23</v>
      </c>
      <c r="H642" t="str">
        <f>IF(Append1[[#This Row],[Day]]="Sunday","Weekend","Weekday")</f>
        <v>Weekday</v>
      </c>
      <c r="I642" t="b">
        <f>IF(Append1[[#This Row],[Weekday or Weekend]]="Weekend",TRUE,FALSE)</f>
        <v>0</v>
      </c>
      <c r="J642" s="5">
        <v>6</v>
      </c>
      <c r="K642" s="5">
        <v>1</v>
      </c>
      <c r="L642" s="5" t="str" cm="1">
        <f t="array" ref="L642">_xlfn.IFS(Append1[[#This Row],[Weather Code]]=1,"Clear",Append1[[#This Row],[Weather Code]]=2,"Cloudy",Append1[[#This Row],[Weather Code]]=3,"Light Rain",Append1[[#This Row],[Weather Code]]=4,"Heavy Rain")</f>
        <v>Clear</v>
      </c>
      <c r="M642" s="5">
        <v>0.16</v>
      </c>
      <c r="N642" s="5">
        <v>0.19700000000000001</v>
      </c>
      <c r="O642" s="5">
        <v>0.8</v>
      </c>
      <c r="P642" s="5">
        <v>8.9599999999999999E-2</v>
      </c>
      <c r="Q642" s="5">
        <v>3</v>
      </c>
      <c r="R642" s="5">
        <v>30</v>
      </c>
      <c r="S642" s="5">
        <f>SUM(Append1[[#This Row],[Casual Users]],Append1[[#This Row],[Registered Users]])</f>
        <v>33</v>
      </c>
      <c r="T642" s="5"/>
    </row>
    <row r="643" spans="1:20" x14ac:dyDescent="0.25">
      <c r="A643">
        <v>642</v>
      </c>
      <c r="B643" s="1">
        <v>40573</v>
      </c>
      <c r="C643">
        <v>1</v>
      </c>
      <c r="D643" t="str">
        <f>TEXT(Append1[[#This Row],[Date]],"yyyy")</f>
        <v>2011</v>
      </c>
      <c r="E643" t="str">
        <f>TEXT(Append1[[#This Row],[Date]],"mmmm")</f>
        <v>January</v>
      </c>
      <c r="F643" t="str">
        <f>TEXT(Append1[[#This Row],[Date]],"dddd")</f>
        <v>Sunday</v>
      </c>
      <c r="G643" s="5">
        <v>0</v>
      </c>
      <c r="H643" t="str">
        <f>IF(Append1[[#This Row],[Day]]="Sunday","Weekend","Weekday")</f>
        <v>Weekend</v>
      </c>
      <c r="I643" t="b">
        <f>IF(Append1[[#This Row],[Weekday or Weekend]]="Weekend",TRUE,FALSE)</f>
        <v>1</v>
      </c>
      <c r="J643" s="5">
        <v>0</v>
      </c>
      <c r="K643" s="5">
        <v>1</v>
      </c>
      <c r="L643" s="5" t="str" cm="1">
        <f t="array" ref="L643">_xlfn.IFS(Append1[[#This Row],[Weather Code]]=1,"Clear",Append1[[#This Row],[Weather Code]]=2,"Cloudy",Append1[[#This Row],[Weather Code]]=3,"Light Rain",Append1[[#This Row],[Weather Code]]=4,"Heavy Rain")</f>
        <v>Clear</v>
      </c>
      <c r="M643" s="5">
        <v>0.16</v>
      </c>
      <c r="N643" s="5">
        <v>0.18179999999999999</v>
      </c>
      <c r="O643" s="5">
        <v>0.8</v>
      </c>
      <c r="P643" s="5">
        <v>0.1045</v>
      </c>
      <c r="Q643" s="5">
        <v>0</v>
      </c>
      <c r="R643" s="5">
        <v>33</v>
      </c>
      <c r="S643" s="5">
        <f>SUM(Append1[[#This Row],[Casual Users]],Append1[[#This Row],[Registered Users]])</f>
        <v>33</v>
      </c>
      <c r="T643" s="5"/>
    </row>
    <row r="644" spans="1:20" x14ac:dyDescent="0.25">
      <c r="A644">
        <v>643</v>
      </c>
      <c r="B644" s="1">
        <v>40573</v>
      </c>
      <c r="C644">
        <v>1</v>
      </c>
      <c r="D644" t="str">
        <f>TEXT(Append1[[#This Row],[Date]],"yyyy")</f>
        <v>2011</v>
      </c>
      <c r="E644" t="str">
        <f>TEXT(Append1[[#This Row],[Date]],"mmmm")</f>
        <v>January</v>
      </c>
      <c r="F644" t="str">
        <f>TEXT(Append1[[#This Row],[Date]],"dddd")</f>
        <v>Sunday</v>
      </c>
      <c r="G644" s="5">
        <v>1</v>
      </c>
      <c r="H644" t="str">
        <f>IF(Append1[[#This Row],[Day]]="Sunday","Weekend","Weekday")</f>
        <v>Weekend</v>
      </c>
      <c r="I644" t="b">
        <f>IF(Append1[[#This Row],[Weekday or Weekend]]="Weekend",TRUE,FALSE)</f>
        <v>1</v>
      </c>
      <c r="J644" s="5">
        <v>0</v>
      </c>
      <c r="K644" s="5">
        <v>1</v>
      </c>
      <c r="L644" s="5" t="str" cm="1">
        <f t="array" ref="L644">_xlfn.IFS(Append1[[#This Row],[Weather Code]]=1,"Clear",Append1[[#This Row],[Weather Code]]=2,"Cloudy",Append1[[#This Row],[Weather Code]]=3,"Light Rain",Append1[[#This Row],[Weather Code]]=4,"Heavy Rain")</f>
        <v>Clear</v>
      </c>
      <c r="M644" s="5">
        <v>0.14000000000000001</v>
      </c>
      <c r="N644" s="5">
        <v>0.21210000000000001</v>
      </c>
      <c r="O644" s="5">
        <v>0.8</v>
      </c>
      <c r="P644" s="5">
        <v>0</v>
      </c>
      <c r="Q644" s="5">
        <v>7</v>
      </c>
      <c r="R644" s="5">
        <v>22</v>
      </c>
      <c r="S644" s="5">
        <f>SUM(Append1[[#This Row],[Casual Users]],Append1[[#This Row],[Registered Users]])</f>
        <v>29</v>
      </c>
      <c r="T644" s="5"/>
    </row>
    <row r="645" spans="1:20" x14ac:dyDescent="0.25">
      <c r="A645">
        <v>644</v>
      </c>
      <c r="B645" s="1">
        <v>40573</v>
      </c>
      <c r="C645">
        <v>1</v>
      </c>
      <c r="D645" t="str">
        <f>TEXT(Append1[[#This Row],[Date]],"yyyy")</f>
        <v>2011</v>
      </c>
      <c r="E645" t="str">
        <f>TEXT(Append1[[#This Row],[Date]],"mmmm")</f>
        <v>January</v>
      </c>
      <c r="F645" t="str">
        <f>TEXT(Append1[[#This Row],[Date]],"dddd")</f>
        <v>Sunday</v>
      </c>
      <c r="G645" s="5">
        <v>2</v>
      </c>
      <c r="H645" t="str">
        <f>IF(Append1[[#This Row],[Day]]="Sunday","Weekend","Weekday")</f>
        <v>Weekend</v>
      </c>
      <c r="I645" t="b">
        <f>IF(Append1[[#This Row],[Weekday or Weekend]]="Weekend",TRUE,FALSE)</f>
        <v>1</v>
      </c>
      <c r="J645" s="5">
        <v>0</v>
      </c>
      <c r="K645" s="5">
        <v>1</v>
      </c>
      <c r="L645" s="5" t="str" cm="1">
        <f t="array" ref="L645">_xlfn.IFS(Append1[[#This Row],[Weather Code]]=1,"Clear",Append1[[#This Row],[Weather Code]]=2,"Cloudy",Append1[[#This Row],[Weather Code]]=3,"Light Rain",Append1[[#This Row],[Weather Code]]=4,"Heavy Rain")</f>
        <v>Clear</v>
      </c>
      <c r="M645" s="5">
        <v>0.16</v>
      </c>
      <c r="N645" s="5">
        <v>0.2273</v>
      </c>
      <c r="O645" s="5">
        <v>0.8</v>
      </c>
      <c r="P645" s="5">
        <v>0</v>
      </c>
      <c r="Q645" s="5">
        <v>1</v>
      </c>
      <c r="R645" s="5">
        <v>10</v>
      </c>
      <c r="S645" s="5">
        <f>SUM(Append1[[#This Row],[Casual Users]],Append1[[#This Row],[Registered Users]])</f>
        <v>11</v>
      </c>
      <c r="T645" s="5"/>
    </row>
    <row r="646" spans="1:20" x14ac:dyDescent="0.25">
      <c r="A646">
        <v>645</v>
      </c>
      <c r="B646" s="1">
        <v>40573</v>
      </c>
      <c r="C646">
        <v>1</v>
      </c>
      <c r="D646" t="str">
        <f>TEXT(Append1[[#This Row],[Date]],"yyyy")</f>
        <v>2011</v>
      </c>
      <c r="E646" t="str">
        <f>TEXT(Append1[[#This Row],[Date]],"mmmm")</f>
        <v>January</v>
      </c>
      <c r="F646" t="str">
        <f>TEXT(Append1[[#This Row],[Date]],"dddd")</f>
        <v>Sunday</v>
      </c>
      <c r="G646" s="5">
        <v>3</v>
      </c>
      <c r="H646" t="str">
        <f>IF(Append1[[#This Row],[Day]]="Sunday","Weekend","Weekday")</f>
        <v>Weekend</v>
      </c>
      <c r="I646" t="b">
        <f>IF(Append1[[#This Row],[Weekday or Weekend]]="Weekend",TRUE,FALSE)</f>
        <v>1</v>
      </c>
      <c r="J646" s="5">
        <v>0</v>
      </c>
      <c r="K646" s="5">
        <v>1</v>
      </c>
      <c r="L646" s="5" t="str" cm="1">
        <f t="array" ref="L646">_xlfn.IFS(Append1[[#This Row],[Weather Code]]=1,"Clear",Append1[[#This Row],[Weather Code]]=2,"Cloudy",Append1[[#This Row],[Weather Code]]=3,"Light Rain",Append1[[#This Row],[Weather Code]]=4,"Heavy Rain")</f>
        <v>Clear</v>
      </c>
      <c r="M646" s="5">
        <v>0.14000000000000001</v>
      </c>
      <c r="N646" s="5">
        <v>0.21210000000000001</v>
      </c>
      <c r="O646" s="5">
        <v>0.93</v>
      </c>
      <c r="P646" s="5">
        <v>0</v>
      </c>
      <c r="Q646" s="5">
        <v>1</v>
      </c>
      <c r="R646" s="5">
        <v>7</v>
      </c>
      <c r="S646" s="5">
        <f>SUM(Append1[[#This Row],[Casual Users]],Append1[[#This Row],[Registered Users]])</f>
        <v>8</v>
      </c>
      <c r="T646" s="5"/>
    </row>
    <row r="647" spans="1:20" x14ac:dyDescent="0.25">
      <c r="A647">
        <v>646</v>
      </c>
      <c r="B647" s="1">
        <v>40573</v>
      </c>
      <c r="C647">
        <v>1</v>
      </c>
      <c r="D647" t="str">
        <f>TEXT(Append1[[#This Row],[Date]],"yyyy")</f>
        <v>2011</v>
      </c>
      <c r="E647" t="str">
        <f>TEXT(Append1[[#This Row],[Date]],"mmmm")</f>
        <v>January</v>
      </c>
      <c r="F647" t="str">
        <f>TEXT(Append1[[#This Row],[Date]],"dddd")</f>
        <v>Sunday</v>
      </c>
      <c r="G647" s="5">
        <v>4</v>
      </c>
      <c r="H647" t="str">
        <f>IF(Append1[[#This Row],[Day]]="Sunday","Weekend","Weekday")</f>
        <v>Weekend</v>
      </c>
      <c r="I647" t="b">
        <f>IF(Append1[[#This Row],[Weekday or Weekend]]="Weekend",TRUE,FALSE)</f>
        <v>1</v>
      </c>
      <c r="J647" s="5">
        <v>0</v>
      </c>
      <c r="K647" s="5">
        <v>1</v>
      </c>
      <c r="L647" s="5" t="str" cm="1">
        <f t="array" ref="L647">_xlfn.IFS(Append1[[#This Row],[Weather Code]]=1,"Clear",Append1[[#This Row],[Weather Code]]=2,"Cloudy",Append1[[#This Row],[Weather Code]]=3,"Light Rain",Append1[[#This Row],[Weather Code]]=4,"Heavy Rain")</f>
        <v>Clear</v>
      </c>
      <c r="M647" s="5">
        <v>0.14000000000000001</v>
      </c>
      <c r="N647" s="5">
        <v>0.21210000000000001</v>
      </c>
      <c r="O647" s="5">
        <v>0.93</v>
      </c>
      <c r="P647" s="5">
        <v>0</v>
      </c>
      <c r="Q647" s="5">
        <v>0</v>
      </c>
      <c r="R647" s="5">
        <v>1</v>
      </c>
      <c r="S647" s="5">
        <f>SUM(Append1[[#This Row],[Casual Users]],Append1[[#This Row],[Registered Users]])</f>
        <v>1</v>
      </c>
      <c r="T647" s="5"/>
    </row>
    <row r="648" spans="1:20" x14ac:dyDescent="0.25">
      <c r="A648">
        <v>647</v>
      </c>
      <c r="B648" s="1">
        <v>40573</v>
      </c>
      <c r="C648">
        <v>1</v>
      </c>
      <c r="D648" t="str">
        <f>TEXT(Append1[[#This Row],[Date]],"yyyy")</f>
        <v>2011</v>
      </c>
      <c r="E648" t="str">
        <f>TEXT(Append1[[#This Row],[Date]],"mmmm")</f>
        <v>January</v>
      </c>
      <c r="F648" t="str">
        <f>TEXT(Append1[[#This Row],[Date]],"dddd")</f>
        <v>Sunday</v>
      </c>
      <c r="G648" s="5">
        <v>5</v>
      </c>
      <c r="H648" t="str">
        <f>IF(Append1[[#This Row],[Day]]="Sunday","Weekend","Weekday")</f>
        <v>Weekend</v>
      </c>
      <c r="I648" t="b">
        <f>IF(Append1[[#This Row],[Weekday or Weekend]]="Weekend",TRUE,FALSE)</f>
        <v>1</v>
      </c>
      <c r="J648" s="5">
        <v>0</v>
      </c>
      <c r="K648" s="5">
        <v>1</v>
      </c>
      <c r="L648" s="5" t="str" cm="1">
        <f t="array" ref="L648">_xlfn.IFS(Append1[[#This Row],[Weather Code]]=1,"Clear",Append1[[#This Row],[Weather Code]]=2,"Cloudy",Append1[[#This Row],[Weather Code]]=3,"Light Rain",Append1[[#This Row],[Weather Code]]=4,"Heavy Rain")</f>
        <v>Clear</v>
      </c>
      <c r="M648" s="5">
        <v>0.14000000000000001</v>
      </c>
      <c r="N648" s="5">
        <v>0.21210000000000001</v>
      </c>
      <c r="O648" s="5">
        <v>0.86</v>
      </c>
      <c r="P648" s="5">
        <v>0</v>
      </c>
      <c r="Q648" s="5">
        <v>0</v>
      </c>
      <c r="R648" s="5">
        <v>3</v>
      </c>
      <c r="S648" s="5">
        <f>SUM(Append1[[#This Row],[Casual Users]],Append1[[#This Row],[Registered Users]])</f>
        <v>3</v>
      </c>
      <c r="T648" s="5"/>
    </row>
    <row r="649" spans="1:20" x14ac:dyDescent="0.25">
      <c r="A649">
        <v>648</v>
      </c>
      <c r="B649" s="1">
        <v>40573</v>
      </c>
      <c r="C649">
        <v>1</v>
      </c>
      <c r="D649" t="str">
        <f>TEXT(Append1[[#This Row],[Date]],"yyyy")</f>
        <v>2011</v>
      </c>
      <c r="E649" t="str">
        <f>TEXT(Append1[[#This Row],[Date]],"mmmm")</f>
        <v>January</v>
      </c>
      <c r="F649" t="str">
        <f>TEXT(Append1[[#This Row],[Date]],"dddd")</f>
        <v>Sunday</v>
      </c>
      <c r="G649" s="5">
        <v>7</v>
      </c>
      <c r="H649" t="str">
        <f>IF(Append1[[#This Row],[Day]]="Sunday","Weekend","Weekday")</f>
        <v>Weekend</v>
      </c>
      <c r="I649" t="b">
        <f>IF(Append1[[#This Row],[Weekday or Weekend]]="Weekend",TRUE,FALSE)</f>
        <v>1</v>
      </c>
      <c r="J649" s="5">
        <v>0</v>
      </c>
      <c r="K649" s="5">
        <v>1</v>
      </c>
      <c r="L649" s="5" t="str" cm="1">
        <f t="array" ref="L649">_xlfn.IFS(Append1[[#This Row],[Weather Code]]=1,"Clear",Append1[[#This Row],[Weather Code]]=2,"Cloudy",Append1[[#This Row],[Weather Code]]=3,"Light Rain",Append1[[#This Row],[Weather Code]]=4,"Heavy Rain")</f>
        <v>Clear</v>
      </c>
      <c r="M649" s="5">
        <v>0.14000000000000001</v>
      </c>
      <c r="N649" s="5">
        <v>0.21210000000000001</v>
      </c>
      <c r="O649" s="5">
        <v>0.86</v>
      </c>
      <c r="P649" s="5">
        <v>0</v>
      </c>
      <c r="Q649" s="5">
        <v>0</v>
      </c>
      <c r="R649" s="5">
        <v>3</v>
      </c>
      <c r="S649" s="5">
        <f>SUM(Append1[[#This Row],[Casual Users]],Append1[[#This Row],[Registered Users]])</f>
        <v>3</v>
      </c>
      <c r="T649" s="5"/>
    </row>
    <row r="650" spans="1:20" x14ac:dyDescent="0.25">
      <c r="A650">
        <v>649</v>
      </c>
      <c r="B650" s="1">
        <v>40573</v>
      </c>
      <c r="C650">
        <v>1</v>
      </c>
      <c r="D650" t="str">
        <f>TEXT(Append1[[#This Row],[Date]],"yyyy")</f>
        <v>2011</v>
      </c>
      <c r="E650" t="str">
        <f>TEXT(Append1[[#This Row],[Date]],"mmmm")</f>
        <v>January</v>
      </c>
      <c r="F650" t="str">
        <f>TEXT(Append1[[#This Row],[Date]],"dddd")</f>
        <v>Sunday</v>
      </c>
      <c r="G650" s="5">
        <v>8</v>
      </c>
      <c r="H650" t="str">
        <f>IF(Append1[[#This Row],[Day]]="Sunday","Weekend","Weekday")</f>
        <v>Weekend</v>
      </c>
      <c r="I650" t="b">
        <f>IF(Append1[[#This Row],[Weekday or Weekend]]="Weekend",TRUE,FALSE)</f>
        <v>1</v>
      </c>
      <c r="J650" s="5">
        <v>0</v>
      </c>
      <c r="K650" s="5">
        <v>2</v>
      </c>
      <c r="L650" s="5" t="str" cm="1">
        <f t="array" ref="L650">_xlfn.IFS(Append1[[#This Row],[Weather Code]]=1,"Clear",Append1[[#This Row],[Weather Code]]=2,"Cloudy",Append1[[#This Row],[Weather Code]]=3,"Light Rain",Append1[[#This Row],[Weather Code]]=4,"Heavy Rain")</f>
        <v>Cloudy</v>
      </c>
      <c r="M650" s="5">
        <v>0.14000000000000001</v>
      </c>
      <c r="N650" s="5">
        <v>0.21210000000000001</v>
      </c>
      <c r="O650" s="5">
        <v>0.86</v>
      </c>
      <c r="P650" s="5">
        <v>0</v>
      </c>
      <c r="Q650" s="5">
        <v>1</v>
      </c>
      <c r="R650" s="5">
        <v>11</v>
      </c>
      <c r="S650" s="5">
        <f>SUM(Append1[[#This Row],[Casual Users]],Append1[[#This Row],[Registered Users]])</f>
        <v>12</v>
      </c>
      <c r="T650" s="5"/>
    </row>
    <row r="651" spans="1:20" x14ac:dyDescent="0.25">
      <c r="A651">
        <v>650</v>
      </c>
      <c r="B651" s="1">
        <v>40573</v>
      </c>
      <c r="C651">
        <v>1</v>
      </c>
      <c r="D651" t="str">
        <f>TEXT(Append1[[#This Row],[Date]],"yyyy")</f>
        <v>2011</v>
      </c>
      <c r="E651" t="str">
        <f>TEXT(Append1[[#This Row],[Date]],"mmmm")</f>
        <v>January</v>
      </c>
      <c r="F651" t="str">
        <f>TEXT(Append1[[#This Row],[Date]],"dddd")</f>
        <v>Sunday</v>
      </c>
      <c r="G651" s="5">
        <v>9</v>
      </c>
      <c r="H651" t="str">
        <f>IF(Append1[[#This Row],[Day]]="Sunday","Weekend","Weekday")</f>
        <v>Weekend</v>
      </c>
      <c r="I651" t="b">
        <f>IF(Append1[[#This Row],[Weekday or Weekend]]="Weekend",TRUE,FALSE)</f>
        <v>1</v>
      </c>
      <c r="J651" s="5">
        <v>0</v>
      </c>
      <c r="K651" s="5">
        <v>2</v>
      </c>
      <c r="L651" s="5" t="str" cm="1">
        <f t="array" ref="L651">_xlfn.IFS(Append1[[#This Row],[Weather Code]]=1,"Clear",Append1[[#This Row],[Weather Code]]=2,"Cloudy",Append1[[#This Row],[Weather Code]]=3,"Light Rain",Append1[[#This Row],[Weather Code]]=4,"Heavy Rain")</f>
        <v>Cloudy</v>
      </c>
      <c r="M651" s="5">
        <v>0.16</v>
      </c>
      <c r="N651" s="5">
        <v>0.2273</v>
      </c>
      <c r="O651" s="5">
        <v>0.8</v>
      </c>
      <c r="P651" s="5">
        <v>0</v>
      </c>
      <c r="Q651" s="5">
        <v>4</v>
      </c>
      <c r="R651" s="5">
        <v>34</v>
      </c>
      <c r="S651" s="5">
        <f>SUM(Append1[[#This Row],[Casual Users]],Append1[[#This Row],[Registered Users]])</f>
        <v>38</v>
      </c>
      <c r="T651" s="5"/>
    </row>
    <row r="652" spans="1:20" x14ac:dyDescent="0.25">
      <c r="A652">
        <v>651</v>
      </c>
      <c r="B652" s="1">
        <v>40573</v>
      </c>
      <c r="C652">
        <v>1</v>
      </c>
      <c r="D652" t="str">
        <f>TEXT(Append1[[#This Row],[Date]],"yyyy")</f>
        <v>2011</v>
      </c>
      <c r="E652" t="str">
        <f>TEXT(Append1[[#This Row],[Date]],"mmmm")</f>
        <v>January</v>
      </c>
      <c r="F652" t="str">
        <f>TEXT(Append1[[#This Row],[Date]],"dddd")</f>
        <v>Sunday</v>
      </c>
      <c r="G652" s="5">
        <v>10</v>
      </c>
      <c r="H652" t="str">
        <f>IF(Append1[[#This Row],[Day]]="Sunday","Weekend","Weekday")</f>
        <v>Weekend</v>
      </c>
      <c r="I652" t="b">
        <f>IF(Append1[[#This Row],[Weekday or Weekend]]="Weekend",TRUE,FALSE)</f>
        <v>1</v>
      </c>
      <c r="J652" s="5">
        <v>0</v>
      </c>
      <c r="K652" s="5">
        <v>2</v>
      </c>
      <c r="L652" s="5" t="str" cm="1">
        <f t="array" ref="L652">_xlfn.IFS(Append1[[#This Row],[Weather Code]]=1,"Clear",Append1[[#This Row],[Weather Code]]=2,"Cloudy",Append1[[#This Row],[Weather Code]]=3,"Light Rain",Append1[[#This Row],[Weather Code]]=4,"Heavy Rain")</f>
        <v>Cloudy</v>
      </c>
      <c r="M652" s="5">
        <v>0.18</v>
      </c>
      <c r="N652" s="5">
        <v>0.2424</v>
      </c>
      <c r="O652" s="5">
        <v>0.8</v>
      </c>
      <c r="P652" s="5">
        <v>0</v>
      </c>
      <c r="Q652" s="5">
        <v>7</v>
      </c>
      <c r="R652" s="5">
        <v>57</v>
      </c>
      <c r="S652" s="5">
        <f>SUM(Append1[[#This Row],[Casual Users]],Append1[[#This Row],[Registered Users]])</f>
        <v>64</v>
      </c>
      <c r="T652" s="5"/>
    </row>
    <row r="653" spans="1:20" x14ac:dyDescent="0.25">
      <c r="A653">
        <v>652</v>
      </c>
      <c r="B653" s="1">
        <v>40573</v>
      </c>
      <c r="C653">
        <v>1</v>
      </c>
      <c r="D653" t="str">
        <f>TEXT(Append1[[#This Row],[Date]],"yyyy")</f>
        <v>2011</v>
      </c>
      <c r="E653" t="str">
        <f>TEXT(Append1[[#This Row],[Date]],"mmmm")</f>
        <v>January</v>
      </c>
      <c r="F653" t="str">
        <f>TEXT(Append1[[#This Row],[Date]],"dddd")</f>
        <v>Sunday</v>
      </c>
      <c r="G653" s="5">
        <v>11</v>
      </c>
      <c r="H653" t="str">
        <f>IF(Append1[[#This Row],[Day]]="Sunday","Weekend","Weekday")</f>
        <v>Weekend</v>
      </c>
      <c r="I653" t="b">
        <f>IF(Append1[[#This Row],[Weekday or Weekend]]="Weekend",TRUE,FALSE)</f>
        <v>1</v>
      </c>
      <c r="J653" s="5">
        <v>0</v>
      </c>
      <c r="K653" s="5">
        <v>1</v>
      </c>
      <c r="L653" s="5" t="str" cm="1">
        <f t="array" ref="L653">_xlfn.IFS(Append1[[#This Row],[Weather Code]]=1,"Clear",Append1[[#This Row],[Weather Code]]=2,"Cloudy",Append1[[#This Row],[Weather Code]]=3,"Light Rain",Append1[[#This Row],[Weather Code]]=4,"Heavy Rain")</f>
        <v>Clear</v>
      </c>
      <c r="M653" s="5">
        <v>0.22</v>
      </c>
      <c r="N653" s="5">
        <v>0.2727</v>
      </c>
      <c r="O653" s="5">
        <v>0.75</v>
      </c>
      <c r="P653" s="5">
        <v>0</v>
      </c>
      <c r="Q653" s="5">
        <v>9</v>
      </c>
      <c r="R653" s="5">
        <v>50</v>
      </c>
      <c r="S653" s="5">
        <f>SUM(Append1[[#This Row],[Casual Users]],Append1[[#This Row],[Registered Users]])</f>
        <v>59</v>
      </c>
      <c r="T653" s="5"/>
    </row>
    <row r="654" spans="1:20" x14ac:dyDescent="0.25">
      <c r="A654">
        <v>653</v>
      </c>
      <c r="B654" s="1">
        <v>40573</v>
      </c>
      <c r="C654">
        <v>1</v>
      </c>
      <c r="D654" t="str">
        <f>TEXT(Append1[[#This Row],[Date]],"yyyy")</f>
        <v>2011</v>
      </c>
      <c r="E654" t="str">
        <f>TEXT(Append1[[#This Row],[Date]],"mmmm")</f>
        <v>January</v>
      </c>
      <c r="F654" t="str">
        <f>TEXT(Append1[[#This Row],[Date]],"dddd")</f>
        <v>Sunday</v>
      </c>
      <c r="G654" s="5">
        <v>12</v>
      </c>
      <c r="H654" t="str">
        <f>IF(Append1[[#This Row],[Day]]="Sunday","Weekend","Weekday")</f>
        <v>Weekend</v>
      </c>
      <c r="I654" t="b">
        <f>IF(Append1[[#This Row],[Weekday or Weekend]]="Weekend",TRUE,FALSE)</f>
        <v>1</v>
      </c>
      <c r="J654" s="5">
        <v>0</v>
      </c>
      <c r="K654" s="5">
        <v>1</v>
      </c>
      <c r="L654" s="5" t="str" cm="1">
        <f t="array" ref="L654">_xlfn.IFS(Append1[[#This Row],[Weather Code]]=1,"Clear",Append1[[#This Row],[Weather Code]]=2,"Cloudy",Append1[[#This Row],[Weather Code]]=3,"Light Rain",Append1[[#This Row],[Weather Code]]=4,"Heavy Rain")</f>
        <v>Clear</v>
      </c>
      <c r="M654" s="5">
        <v>0.3</v>
      </c>
      <c r="N654" s="5">
        <v>0.31819999999999998</v>
      </c>
      <c r="O654" s="5">
        <v>0.52</v>
      </c>
      <c r="P654" s="5">
        <v>0.1045</v>
      </c>
      <c r="Q654" s="5">
        <v>10</v>
      </c>
      <c r="R654" s="5">
        <v>87</v>
      </c>
      <c r="S654" s="5">
        <f>SUM(Append1[[#This Row],[Casual Users]],Append1[[#This Row],[Registered Users]])</f>
        <v>97</v>
      </c>
      <c r="T654" s="5"/>
    </row>
    <row r="655" spans="1:20" x14ac:dyDescent="0.25">
      <c r="A655">
        <v>654</v>
      </c>
      <c r="B655" s="1">
        <v>40573</v>
      </c>
      <c r="C655">
        <v>1</v>
      </c>
      <c r="D655" t="str">
        <f>TEXT(Append1[[#This Row],[Date]],"yyyy")</f>
        <v>2011</v>
      </c>
      <c r="E655" t="str">
        <f>TEXT(Append1[[#This Row],[Date]],"mmmm")</f>
        <v>January</v>
      </c>
      <c r="F655" t="str">
        <f>TEXT(Append1[[#This Row],[Date]],"dddd")</f>
        <v>Sunday</v>
      </c>
      <c r="G655" s="5">
        <v>13</v>
      </c>
      <c r="H655" t="str">
        <f>IF(Append1[[#This Row],[Day]]="Sunday","Weekend","Weekday")</f>
        <v>Weekend</v>
      </c>
      <c r="I655" t="b">
        <f>IF(Append1[[#This Row],[Weekday or Weekend]]="Weekend",TRUE,FALSE)</f>
        <v>1</v>
      </c>
      <c r="J655" s="5">
        <v>0</v>
      </c>
      <c r="K655" s="5">
        <v>1</v>
      </c>
      <c r="L655" s="5" t="str" cm="1">
        <f t="array" ref="L655">_xlfn.IFS(Append1[[#This Row],[Weather Code]]=1,"Clear",Append1[[#This Row],[Weather Code]]=2,"Cloudy",Append1[[#This Row],[Weather Code]]=3,"Light Rain",Append1[[#This Row],[Weather Code]]=4,"Heavy Rain")</f>
        <v>Clear</v>
      </c>
      <c r="M655" s="5">
        <v>0.28000000000000003</v>
      </c>
      <c r="N655" s="5">
        <v>0.28789999999999999</v>
      </c>
      <c r="O655" s="5">
        <v>0.61</v>
      </c>
      <c r="P655" s="5">
        <v>0.1045</v>
      </c>
      <c r="Q655" s="5">
        <v>13</v>
      </c>
      <c r="R655" s="5">
        <v>71</v>
      </c>
      <c r="S655" s="5">
        <f>SUM(Append1[[#This Row],[Casual Users]],Append1[[#This Row],[Registered Users]])</f>
        <v>84</v>
      </c>
      <c r="T655" s="5"/>
    </row>
    <row r="656" spans="1:20" x14ac:dyDescent="0.25">
      <c r="A656">
        <v>655</v>
      </c>
      <c r="B656" s="1">
        <v>40573</v>
      </c>
      <c r="C656">
        <v>1</v>
      </c>
      <c r="D656" t="str">
        <f>TEXT(Append1[[#This Row],[Date]],"yyyy")</f>
        <v>2011</v>
      </c>
      <c r="E656" t="str">
        <f>TEXT(Append1[[#This Row],[Date]],"mmmm")</f>
        <v>January</v>
      </c>
      <c r="F656" t="str">
        <f>TEXT(Append1[[#This Row],[Date]],"dddd")</f>
        <v>Sunday</v>
      </c>
      <c r="G656" s="5">
        <v>14</v>
      </c>
      <c r="H656" t="str">
        <f>IF(Append1[[#This Row],[Day]]="Sunday","Weekend","Weekday")</f>
        <v>Weekend</v>
      </c>
      <c r="I656" t="b">
        <f>IF(Append1[[#This Row],[Weekday or Weekend]]="Weekend",TRUE,FALSE)</f>
        <v>1</v>
      </c>
      <c r="J656" s="5">
        <v>0</v>
      </c>
      <c r="K656" s="5">
        <v>1</v>
      </c>
      <c r="L656" s="5" t="str" cm="1">
        <f t="array" ref="L656">_xlfn.IFS(Append1[[#This Row],[Weather Code]]=1,"Clear",Append1[[#This Row],[Weather Code]]=2,"Cloudy",Append1[[#This Row],[Weather Code]]=3,"Light Rain",Append1[[#This Row],[Weather Code]]=4,"Heavy Rain")</f>
        <v>Clear</v>
      </c>
      <c r="M656" s="5">
        <v>0.28000000000000003</v>
      </c>
      <c r="N656" s="5">
        <v>0.30299999999999999</v>
      </c>
      <c r="O656" s="5">
        <v>0.61</v>
      </c>
      <c r="P656" s="5">
        <v>8.9599999999999999E-2</v>
      </c>
      <c r="Q656" s="5">
        <v>18</v>
      </c>
      <c r="R656" s="5">
        <v>104</v>
      </c>
      <c r="S656" s="5">
        <f>SUM(Append1[[#This Row],[Casual Users]],Append1[[#This Row],[Registered Users]])</f>
        <v>122</v>
      </c>
      <c r="T656" s="5"/>
    </row>
    <row r="657" spans="1:20" x14ac:dyDescent="0.25">
      <c r="A657">
        <v>656</v>
      </c>
      <c r="B657" s="1">
        <v>40573</v>
      </c>
      <c r="C657">
        <v>1</v>
      </c>
      <c r="D657" t="str">
        <f>TEXT(Append1[[#This Row],[Date]],"yyyy")</f>
        <v>2011</v>
      </c>
      <c r="E657" t="str">
        <f>TEXT(Append1[[#This Row],[Date]],"mmmm")</f>
        <v>January</v>
      </c>
      <c r="F657" t="str">
        <f>TEXT(Append1[[#This Row],[Date]],"dddd")</f>
        <v>Sunday</v>
      </c>
      <c r="G657" s="5">
        <v>15</v>
      </c>
      <c r="H657" t="str">
        <f>IF(Append1[[#This Row],[Day]]="Sunday","Weekend","Weekday")</f>
        <v>Weekend</v>
      </c>
      <c r="I657" t="b">
        <f>IF(Append1[[#This Row],[Weekday or Weekend]]="Weekend",TRUE,FALSE)</f>
        <v>1</v>
      </c>
      <c r="J657" s="5">
        <v>0</v>
      </c>
      <c r="K657" s="5">
        <v>1</v>
      </c>
      <c r="L657" s="5" t="str" cm="1">
        <f t="array" ref="L657">_xlfn.IFS(Append1[[#This Row],[Weather Code]]=1,"Clear",Append1[[#This Row],[Weather Code]]=2,"Cloudy",Append1[[#This Row],[Weather Code]]=3,"Light Rain",Append1[[#This Row],[Weather Code]]=4,"Heavy Rain")</f>
        <v>Clear</v>
      </c>
      <c r="M657" s="5">
        <v>0.3</v>
      </c>
      <c r="N657" s="5">
        <v>0.33329999999999999</v>
      </c>
      <c r="O657" s="5">
        <v>0.56000000000000005</v>
      </c>
      <c r="P657" s="5">
        <v>0</v>
      </c>
      <c r="Q657" s="5">
        <v>14</v>
      </c>
      <c r="R657" s="5">
        <v>95</v>
      </c>
      <c r="S657" s="5">
        <f>SUM(Append1[[#This Row],[Casual Users]],Append1[[#This Row],[Registered Users]])</f>
        <v>109</v>
      </c>
      <c r="T657" s="5"/>
    </row>
    <row r="658" spans="1:20" x14ac:dyDescent="0.25">
      <c r="A658">
        <v>657</v>
      </c>
      <c r="B658" s="1">
        <v>40573</v>
      </c>
      <c r="C658">
        <v>1</v>
      </c>
      <c r="D658" t="str">
        <f>TEXT(Append1[[#This Row],[Date]],"yyyy")</f>
        <v>2011</v>
      </c>
      <c r="E658" t="str">
        <f>TEXT(Append1[[#This Row],[Date]],"mmmm")</f>
        <v>January</v>
      </c>
      <c r="F658" t="str">
        <f>TEXT(Append1[[#This Row],[Date]],"dddd")</f>
        <v>Sunday</v>
      </c>
      <c r="G658" s="5">
        <v>16</v>
      </c>
      <c r="H658" t="str">
        <f>IF(Append1[[#This Row],[Day]]="Sunday","Weekend","Weekday")</f>
        <v>Weekend</v>
      </c>
      <c r="I658" t="b">
        <f>IF(Append1[[#This Row],[Weekday or Weekend]]="Weekend",TRUE,FALSE)</f>
        <v>1</v>
      </c>
      <c r="J658" s="5">
        <v>0</v>
      </c>
      <c r="K658" s="5">
        <v>1</v>
      </c>
      <c r="L658" s="5" t="str" cm="1">
        <f t="array" ref="L658">_xlfn.IFS(Append1[[#This Row],[Weather Code]]=1,"Clear",Append1[[#This Row],[Weather Code]]=2,"Cloudy",Append1[[#This Row],[Weather Code]]=3,"Light Rain",Append1[[#This Row],[Weather Code]]=4,"Heavy Rain")</f>
        <v>Clear</v>
      </c>
      <c r="M658" s="5">
        <v>0.3</v>
      </c>
      <c r="N658" s="5">
        <v>0.33329999999999999</v>
      </c>
      <c r="O658" s="5">
        <v>0.56000000000000005</v>
      </c>
      <c r="P658" s="5">
        <v>0</v>
      </c>
      <c r="Q658" s="5">
        <v>19</v>
      </c>
      <c r="R658" s="5">
        <v>104</v>
      </c>
      <c r="S658" s="5">
        <f>SUM(Append1[[#This Row],[Casual Users]],Append1[[#This Row],[Registered Users]])</f>
        <v>123</v>
      </c>
      <c r="T658" s="5"/>
    </row>
    <row r="659" spans="1:20" x14ac:dyDescent="0.25">
      <c r="A659">
        <v>658</v>
      </c>
      <c r="B659" s="1">
        <v>40573</v>
      </c>
      <c r="C659">
        <v>1</v>
      </c>
      <c r="D659" t="str">
        <f>TEXT(Append1[[#This Row],[Date]],"yyyy")</f>
        <v>2011</v>
      </c>
      <c r="E659" t="str">
        <f>TEXT(Append1[[#This Row],[Date]],"mmmm")</f>
        <v>January</v>
      </c>
      <c r="F659" t="str">
        <f>TEXT(Append1[[#This Row],[Date]],"dddd")</f>
        <v>Sunday</v>
      </c>
      <c r="G659" s="5">
        <v>17</v>
      </c>
      <c r="H659" t="str">
        <f>IF(Append1[[#This Row],[Day]]="Sunday","Weekend","Weekday")</f>
        <v>Weekend</v>
      </c>
      <c r="I659" t="b">
        <f>IF(Append1[[#This Row],[Weekday or Weekend]]="Weekend",TRUE,FALSE)</f>
        <v>1</v>
      </c>
      <c r="J659" s="5">
        <v>0</v>
      </c>
      <c r="K659" s="5">
        <v>1</v>
      </c>
      <c r="L659" s="5" t="str" cm="1">
        <f t="array" ref="L659">_xlfn.IFS(Append1[[#This Row],[Weather Code]]=1,"Clear",Append1[[#This Row],[Weather Code]]=2,"Cloudy",Append1[[#This Row],[Weather Code]]=3,"Light Rain",Append1[[#This Row],[Weather Code]]=4,"Heavy Rain")</f>
        <v>Clear</v>
      </c>
      <c r="M659" s="5">
        <v>0.3</v>
      </c>
      <c r="N659" s="5">
        <v>0.28789999999999999</v>
      </c>
      <c r="O659" s="5">
        <v>0.56000000000000005</v>
      </c>
      <c r="P659" s="5">
        <v>0.19400000000000001</v>
      </c>
      <c r="Q659" s="5">
        <v>6</v>
      </c>
      <c r="R659" s="5">
        <v>71</v>
      </c>
      <c r="S659" s="5">
        <f>SUM(Append1[[#This Row],[Casual Users]],Append1[[#This Row],[Registered Users]])</f>
        <v>77</v>
      </c>
      <c r="T659" s="5"/>
    </row>
    <row r="660" spans="1:20" x14ac:dyDescent="0.25">
      <c r="A660">
        <v>659</v>
      </c>
      <c r="B660" s="1">
        <v>40573</v>
      </c>
      <c r="C660">
        <v>1</v>
      </c>
      <c r="D660" t="str">
        <f>TEXT(Append1[[#This Row],[Date]],"yyyy")</f>
        <v>2011</v>
      </c>
      <c r="E660" t="str">
        <f>TEXT(Append1[[#This Row],[Date]],"mmmm")</f>
        <v>January</v>
      </c>
      <c r="F660" t="str">
        <f>TEXT(Append1[[#This Row],[Date]],"dddd")</f>
        <v>Sunday</v>
      </c>
      <c r="G660" s="5">
        <v>18</v>
      </c>
      <c r="H660" t="str">
        <f>IF(Append1[[#This Row],[Day]]="Sunday","Weekend","Weekday")</f>
        <v>Weekend</v>
      </c>
      <c r="I660" t="b">
        <f>IF(Append1[[#This Row],[Weekday or Weekend]]="Weekend",TRUE,FALSE)</f>
        <v>1</v>
      </c>
      <c r="J660" s="5">
        <v>0</v>
      </c>
      <c r="K660" s="5">
        <v>1</v>
      </c>
      <c r="L660" s="5" t="str" cm="1">
        <f t="array" ref="L660">_xlfn.IFS(Append1[[#This Row],[Weather Code]]=1,"Clear",Append1[[#This Row],[Weather Code]]=2,"Cloudy",Append1[[#This Row],[Weather Code]]=3,"Light Rain",Append1[[#This Row],[Weather Code]]=4,"Heavy Rain")</f>
        <v>Clear</v>
      </c>
      <c r="M660" s="5">
        <v>0.26</v>
      </c>
      <c r="N660" s="5">
        <v>0.2576</v>
      </c>
      <c r="O660" s="5">
        <v>0.65</v>
      </c>
      <c r="P660" s="5">
        <v>0.16420000000000001</v>
      </c>
      <c r="Q660" s="5">
        <v>8</v>
      </c>
      <c r="R660" s="5">
        <v>57</v>
      </c>
      <c r="S660" s="5">
        <f>SUM(Append1[[#This Row],[Casual Users]],Append1[[#This Row],[Registered Users]])</f>
        <v>65</v>
      </c>
      <c r="T660" s="5"/>
    </row>
    <row r="661" spans="1:20" x14ac:dyDescent="0.25">
      <c r="A661">
        <v>660</v>
      </c>
      <c r="B661" s="1">
        <v>40573</v>
      </c>
      <c r="C661">
        <v>1</v>
      </c>
      <c r="D661" t="str">
        <f>TEXT(Append1[[#This Row],[Date]],"yyyy")</f>
        <v>2011</v>
      </c>
      <c r="E661" t="str">
        <f>TEXT(Append1[[#This Row],[Date]],"mmmm")</f>
        <v>January</v>
      </c>
      <c r="F661" t="str">
        <f>TEXT(Append1[[#This Row],[Date]],"dddd")</f>
        <v>Sunday</v>
      </c>
      <c r="G661" s="5">
        <v>19</v>
      </c>
      <c r="H661" t="str">
        <f>IF(Append1[[#This Row],[Day]]="Sunday","Weekend","Weekday")</f>
        <v>Weekend</v>
      </c>
      <c r="I661" t="b">
        <f>IF(Append1[[#This Row],[Weekday or Weekend]]="Weekend",TRUE,FALSE)</f>
        <v>1</v>
      </c>
      <c r="J661" s="5">
        <v>0</v>
      </c>
      <c r="K661" s="5">
        <v>1</v>
      </c>
      <c r="L661" s="5" t="str" cm="1">
        <f t="array" ref="L661">_xlfn.IFS(Append1[[#This Row],[Weather Code]]=1,"Clear",Append1[[#This Row],[Weather Code]]=2,"Cloudy",Append1[[#This Row],[Weather Code]]=3,"Light Rain",Append1[[#This Row],[Weather Code]]=4,"Heavy Rain")</f>
        <v>Clear</v>
      </c>
      <c r="M661" s="5">
        <v>0.26</v>
      </c>
      <c r="N661" s="5">
        <v>0.2576</v>
      </c>
      <c r="O661" s="5">
        <v>0.65</v>
      </c>
      <c r="P661" s="5">
        <v>0.19400000000000001</v>
      </c>
      <c r="Q661" s="5">
        <v>9</v>
      </c>
      <c r="R661" s="5">
        <v>46</v>
      </c>
      <c r="S661" s="5">
        <f>SUM(Append1[[#This Row],[Casual Users]],Append1[[#This Row],[Registered Users]])</f>
        <v>55</v>
      </c>
      <c r="T661" s="5"/>
    </row>
    <row r="662" spans="1:20" x14ac:dyDescent="0.25">
      <c r="A662">
        <v>661</v>
      </c>
      <c r="B662" s="1">
        <v>40573</v>
      </c>
      <c r="C662">
        <v>1</v>
      </c>
      <c r="D662" t="str">
        <f>TEXT(Append1[[#This Row],[Date]],"yyyy")</f>
        <v>2011</v>
      </c>
      <c r="E662" t="str">
        <f>TEXT(Append1[[#This Row],[Date]],"mmmm")</f>
        <v>January</v>
      </c>
      <c r="F662" t="str">
        <f>TEXT(Append1[[#This Row],[Date]],"dddd")</f>
        <v>Sunday</v>
      </c>
      <c r="G662" s="5">
        <v>20</v>
      </c>
      <c r="H662" t="str">
        <f>IF(Append1[[#This Row],[Day]]="Sunday","Weekend","Weekday")</f>
        <v>Weekend</v>
      </c>
      <c r="I662" t="b">
        <f>IF(Append1[[#This Row],[Weekday or Weekend]]="Weekend",TRUE,FALSE)</f>
        <v>1</v>
      </c>
      <c r="J662" s="5">
        <v>0</v>
      </c>
      <c r="K662" s="5">
        <v>2</v>
      </c>
      <c r="L662" s="5" t="str" cm="1">
        <f t="array" ref="L662">_xlfn.IFS(Append1[[#This Row],[Weather Code]]=1,"Clear",Append1[[#This Row],[Weather Code]]=2,"Cloudy",Append1[[#This Row],[Weather Code]]=3,"Light Rain",Append1[[#This Row],[Weather Code]]=4,"Heavy Rain")</f>
        <v>Cloudy</v>
      </c>
      <c r="M662" s="5">
        <v>0.26</v>
      </c>
      <c r="N662" s="5">
        <v>0.2727</v>
      </c>
      <c r="O662" s="5">
        <v>0.65</v>
      </c>
      <c r="P662" s="5">
        <v>0.1045</v>
      </c>
      <c r="Q662" s="5">
        <v>3</v>
      </c>
      <c r="R662" s="5">
        <v>30</v>
      </c>
      <c r="S662" s="5">
        <f>SUM(Append1[[#This Row],[Casual Users]],Append1[[#This Row],[Registered Users]])</f>
        <v>33</v>
      </c>
      <c r="T662" s="5"/>
    </row>
    <row r="663" spans="1:20" x14ac:dyDescent="0.25">
      <c r="A663">
        <v>662</v>
      </c>
      <c r="B663" s="1">
        <v>40573</v>
      </c>
      <c r="C663">
        <v>1</v>
      </c>
      <c r="D663" t="str">
        <f>TEXT(Append1[[#This Row],[Date]],"yyyy")</f>
        <v>2011</v>
      </c>
      <c r="E663" t="str">
        <f>TEXT(Append1[[#This Row],[Date]],"mmmm")</f>
        <v>January</v>
      </c>
      <c r="F663" t="str">
        <f>TEXT(Append1[[#This Row],[Date]],"dddd")</f>
        <v>Sunday</v>
      </c>
      <c r="G663" s="5">
        <v>21</v>
      </c>
      <c r="H663" t="str">
        <f>IF(Append1[[#This Row],[Day]]="Sunday","Weekend","Weekday")</f>
        <v>Weekend</v>
      </c>
      <c r="I663" t="b">
        <f>IF(Append1[[#This Row],[Weekday or Weekend]]="Weekend",TRUE,FALSE)</f>
        <v>1</v>
      </c>
      <c r="J663" s="5">
        <v>0</v>
      </c>
      <c r="K663" s="5">
        <v>2</v>
      </c>
      <c r="L663" s="5" t="str" cm="1">
        <f t="array" ref="L663">_xlfn.IFS(Append1[[#This Row],[Weather Code]]=1,"Clear",Append1[[#This Row],[Weather Code]]=2,"Cloudy",Append1[[#This Row],[Weather Code]]=3,"Light Rain",Append1[[#This Row],[Weather Code]]=4,"Heavy Rain")</f>
        <v>Cloudy</v>
      </c>
      <c r="M663" s="5">
        <v>0.24</v>
      </c>
      <c r="N663" s="5">
        <v>0.2424</v>
      </c>
      <c r="O663" s="5">
        <v>0.7</v>
      </c>
      <c r="P663" s="5">
        <v>0.16420000000000001</v>
      </c>
      <c r="Q663" s="5">
        <v>3</v>
      </c>
      <c r="R663" s="5">
        <v>25</v>
      </c>
      <c r="S663" s="5">
        <f>SUM(Append1[[#This Row],[Casual Users]],Append1[[#This Row],[Registered Users]])</f>
        <v>28</v>
      </c>
      <c r="T663" s="5"/>
    </row>
    <row r="664" spans="1:20" x14ac:dyDescent="0.25">
      <c r="A664">
        <v>663</v>
      </c>
      <c r="B664" s="1">
        <v>40573</v>
      </c>
      <c r="C664">
        <v>1</v>
      </c>
      <c r="D664" t="str">
        <f>TEXT(Append1[[#This Row],[Date]],"yyyy")</f>
        <v>2011</v>
      </c>
      <c r="E664" t="str">
        <f>TEXT(Append1[[#This Row],[Date]],"mmmm")</f>
        <v>January</v>
      </c>
      <c r="F664" t="str">
        <f>TEXT(Append1[[#This Row],[Date]],"dddd")</f>
        <v>Sunday</v>
      </c>
      <c r="G664" s="5">
        <v>22</v>
      </c>
      <c r="H664" t="str">
        <f>IF(Append1[[#This Row],[Day]]="Sunday","Weekend","Weekday")</f>
        <v>Weekend</v>
      </c>
      <c r="I664" t="b">
        <f>IF(Append1[[#This Row],[Weekday or Weekend]]="Weekend",TRUE,FALSE)</f>
        <v>1</v>
      </c>
      <c r="J664" s="5">
        <v>0</v>
      </c>
      <c r="K664" s="5">
        <v>2</v>
      </c>
      <c r="L664" s="5" t="str" cm="1">
        <f t="array" ref="L664">_xlfn.IFS(Append1[[#This Row],[Weather Code]]=1,"Clear",Append1[[#This Row],[Weather Code]]=2,"Cloudy",Append1[[#This Row],[Weather Code]]=3,"Light Rain",Append1[[#This Row],[Weather Code]]=4,"Heavy Rain")</f>
        <v>Cloudy</v>
      </c>
      <c r="M664" s="5">
        <v>0.24</v>
      </c>
      <c r="N664" s="5">
        <v>0.2273</v>
      </c>
      <c r="O664" s="5">
        <v>0.7</v>
      </c>
      <c r="P664" s="5">
        <v>0.19400000000000001</v>
      </c>
      <c r="Q664" s="5">
        <v>2</v>
      </c>
      <c r="R664" s="5">
        <v>19</v>
      </c>
      <c r="S664" s="5">
        <f>SUM(Append1[[#This Row],[Casual Users]],Append1[[#This Row],[Registered Users]])</f>
        <v>21</v>
      </c>
      <c r="T664" s="5"/>
    </row>
    <row r="665" spans="1:20" x14ac:dyDescent="0.25">
      <c r="A665">
        <v>664</v>
      </c>
      <c r="B665" s="1">
        <v>40573</v>
      </c>
      <c r="C665">
        <v>1</v>
      </c>
      <c r="D665" t="str">
        <f>TEXT(Append1[[#This Row],[Date]],"yyyy")</f>
        <v>2011</v>
      </c>
      <c r="E665" t="str">
        <f>TEXT(Append1[[#This Row],[Date]],"mmmm")</f>
        <v>January</v>
      </c>
      <c r="F665" t="str">
        <f>TEXT(Append1[[#This Row],[Date]],"dddd")</f>
        <v>Sunday</v>
      </c>
      <c r="G665" s="5">
        <v>23</v>
      </c>
      <c r="H665" t="str">
        <f>IF(Append1[[#This Row],[Day]]="Sunday","Weekend","Weekday")</f>
        <v>Weekend</v>
      </c>
      <c r="I665" t="b">
        <f>IF(Append1[[#This Row],[Weekday or Weekend]]="Weekend",TRUE,FALSE)</f>
        <v>1</v>
      </c>
      <c r="J665" s="5">
        <v>0</v>
      </c>
      <c r="K665" s="5">
        <v>2</v>
      </c>
      <c r="L665" s="5" t="str" cm="1">
        <f t="array" ref="L665">_xlfn.IFS(Append1[[#This Row],[Weather Code]]=1,"Clear",Append1[[#This Row],[Weather Code]]=2,"Cloudy",Append1[[#This Row],[Weather Code]]=3,"Light Rain",Append1[[#This Row],[Weather Code]]=4,"Heavy Rain")</f>
        <v>Cloudy</v>
      </c>
      <c r="M665" s="5">
        <v>0.24</v>
      </c>
      <c r="N665" s="5">
        <v>0.21210000000000001</v>
      </c>
      <c r="O665" s="5">
        <v>0.65</v>
      </c>
      <c r="P665" s="5">
        <v>0.28360000000000002</v>
      </c>
      <c r="Q665" s="5">
        <v>5</v>
      </c>
      <c r="R665" s="5">
        <v>16</v>
      </c>
      <c r="S665" s="5">
        <f>SUM(Append1[[#This Row],[Casual Users]],Append1[[#This Row],[Registered Users]])</f>
        <v>21</v>
      </c>
      <c r="T665" s="5"/>
    </row>
    <row r="666" spans="1:20" x14ac:dyDescent="0.25">
      <c r="A666">
        <v>665</v>
      </c>
      <c r="B666" s="1">
        <v>40574</v>
      </c>
      <c r="C666">
        <v>1</v>
      </c>
      <c r="D666" t="str">
        <f>TEXT(Append1[[#This Row],[Date]],"yyyy")</f>
        <v>2011</v>
      </c>
      <c r="E666" t="str">
        <f>TEXT(Append1[[#This Row],[Date]],"mmmm")</f>
        <v>January</v>
      </c>
      <c r="F666" t="str">
        <f>TEXT(Append1[[#This Row],[Date]],"dddd")</f>
        <v>Monday</v>
      </c>
      <c r="G666" s="5">
        <v>0</v>
      </c>
      <c r="H666" t="str">
        <f>IF(Append1[[#This Row],[Day]]="Sunday","Weekend","Weekday")</f>
        <v>Weekday</v>
      </c>
      <c r="I666" t="b">
        <f>IF(Append1[[#This Row],[Weekday or Weekend]]="Weekend",TRUE,FALSE)</f>
        <v>0</v>
      </c>
      <c r="J666" s="5">
        <v>1</v>
      </c>
      <c r="K666" s="5">
        <v>2</v>
      </c>
      <c r="L666" s="5" t="str" cm="1">
        <f t="array" ref="L666">_xlfn.IFS(Append1[[#This Row],[Weather Code]]=1,"Clear",Append1[[#This Row],[Weather Code]]=2,"Cloudy",Append1[[#This Row],[Weather Code]]=3,"Light Rain",Append1[[#This Row],[Weather Code]]=4,"Heavy Rain")</f>
        <v>Cloudy</v>
      </c>
      <c r="M666" s="5">
        <v>0.24</v>
      </c>
      <c r="N666" s="5">
        <v>0.2273</v>
      </c>
      <c r="O666" s="5">
        <v>0.65</v>
      </c>
      <c r="P666" s="5">
        <v>0.22389999999999999</v>
      </c>
      <c r="Q666" s="5">
        <v>1</v>
      </c>
      <c r="R666" s="5">
        <v>6</v>
      </c>
      <c r="S666" s="5">
        <f>SUM(Append1[[#This Row],[Casual Users]],Append1[[#This Row],[Registered Users]])</f>
        <v>7</v>
      </c>
      <c r="T666" s="5"/>
    </row>
    <row r="667" spans="1:20" x14ac:dyDescent="0.25">
      <c r="A667">
        <v>666</v>
      </c>
      <c r="B667" s="1">
        <v>40574</v>
      </c>
      <c r="C667">
        <v>1</v>
      </c>
      <c r="D667" t="str">
        <f>TEXT(Append1[[#This Row],[Date]],"yyyy")</f>
        <v>2011</v>
      </c>
      <c r="E667" t="str">
        <f>TEXT(Append1[[#This Row],[Date]],"mmmm")</f>
        <v>January</v>
      </c>
      <c r="F667" t="str">
        <f>TEXT(Append1[[#This Row],[Date]],"dddd")</f>
        <v>Monday</v>
      </c>
      <c r="G667" s="5">
        <v>1</v>
      </c>
      <c r="H667" t="str">
        <f>IF(Append1[[#This Row],[Day]]="Sunday","Weekend","Weekday")</f>
        <v>Weekday</v>
      </c>
      <c r="I667" t="b">
        <f>IF(Append1[[#This Row],[Weekday or Weekend]]="Weekend",TRUE,FALSE)</f>
        <v>0</v>
      </c>
      <c r="J667" s="5">
        <v>1</v>
      </c>
      <c r="K667" s="5">
        <v>1</v>
      </c>
      <c r="L667" s="5" t="str" cm="1">
        <f t="array" ref="L667">_xlfn.IFS(Append1[[#This Row],[Weather Code]]=1,"Clear",Append1[[#This Row],[Weather Code]]=2,"Cloudy",Append1[[#This Row],[Weather Code]]=3,"Light Rain",Append1[[#This Row],[Weather Code]]=4,"Heavy Rain")</f>
        <v>Clear</v>
      </c>
      <c r="M667" s="5">
        <v>0.22</v>
      </c>
      <c r="N667" s="5">
        <v>0.21210000000000001</v>
      </c>
      <c r="O667" s="5">
        <v>0.64</v>
      </c>
      <c r="P667" s="5">
        <v>0.25369999999999998</v>
      </c>
      <c r="Q667" s="5">
        <v>2</v>
      </c>
      <c r="R667" s="5">
        <v>5</v>
      </c>
      <c r="S667" s="5">
        <f>SUM(Append1[[#This Row],[Casual Users]],Append1[[#This Row],[Registered Users]])</f>
        <v>7</v>
      </c>
      <c r="T667" s="5"/>
    </row>
    <row r="668" spans="1:20" x14ac:dyDescent="0.25">
      <c r="A668">
        <v>667</v>
      </c>
      <c r="B668" s="1">
        <v>40574</v>
      </c>
      <c r="C668">
        <v>1</v>
      </c>
      <c r="D668" t="str">
        <f>TEXT(Append1[[#This Row],[Date]],"yyyy")</f>
        <v>2011</v>
      </c>
      <c r="E668" t="str">
        <f>TEXT(Append1[[#This Row],[Date]],"mmmm")</f>
        <v>January</v>
      </c>
      <c r="F668" t="str">
        <f>TEXT(Append1[[#This Row],[Date]],"dddd")</f>
        <v>Monday</v>
      </c>
      <c r="G668" s="5">
        <v>2</v>
      </c>
      <c r="H668" t="str">
        <f>IF(Append1[[#This Row],[Day]]="Sunday","Weekend","Weekday")</f>
        <v>Weekday</v>
      </c>
      <c r="I668" t="b">
        <f>IF(Append1[[#This Row],[Weekday or Weekend]]="Weekend",TRUE,FALSE)</f>
        <v>0</v>
      </c>
      <c r="J668" s="5">
        <v>1</v>
      </c>
      <c r="K668" s="5">
        <v>1</v>
      </c>
      <c r="L668" s="5" t="str" cm="1">
        <f t="array" ref="L668">_xlfn.IFS(Append1[[#This Row],[Weather Code]]=1,"Clear",Append1[[#This Row],[Weather Code]]=2,"Cloudy",Append1[[#This Row],[Weather Code]]=3,"Light Rain",Append1[[#This Row],[Weather Code]]=4,"Heavy Rain")</f>
        <v>Clear</v>
      </c>
      <c r="M668" s="5">
        <v>0.22</v>
      </c>
      <c r="N668" s="5">
        <v>0.2273</v>
      </c>
      <c r="O668" s="5">
        <v>0.64</v>
      </c>
      <c r="P668" s="5">
        <v>0.19400000000000001</v>
      </c>
      <c r="Q668" s="5">
        <v>0</v>
      </c>
      <c r="R668" s="5">
        <v>1</v>
      </c>
      <c r="S668" s="5">
        <f>SUM(Append1[[#This Row],[Casual Users]],Append1[[#This Row],[Registered Users]])</f>
        <v>1</v>
      </c>
      <c r="T668" s="5"/>
    </row>
    <row r="669" spans="1:20" x14ac:dyDescent="0.25">
      <c r="A669">
        <v>668</v>
      </c>
      <c r="B669" s="1">
        <v>40574</v>
      </c>
      <c r="C669">
        <v>1</v>
      </c>
      <c r="D669" t="str">
        <f>TEXT(Append1[[#This Row],[Date]],"yyyy")</f>
        <v>2011</v>
      </c>
      <c r="E669" t="str">
        <f>TEXT(Append1[[#This Row],[Date]],"mmmm")</f>
        <v>January</v>
      </c>
      <c r="F669" t="str">
        <f>TEXT(Append1[[#This Row],[Date]],"dddd")</f>
        <v>Monday</v>
      </c>
      <c r="G669" s="5">
        <v>3</v>
      </c>
      <c r="H669" t="str">
        <f>IF(Append1[[#This Row],[Day]]="Sunday","Weekend","Weekday")</f>
        <v>Weekday</v>
      </c>
      <c r="I669" t="b">
        <f>IF(Append1[[#This Row],[Weekday or Weekend]]="Weekend",TRUE,FALSE)</f>
        <v>0</v>
      </c>
      <c r="J669" s="5">
        <v>1</v>
      </c>
      <c r="K669" s="5">
        <v>1</v>
      </c>
      <c r="L669" s="5" t="str" cm="1">
        <f t="array" ref="L669">_xlfn.IFS(Append1[[#This Row],[Weather Code]]=1,"Clear",Append1[[#This Row],[Weather Code]]=2,"Cloudy",Append1[[#This Row],[Weather Code]]=3,"Light Rain",Append1[[#This Row],[Weather Code]]=4,"Heavy Rain")</f>
        <v>Clear</v>
      </c>
      <c r="M669" s="5">
        <v>0.22</v>
      </c>
      <c r="N669" s="5">
        <v>0.2273</v>
      </c>
      <c r="O669" s="5">
        <v>0.64</v>
      </c>
      <c r="P669" s="5">
        <v>0.19400000000000001</v>
      </c>
      <c r="Q669" s="5">
        <v>0</v>
      </c>
      <c r="R669" s="5">
        <v>2</v>
      </c>
      <c r="S669" s="5">
        <f>SUM(Append1[[#This Row],[Casual Users]],Append1[[#This Row],[Registered Users]])</f>
        <v>2</v>
      </c>
      <c r="T669" s="5"/>
    </row>
    <row r="670" spans="1:20" x14ac:dyDescent="0.25">
      <c r="A670">
        <v>669</v>
      </c>
      <c r="B670" s="1">
        <v>40574</v>
      </c>
      <c r="C670">
        <v>1</v>
      </c>
      <c r="D670" t="str">
        <f>TEXT(Append1[[#This Row],[Date]],"yyyy")</f>
        <v>2011</v>
      </c>
      <c r="E670" t="str">
        <f>TEXT(Append1[[#This Row],[Date]],"mmmm")</f>
        <v>January</v>
      </c>
      <c r="F670" t="str">
        <f>TEXT(Append1[[#This Row],[Date]],"dddd")</f>
        <v>Monday</v>
      </c>
      <c r="G670" s="5">
        <v>4</v>
      </c>
      <c r="H670" t="str">
        <f>IF(Append1[[#This Row],[Day]]="Sunday","Weekend","Weekday")</f>
        <v>Weekday</v>
      </c>
      <c r="I670" t="b">
        <f>IF(Append1[[#This Row],[Weekday or Weekend]]="Weekend",TRUE,FALSE)</f>
        <v>0</v>
      </c>
      <c r="J670" s="5">
        <v>1</v>
      </c>
      <c r="K670" s="5">
        <v>1</v>
      </c>
      <c r="L670" s="5" t="str" cm="1">
        <f t="array" ref="L670">_xlfn.IFS(Append1[[#This Row],[Weather Code]]=1,"Clear",Append1[[#This Row],[Weather Code]]=2,"Cloudy",Append1[[#This Row],[Weather Code]]=3,"Light Rain",Append1[[#This Row],[Weather Code]]=4,"Heavy Rain")</f>
        <v>Clear</v>
      </c>
      <c r="M670" s="5">
        <v>0.2</v>
      </c>
      <c r="N670" s="5">
        <v>0.19700000000000001</v>
      </c>
      <c r="O670" s="5">
        <v>0.59</v>
      </c>
      <c r="P670" s="5">
        <v>0.22389999999999999</v>
      </c>
      <c r="Q670" s="5">
        <v>0</v>
      </c>
      <c r="R670" s="5">
        <v>2</v>
      </c>
      <c r="S670" s="5">
        <f>SUM(Append1[[#This Row],[Casual Users]],Append1[[#This Row],[Registered Users]])</f>
        <v>2</v>
      </c>
      <c r="T670" s="5"/>
    </row>
    <row r="671" spans="1:20" x14ac:dyDescent="0.25">
      <c r="A671">
        <v>670</v>
      </c>
      <c r="B671" s="1">
        <v>40574</v>
      </c>
      <c r="C671">
        <v>1</v>
      </c>
      <c r="D671" t="str">
        <f>TEXT(Append1[[#This Row],[Date]],"yyyy")</f>
        <v>2011</v>
      </c>
      <c r="E671" t="str">
        <f>TEXT(Append1[[#This Row],[Date]],"mmmm")</f>
        <v>January</v>
      </c>
      <c r="F671" t="str">
        <f>TEXT(Append1[[#This Row],[Date]],"dddd")</f>
        <v>Monday</v>
      </c>
      <c r="G671" s="5">
        <v>5</v>
      </c>
      <c r="H671" t="str">
        <f>IF(Append1[[#This Row],[Day]]="Sunday","Weekend","Weekday")</f>
        <v>Weekday</v>
      </c>
      <c r="I671" t="b">
        <f>IF(Append1[[#This Row],[Weekday or Weekend]]="Weekend",TRUE,FALSE)</f>
        <v>0</v>
      </c>
      <c r="J671" s="5">
        <v>1</v>
      </c>
      <c r="K671" s="5">
        <v>1</v>
      </c>
      <c r="L671" s="5" t="str" cm="1">
        <f t="array" ref="L671">_xlfn.IFS(Append1[[#This Row],[Weather Code]]=1,"Clear",Append1[[#This Row],[Weather Code]]=2,"Cloudy",Append1[[#This Row],[Weather Code]]=3,"Light Rain",Append1[[#This Row],[Weather Code]]=4,"Heavy Rain")</f>
        <v>Clear</v>
      </c>
      <c r="M671" s="5">
        <v>0.18</v>
      </c>
      <c r="N671" s="5">
        <v>0.16669999999999999</v>
      </c>
      <c r="O671" s="5">
        <v>0.64</v>
      </c>
      <c r="P671" s="5">
        <v>0.28360000000000002</v>
      </c>
      <c r="Q671" s="5">
        <v>0</v>
      </c>
      <c r="R671" s="5">
        <v>8</v>
      </c>
      <c r="S671" s="5">
        <f>SUM(Append1[[#This Row],[Casual Users]],Append1[[#This Row],[Registered Users]])</f>
        <v>8</v>
      </c>
      <c r="T671" s="5"/>
    </row>
    <row r="672" spans="1:20" x14ac:dyDescent="0.25">
      <c r="A672">
        <v>671</v>
      </c>
      <c r="B672" s="1">
        <v>40574</v>
      </c>
      <c r="C672">
        <v>1</v>
      </c>
      <c r="D672" t="str">
        <f>TEXT(Append1[[#This Row],[Date]],"yyyy")</f>
        <v>2011</v>
      </c>
      <c r="E672" t="str">
        <f>TEXT(Append1[[#This Row],[Date]],"mmmm")</f>
        <v>January</v>
      </c>
      <c r="F672" t="str">
        <f>TEXT(Append1[[#This Row],[Date]],"dddd")</f>
        <v>Monday</v>
      </c>
      <c r="G672" s="5">
        <v>6</v>
      </c>
      <c r="H672" t="str">
        <f>IF(Append1[[#This Row],[Day]]="Sunday","Weekend","Weekday")</f>
        <v>Weekday</v>
      </c>
      <c r="I672" t="b">
        <f>IF(Append1[[#This Row],[Weekday or Weekend]]="Weekend",TRUE,FALSE)</f>
        <v>0</v>
      </c>
      <c r="J672" s="5">
        <v>1</v>
      </c>
      <c r="K672" s="5">
        <v>1</v>
      </c>
      <c r="L672" s="5" t="str" cm="1">
        <f t="array" ref="L672">_xlfn.IFS(Append1[[#This Row],[Weather Code]]=1,"Clear",Append1[[#This Row],[Weather Code]]=2,"Cloudy",Append1[[#This Row],[Weather Code]]=3,"Light Rain",Append1[[#This Row],[Weather Code]]=4,"Heavy Rain")</f>
        <v>Clear</v>
      </c>
      <c r="M672" s="5">
        <v>0.16</v>
      </c>
      <c r="N672" s="5">
        <v>0.13639999999999999</v>
      </c>
      <c r="O672" s="5">
        <v>0.69</v>
      </c>
      <c r="P672" s="5">
        <v>0.32840000000000003</v>
      </c>
      <c r="Q672" s="5">
        <v>0</v>
      </c>
      <c r="R672" s="5">
        <v>37</v>
      </c>
      <c r="S672" s="5">
        <f>SUM(Append1[[#This Row],[Casual Users]],Append1[[#This Row],[Registered Users]])</f>
        <v>37</v>
      </c>
      <c r="T672" s="5"/>
    </row>
    <row r="673" spans="1:20" x14ac:dyDescent="0.25">
      <c r="A673">
        <v>672</v>
      </c>
      <c r="B673" s="1">
        <v>40574</v>
      </c>
      <c r="C673">
        <v>1</v>
      </c>
      <c r="D673" t="str">
        <f>TEXT(Append1[[#This Row],[Date]],"yyyy")</f>
        <v>2011</v>
      </c>
      <c r="E673" t="str">
        <f>TEXT(Append1[[#This Row],[Date]],"mmmm")</f>
        <v>January</v>
      </c>
      <c r="F673" t="str">
        <f>TEXT(Append1[[#This Row],[Date]],"dddd")</f>
        <v>Monday</v>
      </c>
      <c r="G673" s="5">
        <v>7</v>
      </c>
      <c r="H673" t="str">
        <f>IF(Append1[[#This Row],[Day]]="Sunday","Weekend","Weekday")</f>
        <v>Weekday</v>
      </c>
      <c r="I673" t="b">
        <f>IF(Append1[[#This Row],[Weekday or Weekend]]="Weekend",TRUE,FALSE)</f>
        <v>0</v>
      </c>
      <c r="J673" s="5">
        <v>1</v>
      </c>
      <c r="K673" s="5">
        <v>2</v>
      </c>
      <c r="L673" s="5" t="str" cm="1">
        <f t="array" ref="L673">_xlfn.IFS(Append1[[#This Row],[Weather Code]]=1,"Clear",Append1[[#This Row],[Weather Code]]=2,"Cloudy",Append1[[#This Row],[Weather Code]]=3,"Light Rain",Append1[[#This Row],[Weather Code]]=4,"Heavy Rain")</f>
        <v>Cloudy</v>
      </c>
      <c r="M673" s="5">
        <v>0.16</v>
      </c>
      <c r="N673" s="5">
        <v>0.13639999999999999</v>
      </c>
      <c r="O673" s="5">
        <v>0.64</v>
      </c>
      <c r="P673" s="5">
        <v>0.28360000000000002</v>
      </c>
      <c r="Q673" s="5">
        <v>1</v>
      </c>
      <c r="R673" s="5">
        <v>71</v>
      </c>
      <c r="S673" s="5">
        <f>SUM(Append1[[#This Row],[Casual Users]],Append1[[#This Row],[Registered Users]])</f>
        <v>72</v>
      </c>
      <c r="T673" s="5"/>
    </row>
    <row r="674" spans="1:20" x14ac:dyDescent="0.25">
      <c r="A674">
        <v>673</v>
      </c>
      <c r="B674" s="1">
        <v>40574</v>
      </c>
      <c r="C674">
        <v>1</v>
      </c>
      <c r="D674" t="str">
        <f>TEXT(Append1[[#This Row],[Date]],"yyyy")</f>
        <v>2011</v>
      </c>
      <c r="E674" t="str">
        <f>TEXT(Append1[[#This Row],[Date]],"mmmm")</f>
        <v>January</v>
      </c>
      <c r="F674" t="str">
        <f>TEXT(Append1[[#This Row],[Date]],"dddd")</f>
        <v>Monday</v>
      </c>
      <c r="G674" s="5">
        <v>8</v>
      </c>
      <c r="H674" t="str">
        <f>IF(Append1[[#This Row],[Day]]="Sunday","Weekend","Weekday")</f>
        <v>Weekday</v>
      </c>
      <c r="I674" t="b">
        <f>IF(Append1[[#This Row],[Weekday or Weekend]]="Weekend",TRUE,FALSE)</f>
        <v>0</v>
      </c>
      <c r="J674" s="5">
        <v>1</v>
      </c>
      <c r="K674" s="5">
        <v>2</v>
      </c>
      <c r="L674" s="5" t="str" cm="1">
        <f t="array" ref="L674">_xlfn.IFS(Append1[[#This Row],[Weather Code]]=1,"Clear",Append1[[#This Row],[Weather Code]]=2,"Cloudy",Append1[[#This Row],[Weather Code]]=3,"Light Rain",Append1[[#This Row],[Weather Code]]=4,"Heavy Rain")</f>
        <v>Cloudy</v>
      </c>
      <c r="M674" s="5">
        <v>0.16</v>
      </c>
      <c r="N674" s="5">
        <v>0.13639999999999999</v>
      </c>
      <c r="O674" s="5">
        <v>0.59</v>
      </c>
      <c r="P674" s="5">
        <v>0.28360000000000002</v>
      </c>
      <c r="Q674" s="5">
        <v>3</v>
      </c>
      <c r="R674" s="5">
        <v>182</v>
      </c>
      <c r="S674" s="5">
        <f>SUM(Append1[[#This Row],[Casual Users]],Append1[[#This Row],[Registered Users]])</f>
        <v>185</v>
      </c>
      <c r="T674" s="5"/>
    </row>
    <row r="675" spans="1:20" x14ac:dyDescent="0.25">
      <c r="A675">
        <v>674</v>
      </c>
      <c r="B675" s="1">
        <v>40574</v>
      </c>
      <c r="C675">
        <v>1</v>
      </c>
      <c r="D675" t="str">
        <f>TEXT(Append1[[#This Row],[Date]],"yyyy")</f>
        <v>2011</v>
      </c>
      <c r="E675" t="str">
        <f>TEXT(Append1[[#This Row],[Date]],"mmmm")</f>
        <v>January</v>
      </c>
      <c r="F675" t="str">
        <f>TEXT(Append1[[#This Row],[Date]],"dddd")</f>
        <v>Monday</v>
      </c>
      <c r="G675" s="5">
        <v>9</v>
      </c>
      <c r="H675" t="str">
        <f>IF(Append1[[#This Row],[Day]]="Sunday","Weekend","Weekday")</f>
        <v>Weekday</v>
      </c>
      <c r="I675" t="b">
        <f>IF(Append1[[#This Row],[Weekday or Weekend]]="Weekend",TRUE,FALSE)</f>
        <v>0</v>
      </c>
      <c r="J675" s="5">
        <v>1</v>
      </c>
      <c r="K675" s="5">
        <v>2</v>
      </c>
      <c r="L675" s="5" t="str" cm="1">
        <f t="array" ref="L675">_xlfn.IFS(Append1[[#This Row],[Weather Code]]=1,"Clear",Append1[[#This Row],[Weather Code]]=2,"Cloudy",Append1[[#This Row],[Weather Code]]=3,"Light Rain",Append1[[#This Row],[Weather Code]]=4,"Heavy Rain")</f>
        <v>Cloudy</v>
      </c>
      <c r="M675" s="5">
        <v>0.16</v>
      </c>
      <c r="N675" s="5">
        <v>0.13639999999999999</v>
      </c>
      <c r="O675" s="5">
        <v>0.59</v>
      </c>
      <c r="P675" s="5">
        <v>0.29849999999999999</v>
      </c>
      <c r="Q675" s="5">
        <v>0</v>
      </c>
      <c r="R675" s="5">
        <v>112</v>
      </c>
      <c r="S675" s="5">
        <f>SUM(Append1[[#This Row],[Casual Users]],Append1[[#This Row],[Registered Users]])</f>
        <v>112</v>
      </c>
      <c r="T675" s="5"/>
    </row>
    <row r="676" spans="1:20" x14ac:dyDescent="0.25">
      <c r="A676">
        <v>675</v>
      </c>
      <c r="B676" s="1">
        <v>40574</v>
      </c>
      <c r="C676">
        <v>1</v>
      </c>
      <c r="D676" t="str">
        <f>TEXT(Append1[[#This Row],[Date]],"yyyy")</f>
        <v>2011</v>
      </c>
      <c r="E676" t="str">
        <f>TEXT(Append1[[#This Row],[Date]],"mmmm")</f>
        <v>January</v>
      </c>
      <c r="F676" t="str">
        <f>TEXT(Append1[[#This Row],[Date]],"dddd")</f>
        <v>Monday</v>
      </c>
      <c r="G676" s="5">
        <v>10</v>
      </c>
      <c r="H676" t="str">
        <f>IF(Append1[[#This Row],[Day]]="Sunday","Weekend","Weekday")</f>
        <v>Weekday</v>
      </c>
      <c r="I676" t="b">
        <f>IF(Append1[[#This Row],[Weekday or Weekend]]="Weekend",TRUE,FALSE)</f>
        <v>0</v>
      </c>
      <c r="J676" s="5">
        <v>1</v>
      </c>
      <c r="K676" s="5">
        <v>2</v>
      </c>
      <c r="L676" s="5" t="str" cm="1">
        <f t="array" ref="L676">_xlfn.IFS(Append1[[#This Row],[Weather Code]]=1,"Clear",Append1[[#This Row],[Weather Code]]=2,"Cloudy",Append1[[#This Row],[Weather Code]]=3,"Light Rain",Append1[[#This Row],[Weather Code]]=4,"Heavy Rain")</f>
        <v>Cloudy</v>
      </c>
      <c r="M676" s="5">
        <v>0.16</v>
      </c>
      <c r="N676" s="5">
        <v>0.1515</v>
      </c>
      <c r="O676" s="5">
        <v>0.59</v>
      </c>
      <c r="P676" s="5">
        <v>0.19400000000000001</v>
      </c>
      <c r="Q676" s="5">
        <v>1</v>
      </c>
      <c r="R676" s="5">
        <v>68</v>
      </c>
      <c r="S676" s="5">
        <f>SUM(Append1[[#This Row],[Casual Users]],Append1[[#This Row],[Registered Users]])</f>
        <v>69</v>
      </c>
      <c r="T676" s="5"/>
    </row>
    <row r="677" spans="1:20" x14ac:dyDescent="0.25">
      <c r="A677">
        <v>676</v>
      </c>
      <c r="B677" s="1">
        <v>40574</v>
      </c>
      <c r="C677">
        <v>1</v>
      </c>
      <c r="D677" t="str">
        <f>TEXT(Append1[[#This Row],[Date]],"yyyy")</f>
        <v>2011</v>
      </c>
      <c r="E677" t="str">
        <f>TEXT(Append1[[#This Row],[Date]],"mmmm")</f>
        <v>January</v>
      </c>
      <c r="F677" t="str">
        <f>TEXT(Append1[[#This Row],[Date]],"dddd")</f>
        <v>Monday</v>
      </c>
      <c r="G677" s="5">
        <v>11</v>
      </c>
      <c r="H677" t="str">
        <f>IF(Append1[[#This Row],[Day]]="Sunday","Weekend","Weekday")</f>
        <v>Weekday</v>
      </c>
      <c r="I677" t="b">
        <f>IF(Append1[[#This Row],[Weekday or Weekend]]="Weekend",TRUE,FALSE)</f>
        <v>0</v>
      </c>
      <c r="J677" s="5">
        <v>1</v>
      </c>
      <c r="K677" s="5">
        <v>2</v>
      </c>
      <c r="L677" s="5" t="str" cm="1">
        <f t="array" ref="L677">_xlfn.IFS(Append1[[#This Row],[Weather Code]]=1,"Clear",Append1[[#This Row],[Weather Code]]=2,"Cloudy",Append1[[#This Row],[Weather Code]]=3,"Light Rain",Append1[[#This Row],[Weather Code]]=4,"Heavy Rain")</f>
        <v>Cloudy</v>
      </c>
      <c r="M677" s="5">
        <v>0.16</v>
      </c>
      <c r="N677" s="5">
        <v>0.1515</v>
      </c>
      <c r="O677" s="5">
        <v>0.59</v>
      </c>
      <c r="P677" s="5">
        <v>0.19400000000000001</v>
      </c>
      <c r="Q677" s="5">
        <v>2</v>
      </c>
      <c r="R677" s="5">
        <v>46</v>
      </c>
      <c r="S677" s="5">
        <f>SUM(Append1[[#This Row],[Casual Users]],Append1[[#This Row],[Registered Users]])</f>
        <v>48</v>
      </c>
      <c r="T677" s="5"/>
    </row>
    <row r="678" spans="1:20" x14ac:dyDescent="0.25">
      <c r="A678">
        <v>677</v>
      </c>
      <c r="B678" s="1">
        <v>40574</v>
      </c>
      <c r="C678">
        <v>1</v>
      </c>
      <c r="D678" t="str">
        <f>TEXT(Append1[[#This Row],[Date]],"yyyy")</f>
        <v>2011</v>
      </c>
      <c r="E678" t="str">
        <f>TEXT(Append1[[#This Row],[Date]],"mmmm")</f>
        <v>January</v>
      </c>
      <c r="F678" t="str">
        <f>TEXT(Append1[[#This Row],[Date]],"dddd")</f>
        <v>Monday</v>
      </c>
      <c r="G678" s="5">
        <v>12</v>
      </c>
      <c r="H678" t="str">
        <f>IF(Append1[[#This Row],[Day]]="Sunday","Weekend","Weekday")</f>
        <v>Weekday</v>
      </c>
      <c r="I678" t="b">
        <f>IF(Append1[[#This Row],[Weekday or Weekend]]="Weekend",TRUE,FALSE)</f>
        <v>0</v>
      </c>
      <c r="J678" s="5">
        <v>1</v>
      </c>
      <c r="K678" s="5">
        <v>2</v>
      </c>
      <c r="L678" s="5" t="str" cm="1">
        <f t="array" ref="L678">_xlfn.IFS(Append1[[#This Row],[Weather Code]]=1,"Clear",Append1[[#This Row],[Weather Code]]=2,"Cloudy",Append1[[#This Row],[Weather Code]]=3,"Light Rain",Append1[[#This Row],[Weather Code]]=4,"Heavy Rain")</f>
        <v>Cloudy</v>
      </c>
      <c r="M678" s="5">
        <v>0.18</v>
      </c>
      <c r="N678" s="5">
        <v>0.21210000000000001</v>
      </c>
      <c r="O678" s="5">
        <v>0.55000000000000004</v>
      </c>
      <c r="P678" s="5">
        <v>0.1045</v>
      </c>
      <c r="Q678" s="5">
        <v>6</v>
      </c>
      <c r="R678" s="5">
        <v>62</v>
      </c>
      <c r="S678" s="5">
        <f>SUM(Append1[[#This Row],[Casual Users]],Append1[[#This Row],[Registered Users]])</f>
        <v>68</v>
      </c>
      <c r="T678" s="5"/>
    </row>
    <row r="679" spans="1:20" x14ac:dyDescent="0.25">
      <c r="A679">
        <v>678</v>
      </c>
      <c r="B679" s="1">
        <v>40574</v>
      </c>
      <c r="C679">
        <v>1</v>
      </c>
      <c r="D679" t="str">
        <f>TEXT(Append1[[#This Row],[Date]],"yyyy")</f>
        <v>2011</v>
      </c>
      <c r="E679" t="str">
        <f>TEXT(Append1[[#This Row],[Date]],"mmmm")</f>
        <v>January</v>
      </c>
      <c r="F679" t="str">
        <f>TEXT(Append1[[#This Row],[Date]],"dddd")</f>
        <v>Monday</v>
      </c>
      <c r="G679" s="5">
        <v>13</v>
      </c>
      <c r="H679" t="str">
        <f>IF(Append1[[#This Row],[Day]]="Sunday","Weekend","Weekday")</f>
        <v>Weekday</v>
      </c>
      <c r="I679" t="b">
        <f>IF(Append1[[#This Row],[Weekday or Weekend]]="Weekend",TRUE,FALSE)</f>
        <v>0</v>
      </c>
      <c r="J679" s="5">
        <v>1</v>
      </c>
      <c r="K679" s="5">
        <v>2</v>
      </c>
      <c r="L679" s="5" t="str" cm="1">
        <f t="array" ref="L679">_xlfn.IFS(Append1[[#This Row],[Weather Code]]=1,"Clear",Append1[[#This Row],[Weather Code]]=2,"Cloudy",Append1[[#This Row],[Weather Code]]=3,"Light Rain",Append1[[#This Row],[Weather Code]]=4,"Heavy Rain")</f>
        <v>Cloudy</v>
      </c>
      <c r="M679" s="5">
        <v>0.16</v>
      </c>
      <c r="N679" s="5">
        <v>0.2273</v>
      </c>
      <c r="O679" s="5">
        <v>0.59</v>
      </c>
      <c r="P679" s="5">
        <v>0</v>
      </c>
      <c r="Q679" s="5">
        <v>2</v>
      </c>
      <c r="R679" s="5">
        <v>52</v>
      </c>
      <c r="S679" s="5">
        <f>SUM(Append1[[#This Row],[Casual Users]],Append1[[#This Row],[Registered Users]])</f>
        <v>54</v>
      </c>
      <c r="T679" s="5"/>
    </row>
    <row r="680" spans="1:20" x14ac:dyDescent="0.25">
      <c r="A680">
        <v>679</v>
      </c>
      <c r="B680" s="1">
        <v>40574</v>
      </c>
      <c r="C680">
        <v>1</v>
      </c>
      <c r="D680" t="str">
        <f>TEXT(Append1[[#This Row],[Date]],"yyyy")</f>
        <v>2011</v>
      </c>
      <c r="E680" t="str">
        <f>TEXT(Append1[[#This Row],[Date]],"mmmm")</f>
        <v>January</v>
      </c>
      <c r="F680" t="str">
        <f>TEXT(Append1[[#This Row],[Date]],"dddd")</f>
        <v>Monday</v>
      </c>
      <c r="G680" s="5">
        <v>14</v>
      </c>
      <c r="H680" t="str">
        <f>IF(Append1[[#This Row],[Day]]="Sunday","Weekend","Weekday")</f>
        <v>Weekday</v>
      </c>
      <c r="I680" t="b">
        <f>IF(Append1[[#This Row],[Weekday or Weekend]]="Weekend",TRUE,FALSE)</f>
        <v>0</v>
      </c>
      <c r="J680" s="5">
        <v>1</v>
      </c>
      <c r="K680" s="5">
        <v>2</v>
      </c>
      <c r="L680" s="5" t="str" cm="1">
        <f t="array" ref="L680">_xlfn.IFS(Append1[[#This Row],[Weather Code]]=1,"Clear",Append1[[#This Row],[Weather Code]]=2,"Cloudy",Append1[[#This Row],[Weather Code]]=3,"Light Rain",Append1[[#This Row],[Weather Code]]=4,"Heavy Rain")</f>
        <v>Cloudy</v>
      </c>
      <c r="M680" s="5">
        <v>0.18</v>
      </c>
      <c r="N680" s="5">
        <v>0.19700000000000001</v>
      </c>
      <c r="O680" s="5">
        <v>0.55000000000000004</v>
      </c>
      <c r="P680" s="5">
        <v>0.1343</v>
      </c>
      <c r="Q680" s="5">
        <v>1</v>
      </c>
      <c r="R680" s="5">
        <v>85</v>
      </c>
      <c r="S680" s="5">
        <f>SUM(Append1[[#This Row],[Casual Users]],Append1[[#This Row],[Registered Users]])</f>
        <v>86</v>
      </c>
      <c r="T680" s="5"/>
    </row>
    <row r="681" spans="1:20" x14ac:dyDescent="0.25">
      <c r="A681">
        <v>680</v>
      </c>
      <c r="B681" s="1">
        <v>40574</v>
      </c>
      <c r="C681">
        <v>1</v>
      </c>
      <c r="D681" t="str">
        <f>TEXT(Append1[[#This Row],[Date]],"yyyy")</f>
        <v>2011</v>
      </c>
      <c r="E681" t="str">
        <f>TEXT(Append1[[#This Row],[Date]],"mmmm")</f>
        <v>January</v>
      </c>
      <c r="F681" t="str">
        <f>TEXT(Append1[[#This Row],[Date]],"dddd")</f>
        <v>Monday</v>
      </c>
      <c r="G681" s="5">
        <v>15</v>
      </c>
      <c r="H681" t="str">
        <f>IF(Append1[[#This Row],[Day]]="Sunday","Weekend","Weekday")</f>
        <v>Weekday</v>
      </c>
      <c r="I681" t="b">
        <f>IF(Append1[[#This Row],[Weekday or Weekend]]="Weekend",TRUE,FALSE)</f>
        <v>0</v>
      </c>
      <c r="J681" s="5">
        <v>1</v>
      </c>
      <c r="K681" s="5">
        <v>2</v>
      </c>
      <c r="L681" s="5" t="str" cm="1">
        <f t="array" ref="L681">_xlfn.IFS(Append1[[#This Row],[Weather Code]]=1,"Clear",Append1[[#This Row],[Weather Code]]=2,"Cloudy",Append1[[#This Row],[Weather Code]]=3,"Light Rain",Append1[[#This Row],[Weather Code]]=4,"Heavy Rain")</f>
        <v>Cloudy</v>
      </c>
      <c r="M681" s="5">
        <v>0.16</v>
      </c>
      <c r="N681" s="5">
        <v>0.18179999999999999</v>
      </c>
      <c r="O681" s="5">
        <v>0.59</v>
      </c>
      <c r="P681" s="5">
        <v>0.1343</v>
      </c>
      <c r="Q681" s="5">
        <v>3</v>
      </c>
      <c r="R681" s="5">
        <v>41</v>
      </c>
      <c r="S681" s="5">
        <f>SUM(Append1[[#This Row],[Casual Users]],Append1[[#This Row],[Registered Users]])</f>
        <v>44</v>
      </c>
      <c r="T681" s="5"/>
    </row>
    <row r="682" spans="1:20" x14ac:dyDescent="0.25">
      <c r="A682">
        <v>681</v>
      </c>
      <c r="B682" s="1">
        <v>40574</v>
      </c>
      <c r="C682">
        <v>1</v>
      </c>
      <c r="D682" t="str">
        <f>TEXT(Append1[[#This Row],[Date]],"yyyy")</f>
        <v>2011</v>
      </c>
      <c r="E682" t="str">
        <f>TEXT(Append1[[#This Row],[Date]],"mmmm")</f>
        <v>January</v>
      </c>
      <c r="F682" t="str">
        <f>TEXT(Append1[[#This Row],[Date]],"dddd")</f>
        <v>Monday</v>
      </c>
      <c r="G682" s="5">
        <v>16</v>
      </c>
      <c r="H682" t="str">
        <f>IF(Append1[[#This Row],[Day]]="Sunday","Weekend","Weekday")</f>
        <v>Weekday</v>
      </c>
      <c r="I682" t="b">
        <f>IF(Append1[[#This Row],[Weekday or Weekend]]="Weekend",TRUE,FALSE)</f>
        <v>0</v>
      </c>
      <c r="J682" s="5">
        <v>1</v>
      </c>
      <c r="K682" s="5">
        <v>2</v>
      </c>
      <c r="L682" s="5" t="str" cm="1">
        <f t="array" ref="L682">_xlfn.IFS(Append1[[#This Row],[Weather Code]]=1,"Clear",Append1[[#This Row],[Weather Code]]=2,"Cloudy",Append1[[#This Row],[Weather Code]]=3,"Light Rain",Append1[[#This Row],[Weather Code]]=4,"Heavy Rain")</f>
        <v>Cloudy</v>
      </c>
      <c r="M682" s="5">
        <v>0.16</v>
      </c>
      <c r="N682" s="5">
        <v>0.18179999999999999</v>
      </c>
      <c r="O682" s="5">
        <v>0.56000000000000005</v>
      </c>
      <c r="P682" s="5">
        <v>0.19400000000000001</v>
      </c>
      <c r="Q682" s="5">
        <v>3</v>
      </c>
      <c r="R682" s="5">
        <v>83</v>
      </c>
      <c r="S682" s="5">
        <f>SUM(Append1[[#This Row],[Casual Users]],Append1[[#This Row],[Registered Users]])</f>
        <v>86</v>
      </c>
      <c r="T682" s="5"/>
    </row>
    <row r="683" spans="1:20" x14ac:dyDescent="0.25">
      <c r="A683">
        <v>682</v>
      </c>
      <c r="B683" s="1">
        <v>40574</v>
      </c>
      <c r="C683">
        <v>1</v>
      </c>
      <c r="D683" t="str">
        <f>TEXT(Append1[[#This Row],[Date]],"yyyy")</f>
        <v>2011</v>
      </c>
      <c r="E683" t="str">
        <f>TEXT(Append1[[#This Row],[Date]],"mmmm")</f>
        <v>January</v>
      </c>
      <c r="F683" t="str">
        <f>TEXT(Append1[[#This Row],[Date]],"dddd")</f>
        <v>Monday</v>
      </c>
      <c r="G683" s="5">
        <v>17</v>
      </c>
      <c r="H683" t="str">
        <f>IF(Append1[[#This Row],[Day]]="Sunday","Weekend","Weekday")</f>
        <v>Weekday</v>
      </c>
      <c r="I683" t="b">
        <f>IF(Append1[[#This Row],[Weekday or Weekend]]="Weekend",TRUE,FALSE)</f>
        <v>0</v>
      </c>
      <c r="J683" s="5">
        <v>1</v>
      </c>
      <c r="K683" s="5">
        <v>2</v>
      </c>
      <c r="L683" s="5" t="str" cm="1">
        <f t="array" ref="L683">_xlfn.IFS(Append1[[#This Row],[Weather Code]]=1,"Clear",Append1[[#This Row],[Weather Code]]=2,"Cloudy",Append1[[#This Row],[Weather Code]]=3,"Light Rain",Append1[[#This Row],[Weather Code]]=4,"Heavy Rain")</f>
        <v>Cloudy</v>
      </c>
      <c r="M683" s="5">
        <v>0.16</v>
      </c>
      <c r="N683" s="5">
        <v>0.1515</v>
      </c>
      <c r="O683" s="5">
        <v>0.59</v>
      </c>
      <c r="P683" s="5">
        <v>0.19400000000000001</v>
      </c>
      <c r="Q683" s="5">
        <v>6</v>
      </c>
      <c r="R683" s="5">
        <v>155</v>
      </c>
      <c r="S683" s="5">
        <f>SUM(Append1[[#This Row],[Casual Users]],Append1[[#This Row],[Registered Users]])</f>
        <v>161</v>
      </c>
      <c r="T683" s="5"/>
    </row>
    <row r="684" spans="1:20" x14ac:dyDescent="0.25">
      <c r="A684">
        <v>683</v>
      </c>
      <c r="B684" s="1">
        <v>40574</v>
      </c>
      <c r="C684">
        <v>1</v>
      </c>
      <c r="D684" t="str">
        <f>TEXT(Append1[[#This Row],[Date]],"yyyy")</f>
        <v>2011</v>
      </c>
      <c r="E684" t="str">
        <f>TEXT(Append1[[#This Row],[Date]],"mmmm")</f>
        <v>January</v>
      </c>
      <c r="F684" t="str">
        <f>TEXT(Append1[[#This Row],[Date]],"dddd")</f>
        <v>Monday</v>
      </c>
      <c r="G684" s="5">
        <v>18</v>
      </c>
      <c r="H684" t="str">
        <f>IF(Append1[[#This Row],[Day]]="Sunday","Weekend","Weekday")</f>
        <v>Weekday</v>
      </c>
      <c r="I684" t="b">
        <f>IF(Append1[[#This Row],[Weekday or Weekend]]="Weekend",TRUE,FALSE)</f>
        <v>0</v>
      </c>
      <c r="J684" s="5">
        <v>1</v>
      </c>
      <c r="K684" s="5">
        <v>2</v>
      </c>
      <c r="L684" s="5" t="str" cm="1">
        <f t="array" ref="L684">_xlfn.IFS(Append1[[#This Row],[Weather Code]]=1,"Clear",Append1[[#This Row],[Weather Code]]=2,"Cloudy",Append1[[#This Row],[Weather Code]]=3,"Light Rain",Append1[[#This Row],[Weather Code]]=4,"Heavy Rain")</f>
        <v>Cloudy</v>
      </c>
      <c r="M684" s="5">
        <v>0.16</v>
      </c>
      <c r="N684" s="5">
        <v>0.1515</v>
      </c>
      <c r="O684" s="5">
        <v>0.55000000000000004</v>
      </c>
      <c r="P684" s="5">
        <v>0.22389999999999999</v>
      </c>
      <c r="Q684" s="5">
        <v>3</v>
      </c>
      <c r="R684" s="5">
        <v>153</v>
      </c>
      <c r="S684" s="5">
        <f>SUM(Append1[[#This Row],[Casual Users]],Append1[[#This Row],[Registered Users]])</f>
        <v>156</v>
      </c>
      <c r="T684" s="5"/>
    </row>
    <row r="685" spans="1:20" x14ac:dyDescent="0.25">
      <c r="A685">
        <v>684</v>
      </c>
      <c r="B685" s="1">
        <v>40574</v>
      </c>
      <c r="C685">
        <v>1</v>
      </c>
      <c r="D685" t="str">
        <f>TEXT(Append1[[#This Row],[Date]],"yyyy")</f>
        <v>2011</v>
      </c>
      <c r="E685" t="str">
        <f>TEXT(Append1[[#This Row],[Date]],"mmmm")</f>
        <v>January</v>
      </c>
      <c r="F685" t="str">
        <f>TEXT(Append1[[#This Row],[Date]],"dddd")</f>
        <v>Monday</v>
      </c>
      <c r="G685" s="5">
        <v>19</v>
      </c>
      <c r="H685" t="str">
        <f>IF(Append1[[#This Row],[Day]]="Sunday","Weekend","Weekday")</f>
        <v>Weekday</v>
      </c>
      <c r="I685" t="b">
        <f>IF(Append1[[#This Row],[Weekday or Weekend]]="Weekend",TRUE,FALSE)</f>
        <v>0</v>
      </c>
      <c r="J685" s="5">
        <v>1</v>
      </c>
      <c r="K685" s="5">
        <v>1</v>
      </c>
      <c r="L685" s="5" t="str" cm="1">
        <f t="array" ref="L685">_xlfn.IFS(Append1[[#This Row],[Weather Code]]=1,"Clear",Append1[[#This Row],[Weather Code]]=2,"Cloudy",Append1[[#This Row],[Weather Code]]=3,"Light Rain",Append1[[#This Row],[Weather Code]]=4,"Heavy Rain")</f>
        <v>Clear</v>
      </c>
      <c r="M685" s="5">
        <v>0.3</v>
      </c>
      <c r="N685" s="5">
        <v>0.31819999999999998</v>
      </c>
      <c r="O685" s="5">
        <v>0.61</v>
      </c>
      <c r="P685" s="5">
        <v>0.1045</v>
      </c>
      <c r="Q685" s="5">
        <v>3</v>
      </c>
      <c r="R685" s="5">
        <v>108</v>
      </c>
      <c r="S685" s="5">
        <f>SUM(Append1[[#This Row],[Casual Users]],Append1[[#This Row],[Registered Users]])</f>
        <v>111</v>
      </c>
      <c r="T685" s="5"/>
    </row>
    <row r="686" spans="1:20" x14ac:dyDescent="0.25">
      <c r="A686">
        <v>685</v>
      </c>
      <c r="B686" s="1">
        <v>40574</v>
      </c>
      <c r="C686">
        <v>1</v>
      </c>
      <c r="D686" t="str">
        <f>TEXT(Append1[[#This Row],[Date]],"yyyy")</f>
        <v>2011</v>
      </c>
      <c r="E686" t="str">
        <f>TEXT(Append1[[#This Row],[Date]],"mmmm")</f>
        <v>January</v>
      </c>
      <c r="F686" t="str">
        <f>TEXT(Append1[[#This Row],[Date]],"dddd")</f>
        <v>Monday</v>
      </c>
      <c r="G686" s="5">
        <v>20</v>
      </c>
      <c r="H686" t="str">
        <f>IF(Append1[[#This Row],[Day]]="Sunday","Weekend","Weekday")</f>
        <v>Weekday</v>
      </c>
      <c r="I686" t="b">
        <f>IF(Append1[[#This Row],[Weekday or Weekend]]="Weekend",TRUE,FALSE)</f>
        <v>0</v>
      </c>
      <c r="J686" s="5">
        <v>1</v>
      </c>
      <c r="K686" s="5">
        <v>3</v>
      </c>
      <c r="L686" s="5" t="str" cm="1">
        <f t="array" ref="L686">_xlfn.IFS(Append1[[#This Row],[Weather Code]]=1,"Clear",Append1[[#This Row],[Weather Code]]=2,"Cloudy",Append1[[#This Row],[Weather Code]]=3,"Light Rain",Append1[[#This Row],[Weather Code]]=4,"Heavy Rain")</f>
        <v>Light Rain</v>
      </c>
      <c r="M686" s="5">
        <v>0.16</v>
      </c>
      <c r="N686" s="5">
        <v>0.16669999999999999</v>
      </c>
      <c r="O686" s="5">
        <v>0.59</v>
      </c>
      <c r="P686" s="5">
        <v>0.16420000000000001</v>
      </c>
      <c r="Q686" s="5">
        <v>0</v>
      </c>
      <c r="R686" s="5">
        <v>78</v>
      </c>
      <c r="S686" s="5">
        <f>SUM(Append1[[#This Row],[Casual Users]],Append1[[#This Row],[Registered Users]])</f>
        <v>78</v>
      </c>
      <c r="T686" s="5"/>
    </row>
    <row r="687" spans="1:20" x14ac:dyDescent="0.25">
      <c r="A687">
        <v>686</v>
      </c>
      <c r="B687" s="1">
        <v>40574</v>
      </c>
      <c r="C687">
        <v>1</v>
      </c>
      <c r="D687" t="str">
        <f>TEXT(Append1[[#This Row],[Date]],"yyyy")</f>
        <v>2011</v>
      </c>
      <c r="E687" t="str">
        <f>TEXT(Append1[[#This Row],[Date]],"mmmm")</f>
        <v>January</v>
      </c>
      <c r="F687" t="str">
        <f>TEXT(Append1[[#This Row],[Date]],"dddd")</f>
        <v>Monday</v>
      </c>
      <c r="G687" s="5">
        <v>21</v>
      </c>
      <c r="H687" t="str">
        <f>IF(Append1[[#This Row],[Day]]="Sunday","Weekend","Weekday")</f>
        <v>Weekday</v>
      </c>
      <c r="I687" t="b">
        <f>IF(Append1[[#This Row],[Weekday or Weekend]]="Weekend",TRUE,FALSE)</f>
        <v>0</v>
      </c>
      <c r="J687" s="5">
        <v>1</v>
      </c>
      <c r="K687" s="5">
        <v>3</v>
      </c>
      <c r="L687" s="5" t="str" cm="1">
        <f t="array" ref="L687">_xlfn.IFS(Append1[[#This Row],[Weather Code]]=1,"Clear",Append1[[#This Row],[Weather Code]]=2,"Cloudy",Append1[[#This Row],[Weather Code]]=3,"Light Rain",Append1[[#This Row],[Weather Code]]=4,"Heavy Rain")</f>
        <v>Light Rain</v>
      </c>
      <c r="M687" s="5">
        <v>0.16</v>
      </c>
      <c r="N687" s="5">
        <v>0.19700000000000001</v>
      </c>
      <c r="O687" s="5">
        <v>0.59</v>
      </c>
      <c r="P687" s="5">
        <v>8.9599999999999999E-2</v>
      </c>
      <c r="Q687" s="5">
        <v>3</v>
      </c>
      <c r="R687" s="5">
        <v>53</v>
      </c>
      <c r="S687" s="5">
        <f>SUM(Append1[[#This Row],[Casual Users]],Append1[[#This Row],[Registered Users]])</f>
        <v>56</v>
      </c>
      <c r="T687" s="5"/>
    </row>
    <row r="688" spans="1:20" x14ac:dyDescent="0.25">
      <c r="A688">
        <v>687</v>
      </c>
      <c r="B688" s="1">
        <v>40574</v>
      </c>
      <c r="C688">
        <v>1</v>
      </c>
      <c r="D688" t="str">
        <f>TEXT(Append1[[#This Row],[Date]],"yyyy")</f>
        <v>2011</v>
      </c>
      <c r="E688" t="str">
        <f>TEXT(Append1[[#This Row],[Date]],"mmmm")</f>
        <v>January</v>
      </c>
      <c r="F688" t="str">
        <f>TEXT(Append1[[#This Row],[Date]],"dddd")</f>
        <v>Monday</v>
      </c>
      <c r="G688" s="5">
        <v>22</v>
      </c>
      <c r="H688" t="str">
        <f>IF(Append1[[#This Row],[Day]]="Sunday","Weekend","Weekday")</f>
        <v>Weekday</v>
      </c>
      <c r="I688" t="b">
        <f>IF(Append1[[#This Row],[Weekday or Weekend]]="Weekend",TRUE,FALSE)</f>
        <v>0</v>
      </c>
      <c r="J688" s="5">
        <v>1</v>
      </c>
      <c r="K688" s="5">
        <v>2</v>
      </c>
      <c r="L688" s="5" t="str" cm="1">
        <f t="array" ref="L688">_xlfn.IFS(Append1[[#This Row],[Weather Code]]=1,"Clear",Append1[[#This Row],[Weather Code]]=2,"Cloudy",Append1[[#This Row],[Weather Code]]=3,"Light Rain",Append1[[#This Row],[Weather Code]]=4,"Heavy Rain")</f>
        <v>Cloudy</v>
      </c>
      <c r="M688" s="5">
        <v>0.16</v>
      </c>
      <c r="N688" s="5">
        <v>0.18179999999999999</v>
      </c>
      <c r="O688" s="5">
        <v>0.59</v>
      </c>
      <c r="P688" s="5">
        <v>0.1045</v>
      </c>
      <c r="Q688" s="5">
        <v>0</v>
      </c>
      <c r="R688" s="5">
        <v>34</v>
      </c>
      <c r="S688" s="5">
        <f>SUM(Append1[[#This Row],[Casual Users]],Append1[[#This Row],[Registered Users]])</f>
        <v>34</v>
      </c>
      <c r="T688" s="5"/>
    </row>
    <row r="689" spans="1:20" x14ac:dyDescent="0.25">
      <c r="A689">
        <v>688</v>
      </c>
      <c r="B689" s="1">
        <v>40574</v>
      </c>
      <c r="C689">
        <v>1</v>
      </c>
      <c r="D689" t="str">
        <f>TEXT(Append1[[#This Row],[Date]],"yyyy")</f>
        <v>2011</v>
      </c>
      <c r="E689" t="str">
        <f>TEXT(Append1[[#This Row],[Date]],"mmmm")</f>
        <v>January</v>
      </c>
      <c r="F689" t="str">
        <f>TEXT(Append1[[#This Row],[Date]],"dddd")</f>
        <v>Monday</v>
      </c>
      <c r="G689" s="5">
        <v>23</v>
      </c>
      <c r="H689" t="str">
        <f>IF(Append1[[#This Row],[Day]]="Sunday","Weekend","Weekday")</f>
        <v>Weekday</v>
      </c>
      <c r="I689" t="b">
        <f>IF(Append1[[#This Row],[Weekday or Weekend]]="Weekend",TRUE,FALSE)</f>
        <v>0</v>
      </c>
      <c r="J689" s="5">
        <v>1</v>
      </c>
      <c r="K689" s="5">
        <v>2</v>
      </c>
      <c r="L689" s="5" t="str" cm="1">
        <f t="array" ref="L689">_xlfn.IFS(Append1[[#This Row],[Weather Code]]=1,"Clear",Append1[[#This Row],[Weather Code]]=2,"Cloudy",Append1[[#This Row],[Weather Code]]=3,"Light Rain",Append1[[#This Row],[Weather Code]]=4,"Heavy Rain")</f>
        <v>Cloudy</v>
      </c>
      <c r="M689" s="5">
        <v>0.16</v>
      </c>
      <c r="N689" s="5">
        <v>0.19700000000000001</v>
      </c>
      <c r="O689" s="5">
        <v>0.64</v>
      </c>
      <c r="P689" s="5">
        <v>8.9599999999999999E-2</v>
      </c>
      <c r="Q689" s="5">
        <v>2</v>
      </c>
      <c r="R689" s="5">
        <v>15</v>
      </c>
      <c r="S689" s="5">
        <f>SUM(Append1[[#This Row],[Casual Users]],Append1[[#This Row],[Registered Users]])</f>
        <v>17</v>
      </c>
      <c r="T689" s="5"/>
    </row>
    <row r="690" spans="1:20" x14ac:dyDescent="0.25">
      <c r="A690">
        <v>689</v>
      </c>
      <c r="B690" s="1">
        <v>40575</v>
      </c>
      <c r="C690">
        <v>1</v>
      </c>
      <c r="D690" t="str">
        <f>TEXT(Append1[[#This Row],[Date]],"yyyy")</f>
        <v>2011</v>
      </c>
      <c r="E690" t="str">
        <f>TEXT(Append1[[#This Row],[Date]],"mmmm")</f>
        <v>February</v>
      </c>
      <c r="F690" t="str">
        <f>TEXT(Append1[[#This Row],[Date]],"dddd")</f>
        <v>Tuesday</v>
      </c>
      <c r="G690" s="5">
        <v>0</v>
      </c>
      <c r="H690" t="str">
        <f>IF(Append1[[#This Row],[Day]]="Sunday","Weekend","Weekday")</f>
        <v>Weekday</v>
      </c>
      <c r="I690" t="b">
        <f>IF(Append1[[#This Row],[Weekday or Weekend]]="Weekend",TRUE,FALSE)</f>
        <v>0</v>
      </c>
      <c r="J690" s="5">
        <v>2</v>
      </c>
      <c r="K690" s="5">
        <v>2</v>
      </c>
      <c r="L690" s="5" t="str" cm="1">
        <f t="array" ref="L690">_xlfn.IFS(Append1[[#This Row],[Weather Code]]=1,"Clear",Append1[[#This Row],[Weather Code]]=2,"Cloudy",Append1[[#This Row],[Weather Code]]=3,"Light Rain",Append1[[#This Row],[Weather Code]]=4,"Heavy Rain")</f>
        <v>Cloudy</v>
      </c>
      <c r="M690" s="5">
        <v>0.16</v>
      </c>
      <c r="N690" s="5">
        <v>0.18179999999999999</v>
      </c>
      <c r="O690" s="5">
        <v>0.64</v>
      </c>
      <c r="P690" s="5">
        <v>0.1045</v>
      </c>
      <c r="Q690" s="5">
        <v>2</v>
      </c>
      <c r="R690" s="5">
        <v>6</v>
      </c>
      <c r="S690" s="5">
        <f>SUM(Append1[[#This Row],[Casual Users]],Append1[[#This Row],[Registered Users]])</f>
        <v>8</v>
      </c>
      <c r="T690" s="5"/>
    </row>
    <row r="691" spans="1:20" x14ac:dyDescent="0.25">
      <c r="A691">
        <v>690</v>
      </c>
      <c r="B691" s="1">
        <v>40575</v>
      </c>
      <c r="C691">
        <v>1</v>
      </c>
      <c r="D691" t="str">
        <f>TEXT(Append1[[#This Row],[Date]],"yyyy")</f>
        <v>2011</v>
      </c>
      <c r="E691" t="str">
        <f>TEXT(Append1[[#This Row],[Date]],"mmmm")</f>
        <v>February</v>
      </c>
      <c r="F691" t="str">
        <f>TEXT(Append1[[#This Row],[Date]],"dddd")</f>
        <v>Tuesday</v>
      </c>
      <c r="G691" s="5">
        <v>1</v>
      </c>
      <c r="H691" t="str">
        <f>IF(Append1[[#This Row],[Day]]="Sunday","Weekend","Weekday")</f>
        <v>Weekday</v>
      </c>
      <c r="I691" t="b">
        <f>IF(Append1[[#This Row],[Weekday or Weekend]]="Weekend",TRUE,FALSE)</f>
        <v>0</v>
      </c>
      <c r="J691" s="5">
        <v>2</v>
      </c>
      <c r="K691" s="5">
        <v>2</v>
      </c>
      <c r="L691" s="5" t="str" cm="1">
        <f t="array" ref="L691">_xlfn.IFS(Append1[[#This Row],[Weather Code]]=1,"Clear",Append1[[#This Row],[Weather Code]]=2,"Cloudy",Append1[[#This Row],[Weather Code]]=3,"Light Rain",Append1[[#This Row],[Weather Code]]=4,"Heavy Rain")</f>
        <v>Cloudy</v>
      </c>
      <c r="M691" s="5">
        <v>0.16</v>
      </c>
      <c r="N691" s="5">
        <v>0.18179999999999999</v>
      </c>
      <c r="O691" s="5">
        <v>0.69</v>
      </c>
      <c r="P691" s="5">
        <v>0.1045</v>
      </c>
      <c r="Q691" s="5">
        <v>0</v>
      </c>
      <c r="R691" s="5">
        <v>3</v>
      </c>
      <c r="S691" s="5">
        <f>SUM(Append1[[#This Row],[Casual Users]],Append1[[#This Row],[Registered Users]])</f>
        <v>3</v>
      </c>
      <c r="T691" s="5"/>
    </row>
    <row r="692" spans="1:20" x14ac:dyDescent="0.25">
      <c r="A692">
        <v>691</v>
      </c>
      <c r="B692" s="1">
        <v>40575</v>
      </c>
      <c r="C692">
        <v>1</v>
      </c>
      <c r="D692" t="str">
        <f>TEXT(Append1[[#This Row],[Date]],"yyyy")</f>
        <v>2011</v>
      </c>
      <c r="E692" t="str">
        <f>TEXT(Append1[[#This Row],[Date]],"mmmm")</f>
        <v>February</v>
      </c>
      <c r="F692" t="str">
        <f>TEXT(Append1[[#This Row],[Date]],"dddd")</f>
        <v>Tuesday</v>
      </c>
      <c r="G692" s="5">
        <v>2</v>
      </c>
      <c r="H692" t="str">
        <f>IF(Append1[[#This Row],[Day]]="Sunday","Weekend","Weekday")</f>
        <v>Weekday</v>
      </c>
      <c r="I692" t="b">
        <f>IF(Append1[[#This Row],[Weekday or Weekend]]="Weekend",TRUE,FALSE)</f>
        <v>0</v>
      </c>
      <c r="J692" s="5">
        <v>2</v>
      </c>
      <c r="K692" s="5">
        <v>2</v>
      </c>
      <c r="L692" s="5" t="str" cm="1">
        <f t="array" ref="L692">_xlfn.IFS(Append1[[#This Row],[Weather Code]]=1,"Clear",Append1[[#This Row],[Weather Code]]=2,"Cloudy",Append1[[#This Row],[Weather Code]]=3,"Light Rain",Append1[[#This Row],[Weather Code]]=4,"Heavy Rain")</f>
        <v>Cloudy</v>
      </c>
      <c r="M692" s="5">
        <v>0.16</v>
      </c>
      <c r="N692" s="5">
        <v>0.2273</v>
      </c>
      <c r="O692" s="5">
        <v>0.69</v>
      </c>
      <c r="P692" s="5">
        <v>0</v>
      </c>
      <c r="Q692" s="5">
        <v>0</v>
      </c>
      <c r="R692" s="5">
        <v>2</v>
      </c>
      <c r="S692" s="5">
        <f>SUM(Append1[[#This Row],[Casual Users]],Append1[[#This Row],[Registered Users]])</f>
        <v>2</v>
      </c>
      <c r="T692" s="5"/>
    </row>
    <row r="693" spans="1:20" x14ac:dyDescent="0.25">
      <c r="A693">
        <v>692</v>
      </c>
      <c r="B693" s="1">
        <v>40575</v>
      </c>
      <c r="C693">
        <v>1</v>
      </c>
      <c r="D693" t="str">
        <f>TEXT(Append1[[#This Row],[Date]],"yyyy")</f>
        <v>2011</v>
      </c>
      <c r="E693" t="str">
        <f>TEXT(Append1[[#This Row],[Date]],"mmmm")</f>
        <v>February</v>
      </c>
      <c r="F693" t="str">
        <f>TEXT(Append1[[#This Row],[Date]],"dddd")</f>
        <v>Tuesday</v>
      </c>
      <c r="G693" s="5">
        <v>3</v>
      </c>
      <c r="H693" t="str">
        <f>IF(Append1[[#This Row],[Day]]="Sunday","Weekend","Weekday")</f>
        <v>Weekday</v>
      </c>
      <c r="I693" t="b">
        <f>IF(Append1[[#This Row],[Weekday or Weekend]]="Weekend",TRUE,FALSE)</f>
        <v>0</v>
      </c>
      <c r="J693" s="5">
        <v>2</v>
      </c>
      <c r="K693" s="5">
        <v>2</v>
      </c>
      <c r="L693" s="5" t="str" cm="1">
        <f t="array" ref="L693">_xlfn.IFS(Append1[[#This Row],[Weather Code]]=1,"Clear",Append1[[#This Row],[Weather Code]]=2,"Cloudy",Append1[[#This Row],[Weather Code]]=3,"Light Rain",Append1[[#This Row],[Weather Code]]=4,"Heavy Rain")</f>
        <v>Cloudy</v>
      </c>
      <c r="M693" s="5">
        <v>0.16</v>
      </c>
      <c r="N693" s="5">
        <v>0.2273</v>
      </c>
      <c r="O693" s="5">
        <v>0.69</v>
      </c>
      <c r="P693" s="5">
        <v>0</v>
      </c>
      <c r="Q693" s="5">
        <v>0</v>
      </c>
      <c r="R693" s="5">
        <v>2</v>
      </c>
      <c r="S693" s="5">
        <f>SUM(Append1[[#This Row],[Casual Users]],Append1[[#This Row],[Registered Users]])</f>
        <v>2</v>
      </c>
      <c r="T693" s="5"/>
    </row>
    <row r="694" spans="1:20" x14ac:dyDescent="0.25">
      <c r="A694">
        <v>693</v>
      </c>
      <c r="B694" s="1">
        <v>40575</v>
      </c>
      <c r="C694">
        <v>1</v>
      </c>
      <c r="D694" t="str">
        <f>TEXT(Append1[[#This Row],[Date]],"yyyy")</f>
        <v>2011</v>
      </c>
      <c r="E694" t="str">
        <f>TEXT(Append1[[#This Row],[Date]],"mmmm")</f>
        <v>February</v>
      </c>
      <c r="F694" t="str">
        <f>TEXT(Append1[[#This Row],[Date]],"dddd")</f>
        <v>Tuesday</v>
      </c>
      <c r="G694" s="5">
        <v>5</v>
      </c>
      <c r="H694" t="str">
        <f>IF(Append1[[#This Row],[Day]]="Sunday","Weekend","Weekday")</f>
        <v>Weekday</v>
      </c>
      <c r="I694" t="b">
        <f>IF(Append1[[#This Row],[Weekday or Weekend]]="Weekend",TRUE,FALSE)</f>
        <v>0</v>
      </c>
      <c r="J694" s="5">
        <v>2</v>
      </c>
      <c r="K694" s="5">
        <v>3</v>
      </c>
      <c r="L694" s="5" t="str" cm="1">
        <f t="array" ref="L694">_xlfn.IFS(Append1[[#This Row],[Weather Code]]=1,"Clear",Append1[[#This Row],[Weather Code]]=2,"Cloudy",Append1[[#This Row],[Weather Code]]=3,"Light Rain",Append1[[#This Row],[Weather Code]]=4,"Heavy Rain")</f>
        <v>Light Rain</v>
      </c>
      <c r="M694" s="5">
        <v>0.14000000000000001</v>
      </c>
      <c r="N694" s="5">
        <v>0.21210000000000001</v>
      </c>
      <c r="O694" s="5">
        <v>0.93</v>
      </c>
      <c r="P694" s="5">
        <v>0</v>
      </c>
      <c r="Q694" s="5">
        <v>0</v>
      </c>
      <c r="R694" s="5">
        <v>3</v>
      </c>
      <c r="S694" s="5">
        <f>SUM(Append1[[#This Row],[Casual Users]],Append1[[#This Row],[Registered Users]])</f>
        <v>3</v>
      </c>
      <c r="T694" s="5"/>
    </row>
    <row r="695" spans="1:20" x14ac:dyDescent="0.25">
      <c r="A695">
        <v>694</v>
      </c>
      <c r="B695" s="1">
        <v>40575</v>
      </c>
      <c r="C695">
        <v>1</v>
      </c>
      <c r="D695" t="str">
        <f>TEXT(Append1[[#This Row],[Date]],"yyyy")</f>
        <v>2011</v>
      </c>
      <c r="E695" t="str">
        <f>TEXT(Append1[[#This Row],[Date]],"mmmm")</f>
        <v>February</v>
      </c>
      <c r="F695" t="str">
        <f>TEXT(Append1[[#This Row],[Date]],"dddd")</f>
        <v>Tuesday</v>
      </c>
      <c r="G695" s="5">
        <v>6</v>
      </c>
      <c r="H695" t="str">
        <f>IF(Append1[[#This Row],[Day]]="Sunday","Weekend","Weekday")</f>
        <v>Weekday</v>
      </c>
      <c r="I695" t="b">
        <f>IF(Append1[[#This Row],[Weekday or Weekend]]="Weekend",TRUE,FALSE)</f>
        <v>0</v>
      </c>
      <c r="J695" s="5">
        <v>2</v>
      </c>
      <c r="K695" s="5">
        <v>3</v>
      </c>
      <c r="L695" s="5" t="str" cm="1">
        <f t="array" ref="L695">_xlfn.IFS(Append1[[#This Row],[Weather Code]]=1,"Clear",Append1[[#This Row],[Weather Code]]=2,"Cloudy",Append1[[#This Row],[Weather Code]]=3,"Light Rain",Append1[[#This Row],[Weather Code]]=4,"Heavy Rain")</f>
        <v>Light Rain</v>
      </c>
      <c r="M695" s="5">
        <v>0.14000000000000001</v>
      </c>
      <c r="N695" s="5">
        <v>0.21210000000000001</v>
      </c>
      <c r="O695" s="5">
        <v>0.93</v>
      </c>
      <c r="P695" s="5">
        <v>0</v>
      </c>
      <c r="Q695" s="5">
        <v>0</v>
      </c>
      <c r="R695" s="5">
        <v>22</v>
      </c>
      <c r="S695" s="5">
        <f>SUM(Append1[[#This Row],[Casual Users]],Append1[[#This Row],[Registered Users]])</f>
        <v>22</v>
      </c>
      <c r="T695" s="5"/>
    </row>
    <row r="696" spans="1:20" x14ac:dyDescent="0.25">
      <c r="A696">
        <v>695</v>
      </c>
      <c r="B696" s="1">
        <v>40575</v>
      </c>
      <c r="C696">
        <v>1</v>
      </c>
      <c r="D696" t="str">
        <f>TEXT(Append1[[#This Row],[Date]],"yyyy")</f>
        <v>2011</v>
      </c>
      <c r="E696" t="str">
        <f>TEXT(Append1[[#This Row],[Date]],"mmmm")</f>
        <v>February</v>
      </c>
      <c r="F696" t="str">
        <f>TEXT(Append1[[#This Row],[Date]],"dddd")</f>
        <v>Tuesday</v>
      </c>
      <c r="G696" s="5">
        <v>7</v>
      </c>
      <c r="H696" t="str">
        <f>IF(Append1[[#This Row],[Day]]="Sunday","Weekend","Weekday")</f>
        <v>Weekday</v>
      </c>
      <c r="I696" t="b">
        <f>IF(Append1[[#This Row],[Weekday or Weekend]]="Weekend",TRUE,FALSE)</f>
        <v>0</v>
      </c>
      <c r="J696" s="5">
        <v>2</v>
      </c>
      <c r="K696" s="5">
        <v>3</v>
      </c>
      <c r="L696" s="5" t="str" cm="1">
        <f t="array" ref="L696">_xlfn.IFS(Append1[[#This Row],[Weather Code]]=1,"Clear",Append1[[#This Row],[Weather Code]]=2,"Cloudy",Append1[[#This Row],[Weather Code]]=3,"Light Rain",Append1[[#This Row],[Weather Code]]=4,"Heavy Rain")</f>
        <v>Light Rain</v>
      </c>
      <c r="M696" s="5">
        <v>0.16</v>
      </c>
      <c r="N696" s="5">
        <v>0.2273</v>
      </c>
      <c r="O696" s="5">
        <v>0.93</v>
      </c>
      <c r="P696" s="5">
        <v>0</v>
      </c>
      <c r="Q696" s="5">
        <v>0</v>
      </c>
      <c r="R696" s="5">
        <v>52</v>
      </c>
      <c r="S696" s="5">
        <f>SUM(Append1[[#This Row],[Casual Users]],Append1[[#This Row],[Registered Users]])</f>
        <v>52</v>
      </c>
      <c r="T696" s="5"/>
    </row>
    <row r="697" spans="1:20" x14ac:dyDescent="0.25">
      <c r="A697">
        <v>696</v>
      </c>
      <c r="B697" s="1">
        <v>40575</v>
      </c>
      <c r="C697">
        <v>1</v>
      </c>
      <c r="D697" t="str">
        <f>TEXT(Append1[[#This Row],[Date]],"yyyy")</f>
        <v>2011</v>
      </c>
      <c r="E697" t="str">
        <f>TEXT(Append1[[#This Row],[Date]],"mmmm")</f>
        <v>February</v>
      </c>
      <c r="F697" t="str">
        <f>TEXT(Append1[[#This Row],[Date]],"dddd")</f>
        <v>Tuesday</v>
      </c>
      <c r="G697" s="5">
        <v>8</v>
      </c>
      <c r="H697" t="str">
        <f>IF(Append1[[#This Row],[Day]]="Sunday","Weekend","Weekday")</f>
        <v>Weekday</v>
      </c>
      <c r="I697" t="b">
        <f>IF(Append1[[#This Row],[Weekday or Weekend]]="Weekend",TRUE,FALSE)</f>
        <v>0</v>
      </c>
      <c r="J697" s="5">
        <v>2</v>
      </c>
      <c r="K697" s="5">
        <v>3</v>
      </c>
      <c r="L697" s="5" t="str" cm="1">
        <f t="array" ref="L697">_xlfn.IFS(Append1[[#This Row],[Weather Code]]=1,"Clear",Append1[[#This Row],[Weather Code]]=2,"Cloudy",Append1[[#This Row],[Weather Code]]=3,"Light Rain",Append1[[#This Row],[Weather Code]]=4,"Heavy Rain")</f>
        <v>Light Rain</v>
      </c>
      <c r="M697" s="5">
        <v>0.16</v>
      </c>
      <c r="N697" s="5">
        <v>0.2273</v>
      </c>
      <c r="O697" s="5">
        <v>0.93</v>
      </c>
      <c r="P697" s="5">
        <v>0</v>
      </c>
      <c r="Q697" s="5">
        <v>3</v>
      </c>
      <c r="R697" s="5">
        <v>132</v>
      </c>
      <c r="S697" s="5">
        <f>SUM(Append1[[#This Row],[Casual Users]],Append1[[#This Row],[Registered Users]])</f>
        <v>135</v>
      </c>
      <c r="T697" s="5"/>
    </row>
    <row r="698" spans="1:20" x14ac:dyDescent="0.25">
      <c r="A698">
        <v>697</v>
      </c>
      <c r="B698" s="1">
        <v>40575</v>
      </c>
      <c r="C698">
        <v>1</v>
      </c>
      <c r="D698" t="str">
        <f>TEXT(Append1[[#This Row],[Date]],"yyyy")</f>
        <v>2011</v>
      </c>
      <c r="E698" t="str">
        <f>TEXT(Append1[[#This Row],[Date]],"mmmm")</f>
        <v>February</v>
      </c>
      <c r="F698" t="str">
        <f>TEXT(Append1[[#This Row],[Date]],"dddd")</f>
        <v>Tuesday</v>
      </c>
      <c r="G698" s="5">
        <v>9</v>
      </c>
      <c r="H698" t="str">
        <f>IF(Append1[[#This Row],[Day]]="Sunday","Weekend","Weekday")</f>
        <v>Weekday</v>
      </c>
      <c r="I698" t="b">
        <f>IF(Append1[[#This Row],[Weekday or Weekend]]="Weekend",TRUE,FALSE)</f>
        <v>0</v>
      </c>
      <c r="J698" s="5">
        <v>2</v>
      </c>
      <c r="K698" s="5">
        <v>2</v>
      </c>
      <c r="L698" s="5" t="str" cm="1">
        <f t="array" ref="L698">_xlfn.IFS(Append1[[#This Row],[Weather Code]]=1,"Clear",Append1[[#This Row],[Weather Code]]=2,"Cloudy",Append1[[#This Row],[Weather Code]]=3,"Light Rain",Append1[[#This Row],[Weather Code]]=4,"Heavy Rain")</f>
        <v>Cloudy</v>
      </c>
      <c r="M698" s="5">
        <v>0.16</v>
      </c>
      <c r="N698" s="5">
        <v>0.2273</v>
      </c>
      <c r="O698" s="5">
        <v>0.93</v>
      </c>
      <c r="P698" s="5">
        <v>0</v>
      </c>
      <c r="Q698" s="5">
        <v>2</v>
      </c>
      <c r="R698" s="5">
        <v>114</v>
      </c>
      <c r="S698" s="5">
        <f>SUM(Append1[[#This Row],[Casual Users]],Append1[[#This Row],[Registered Users]])</f>
        <v>116</v>
      </c>
      <c r="T698" s="5"/>
    </row>
    <row r="699" spans="1:20" x14ac:dyDescent="0.25">
      <c r="A699">
        <v>698</v>
      </c>
      <c r="B699" s="1">
        <v>40575</v>
      </c>
      <c r="C699">
        <v>1</v>
      </c>
      <c r="D699" t="str">
        <f>TEXT(Append1[[#This Row],[Date]],"yyyy")</f>
        <v>2011</v>
      </c>
      <c r="E699" t="str">
        <f>TEXT(Append1[[#This Row],[Date]],"mmmm")</f>
        <v>February</v>
      </c>
      <c r="F699" t="str">
        <f>TEXT(Append1[[#This Row],[Date]],"dddd")</f>
        <v>Tuesday</v>
      </c>
      <c r="G699" s="5">
        <v>10</v>
      </c>
      <c r="H699" t="str">
        <f>IF(Append1[[#This Row],[Day]]="Sunday","Weekend","Weekday")</f>
        <v>Weekday</v>
      </c>
      <c r="I699" t="b">
        <f>IF(Append1[[#This Row],[Weekday or Weekend]]="Weekend",TRUE,FALSE)</f>
        <v>0</v>
      </c>
      <c r="J699" s="5">
        <v>2</v>
      </c>
      <c r="K699" s="5">
        <v>2</v>
      </c>
      <c r="L699" s="5" t="str" cm="1">
        <f t="array" ref="L699">_xlfn.IFS(Append1[[#This Row],[Weather Code]]=1,"Clear",Append1[[#This Row],[Weather Code]]=2,"Cloudy",Append1[[#This Row],[Weather Code]]=3,"Light Rain",Append1[[#This Row],[Weather Code]]=4,"Heavy Rain")</f>
        <v>Cloudy</v>
      </c>
      <c r="M699" s="5">
        <v>0.16</v>
      </c>
      <c r="N699" s="5">
        <v>0.2273</v>
      </c>
      <c r="O699" s="5">
        <v>0.93</v>
      </c>
      <c r="P699" s="5">
        <v>0</v>
      </c>
      <c r="Q699" s="5">
        <v>0</v>
      </c>
      <c r="R699" s="5">
        <v>47</v>
      </c>
      <c r="S699" s="5">
        <f>SUM(Append1[[#This Row],[Casual Users]],Append1[[#This Row],[Registered Users]])</f>
        <v>47</v>
      </c>
      <c r="T699" s="5"/>
    </row>
    <row r="700" spans="1:20" x14ac:dyDescent="0.25">
      <c r="A700">
        <v>699</v>
      </c>
      <c r="B700" s="1">
        <v>40575</v>
      </c>
      <c r="C700">
        <v>1</v>
      </c>
      <c r="D700" t="str">
        <f>TEXT(Append1[[#This Row],[Date]],"yyyy")</f>
        <v>2011</v>
      </c>
      <c r="E700" t="str">
        <f>TEXT(Append1[[#This Row],[Date]],"mmmm")</f>
        <v>February</v>
      </c>
      <c r="F700" t="str">
        <f>TEXT(Append1[[#This Row],[Date]],"dddd")</f>
        <v>Tuesday</v>
      </c>
      <c r="G700" s="5">
        <v>11</v>
      </c>
      <c r="H700" t="str">
        <f>IF(Append1[[#This Row],[Day]]="Sunday","Weekend","Weekday")</f>
        <v>Weekday</v>
      </c>
      <c r="I700" t="b">
        <f>IF(Append1[[#This Row],[Weekday or Weekend]]="Weekend",TRUE,FALSE)</f>
        <v>0</v>
      </c>
      <c r="J700" s="5">
        <v>2</v>
      </c>
      <c r="K700" s="5">
        <v>2</v>
      </c>
      <c r="L700" s="5" t="str" cm="1">
        <f t="array" ref="L700">_xlfn.IFS(Append1[[#This Row],[Weather Code]]=1,"Clear",Append1[[#This Row],[Weather Code]]=2,"Cloudy",Append1[[#This Row],[Weather Code]]=3,"Light Rain",Append1[[#This Row],[Weather Code]]=4,"Heavy Rain")</f>
        <v>Cloudy</v>
      </c>
      <c r="M700" s="5">
        <v>0.18</v>
      </c>
      <c r="N700" s="5">
        <v>0.2424</v>
      </c>
      <c r="O700" s="5">
        <v>0.86</v>
      </c>
      <c r="P700" s="5">
        <v>0</v>
      </c>
      <c r="Q700" s="5">
        <v>2</v>
      </c>
      <c r="R700" s="5">
        <v>49</v>
      </c>
      <c r="S700" s="5">
        <f>SUM(Append1[[#This Row],[Casual Users]],Append1[[#This Row],[Registered Users]])</f>
        <v>51</v>
      </c>
      <c r="T700" s="5"/>
    </row>
    <row r="701" spans="1:20" x14ac:dyDescent="0.25">
      <c r="A701">
        <v>700</v>
      </c>
      <c r="B701" s="1">
        <v>40575</v>
      </c>
      <c r="C701">
        <v>1</v>
      </c>
      <c r="D701" t="str">
        <f>TEXT(Append1[[#This Row],[Date]],"yyyy")</f>
        <v>2011</v>
      </c>
      <c r="E701" t="str">
        <f>TEXT(Append1[[#This Row],[Date]],"mmmm")</f>
        <v>February</v>
      </c>
      <c r="F701" t="str">
        <f>TEXT(Append1[[#This Row],[Date]],"dddd")</f>
        <v>Tuesday</v>
      </c>
      <c r="G701" s="5">
        <v>12</v>
      </c>
      <c r="H701" t="str">
        <f>IF(Append1[[#This Row],[Day]]="Sunday","Weekend","Weekday")</f>
        <v>Weekday</v>
      </c>
      <c r="I701" t="b">
        <f>IF(Append1[[#This Row],[Weekday or Weekend]]="Weekend",TRUE,FALSE)</f>
        <v>0</v>
      </c>
      <c r="J701" s="5">
        <v>2</v>
      </c>
      <c r="K701" s="5">
        <v>2</v>
      </c>
      <c r="L701" s="5" t="str" cm="1">
        <f t="array" ref="L701">_xlfn.IFS(Append1[[#This Row],[Weather Code]]=1,"Clear",Append1[[#This Row],[Weather Code]]=2,"Cloudy",Append1[[#This Row],[Weather Code]]=3,"Light Rain",Append1[[#This Row],[Weather Code]]=4,"Heavy Rain")</f>
        <v>Cloudy</v>
      </c>
      <c r="M701" s="5">
        <v>0.2</v>
      </c>
      <c r="N701" s="5">
        <v>0.2576</v>
      </c>
      <c r="O701" s="5">
        <v>0.86</v>
      </c>
      <c r="P701" s="5">
        <v>0</v>
      </c>
      <c r="Q701" s="5">
        <v>2</v>
      </c>
      <c r="R701" s="5">
        <v>53</v>
      </c>
      <c r="S701" s="5">
        <f>SUM(Append1[[#This Row],[Casual Users]],Append1[[#This Row],[Registered Users]])</f>
        <v>55</v>
      </c>
      <c r="T701" s="5"/>
    </row>
    <row r="702" spans="1:20" x14ac:dyDescent="0.25">
      <c r="A702">
        <v>701</v>
      </c>
      <c r="B702" s="1">
        <v>40575</v>
      </c>
      <c r="C702">
        <v>1</v>
      </c>
      <c r="D702" t="str">
        <f>TEXT(Append1[[#This Row],[Date]],"yyyy")</f>
        <v>2011</v>
      </c>
      <c r="E702" t="str">
        <f>TEXT(Append1[[#This Row],[Date]],"mmmm")</f>
        <v>February</v>
      </c>
      <c r="F702" t="str">
        <f>TEXT(Append1[[#This Row],[Date]],"dddd")</f>
        <v>Tuesday</v>
      </c>
      <c r="G702" s="5">
        <v>13</v>
      </c>
      <c r="H702" t="str">
        <f>IF(Append1[[#This Row],[Day]]="Sunday","Weekend","Weekday")</f>
        <v>Weekday</v>
      </c>
      <c r="I702" t="b">
        <f>IF(Append1[[#This Row],[Weekday or Weekend]]="Weekend",TRUE,FALSE)</f>
        <v>0</v>
      </c>
      <c r="J702" s="5">
        <v>2</v>
      </c>
      <c r="K702" s="5">
        <v>2</v>
      </c>
      <c r="L702" s="5" t="str" cm="1">
        <f t="array" ref="L702">_xlfn.IFS(Append1[[#This Row],[Weather Code]]=1,"Clear",Append1[[#This Row],[Weather Code]]=2,"Cloudy",Append1[[#This Row],[Weather Code]]=3,"Light Rain",Append1[[#This Row],[Weather Code]]=4,"Heavy Rain")</f>
        <v>Cloudy</v>
      </c>
      <c r="M702" s="5">
        <v>0.2</v>
      </c>
      <c r="N702" s="5">
        <v>0.2576</v>
      </c>
      <c r="O702" s="5">
        <v>0.86</v>
      </c>
      <c r="P702" s="5">
        <v>0</v>
      </c>
      <c r="Q702" s="5">
        <v>3</v>
      </c>
      <c r="R702" s="5">
        <v>49</v>
      </c>
      <c r="S702" s="5">
        <f>SUM(Append1[[#This Row],[Casual Users]],Append1[[#This Row],[Registered Users]])</f>
        <v>52</v>
      </c>
      <c r="T702" s="5"/>
    </row>
    <row r="703" spans="1:20" x14ac:dyDescent="0.25">
      <c r="A703">
        <v>702</v>
      </c>
      <c r="B703" s="1">
        <v>40575</v>
      </c>
      <c r="C703">
        <v>1</v>
      </c>
      <c r="D703" t="str">
        <f>TEXT(Append1[[#This Row],[Date]],"yyyy")</f>
        <v>2011</v>
      </c>
      <c r="E703" t="str">
        <f>TEXT(Append1[[#This Row],[Date]],"mmmm")</f>
        <v>February</v>
      </c>
      <c r="F703" t="str">
        <f>TEXT(Append1[[#This Row],[Date]],"dddd")</f>
        <v>Tuesday</v>
      </c>
      <c r="G703" s="5">
        <v>14</v>
      </c>
      <c r="H703" t="str">
        <f>IF(Append1[[#This Row],[Day]]="Sunday","Weekend","Weekday")</f>
        <v>Weekday</v>
      </c>
      <c r="I703" t="b">
        <f>IF(Append1[[#This Row],[Weekday or Weekend]]="Weekend",TRUE,FALSE)</f>
        <v>0</v>
      </c>
      <c r="J703" s="5">
        <v>2</v>
      </c>
      <c r="K703" s="5">
        <v>2</v>
      </c>
      <c r="L703" s="5" t="str" cm="1">
        <f t="array" ref="L703">_xlfn.IFS(Append1[[#This Row],[Weather Code]]=1,"Clear",Append1[[#This Row],[Weather Code]]=2,"Cloudy",Append1[[#This Row],[Weather Code]]=3,"Light Rain",Append1[[#This Row],[Weather Code]]=4,"Heavy Rain")</f>
        <v>Cloudy</v>
      </c>
      <c r="M703" s="5">
        <v>0.22</v>
      </c>
      <c r="N703" s="5">
        <v>0.2576</v>
      </c>
      <c r="O703" s="5">
        <v>0.8</v>
      </c>
      <c r="P703" s="5">
        <v>8.9599999999999999E-2</v>
      </c>
      <c r="Q703" s="5">
        <v>5</v>
      </c>
      <c r="R703" s="5">
        <v>49</v>
      </c>
      <c r="S703" s="5">
        <f>SUM(Append1[[#This Row],[Casual Users]],Append1[[#This Row],[Registered Users]])</f>
        <v>54</v>
      </c>
      <c r="T703" s="5"/>
    </row>
    <row r="704" spans="1:20" x14ac:dyDescent="0.25">
      <c r="A704">
        <v>703</v>
      </c>
      <c r="B704" s="1">
        <v>40575</v>
      </c>
      <c r="C704">
        <v>1</v>
      </c>
      <c r="D704" t="str">
        <f>TEXT(Append1[[#This Row],[Date]],"yyyy")</f>
        <v>2011</v>
      </c>
      <c r="E704" t="str">
        <f>TEXT(Append1[[#This Row],[Date]],"mmmm")</f>
        <v>February</v>
      </c>
      <c r="F704" t="str">
        <f>TEXT(Append1[[#This Row],[Date]],"dddd")</f>
        <v>Tuesday</v>
      </c>
      <c r="G704" s="5">
        <v>15</v>
      </c>
      <c r="H704" t="str">
        <f>IF(Append1[[#This Row],[Day]]="Sunday","Weekend","Weekday")</f>
        <v>Weekday</v>
      </c>
      <c r="I704" t="b">
        <f>IF(Append1[[#This Row],[Weekday or Weekend]]="Weekend",TRUE,FALSE)</f>
        <v>0</v>
      </c>
      <c r="J704" s="5">
        <v>2</v>
      </c>
      <c r="K704" s="5">
        <v>2</v>
      </c>
      <c r="L704" s="5" t="str" cm="1">
        <f t="array" ref="L704">_xlfn.IFS(Append1[[#This Row],[Weather Code]]=1,"Clear",Append1[[#This Row],[Weather Code]]=2,"Cloudy",Append1[[#This Row],[Weather Code]]=3,"Light Rain",Append1[[#This Row],[Weather Code]]=4,"Heavy Rain")</f>
        <v>Cloudy</v>
      </c>
      <c r="M704" s="5">
        <v>0.24</v>
      </c>
      <c r="N704" s="5">
        <v>0.28789999999999999</v>
      </c>
      <c r="O704" s="5">
        <v>0.75</v>
      </c>
      <c r="P704" s="5">
        <v>0</v>
      </c>
      <c r="Q704" s="5">
        <v>7</v>
      </c>
      <c r="R704" s="5">
        <v>45</v>
      </c>
      <c r="S704" s="5">
        <f>SUM(Append1[[#This Row],[Casual Users]],Append1[[#This Row],[Registered Users]])</f>
        <v>52</v>
      </c>
      <c r="T704" s="5"/>
    </row>
    <row r="705" spans="1:20" x14ac:dyDescent="0.25">
      <c r="A705">
        <v>704</v>
      </c>
      <c r="B705" s="1">
        <v>40575</v>
      </c>
      <c r="C705">
        <v>1</v>
      </c>
      <c r="D705" t="str">
        <f>TEXT(Append1[[#This Row],[Date]],"yyyy")</f>
        <v>2011</v>
      </c>
      <c r="E705" t="str">
        <f>TEXT(Append1[[#This Row],[Date]],"mmmm")</f>
        <v>February</v>
      </c>
      <c r="F705" t="str">
        <f>TEXT(Append1[[#This Row],[Date]],"dddd")</f>
        <v>Tuesday</v>
      </c>
      <c r="G705" s="5">
        <v>16</v>
      </c>
      <c r="H705" t="str">
        <f>IF(Append1[[#This Row],[Day]]="Sunday","Weekend","Weekday")</f>
        <v>Weekday</v>
      </c>
      <c r="I705" t="b">
        <f>IF(Append1[[#This Row],[Weekday or Weekend]]="Weekend",TRUE,FALSE)</f>
        <v>0</v>
      </c>
      <c r="J705" s="5">
        <v>2</v>
      </c>
      <c r="K705" s="5">
        <v>2</v>
      </c>
      <c r="L705" s="5" t="str" cm="1">
        <f t="array" ref="L705">_xlfn.IFS(Append1[[#This Row],[Weather Code]]=1,"Clear",Append1[[#This Row],[Weather Code]]=2,"Cloudy",Append1[[#This Row],[Weather Code]]=3,"Light Rain",Append1[[#This Row],[Weather Code]]=4,"Heavy Rain")</f>
        <v>Cloudy</v>
      </c>
      <c r="M705" s="5">
        <v>0.24</v>
      </c>
      <c r="N705" s="5">
        <v>0.2424</v>
      </c>
      <c r="O705" s="5">
        <v>0.75</v>
      </c>
      <c r="P705" s="5">
        <v>0.1343</v>
      </c>
      <c r="Q705" s="5">
        <v>3</v>
      </c>
      <c r="R705" s="5">
        <v>61</v>
      </c>
      <c r="S705" s="5">
        <f>SUM(Append1[[#This Row],[Casual Users]],Append1[[#This Row],[Registered Users]])</f>
        <v>64</v>
      </c>
      <c r="T705" s="5"/>
    </row>
    <row r="706" spans="1:20" x14ac:dyDescent="0.25">
      <c r="A706">
        <v>705</v>
      </c>
      <c r="B706" s="1">
        <v>40575</v>
      </c>
      <c r="C706">
        <v>1</v>
      </c>
      <c r="D706" t="str">
        <f>TEXT(Append1[[#This Row],[Date]],"yyyy")</f>
        <v>2011</v>
      </c>
      <c r="E706" t="str">
        <f>TEXT(Append1[[#This Row],[Date]],"mmmm")</f>
        <v>February</v>
      </c>
      <c r="F706" t="str">
        <f>TEXT(Append1[[#This Row],[Date]],"dddd")</f>
        <v>Tuesday</v>
      </c>
      <c r="G706" s="5">
        <v>17</v>
      </c>
      <c r="H706" t="str">
        <f>IF(Append1[[#This Row],[Day]]="Sunday","Weekend","Weekday")</f>
        <v>Weekday</v>
      </c>
      <c r="I706" t="b">
        <f>IF(Append1[[#This Row],[Weekday or Weekend]]="Weekend",TRUE,FALSE)</f>
        <v>0</v>
      </c>
      <c r="J706" s="5">
        <v>2</v>
      </c>
      <c r="K706" s="5">
        <v>2</v>
      </c>
      <c r="L706" s="5" t="str" cm="1">
        <f t="array" ref="L706">_xlfn.IFS(Append1[[#This Row],[Weather Code]]=1,"Clear",Append1[[#This Row],[Weather Code]]=2,"Cloudy",Append1[[#This Row],[Weather Code]]=3,"Light Rain",Append1[[#This Row],[Weather Code]]=4,"Heavy Rain")</f>
        <v>Cloudy</v>
      </c>
      <c r="M706" s="5">
        <v>0.24</v>
      </c>
      <c r="N706" s="5">
        <v>0.28789999999999999</v>
      </c>
      <c r="O706" s="5">
        <v>0.75</v>
      </c>
      <c r="P706" s="5">
        <v>0</v>
      </c>
      <c r="Q706" s="5">
        <v>4</v>
      </c>
      <c r="R706" s="5">
        <v>172</v>
      </c>
      <c r="S706" s="5">
        <f>SUM(Append1[[#This Row],[Casual Users]],Append1[[#This Row],[Registered Users]])</f>
        <v>176</v>
      </c>
      <c r="T706" s="5"/>
    </row>
    <row r="707" spans="1:20" x14ac:dyDescent="0.25">
      <c r="A707">
        <v>706</v>
      </c>
      <c r="B707" s="1">
        <v>40575</v>
      </c>
      <c r="C707">
        <v>1</v>
      </c>
      <c r="D707" t="str">
        <f>TEXT(Append1[[#This Row],[Date]],"yyyy")</f>
        <v>2011</v>
      </c>
      <c r="E707" t="str">
        <f>TEXT(Append1[[#This Row],[Date]],"mmmm")</f>
        <v>February</v>
      </c>
      <c r="F707" t="str">
        <f>TEXT(Append1[[#This Row],[Date]],"dddd")</f>
        <v>Tuesday</v>
      </c>
      <c r="G707" s="5">
        <v>18</v>
      </c>
      <c r="H707" t="str">
        <f>IF(Append1[[#This Row],[Day]]="Sunday","Weekend","Weekday")</f>
        <v>Weekday</v>
      </c>
      <c r="I707" t="b">
        <f>IF(Append1[[#This Row],[Weekday or Weekend]]="Weekend",TRUE,FALSE)</f>
        <v>0</v>
      </c>
      <c r="J707" s="5">
        <v>2</v>
      </c>
      <c r="K707" s="5">
        <v>2</v>
      </c>
      <c r="L707" s="5" t="str" cm="1">
        <f t="array" ref="L707">_xlfn.IFS(Append1[[#This Row],[Weather Code]]=1,"Clear",Append1[[#This Row],[Weather Code]]=2,"Cloudy",Append1[[#This Row],[Weather Code]]=3,"Light Rain",Append1[[#This Row],[Weather Code]]=4,"Heavy Rain")</f>
        <v>Cloudy</v>
      </c>
      <c r="M707" s="5">
        <v>0.24</v>
      </c>
      <c r="N707" s="5">
        <v>0.2576</v>
      </c>
      <c r="O707" s="5">
        <v>0.81</v>
      </c>
      <c r="P707" s="5">
        <v>0.1045</v>
      </c>
      <c r="Q707" s="5">
        <v>3</v>
      </c>
      <c r="R707" s="5">
        <v>165</v>
      </c>
      <c r="S707" s="5">
        <f>SUM(Append1[[#This Row],[Casual Users]],Append1[[#This Row],[Registered Users]])</f>
        <v>168</v>
      </c>
      <c r="T707" s="5"/>
    </row>
    <row r="708" spans="1:20" x14ac:dyDescent="0.25">
      <c r="A708">
        <v>707</v>
      </c>
      <c r="B708" s="1">
        <v>40575</v>
      </c>
      <c r="C708">
        <v>1</v>
      </c>
      <c r="D708" t="str">
        <f>TEXT(Append1[[#This Row],[Date]],"yyyy")</f>
        <v>2011</v>
      </c>
      <c r="E708" t="str">
        <f>TEXT(Append1[[#This Row],[Date]],"mmmm")</f>
        <v>February</v>
      </c>
      <c r="F708" t="str">
        <f>TEXT(Append1[[#This Row],[Date]],"dddd")</f>
        <v>Tuesday</v>
      </c>
      <c r="G708" s="5">
        <v>19</v>
      </c>
      <c r="H708" t="str">
        <f>IF(Append1[[#This Row],[Day]]="Sunday","Weekend","Weekday")</f>
        <v>Weekday</v>
      </c>
      <c r="I708" t="b">
        <f>IF(Append1[[#This Row],[Weekday or Weekend]]="Weekend",TRUE,FALSE)</f>
        <v>0</v>
      </c>
      <c r="J708" s="5">
        <v>2</v>
      </c>
      <c r="K708" s="5">
        <v>2</v>
      </c>
      <c r="L708" s="5" t="str" cm="1">
        <f t="array" ref="L708">_xlfn.IFS(Append1[[#This Row],[Weather Code]]=1,"Clear",Append1[[#This Row],[Weather Code]]=2,"Cloudy",Append1[[#This Row],[Weather Code]]=3,"Light Rain",Append1[[#This Row],[Weather Code]]=4,"Heavy Rain")</f>
        <v>Cloudy</v>
      </c>
      <c r="M708" s="5">
        <v>0.24</v>
      </c>
      <c r="N708" s="5">
        <v>0.2424</v>
      </c>
      <c r="O708" s="5">
        <v>0.81</v>
      </c>
      <c r="P708" s="5">
        <v>0.1343</v>
      </c>
      <c r="Q708" s="5">
        <v>3</v>
      </c>
      <c r="R708" s="5">
        <v>105</v>
      </c>
      <c r="S708" s="5">
        <f>SUM(Append1[[#This Row],[Casual Users]],Append1[[#This Row],[Registered Users]])</f>
        <v>108</v>
      </c>
      <c r="T708" s="5"/>
    </row>
    <row r="709" spans="1:20" x14ac:dyDescent="0.25">
      <c r="A709">
        <v>708</v>
      </c>
      <c r="B709" s="1">
        <v>40575</v>
      </c>
      <c r="C709">
        <v>1</v>
      </c>
      <c r="D709" t="str">
        <f>TEXT(Append1[[#This Row],[Date]],"yyyy")</f>
        <v>2011</v>
      </c>
      <c r="E709" t="str">
        <f>TEXT(Append1[[#This Row],[Date]],"mmmm")</f>
        <v>February</v>
      </c>
      <c r="F709" t="str">
        <f>TEXT(Append1[[#This Row],[Date]],"dddd")</f>
        <v>Tuesday</v>
      </c>
      <c r="G709" s="5">
        <v>20</v>
      </c>
      <c r="H709" t="str">
        <f>IF(Append1[[#This Row],[Day]]="Sunday","Weekend","Weekday")</f>
        <v>Weekday</v>
      </c>
      <c r="I709" t="b">
        <f>IF(Append1[[#This Row],[Weekday or Weekend]]="Weekend",TRUE,FALSE)</f>
        <v>0</v>
      </c>
      <c r="J709" s="5">
        <v>2</v>
      </c>
      <c r="K709" s="5">
        <v>2</v>
      </c>
      <c r="L709" s="5" t="str" cm="1">
        <f t="array" ref="L709">_xlfn.IFS(Append1[[#This Row],[Weather Code]]=1,"Clear",Append1[[#This Row],[Weather Code]]=2,"Cloudy",Append1[[#This Row],[Weather Code]]=3,"Light Rain",Append1[[#This Row],[Weather Code]]=4,"Heavy Rain")</f>
        <v>Cloudy</v>
      </c>
      <c r="M709" s="5">
        <v>0.22</v>
      </c>
      <c r="N709" s="5">
        <v>0.2273</v>
      </c>
      <c r="O709" s="5">
        <v>0.87</v>
      </c>
      <c r="P709" s="5">
        <v>0.1343</v>
      </c>
      <c r="Q709" s="5">
        <v>5</v>
      </c>
      <c r="R709" s="5">
        <v>69</v>
      </c>
      <c r="S709" s="5">
        <f>SUM(Append1[[#This Row],[Casual Users]],Append1[[#This Row],[Registered Users]])</f>
        <v>74</v>
      </c>
      <c r="T709" s="5"/>
    </row>
    <row r="710" spans="1:20" x14ac:dyDescent="0.25">
      <c r="A710">
        <v>709</v>
      </c>
      <c r="B710" s="1">
        <v>40575</v>
      </c>
      <c r="C710">
        <v>1</v>
      </c>
      <c r="D710" t="str">
        <f>TEXT(Append1[[#This Row],[Date]],"yyyy")</f>
        <v>2011</v>
      </c>
      <c r="E710" t="str">
        <f>TEXT(Append1[[#This Row],[Date]],"mmmm")</f>
        <v>February</v>
      </c>
      <c r="F710" t="str">
        <f>TEXT(Append1[[#This Row],[Date]],"dddd")</f>
        <v>Tuesday</v>
      </c>
      <c r="G710" s="5">
        <v>21</v>
      </c>
      <c r="H710" t="str">
        <f>IF(Append1[[#This Row],[Day]]="Sunday","Weekend","Weekday")</f>
        <v>Weekday</v>
      </c>
      <c r="I710" t="b">
        <f>IF(Append1[[#This Row],[Weekday or Weekend]]="Weekend",TRUE,FALSE)</f>
        <v>0</v>
      </c>
      <c r="J710" s="5">
        <v>2</v>
      </c>
      <c r="K710" s="5">
        <v>2</v>
      </c>
      <c r="L710" s="5" t="str" cm="1">
        <f t="array" ref="L710">_xlfn.IFS(Append1[[#This Row],[Weather Code]]=1,"Clear",Append1[[#This Row],[Weather Code]]=2,"Cloudy",Append1[[#This Row],[Weather Code]]=3,"Light Rain",Append1[[#This Row],[Weather Code]]=4,"Heavy Rain")</f>
        <v>Cloudy</v>
      </c>
      <c r="M710" s="5">
        <v>0.22</v>
      </c>
      <c r="N710" s="5">
        <v>0.2273</v>
      </c>
      <c r="O710" s="5">
        <v>0.87</v>
      </c>
      <c r="P710" s="5">
        <v>0.1343</v>
      </c>
      <c r="Q710" s="5">
        <v>0</v>
      </c>
      <c r="R710" s="5">
        <v>64</v>
      </c>
      <c r="S710" s="5">
        <f>SUM(Append1[[#This Row],[Casual Users]],Append1[[#This Row],[Registered Users]])</f>
        <v>64</v>
      </c>
      <c r="T710" s="5"/>
    </row>
    <row r="711" spans="1:20" x14ac:dyDescent="0.25">
      <c r="A711">
        <v>710</v>
      </c>
      <c r="B711" s="1">
        <v>40575</v>
      </c>
      <c r="C711">
        <v>1</v>
      </c>
      <c r="D711" t="str">
        <f>TEXT(Append1[[#This Row],[Date]],"yyyy")</f>
        <v>2011</v>
      </c>
      <c r="E711" t="str">
        <f>TEXT(Append1[[#This Row],[Date]],"mmmm")</f>
        <v>February</v>
      </c>
      <c r="F711" t="str">
        <f>TEXT(Append1[[#This Row],[Date]],"dddd")</f>
        <v>Tuesday</v>
      </c>
      <c r="G711" s="5">
        <v>22</v>
      </c>
      <c r="H711" t="str">
        <f>IF(Append1[[#This Row],[Day]]="Sunday","Weekend","Weekday")</f>
        <v>Weekday</v>
      </c>
      <c r="I711" t="b">
        <f>IF(Append1[[#This Row],[Weekday or Weekend]]="Weekend",TRUE,FALSE)</f>
        <v>0</v>
      </c>
      <c r="J711" s="5">
        <v>2</v>
      </c>
      <c r="K711" s="5">
        <v>2</v>
      </c>
      <c r="L711" s="5" t="str" cm="1">
        <f t="array" ref="L711">_xlfn.IFS(Append1[[#This Row],[Weather Code]]=1,"Clear",Append1[[#This Row],[Weather Code]]=2,"Cloudy",Append1[[#This Row],[Weather Code]]=3,"Light Rain",Append1[[#This Row],[Weather Code]]=4,"Heavy Rain")</f>
        <v>Cloudy</v>
      </c>
      <c r="M711" s="5">
        <v>0.22</v>
      </c>
      <c r="N711" s="5">
        <v>0.2576</v>
      </c>
      <c r="O711" s="5">
        <v>0.87</v>
      </c>
      <c r="P711" s="5">
        <v>8.9599999999999999E-2</v>
      </c>
      <c r="Q711" s="5">
        <v>2</v>
      </c>
      <c r="R711" s="5">
        <v>34</v>
      </c>
      <c r="S711" s="5">
        <f>SUM(Append1[[#This Row],[Casual Users]],Append1[[#This Row],[Registered Users]])</f>
        <v>36</v>
      </c>
      <c r="T711" s="5"/>
    </row>
    <row r="712" spans="1:20" x14ac:dyDescent="0.25">
      <c r="A712">
        <v>711</v>
      </c>
      <c r="B712" s="1">
        <v>40575</v>
      </c>
      <c r="C712">
        <v>1</v>
      </c>
      <c r="D712" t="str">
        <f>TEXT(Append1[[#This Row],[Date]],"yyyy")</f>
        <v>2011</v>
      </c>
      <c r="E712" t="str">
        <f>TEXT(Append1[[#This Row],[Date]],"mmmm")</f>
        <v>February</v>
      </c>
      <c r="F712" t="str">
        <f>TEXT(Append1[[#This Row],[Date]],"dddd")</f>
        <v>Tuesday</v>
      </c>
      <c r="G712" s="5">
        <v>23</v>
      </c>
      <c r="H712" t="str">
        <f>IF(Append1[[#This Row],[Day]]="Sunday","Weekend","Weekday")</f>
        <v>Weekday</v>
      </c>
      <c r="I712" t="b">
        <f>IF(Append1[[#This Row],[Weekday or Weekend]]="Weekend",TRUE,FALSE)</f>
        <v>0</v>
      </c>
      <c r="J712" s="5">
        <v>2</v>
      </c>
      <c r="K712" s="5">
        <v>3</v>
      </c>
      <c r="L712" s="5" t="str" cm="1">
        <f t="array" ref="L712">_xlfn.IFS(Append1[[#This Row],[Weather Code]]=1,"Clear",Append1[[#This Row],[Weather Code]]=2,"Cloudy",Append1[[#This Row],[Weather Code]]=3,"Light Rain",Append1[[#This Row],[Weather Code]]=4,"Heavy Rain")</f>
        <v>Light Rain</v>
      </c>
      <c r="M712" s="5">
        <v>0.2</v>
      </c>
      <c r="N712" s="5">
        <v>0.19700000000000001</v>
      </c>
      <c r="O712" s="5">
        <v>0.93</v>
      </c>
      <c r="P712" s="5">
        <v>0.19400000000000001</v>
      </c>
      <c r="Q712" s="5">
        <v>1</v>
      </c>
      <c r="R712" s="5">
        <v>15</v>
      </c>
      <c r="S712" s="5">
        <f>SUM(Append1[[#This Row],[Casual Users]],Append1[[#This Row],[Registered Users]])</f>
        <v>16</v>
      </c>
      <c r="T712" s="5"/>
    </row>
    <row r="713" spans="1:20" x14ac:dyDescent="0.25">
      <c r="A713">
        <v>712</v>
      </c>
      <c r="B713" s="1">
        <v>40576</v>
      </c>
      <c r="C713">
        <v>1</v>
      </c>
      <c r="D713" t="str">
        <f>TEXT(Append1[[#This Row],[Date]],"yyyy")</f>
        <v>2011</v>
      </c>
      <c r="E713" t="str">
        <f>TEXT(Append1[[#This Row],[Date]],"mmmm")</f>
        <v>February</v>
      </c>
      <c r="F713" t="str">
        <f>TEXT(Append1[[#This Row],[Date]],"dddd")</f>
        <v>Wednesday</v>
      </c>
      <c r="G713" s="5">
        <v>0</v>
      </c>
      <c r="H713" t="str">
        <f>IF(Append1[[#This Row],[Day]]="Sunday","Weekend","Weekday")</f>
        <v>Weekday</v>
      </c>
      <c r="I713" t="b">
        <f>IF(Append1[[#This Row],[Weekday or Weekend]]="Weekend",TRUE,FALSE)</f>
        <v>0</v>
      </c>
      <c r="J713" s="5">
        <v>3</v>
      </c>
      <c r="K713" s="5">
        <v>3</v>
      </c>
      <c r="L713" s="5" t="str" cm="1">
        <f t="array" ref="L713">_xlfn.IFS(Append1[[#This Row],[Weather Code]]=1,"Clear",Append1[[#This Row],[Weather Code]]=2,"Cloudy",Append1[[#This Row],[Weather Code]]=3,"Light Rain",Append1[[#This Row],[Weather Code]]=4,"Heavy Rain")</f>
        <v>Light Rain</v>
      </c>
      <c r="M713" s="5">
        <v>0.22</v>
      </c>
      <c r="N713" s="5">
        <v>0.2424</v>
      </c>
      <c r="O713" s="5">
        <v>0.93</v>
      </c>
      <c r="P713" s="5">
        <v>0.1045</v>
      </c>
      <c r="Q713" s="5">
        <v>0</v>
      </c>
      <c r="R713" s="5">
        <v>2</v>
      </c>
      <c r="S713" s="5">
        <f>SUM(Append1[[#This Row],[Casual Users]],Append1[[#This Row],[Registered Users]])</f>
        <v>2</v>
      </c>
      <c r="T713" s="5"/>
    </row>
    <row r="714" spans="1:20" x14ac:dyDescent="0.25">
      <c r="A714">
        <v>713</v>
      </c>
      <c r="B714" s="1">
        <v>40576</v>
      </c>
      <c r="C714">
        <v>1</v>
      </c>
      <c r="D714" t="str">
        <f>TEXT(Append1[[#This Row],[Date]],"yyyy")</f>
        <v>2011</v>
      </c>
      <c r="E714" t="str">
        <f>TEXT(Append1[[#This Row],[Date]],"mmmm")</f>
        <v>February</v>
      </c>
      <c r="F714" t="str">
        <f>TEXT(Append1[[#This Row],[Date]],"dddd")</f>
        <v>Wednesday</v>
      </c>
      <c r="G714" s="5">
        <v>1</v>
      </c>
      <c r="H714" t="str">
        <f>IF(Append1[[#This Row],[Day]]="Sunday","Weekend","Weekday")</f>
        <v>Weekday</v>
      </c>
      <c r="I714" t="b">
        <f>IF(Append1[[#This Row],[Weekday or Weekend]]="Weekend",TRUE,FALSE)</f>
        <v>0</v>
      </c>
      <c r="J714" s="5">
        <v>3</v>
      </c>
      <c r="K714" s="5">
        <v>3</v>
      </c>
      <c r="L714" s="5" t="str" cm="1">
        <f t="array" ref="L714">_xlfn.IFS(Append1[[#This Row],[Weather Code]]=1,"Clear",Append1[[#This Row],[Weather Code]]=2,"Cloudy",Append1[[#This Row],[Weather Code]]=3,"Light Rain",Append1[[#This Row],[Weather Code]]=4,"Heavy Rain")</f>
        <v>Light Rain</v>
      </c>
      <c r="M714" s="5">
        <v>0.22</v>
      </c>
      <c r="N714" s="5">
        <v>0.2273</v>
      </c>
      <c r="O714" s="5">
        <v>0.93</v>
      </c>
      <c r="P714" s="5">
        <v>0.19400000000000001</v>
      </c>
      <c r="Q714" s="5">
        <v>0</v>
      </c>
      <c r="R714" s="5">
        <v>3</v>
      </c>
      <c r="S714" s="5">
        <f>SUM(Append1[[#This Row],[Casual Users]],Append1[[#This Row],[Registered Users]])</f>
        <v>3</v>
      </c>
      <c r="T714" s="5"/>
    </row>
    <row r="715" spans="1:20" x14ac:dyDescent="0.25">
      <c r="A715">
        <v>714</v>
      </c>
      <c r="B715" s="1">
        <v>40576</v>
      </c>
      <c r="C715">
        <v>1</v>
      </c>
      <c r="D715" t="str">
        <f>TEXT(Append1[[#This Row],[Date]],"yyyy")</f>
        <v>2011</v>
      </c>
      <c r="E715" t="str">
        <f>TEXT(Append1[[#This Row],[Date]],"mmmm")</f>
        <v>February</v>
      </c>
      <c r="F715" t="str">
        <f>TEXT(Append1[[#This Row],[Date]],"dddd")</f>
        <v>Wednesday</v>
      </c>
      <c r="G715" s="5">
        <v>2</v>
      </c>
      <c r="H715" t="str">
        <f>IF(Append1[[#This Row],[Day]]="Sunday","Weekend","Weekday")</f>
        <v>Weekday</v>
      </c>
      <c r="I715" t="b">
        <f>IF(Append1[[#This Row],[Weekday or Weekend]]="Weekend",TRUE,FALSE)</f>
        <v>0</v>
      </c>
      <c r="J715" s="5">
        <v>3</v>
      </c>
      <c r="K715" s="5">
        <v>3</v>
      </c>
      <c r="L715" s="5" t="str" cm="1">
        <f t="array" ref="L715">_xlfn.IFS(Append1[[#This Row],[Weather Code]]=1,"Clear",Append1[[#This Row],[Weather Code]]=2,"Cloudy",Append1[[#This Row],[Weather Code]]=3,"Light Rain",Append1[[#This Row],[Weather Code]]=4,"Heavy Rain")</f>
        <v>Light Rain</v>
      </c>
      <c r="M715" s="5">
        <v>0.22</v>
      </c>
      <c r="N715" s="5">
        <v>0.2273</v>
      </c>
      <c r="O715" s="5">
        <v>0.93</v>
      </c>
      <c r="P715" s="5">
        <v>0.1343</v>
      </c>
      <c r="Q715" s="5">
        <v>4</v>
      </c>
      <c r="R715" s="5">
        <v>0</v>
      </c>
      <c r="S715" s="5">
        <f>SUM(Append1[[#This Row],[Casual Users]],Append1[[#This Row],[Registered Users]])</f>
        <v>4</v>
      </c>
      <c r="T715" s="5"/>
    </row>
    <row r="716" spans="1:20" x14ac:dyDescent="0.25">
      <c r="A716">
        <v>715</v>
      </c>
      <c r="B716" s="1">
        <v>40576</v>
      </c>
      <c r="C716">
        <v>1</v>
      </c>
      <c r="D716" t="str">
        <f>TEXT(Append1[[#This Row],[Date]],"yyyy")</f>
        <v>2011</v>
      </c>
      <c r="E716" t="str">
        <f>TEXT(Append1[[#This Row],[Date]],"mmmm")</f>
        <v>February</v>
      </c>
      <c r="F716" t="str">
        <f>TEXT(Append1[[#This Row],[Date]],"dddd")</f>
        <v>Wednesday</v>
      </c>
      <c r="G716" s="5">
        <v>3</v>
      </c>
      <c r="H716" t="str">
        <f>IF(Append1[[#This Row],[Day]]="Sunday","Weekend","Weekday")</f>
        <v>Weekday</v>
      </c>
      <c r="I716" t="b">
        <f>IF(Append1[[#This Row],[Weekday or Weekend]]="Weekend",TRUE,FALSE)</f>
        <v>0</v>
      </c>
      <c r="J716" s="5">
        <v>3</v>
      </c>
      <c r="K716" s="5">
        <v>3</v>
      </c>
      <c r="L716" s="5" t="str" cm="1">
        <f t="array" ref="L716">_xlfn.IFS(Append1[[#This Row],[Weather Code]]=1,"Clear",Append1[[#This Row],[Weather Code]]=2,"Cloudy",Append1[[#This Row],[Weather Code]]=3,"Light Rain",Append1[[#This Row],[Weather Code]]=4,"Heavy Rain")</f>
        <v>Light Rain</v>
      </c>
      <c r="M716" s="5">
        <v>0.22</v>
      </c>
      <c r="N716" s="5">
        <v>0.2273</v>
      </c>
      <c r="O716" s="5">
        <v>0.93</v>
      </c>
      <c r="P716" s="5">
        <v>0.1343</v>
      </c>
      <c r="Q716" s="5">
        <v>0</v>
      </c>
      <c r="R716" s="5">
        <v>1</v>
      </c>
      <c r="S716" s="5">
        <f>SUM(Append1[[#This Row],[Casual Users]],Append1[[#This Row],[Registered Users]])</f>
        <v>1</v>
      </c>
      <c r="T716" s="5"/>
    </row>
    <row r="717" spans="1:20" x14ac:dyDescent="0.25">
      <c r="A717">
        <v>716</v>
      </c>
      <c r="B717" s="1">
        <v>40576</v>
      </c>
      <c r="C717">
        <v>1</v>
      </c>
      <c r="D717" t="str">
        <f>TEXT(Append1[[#This Row],[Date]],"yyyy")</f>
        <v>2011</v>
      </c>
      <c r="E717" t="str">
        <f>TEXT(Append1[[#This Row],[Date]],"mmmm")</f>
        <v>February</v>
      </c>
      <c r="F717" t="str">
        <f>TEXT(Append1[[#This Row],[Date]],"dddd")</f>
        <v>Wednesday</v>
      </c>
      <c r="G717" s="5">
        <v>4</v>
      </c>
      <c r="H717" t="str">
        <f>IF(Append1[[#This Row],[Day]]="Sunday","Weekend","Weekday")</f>
        <v>Weekday</v>
      </c>
      <c r="I717" t="b">
        <f>IF(Append1[[#This Row],[Weekday or Weekend]]="Weekend",TRUE,FALSE)</f>
        <v>0</v>
      </c>
      <c r="J717" s="5">
        <v>3</v>
      </c>
      <c r="K717" s="5">
        <v>3</v>
      </c>
      <c r="L717" s="5" t="str" cm="1">
        <f t="array" ref="L717">_xlfn.IFS(Append1[[#This Row],[Weather Code]]=1,"Clear",Append1[[#This Row],[Weather Code]]=2,"Cloudy",Append1[[#This Row],[Weather Code]]=3,"Light Rain",Append1[[#This Row],[Weather Code]]=4,"Heavy Rain")</f>
        <v>Light Rain</v>
      </c>
      <c r="M717" s="5">
        <v>0.22</v>
      </c>
      <c r="N717" s="5">
        <v>0.21210000000000001</v>
      </c>
      <c r="O717" s="5">
        <v>0.93</v>
      </c>
      <c r="P717" s="5">
        <v>0.28360000000000002</v>
      </c>
      <c r="Q717" s="5">
        <v>0</v>
      </c>
      <c r="R717" s="5">
        <v>1</v>
      </c>
      <c r="S717" s="5">
        <f>SUM(Append1[[#This Row],[Casual Users]],Append1[[#This Row],[Registered Users]])</f>
        <v>1</v>
      </c>
      <c r="T717" s="5"/>
    </row>
    <row r="718" spans="1:20" x14ac:dyDescent="0.25">
      <c r="A718">
        <v>717</v>
      </c>
      <c r="B718" s="1">
        <v>40576</v>
      </c>
      <c r="C718">
        <v>1</v>
      </c>
      <c r="D718" t="str">
        <f>TEXT(Append1[[#This Row],[Date]],"yyyy")</f>
        <v>2011</v>
      </c>
      <c r="E718" t="str">
        <f>TEXT(Append1[[#This Row],[Date]],"mmmm")</f>
        <v>February</v>
      </c>
      <c r="F718" t="str">
        <f>TEXT(Append1[[#This Row],[Date]],"dddd")</f>
        <v>Wednesday</v>
      </c>
      <c r="G718" s="5">
        <v>5</v>
      </c>
      <c r="H718" t="str">
        <f>IF(Append1[[#This Row],[Day]]="Sunday","Weekend","Weekday")</f>
        <v>Weekday</v>
      </c>
      <c r="I718" t="b">
        <f>IF(Append1[[#This Row],[Weekday or Weekend]]="Weekend",TRUE,FALSE)</f>
        <v>0</v>
      </c>
      <c r="J718" s="5">
        <v>3</v>
      </c>
      <c r="K718" s="5">
        <v>3</v>
      </c>
      <c r="L718" s="5" t="str" cm="1">
        <f t="array" ref="L718">_xlfn.IFS(Append1[[#This Row],[Weather Code]]=1,"Clear",Append1[[#This Row],[Weather Code]]=2,"Cloudy",Append1[[#This Row],[Weather Code]]=3,"Light Rain",Append1[[#This Row],[Weather Code]]=4,"Heavy Rain")</f>
        <v>Light Rain</v>
      </c>
      <c r="M718" s="5">
        <v>0.22</v>
      </c>
      <c r="N718" s="5">
        <v>0.2424</v>
      </c>
      <c r="O718" s="5">
        <v>0.93</v>
      </c>
      <c r="P718" s="5">
        <v>0.1045</v>
      </c>
      <c r="Q718" s="5">
        <v>0</v>
      </c>
      <c r="R718" s="5">
        <v>3</v>
      </c>
      <c r="S718" s="5">
        <f>SUM(Append1[[#This Row],[Casual Users]],Append1[[#This Row],[Registered Users]])</f>
        <v>3</v>
      </c>
      <c r="T718" s="5"/>
    </row>
    <row r="719" spans="1:20" x14ac:dyDescent="0.25">
      <c r="A719">
        <v>718</v>
      </c>
      <c r="B719" s="1">
        <v>40576</v>
      </c>
      <c r="C719">
        <v>1</v>
      </c>
      <c r="D719" t="str">
        <f>TEXT(Append1[[#This Row],[Date]],"yyyy")</f>
        <v>2011</v>
      </c>
      <c r="E719" t="str">
        <f>TEXT(Append1[[#This Row],[Date]],"mmmm")</f>
        <v>February</v>
      </c>
      <c r="F719" t="str">
        <f>TEXT(Append1[[#This Row],[Date]],"dddd")</f>
        <v>Wednesday</v>
      </c>
      <c r="G719" s="5">
        <v>6</v>
      </c>
      <c r="H719" t="str">
        <f>IF(Append1[[#This Row],[Day]]="Sunday","Weekend","Weekday")</f>
        <v>Weekday</v>
      </c>
      <c r="I719" t="b">
        <f>IF(Append1[[#This Row],[Weekday or Weekend]]="Weekend",TRUE,FALSE)</f>
        <v>0</v>
      </c>
      <c r="J719" s="5">
        <v>3</v>
      </c>
      <c r="K719" s="5">
        <v>3</v>
      </c>
      <c r="L719" s="5" t="str" cm="1">
        <f t="array" ref="L719">_xlfn.IFS(Append1[[#This Row],[Weather Code]]=1,"Clear",Append1[[#This Row],[Weather Code]]=2,"Cloudy",Append1[[#This Row],[Weather Code]]=3,"Light Rain",Append1[[#This Row],[Weather Code]]=4,"Heavy Rain")</f>
        <v>Light Rain</v>
      </c>
      <c r="M719" s="5">
        <v>0.22</v>
      </c>
      <c r="N719" s="5">
        <v>0.2424</v>
      </c>
      <c r="O719" s="5">
        <v>0.93</v>
      </c>
      <c r="P719" s="5">
        <v>0.1045</v>
      </c>
      <c r="Q719" s="5">
        <v>1</v>
      </c>
      <c r="R719" s="5">
        <v>17</v>
      </c>
      <c r="S719" s="5">
        <f>SUM(Append1[[#This Row],[Casual Users]],Append1[[#This Row],[Registered Users]])</f>
        <v>18</v>
      </c>
      <c r="T719" s="5"/>
    </row>
    <row r="720" spans="1:20" x14ac:dyDescent="0.25">
      <c r="A720">
        <v>719</v>
      </c>
      <c r="B720" s="1">
        <v>40576</v>
      </c>
      <c r="C720">
        <v>1</v>
      </c>
      <c r="D720" t="str">
        <f>TEXT(Append1[[#This Row],[Date]],"yyyy")</f>
        <v>2011</v>
      </c>
      <c r="E720" t="str">
        <f>TEXT(Append1[[#This Row],[Date]],"mmmm")</f>
        <v>February</v>
      </c>
      <c r="F720" t="str">
        <f>TEXT(Append1[[#This Row],[Date]],"dddd")</f>
        <v>Wednesday</v>
      </c>
      <c r="G720" s="5">
        <v>7</v>
      </c>
      <c r="H720" t="str">
        <f>IF(Append1[[#This Row],[Day]]="Sunday","Weekend","Weekday")</f>
        <v>Weekday</v>
      </c>
      <c r="I720" t="b">
        <f>IF(Append1[[#This Row],[Weekday or Weekend]]="Weekend",TRUE,FALSE)</f>
        <v>0</v>
      </c>
      <c r="J720" s="5">
        <v>3</v>
      </c>
      <c r="K720" s="5">
        <v>3</v>
      </c>
      <c r="L720" s="5" t="str" cm="1">
        <f t="array" ref="L720">_xlfn.IFS(Append1[[#This Row],[Weather Code]]=1,"Clear",Append1[[#This Row],[Weather Code]]=2,"Cloudy",Append1[[#This Row],[Weather Code]]=3,"Light Rain",Append1[[#This Row],[Weather Code]]=4,"Heavy Rain")</f>
        <v>Light Rain</v>
      </c>
      <c r="M720" s="5">
        <v>0.22</v>
      </c>
      <c r="N720" s="5">
        <v>0.21210000000000001</v>
      </c>
      <c r="O720" s="5">
        <v>0.93</v>
      </c>
      <c r="P720" s="5">
        <v>0.22389999999999999</v>
      </c>
      <c r="Q720" s="5">
        <v>1</v>
      </c>
      <c r="R720" s="5">
        <v>48</v>
      </c>
      <c r="S720" s="5">
        <f>SUM(Append1[[#This Row],[Casual Users]],Append1[[#This Row],[Registered Users]])</f>
        <v>49</v>
      </c>
      <c r="T720" s="5"/>
    </row>
    <row r="721" spans="1:20" x14ac:dyDescent="0.25">
      <c r="A721">
        <v>720</v>
      </c>
      <c r="B721" s="1">
        <v>40576</v>
      </c>
      <c r="C721">
        <v>1</v>
      </c>
      <c r="D721" t="str">
        <f>TEXT(Append1[[#This Row],[Date]],"yyyy")</f>
        <v>2011</v>
      </c>
      <c r="E721" t="str">
        <f>TEXT(Append1[[#This Row],[Date]],"mmmm")</f>
        <v>February</v>
      </c>
      <c r="F721" t="str">
        <f>TEXT(Append1[[#This Row],[Date]],"dddd")</f>
        <v>Wednesday</v>
      </c>
      <c r="G721" s="5">
        <v>8</v>
      </c>
      <c r="H721" t="str">
        <f>IF(Append1[[#This Row],[Day]]="Sunday","Weekend","Weekday")</f>
        <v>Weekday</v>
      </c>
      <c r="I721" t="b">
        <f>IF(Append1[[#This Row],[Weekday or Weekend]]="Weekend",TRUE,FALSE)</f>
        <v>0</v>
      </c>
      <c r="J721" s="5">
        <v>3</v>
      </c>
      <c r="K721" s="5">
        <v>3</v>
      </c>
      <c r="L721" s="5" t="str" cm="1">
        <f t="array" ref="L721">_xlfn.IFS(Append1[[#This Row],[Weather Code]]=1,"Clear",Append1[[#This Row],[Weather Code]]=2,"Cloudy",Append1[[#This Row],[Weather Code]]=3,"Light Rain",Append1[[#This Row],[Weather Code]]=4,"Heavy Rain")</f>
        <v>Light Rain</v>
      </c>
      <c r="M721" s="5">
        <v>0.22</v>
      </c>
      <c r="N721" s="5">
        <v>0.21210000000000001</v>
      </c>
      <c r="O721" s="5">
        <v>0.93</v>
      </c>
      <c r="P721" s="5">
        <v>0.22389999999999999</v>
      </c>
      <c r="Q721" s="5">
        <v>1</v>
      </c>
      <c r="R721" s="5">
        <v>154</v>
      </c>
      <c r="S721" s="5">
        <f>SUM(Append1[[#This Row],[Casual Users]],Append1[[#This Row],[Registered Users]])</f>
        <v>155</v>
      </c>
      <c r="T721" s="5"/>
    </row>
    <row r="722" spans="1:20" x14ac:dyDescent="0.25">
      <c r="A722">
        <v>721</v>
      </c>
      <c r="B722" s="1">
        <v>40576</v>
      </c>
      <c r="C722">
        <v>1</v>
      </c>
      <c r="D722" t="str">
        <f>TEXT(Append1[[#This Row],[Date]],"yyyy")</f>
        <v>2011</v>
      </c>
      <c r="E722" t="str">
        <f>TEXT(Append1[[#This Row],[Date]],"mmmm")</f>
        <v>February</v>
      </c>
      <c r="F722" t="str">
        <f>TEXT(Append1[[#This Row],[Date]],"dddd")</f>
        <v>Wednesday</v>
      </c>
      <c r="G722" s="5">
        <v>9</v>
      </c>
      <c r="H722" t="str">
        <f>IF(Append1[[#This Row],[Day]]="Sunday","Weekend","Weekday")</f>
        <v>Weekday</v>
      </c>
      <c r="I722" t="b">
        <f>IF(Append1[[#This Row],[Weekday or Weekend]]="Weekend",TRUE,FALSE)</f>
        <v>0</v>
      </c>
      <c r="J722" s="5">
        <v>3</v>
      </c>
      <c r="K722" s="5">
        <v>2</v>
      </c>
      <c r="L722" s="5" t="str" cm="1">
        <f t="array" ref="L722">_xlfn.IFS(Append1[[#This Row],[Weather Code]]=1,"Clear",Append1[[#This Row],[Weather Code]]=2,"Cloudy",Append1[[#This Row],[Weather Code]]=3,"Light Rain",Append1[[#This Row],[Weather Code]]=4,"Heavy Rain")</f>
        <v>Cloudy</v>
      </c>
      <c r="M722" s="5">
        <v>0.24</v>
      </c>
      <c r="N722" s="5">
        <v>0.2576</v>
      </c>
      <c r="O722" s="5">
        <v>0.93</v>
      </c>
      <c r="P722" s="5">
        <v>8.9599999999999999E-2</v>
      </c>
      <c r="Q722" s="5">
        <v>4</v>
      </c>
      <c r="R722" s="5">
        <v>119</v>
      </c>
      <c r="S722" s="5">
        <f>SUM(Append1[[#This Row],[Casual Users]],Append1[[#This Row],[Registered Users]])</f>
        <v>123</v>
      </c>
      <c r="T722" s="5"/>
    </row>
    <row r="723" spans="1:20" x14ac:dyDescent="0.25">
      <c r="A723">
        <v>722</v>
      </c>
      <c r="B723" s="1">
        <v>40576</v>
      </c>
      <c r="C723">
        <v>1</v>
      </c>
      <c r="D723" t="str">
        <f>TEXT(Append1[[#This Row],[Date]],"yyyy")</f>
        <v>2011</v>
      </c>
      <c r="E723" t="str">
        <f>TEXT(Append1[[#This Row],[Date]],"mmmm")</f>
        <v>February</v>
      </c>
      <c r="F723" t="str">
        <f>TEXT(Append1[[#This Row],[Date]],"dddd")</f>
        <v>Wednesday</v>
      </c>
      <c r="G723" s="5">
        <v>10</v>
      </c>
      <c r="H723" t="str">
        <f>IF(Append1[[#This Row],[Day]]="Sunday","Weekend","Weekday")</f>
        <v>Weekday</v>
      </c>
      <c r="I723" t="b">
        <f>IF(Append1[[#This Row],[Weekday or Weekend]]="Weekend",TRUE,FALSE)</f>
        <v>0</v>
      </c>
      <c r="J723" s="5">
        <v>3</v>
      </c>
      <c r="K723" s="5">
        <v>2</v>
      </c>
      <c r="L723" s="5" t="str" cm="1">
        <f t="array" ref="L723">_xlfn.IFS(Append1[[#This Row],[Weather Code]]=1,"Clear",Append1[[#This Row],[Weather Code]]=2,"Cloudy",Append1[[#This Row],[Weather Code]]=3,"Light Rain",Append1[[#This Row],[Weather Code]]=4,"Heavy Rain")</f>
        <v>Cloudy</v>
      </c>
      <c r="M723" s="5">
        <v>0.22</v>
      </c>
      <c r="N723" s="5">
        <v>0.2727</v>
      </c>
      <c r="O723" s="5">
        <v>1</v>
      </c>
      <c r="P723" s="5">
        <v>0</v>
      </c>
      <c r="Q723" s="5">
        <v>2</v>
      </c>
      <c r="R723" s="5">
        <v>59</v>
      </c>
      <c r="S723" s="5">
        <f>SUM(Append1[[#This Row],[Casual Users]],Append1[[#This Row],[Registered Users]])</f>
        <v>61</v>
      </c>
      <c r="T723" s="5"/>
    </row>
    <row r="724" spans="1:20" x14ac:dyDescent="0.25">
      <c r="A724">
        <v>723</v>
      </c>
      <c r="B724" s="1">
        <v>40576</v>
      </c>
      <c r="C724">
        <v>1</v>
      </c>
      <c r="D724" t="str">
        <f>TEXT(Append1[[#This Row],[Date]],"yyyy")</f>
        <v>2011</v>
      </c>
      <c r="E724" t="str">
        <f>TEXT(Append1[[#This Row],[Date]],"mmmm")</f>
        <v>February</v>
      </c>
      <c r="F724" t="str">
        <f>TEXT(Append1[[#This Row],[Date]],"dddd")</f>
        <v>Wednesday</v>
      </c>
      <c r="G724" s="5">
        <v>11</v>
      </c>
      <c r="H724" t="str">
        <f>IF(Append1[[#This Row],[Day]]="Sunday","Weekend","Weekday")</f>
        <v>Weekday</v>
      </c>
      <c r="I724" t="b">
        <f>IF(Append1[[#This Row],[Weekday or Weekend]]="Weekend",TRUE,FALSE)</f>
        <v>0</v>
      </c>
      <c r="J724" s="5">
        <v>3</v>
      </c>
      <c r="K724" s="5">
        <v>2</v>
      </c>
      <c r="L724" s="5" t="str" cm="1">
        <f t="array" ref="L724">_xlfn.IFS(Append1[[#This Row],[Weather Code]]=1,"Clear",Append1[[#This Row],[Weather Code]]=2,"Cloudy",Append1[[#This Row],[Weather Code]]=3,"Light Rain",Append1[[#This Row],[Weather Code]]=4,"Heavy Rain")</f>
        <v>Cloudy</v>
      </c>
      <c r="M724" s="5">
        <v>0.24</v>
      </c>
      <c r="N724" s="5">
        <v>0.2273</v>
      </c>
      <c r="O724" s="5">
        <v>0.93</v>
      </c>
      <c r="P724" s="5">
        <v>0.19400000000000001</v>
      </c>
      <c r="Q724" s="5">
        <v>5</v>
      </c>
      <c r="R724" s="5">
        <v>47</v>
      </c>
      <c r="S724" s="5">
        <f>SUM(Append1[[#This Row],[Casual Users]],Append1[[#This Row],[Registered Users]])</f>
        <v>52</v>
      </c>
      <c r="T724" s="5"/>
    </row>
    <row r="725" spans="1:20" x14ac:dyDescent="0.25">
      <c r="A725">
        <v>724</v>
      </c>
      <c r="B725" s="1">
        <v>40576</v>
      </c>
      <c r="C725">
        <v>1</v>
      </c>
      <c r="D725" t="str">
        <f>TEXT(Append1[[#This Row],[Date]],"yyyy")</f>
        <v>2011</v>
      </c>
      <c r="E725" t="str">
        <f>TEXT(Append1[[#This Row],[Date]],"mmmm")</f>
        <v>February</v>
      </c>
      <c r="F725" t="str">
        <f>TEXT(Append1[[#This Row],[Date]],"dddd")</f>
        <v>Wednesday</v>
      </c>
      <c r="G725" s="5">
        <v>12</v>
      </c>
      <c r="H725" t="str">
        <f>IF(Append1[[#This Row],[Day]]="Sunday","Weekend","Weekday")</f>
        <v>Weekday</v>
      </c>
      <c r="I725" t="b">
        <f>IF(Append1[[#This Row],[Weekday or Weekend]]="Weekend",TRUE,FALSE)</f>
        <v>0</v>
      </c>
      <c r="J725" s="5">
        <v>3</v>
      </c>
      <c r="K725" s="5">
        <v>2</v>
      </c>
      <c r="L725" s="5" t="str" cm="1">
        <f t="array" ref="L725">_xlfn.IFS(Append1[[#This Row],[Weather Code]]=1,"Clear",Append1[[#This Row],[Weather Code]]=2,"Cloudy",Append1[[#This Row],[Weather Code]]=3,"Light Rain",Append1[[#This Row],[Weather Code]]=4,"Heavy Rain")</f>
        <v>Cloudy</v>
      </c>
      <c r="M725" s="5">
        <v>0.24</v>
      </c>
      <c r="N725" s="5">
        <v>0.2273</v>
      </c>
      <c r="O725" s="5">
        <v>0.93</v>
      </c>
      <c r="P725" s="5">
        <v>0.22389999999999999</v>
      </c>
      <c r="Q725" s="5">
        <v>3</v>
      </c>
      <c r="R725" s="5">
        <v>61</v>
      </c>
      <c r="S725" s="5">
        <f>SUM(Append1[[#This Row],[Casual Users]],Append1[[#This Row],[Registered Users]])</f>
        <v>64</v>
      </c>
      <c r="T725" s="5"/>
    </row>
    <row r="726" spans="1:20" x14ac:dyDescent="0.25">
      <c r="A726">
        <v>725</v>
      </c>
      <c r="B726" s="1">
        <v>40576</v>
      </c>
      <c r="C726">
        <v>1</v>
      </c>
      <c r="D726" t="str">
        <f>TEXT(Append1[[#This Row],[Date]],"yyyy")</f>
        <v>2011</v>
      </c>
      <c r="E726" t="str">
        <f>TEXT(Append1[[#This Row],[Date]],"mmmm")</f>
        <v>February</v>
      </c>
      <c r="F726" t="str">
        <f>TEXT(Append1[[#This Row],[Date]],"dddd")</f>
        <v>Wednesday</v>
      </c>
      <c r="G726" s="5">
        <v>13</v>
      </c>
      <c r="H726" t="str">
        <f>IF(Append1[[#This Row],[Day]]="Sunday","Weekend","Weekday")</f>
        <v>Weekday</v>
      </c>
      <c r="I726" t="b">
        <f>IF(Append1[[#This Row],[Weekday or Weekend]]="Weekend",TRUE,FALSE)</f>
        <v>0</v>
      </c>
      <c r="J726" s="5">
        <v>3</v>
      </c>
      <c r="K726" s="5">
        <v>1</v>
      </c>
      <c r="L726" s="5" t="str" cm="1">
        <f t="array" ref="L726">_xlfn.IFS(Append1[[#This Row],[Weather Code]]=1,"Clear",Append1[[#This Row],[Weather Code]]=2,"Cloudy",Append1[[#This Row],[Weather Code]]=3,"Light Rain",Append1[[#This Row],[Weather Code]]=4,"Heavy Rain")</f>
        <v>Clear</v>
      </c>
      <c r="M726" s="5">
        <v>0.34</v>
      </c>
      <c r="N726" s="5">
        <v>0.33329999999999999</v>
      </c>
      <c r="O726" s="5">
        <v>0.93</v>
      </c>
      <c r="P726" s="5">
        <v>0.16420000000000001</v>
      </c>
      <c r="Q726" s="5">
        <v>1</v>
      </c>
      <c r="R726" s="5">
        <v>74</v>
      </c>
      <c r="S726" s="5">
        <f>SUM(Append1[[#This Row],[Casual Users]],Append1[[#This Row],[Registered Users]])</f>
        <v>75</v>
      </c>
      <c r="T726" s="5"/>
    </row>
    <row r="727" spans="1:20" x14ac:dyDescent="0.25">
      <c r="A727">
        <v>726</v>
      </c>
      <c r="B727" s="1">
        <v>40576</v>
      </c>
      <c r="C727">
        <v>1</v>
      </c>
      <c r="D727" t="str">
        <f>TEXT(Append1[[#This Row],[Date]],"yyyy")</f>
        <v>2011</v>
      </c>
      <c r="E727" t="str">
        <f>TEXT(Append1[[#This Row],[Date]],"mmmm")</f>
        <v>February</v>
      </c>
      <c r="F727" t="str">
        <f>TEXT(Append1[[#This Row],[Date]],"dddd")</f>
        <v>Wednesday</v>
      </c>
      <c r="G727" s="5">
        <v>14</v>
      </c>
      <c r="H727" t="str">
        <f>IF(Append1[[#This Row],[Day]]="Sunday","Weekend","Weekday")</f>
        <v>Weekday</v>
      </c>
      <c r="I727" t="b">
        <f>IF(Append1[[#This Row],[Weekday or Weekend]]="Weekend",TRUE,FALSE)</f>
        <v>0</v>
      </c>
      <c r="J727" s="5">
        <v>3</v>
      </c>
      <c r="K727" s="5">
        <v>1</v>
      </c>
      <c r="L727" s="5" t="str" cm="1">
        <f t="array" ref="L727">_xlfn.IFS(Append1[[#This Row],[Weather Code]]=1,"Clear",Append1[[#This Row],[Weather Code]]=2,"Cloudy",Append1[[#This Row],[Weather Code]]=3,"Light Rain",Append1[[#This Row],[Weather Code]]=4,"Heavy Rain")</f>
        <v>Clear</v>
      </c>
      <c r="M727" s="5">
        <v>0.38</v>
      </c>
      <c r="N727" s="5">
        <v>0.39389999999999997</v>
      </c>
      <c r="O727" s="5">
        <v>0.82</v>
      </c>
      <c r="P727" s="5">
        <v>0.3881</v>
      </c>
      <c r="Q727" s="5">
        <v>2</v>
      </c>
      <c r="R727" s="5">
        <v>61</v>
      </c>
      <c r="S727" s="5">
        <f>SUM(Append1[[#This Row],[Casual Users]],Append1[[#This Row],[Registered Users]])</f>
        <v>63</v>
      </c>
      <c r="T727" s="5"/>
    </row>
    <row r="728" spans="1:20" x14ac:dyDescent="0.25">
      <c r="A728">
        <v>727</v>
      </c>
      <c r="B728" s="1">
        <v>40576</v>
      </c>
      <c r="C728">
        <v>1</v>
      </c>
      <c r="D728" t="str">
        <f>TEXT(Append1[[#This Row],[Date]],"yyyy")</f>
        <v>2011</v>
      </c>
      <c r="E728" t="str">
        <f>TEXT(Append1[[#This Row],[Date]],"mmmm")</f>
        <v>February</v>
      </c>
      <c r="F728" t="str">
        <f>TEXT(Append1[[#This Row],[Date]],"dddd")</f>
        <v>Wednesday</v>
      </c>
      <c r="G728" s="5">
        <v>15</v>
      </c>
      <c r="H728" t="str">
        <f>IF(Append1[[#This Row],[Day]]="Sunday","Weekend","Weekday")</f>
        <v>Weekday</v>
      </c>
      <c r="I728" t="b">
        <f>IF(Append1[[#This Row],[Weekday or Weekend]]="Weekend",TRUE,FALSE)</f>
        <v>0</v>
      </c>
      <c r="J728" s="5">
        <v>3</v>
      </c>
      <c r="K728" s="5">
        <v>1</v>
      </c>
      <c r="L728" s="5" t="str" cm="1">
        <f t="array" ref="L728">_xlfn.IFS(Append1[[#This Row],[Weather Code]]=1,"Clear",Append1[[#This Row],[Weather Code]]=2,"Cloudy",Append1[[#This Row],[Weather Code]]=3,"Light Rain",Append1[[#This Row],[Weather Code]]=4,"Heavy Rain")</f>
        <v>Clear</v>
      </c>
      <c r="M728" s="5">
        <v>0.38</v>
      </c>
      <c r="N728" s="5">
        <v>0.39389999999999997</v>
      </c>
      <c r="O728" s="5">
        <v>0.76</v>
      </c>
      <c r="P728" s="5">
        <v>0.32840000000000003</v>
      </c>
      <c r="Q728" s="5">
        <v>10</v>
      </c>
      <c r="R728" s="5">
        <v>66</v>
      </c>
      <c r="S728" s="5">
        <f>SUM(Append1[[#This Row],[Casual Users]],Append1[[#This Row],[Registered Users]])</f>
        <v>76</v>
      </c>
      <c r="T728" s="5"/>
    </row>
    <row r="729" spans="1:20" x14ac:dyDescent="0.25">
      <c r="A729">
        <v>728</v>
      </c>
      <c r="B729" s="1">
        <v>40576</v>
      </c>
      <c r="C729">
        <v>1</v>
      </c>
      <c r="D729" t="str">
        <f>TEXT(Append1[[#This Row],[Date]],"yyyy")</f>
        <v>2011</v>
      </c>
      <c r="E729" t="str">
        <f>TEXT(Append1[[#This Row],[Date]],"mmmm")</f>
        <v>February</v>
      </c>
      <c r="F729" t="str">
        <f>TEXT(Append1[[#This Row],[Date]],"dddd")</f>
        <v>Wednesday</v>
      </c>
      <c r="G729" s="5">
        <v>16</v>
      </c>
      <c r="H729" t="str">
        <f>IF(Append1[[#This Row],[Day]]="Sunday","Weekend","Weekday")</f>
        <v>Weekday</v>
      </c>
      <c r="I729" t="b">
        <f>IF(Append1[[#This Row],[Weekday or Weekend]]="Weekend",TRUE,FALSE)</f>
        <v>0</v>
      </c>
      <c r="J729" s="5">
        <v>3</v>
      </c>
      <c r="K729" s="5">
        <v>1</v>
      </c>
      <c r="L729" s="5" t="str" cm="1">
        <f t="array" ref="L729">_xlfn.IFS(Append1[[#This Row],[Weather Code]]=1,"Clear",Append1[[#This Row],[Weather Code]]=2,"Cloudy",Append1[[#This Row],[Weather Code]]=3,"Light Rain",Append1[[#This Row],[Weather Code]]=4,"Heavy Rain")</f>
        <v>Clear</v>
      </c>
      <c r="M729" s="5">
        <v>0.36</v>
      </c>
      <c r="N729" s="5">
        <v>0.33329999999999999</v>
      </c>
      <c r="O729" s="5">
        <v>0.71</v>
      </c>
      <c r="P729" s="5">
        <v>0.29849999999999999</v>
      </c>
      <c r="Q729" s="5">
        <v>8</v>
      </c>
      <c r="R729" s="5">
        <v>95</v>
      </c>
      <c r="S729" s="5">
        <f>SUM(Append1[[#This Row],[Casual Users]],Append1[[#This Row],[Registered Users]])</f>
        <v>103</v>
      </c>
      <c r="T729" s="5"/>
    </row>
    <row r="730" spans="1:20" x14ac:dyDescent="0.25">
      <c r="A730">
        <v>729</v>
      </c>
      <c r="B730" s="1">
        <v>40576</v>
      </c>
      <c r="C730">
        <v>1</v>
      </c>
      <c r="D730" t="str">
        <f>TEXT(Append1[[#This Row],[Date]],"yyyy")</f>
        <v>2011</v>
      </c>
      <c r="E730" t="str">
        <f>TEXT(Append1[[#This Row],[Date]],"mmmm")</f>
        <v>February</v>
      </c>
      <c r="F730" t="str">
        <f>TEXT(Append1[[#This Row],[Date]],"dddd")</f>
        <v>Wednesday</v>
      </c>
      <c r="G730" s="5">
        <v>17</v>
      </c>
      <c r="H730" t="str">
        <f>IF(Append1[[#This Row],[Day]]="Sunday","Weekend","Weekday")</f>
        <v>Weekday</v>
      </c>
      <c r="I730" t="b">
        <f>IF(Append1[[#This Row],[Weekday or Weekend]]="Weekend",TRUE,FALSE)</f>
        <v>0</v>
      </c>
      <c r="J730" s="5">
        <v>3</v>
      </c>
      <c r="K730" s="5">
        <v>1</v>
      </c>
      <c r="L730" s="5" t="str" cm="1">
        <f t="array" ref="L730">_xlfn.IFS(Append1[[#This Row],[Weather Code]]=1,"Clear",Append1[[#This Row],[Weather Code]]=2,"Cloudy",Append1[[#This Row],[Weather Code]]=3,"Light Rain",Append1[[#This Row],[Weather Code]]=4,"Heavy Rain")</f>
        <v>Clear</v>
      </c>
      <c r="M730" s="5">
        <v>0.36</v>
      </c>
      <c r="N730" s="5">
        <v>0.31819999999999998</v>
      </c>
      <c r="O730" s="5">
        <v>0.53</v>
      </c>
      <c r="P730" s="5">
        <v>0.52239999999999998</v>
      </c>
      <c r="Q730" s="5">
        <v>7</v>
      </c>
      <c r="R730" s="5">
        <v>183</v>
      </c>
      <c r="S730" s="5">
        <f>SUM(Append1[[#This Row],[Casual Users]],Append1[[#This Row],[Registered Users]])</f>
        <v>190</v>
      </c>
      <c r="T730" s="5"/>
    </row>
    <row r="731" spans="1:20" x14ac:dyDescent="0.25">
      <c r="A731">
        <v>730</v>
      </c>
      <c r="B731" s="1">
        <v>40576</v>
      </c>
      <c r="C731">
        <v>1</v>
      </c>
      <c r="D731" t="str">
        <f>TEXT(Append1[[#This Row],[Date]],"yyyy")</f>
        <v>2011</v>
      </c>
      <c r="E731" t="str">
        <f>TEXT(Append1[[#This Row],[Date]],"mmmm")</f>
        <v>February</v>
      </c>
      <c r="F731" t="str">
        <f>TEXT(Append1[[#This Row],[Date]],"dddd")</f>
        <v>Wednesday</v>
      </c>
      <c r="G731" s="5">
        <v>18</v>
      </c>
      <c r="H731" t="str">
        <f>IF(Append1[[#This Row],[Day]]="Sunday","Weekend","Weekday")</f>
        <v>Weekday</v>
      </c>
      <c r="I731" t="b">
        <f>IF(Append1[[#This Row],[Weekday or Weekend]]="Weekend",TRUE,FALSE)</f>
        <v>0</v>
      </c>
      <c r="J731" s="5">
        <v>3</v>
      </c>
      <c r="K731" s="5">
        <v>1</v>
      </c>
      <c r="L731" s="5" t="str" cm="1">
        <f t="array" ref="L731">_xlfn.IFS(Append1[[#This Row],[Weather Code]]=1,"Clear",Append1[[#This Row],[Weather Code]]=2,"Cloudy",Append1[[#This Row],[Weather Code]]=3,"Light Rain",Append1[[#This Row],[Weather Code]]=4,"Heavy Rain")</f>
        <v>Clear</v>
      </c>
      <c r="M731" s="5">
        <v>0.34</v>
      </c>
      <c r="N731" s="5">
        <v>0.28789999999999999</v>
      </c>
      <c r="O731" s="5">
        <v>0.42</v>
      </c>
      <c r="P731" s="5">
        <v>0.55220000000000002</v>
      </c>
      <c r="Q731" s="5">
        <v>7</v>
      </c>
      <c r="R731" s="5">
        <v>175</v>
      </c>
      <c r="S731" s="5">
        <f>SUM(Append1[[#This Row],[Casual Users]],Append1[[#This Row],[Registered Users]])</f>
        <v>182</v>
      </c>
      <c r="T731" s="5"/>
    </row>
    <row r="732" spans="1:20" x14ac:dyDescent="0.25">
      <c r="A732">
        <v>731</v>
      </c>
      <c r="B732" s="1">
        <v>40576</v>
      </c>
      <c r="C732">
        <v>1</v>
      </c>
      <c r="D732" t="str">
        <f>TEXT(Append1[[#This Row],[Date]],"yyyy")</f>
        <v>2011</v>
      </c>
      <c r="E732" t="str">
        <f>TEXT(Append1[[#This Row],[Date]],"mmmm")</f>
        <v>February</v>
      </c>
      <c r="F732" t="str">
        <f>TEXT(Append1[[#This Row],[Date]],"dddd")</f>
        <v>Wednesday</v>
      </c>
      <c r="G732" s="5">
        <v>19</v>
      </c>
      <c r="H732" t="str">
        <f>IF(Append1[[#This Row],[Day]]="Sunday","Weekend","Weekday")</f>
        <v>Weekday</v>
      </c>
      <c r="I732" t="b">
        <f>IF(Append1[[#This Row],[Weekday or Weekend]]="Weekend",TRUE,FALSE)</f>
        <v>0</v>
      </c>
      <c r="J732" s="5">
        <v>3</v>
      </c>
      <c r="K732" s="5">
        <v>1</v>
      </c>
      <c r="L732" s="5" t="str" cm="1">
        <f t="array" ref="L732">_xlfn.IFS(Append1[[#This Row],[Weather Code]]=1,"Clear",Append1[[#This Row],[Weather Code]]=2,"Cloudy",Append1[[#This Row],[Weather Code]]=3,"Light Rain",Append1[[#This Row],[Weather Code]]=4,"Heavy Rain")</f>
        <v>Clear</v>
      </c>
      <c r="M732" s="5">
        <v>0.28000000000000003</v>
      </c>
      <c r="N732" s="5">
        <v>0.2424</v>
      </c>
      <c r="O732" s="5">
        <v>0.45</v>
      </c>
      <c r="P732" s="5">
        <v>0.49249999999999999</v>
      </c>
      <c r="Q732" s="5">
        <v>3</v>
      </c>
      <c r="R732" s="5">
        <v>88</v>
      </c>
      <c r="S732" s="5">
        <f>SUM(Append1[[#This Row],[Casual Users]],Append1[[#This Row],[Registered Users]])</f>
        <v>91</v>
      </c>
      <c r="T732" s="5"/>
    </row>
    <row r="733" spans="1:20" x14ac:dyDescent="0.25">
      <c r="A733">
        <v>732</v>
      </c>
      <c r="B733" s="1">
        <v>40576</v>
      </c>
      <c r="C733">
        <v>1</v>
      </c>
      <c r="D733" t="str">
        <f>TEXT(Append1[[#This Row],[Date]],"yyyy")</f>
        <v>2011</v>
      </c>
      <c r="E733" t="str">
        <f>TEXT(Append1[[#This Row],[Date]],"mmmm")</f>
        <v>February</v>
      </c>
      <c r="F733" t="str">
        <f>TEXT(Append1[[#This Row],[Date]],"dddd")</f>
        <v>Wednesday</v>
      </c>
      <c r="G733" s="5">
        <v>20</v>
      </c>
      <c r="H733" t="str">
        <f>IF(Append1[[#This Row],[Day]]="Sunday","Weekend","Weekday")</f>
        <v>Weekday</v>
      </c>
      <c r="I733" t="b">
        <f>IF(Append1[[#This Row],[Weekday or Weekend]]="Weekend",TRUE,FALSE)</f>
        <v>0</v>
      </c>
      <c r="J733" s="5">
        <v>3</v>
      </c>
      <c r="K733" s="5">
        <v>1</v>
      </c>
      <c r="L733" s="5" t="str" cm="1">
        <f t="array" ref="L733">_xlfn.IFS(Append1[[#This Row],[Weather Code]]=1,"Clear",Append1[[#This Row],[Weather Code]]=2,"Cloudy",Append1[[#This Row],[Weather Code]]=3,"Light Rain",Append1[[#This Row],[Weather Code]]=4,"Heavy Rain")</f>
        <v>Clear</v>
      </c>
      <c r="M733" s="5">
        <v>0.24</v>
      </c>
      <c r="N733" s="5">
        <v>0.19700000000000001</v>
      </c>
      <c r="O733" s="5">
        <v>0.48</v>
      </c>
      <c r="P733" s="5">
        <v>0.55220000000000002</v>
      </c>
      <c r="Q733" s="5">
        <v>4</v>
      </c>
      <c r="R733" s="5">
        <v>71</v>
      </c>
      <c r="S733" s="5">
        <f>SUM(Append1[[#This Row],[Casual Users]],Append1[[#This Row],[Registered Users]])</f>
        <v>75</v>
      </c>
      <c r="T733" s="5"/>
    </row>
    <row r="734" spans="1:20" x14ac:dyDescent="0.25">
      <c r="A734">
        <v>733</v>
      </c>
      <c r="B734" s="1">
        <v>40576</v>
      </c>
      <c r="C734">
        <v>1</v>
      </c>
      <c r="D734" t="str">
        <f>TEXT(Append1[[#This Row],[Date]],"yyyy")</f>
        <v>2011</v>
      </c>
      <c r="E734" t="str">
        <f>TEXT(Append1[[#This Row],[Date]],"mmmm")</f>
        <v>February</v>
      </c>
      <c r="F734" t="str">
        <f>TEXT(Append1[[#This Row],[Date]],"dddd")</f>
        <v>Wednesday</v>
      </c>
      <c r="G734" s="5">
        <v>21</v>
      </c>
      <c r="H734" t="str">
        <f>IF(Append1[[#This Row],[Day]]="Sunday","Weekend","Weekday")</f>
        <v>Weekday</v>
      </c>
      <c r="I734" t="b">
        <f>IF(Append1[[#This Row],[Weekday or Weekend]]="Weekend",TRUE,FALSE)</f>
        <v>0</v>
      </c>
      <c r="J734" s="5">
        <v>3</v>
      </c>
      <c r="K734" s="5">
        <v>1</v>
      </c>
      <c r="L734" s="5" t="str" cm="1">
        <f t="array" ref="L734">_xlfn.IFS(Append1[[#This Row],[Weather Code]]=1,"Clear",Append1[[#This Row],[Weather Code]]=2,"Cloudy",Append1[[#This Row],[Weather Code]]=3,"Light Rain",Append1[[#This Row],[Weather Code]]=4,"Heavy Rain")</f>
        <v>Clear</v>
      </c>
      <c r="M734" s="5">
        <v>0.22</v>
      </c>
      <c r="N734" s="5">
        <v>0.19700000000000001</v>
      </c>
      <c r="O734" s="5">
        <v>0.47</v>
      </c>
      <c r="P734" s="5">
        <v>0.32840000000000003</v>
      </c>
      <c r="Q734" s="5">
        <v>1</v>
      </c>
      <c r="R734" s="5">
        <v>62</v>
      </c>
      <c r="S734" s="5">
        <f>SUM(Append1[[#This Row],[Casual Users]],Append1[[#This Row],[Registered Users]])</f>
        <v>63</v>
      </c>
      <c r="T734" s="5"/>
    </row>
    <row r="735" spans="1:20" x14ac:dyDescent="0.25">
      <c r="A735">
        <v>734</v>
      </c>
      <c r="B735" s="1">
        <v>40576</v>
      </c>
      <c r="C735">
        <v>1</v>
      </c>
      <c r="D735" t="str">
        <f>TEXT(Append1[[#This Row],[Date]],"yyyy")</f>
        <v>2011</v>
      </c>
      <c r="E735" t="str">
        <f>TEXT(Append1[[#This Row],[Date]],"mmmm")</f>
        <v>February</v>
      </c>
      <c r="F735" t="str">
        <f>TEXT(Append1[[#This Row],[Date]],"dddd")</f>
        <v>Wednesday</v>
      </c>
      <c r="G735" s="5">
        <v>22</v>
      </c>
      <c r="H735" t="str">
        <f>IF(Append1[[#This Row],[Day]]="Sunday","Weekend","Weekday")</f>
        <v>Weekday</v>
      </c>
      <c r="I735" t="b">
        <f>IF(Append1[[#This Row],[Weekday or Weekend]]="Weekend",TRUE,FALSE)</f>
        <v>0</v>
      </c>
      <c r="J735" s="5">
        <v>3</v>
      </c>
      <c r="K735" s="5">
        <v>1</v>
      </c>
      <c r="L735" s="5" t="str" cm="1">
        <f t="array" ref="L735">_xlfn.IFS(Append1[[#This Row],[Weather Code]]=1,"Clear",Append1[[#This Row],[Weather Code]]=2,"Cloudy",Append1[[#This Row],[Weather Code]]=3,"Light Rain",Append1[[#This Row],[Weather Code]]=4,"Heavy Rain")</f>
        <v>Clear</v>
      </c>
      <c r="M735" s="5">
        <v>0.22</v>
      </c>
      <c r="N735" s="5">
        <v>0.21210000000000001</v>
      </c>
      <c r="O735" s="5">
        <v>0.44</v>
      </c>
      <c r="P735" s="5">
        <v>0.25369999999999998</v>
      </c>
      <c r="Q735" s="5">
        <v>5</v>
      </c>
      <c r="R735" s="5">
        <v>35</v>
      </c>
      <c r="S735" s="5">
        <f>SUM(Append1[[#This Row],[Casual Users]],Append1[[#This Row],[Registered Users]])</f>
        <v>40</v>
      </c>
      <c r="T735" s="5"/>
    </row>
    <row r="736" spans="1:20" x14ac:dyDescent="0.25">
      <c r="A736">
        <v>735</v>
      </c>
      <c r="B736" s="1">
        <v>40576</v>
      </c>
      <c r="C736">
        <v>1</v>
      </c>
      <c r="D736" t="str">
        <f>TEXT(Append1[[#This Row],[Date]],"yyyy")</f>
        <v>2011</v>
      </c>
      <c r="E736" t="str">
        <f>TEXT(Append1[[#This Row],[Date]],"mmmm")</f>
        <v>February</v>
      </c>
      <c r="F736" t="str">
        <f>TEXT(Append1[[#This Row],[Date]],"dddd")</f>
        <v>Wednesday</v>
      </c>
      <c r="G736" s="5">
        <v>23</v>
      </c>
      <c r="H736" t="str">
        <f>IF(Append1[[#This Row],[Day]]="Sunday","Weekend","Weekday")</f>
        <v>Weekday</v>
      </c>
      <c r="I736" t="b">
        <f>IF(Append1[[#This Row],[Weekday or Weekend]]="Weekend",TRUE,FALSE)</f>
        <v>0</v>
      </c>
      <c r="J736" s="5">
        <v>3</v>
      </c>
      <c r="K736" s="5">
        <v>1</v>
      </c>
      <c r="L736" s="5" t="str" cm="1">
        <f t="array" ref="L736">_xlfn.IFS(Append1[[#This Row],[Weather Code]]=1,"Clear",Append1[[#This Row],[Weather Code]]=2,"Cloudy",Append1[[#This Row],[Weather Code]]=3,"Light Rain",Append1[[#This Row],[Weather Code]]=4,"Heavy Rain")</f>
        <v>Clear</v>
      </c>
      <c r="M736" s="5">
        <v>0.2</v>
      </c>
      <c r="N736" s="5">
        <v>0.16669999999999999</v>
      </c>
      <c r="O736" s="5">
        <v>0.44</v>
      </c>
      <c r="P736" s="5">
        <v>0.44779999999999998</v>
      </c>
      <c r="Q736" s="5">
        <v>3</v>
      </c>
      <c r="R736" s="5">
        <v>29</v>
      </c>
      <c r="S736" s="5">
        <f>SUM(Append1[[#This Row],[Casual Users]],Append1[[#This Row],[Registered Users]])</f>
        <v>32</v>
      </c>
      <c r="T736" s="5"/>
    </row>
    <row r="737" spans="1:20" x14ac:dyDescent="0.25">
      <c r="A737">
        <v>736</v>
      </c>
      <c r="B737" s="1">
        <v>40577</v>
      </c>
      <c r="C737">
        <v>1</v>
      </c>
      <c r="D737" t="str">
        <f>TEXT(Append1[[#This Row],[Date]],"yyyy")</f>
        <v>2011</v>
      </c>
      <c r="E737" t="str">
        <f>TEXT(Append1[[#This Row],[Date]],"mmmm")</f>
        <v>February</v>
      </c>
      <c r="F737" t="str">
        <f>TEXT(Append1[[#This Row],[Date]],"dddd")</f>
        <v>Thursday</v>
      </c>
      <c r="G737" s="5">
        <v>0</v>
      </c>
      <c r="H737" t="str">
        <f>IF(Append1[[#This Row],[Day]]="Sunday","Weekend","Weekday")</f>
        <v>Weekday</v>
      </c>
      <c r="I737" t="b">
        <f>IF(Append1[[#This Row],[Weekday or Weekend]]="Weekend",TRUE,FALSE)</f>
        <v>0</v>
      </c>
      <c r="J737" s="5">
        <v>4</v>
      </c>
      <c r="K737" s="5">
        <v>1</v>
      </c>
      <c r="L737" s="5" t="str" cm="1">
        <f t="array" ref="L737">_xlfn.IFS(Append1[[#This Row],[Weather Code]]=1,"Clear",Append1[[#This Row],[Weather Code]]=2,"Cloudy",Append1[[#This Row],[Weather Code]]=3,"Light Rain",Append1[[#This Row],[Weather Code]]=4,"Heavy Rain")</f>
        <v>Clear</v>
      </c>
      <c r="M737" s="5">
        <v>0.2</v>
      </c>
      <c r="N737" s="5">
        <v>0.16669999999999999</v>
      </c>
      <c r="O737" s="5">
        <v>0.4</v>
      </c>
      <c r="P737" s="5">
        <v>0.44779999999999998</v>
      </c>
      <c r="Q737" s="5">
        <v>1</v>
      </c>
      <c r="R737" s="5">
        <v>11</v>
      </c>
      <c r="S737" s="5">
        <f>SUM(Append1[[#This Row],[Casual Users]],Append1[[#This Row],[Registered Users]])</f>
        <v>12</v>
      </c>
      <c r="T737" s="5"/>
    </row>
    <row r="738" spans="1:20" x14ac:dyDescent="0.25">
      <c r="A738">
        <v>737</v>
      </c>
      <c r="B738" s="1">
        <v>40577</v>
      </c>
      <c r="C738">
        <v>1</v>
      </c>
      <c r="D738" t="str">
        <f>TEXT(Append1[[#This Row],[Date]],"yyyy")</f>
        <v>2011</v>
      </c>
      <c r="E738" t="str">
        <f>TEXT(Append1[[#This Row],[Date]],"mmmm")</f>
        <v>February</v>
      </c>
      <c r="F738" t="str">
        <f>TEXT(Append1[[#This Row],[Date]],"dddd")</f>
        <v>Thursday</v>
      </c>
      <c r="G738" s="5">
        <v>1</v>
      </c>
      <c r="H738" t="str">
        <f>IF(Append1[[#This Row],[Day]]="Sunday","Weekend","Weekday")</f>
        <v>Weekday</v>
      </c>
      <c r="I738" t="b">
        <f>IF(Append1[[#This Row],[Weekday or Weekend]]="Weekend",TRUE,FALSE)</f>
        <v>0</v>
      </c>
      <c r="J738" s="5">
        <v>4</v>
      </c>
      <c r="K738" s="5">
        <v>1</v>
      </c>
      <c r="L738" s="5" t="str" cm="1">
        <f t="array" ref="L738">_xlfn.IFS(Append1[[#This Row],[Weather Code]]=1,"Clear",Append1[[#This Row],[Weather Code]]=2,"Cloudy",Append1[[#This Row],[Weather Code]]=3,"Light Rain",Append1[[#This Row],[Weather Code]]=4,"Heavy Rain")</f>
        <v>Clear</v>
      </c>
      <c r="M738" s="5">
        <v>0.2</v>
      </c>
      <c r="N738" s="5">
        <v>0.1515</v>
      </c>
      <c r="O738" s="5">
        <v>0.44</v>
      </c>
      <c r="P738" s="5">
        <v>0.52239999999999998</v>
      </c>
      <c r="Q738" s="5">
        <v>0</v>
      </c>
      <c r="R738" s="5">
        <v>5</v>
      </c>
      <c r="S738" s="5">
        <f>SUM(Append1[[#This Row],[Casual Users]],Append1[[#This Row],[Registered Users]])</f>
        <v>5</v>
      </c>
      <c r="T738" s="5"/>
    </row>
    <row r="739" spans="1:20" x14ac:dyDescent="0.25">
      <c r="A739">
        <v>738</v>
      </c>
      <c r="B739" s="1">
        <v>40577</v>
      </c>
      <c r="C739">
        <v>1</v>
      </c>
      <c r="D739" t="str">
        <f>TEXT(Append1[[#This Row],[Date]],"yyyy")</f>
        <v>2011</v>
      </c>
      <c r="E739" t="str">
        <f>TEXT(Append1[[#This Row],[Date]],"mmmm")</f>
        <v>February</v>
      </c>
      <c r="F739" t="str">
        <f>TEXT(Append1[[#This Row],[Date]],"dddd")</f>
        <v>Thursday</v>
      </c>
      <c r="G739" s="5">
        <v>2</v>
      </c>
      <c r="H739" t="str">
        <f>IF(Append1[[#This Row],[Day]]="Sunday","Weekend","Weekday")</f>
        <v>Weekday</v>
      </c>
      <c r="I739" t="b">
        <f>IF(Append1[[#This Row],[Weekday or Weekend]]="Weekend",TRUE,FALSE)</f>
        <v>0</v>
      </c>
      <c r="J739" s="5">
        <v>4</v>
      </c>
      <c r="K739" s="5">
        <v>1</v>
      </c>
      <c r="L739" s="5" t="str" cm="1">
        <f t="array" ref="L739">_xlfn.IFS(Append1[[#This Row],[Weather Code]]=1,"Clear",Append1[[#This Row],[Weather Code]]=2,"Cloudy",Append1[[#This Row],[Weather Code]]=3,"Light Rain",Append1[[#This Row],[Weather Code]]=4,"Heavy Rain")</f>
        <v>Clear</v>
      </c>
      <c r="M739" s="5">
        <v>0.18</v>
      </c>
      <c r="N739" s="5">
        <v>0.16669999999999999</v>
      </c>
      <c r="O739" s="5">
        <v>0.43</v>
      </c>
      <c r="P739" s="5">
        <v>0.25369999999999998</v>
      </c>
      <c r="Q739" s="5">
        <v>0</v>
      </c>
      <c r="R739" s="5">
        <v>2</v>
      </c>
      <c r="S739" s="5">
        <f>SUM(Append1[[#This Row],[Casual Users]],Append1[[#This Row],[Registered Users]])</f>
        <v>2</v>
      </c>
      <c r="T739" s="5"/>
    </row>
    <row r="740" spans="1:20" x14ac:dyDescent="0.25">
      <c r="A740">
        <v>739</v>
      </c>
      <c r="B740" s="1">
        <v>40577</v>
      </c>
      <c r="C740">
        <v>1</v>
      </c>
      <c r="D740" t="str">
        <f>TEXT(Append1[[#This Row],[Date]],"yyyy")</f>
        <v>2011</v>
      </c>
      <c r="E740" t="str">
        <f>TEXT(Append1[[#This Row],[Date]],"mmmm")</f>
        <v>February</v>
      </c>
      <c r="F740" t="str">
        <f>TEXT(Append1[[#This Row],[Date]],"dddd")</f>
        <v>Thursday</v>
      </c>
      <c r="G740" s="5">
        <v>3</v>
      </c>
      <c r="H740" t="str">
        <f>IF(Append1[[#This Row],[Day]]="Sunday","Weekend","Weekday")</f>
        <v>Weekday</v>
      </c>
      <c r="I740" t="b">
        <f>IF(Append1[[#This Row],[Weekday or Weekend]]="Weekend",TRUE,FALSE)</f>
        <v>0</v>
      </c>
      <c r="J740" s="5">
        <v>4</v>
      </c>
      <c r="K740" s="5">
        <v>1</v>
      </c>
      <c r="L740" s="5" t="str" cm="1">
        <f t="array" ref="L740">_xlfn.IFS(Append1[[#This Row],[Weather Code]]=1,"Clear",Append1[[#This Row],[Weather Code]]=2,"Cloudy",Append1[[#This Row],[Weather Code]]=3,"Light Rain",Append1[[#This Row],[Weather Code]]=4,"Heavy Rain")</f>
        <v>Clear</v>
      </c>
      <c r="M740" s="5">
        <v>0.18</v>
      </c>
      <c r="N740" s="5">
        <v>0.16669999999999999</v>
      </c>
      <c r="O740" s="5">
        <v>0.43</v>
      </c>
      <c r="P740" s="5">
        <v>0.25369999999999998</v>
      </c>
      <c r="Q740" s="5">
        <v>0</v>
      </c>
      <c r="R740" s="5">
        <v>1</v>
      </c>
      <c r="S740" s="5">
        <f>SUM(Append1[[#This Row],[Casual Users]],Append1[[#This Row],[Registered Users]])</f>
        <v>1</v>
      </c>
      <c r="T740" s="5"/>
    </row>
    <row r="741" spans="1:20" x14ac:dyDescent="0.25">
      <c r="A741">
        <v>740</v>
      </c>
      <c r="B741" s="1">
        <v>40577</v>
      </c>
      <c r="C741">
        <v>1</v>
      </c>
      <c r="D741" t="str">
        <f>TEXT(Append1[[#This Row],[Date]],"yyyy")</f>
        <v>2011</v>
      </c>
      <c r="E741" t="str">
        <f>TEXT(Append1[[#This Row],[Date]],"mmmm")</f>
        <v>February</v>
      </c>
      <c r="F741" t="str">
        <f>TEXT(Append1[[#This Row],[Date]],"dddd")</f>
        <v>Thursday</v>
      </c>
      <c r="G741" s="5">
        <v>5</v>
      </c>
      <c r="H741" t="str">
        <f>IF(Append1[[#This Row],[Day]]="Sunday","Weekend","Weekday")</f>
        <v>Weekday</v>
      </c>
      <c r="I741" t="b">
        <f>IF(Append1[[#This Row],[Weekday or Weekend]]="Weekend",TRUE,FALSE)</f>
        <v>0</v>
      </c>
      <c r="J741" s="5">
        <v>4</v>
      </c>
      <c r="K741" s="5">
        <v>1</v>
      </c>
      <c r="L741" s="5" t="str" cm="1">
        <f t="array" ref="L741">_xlfn.IFS(Append1[[#This Row],[Weather Code]]=1,"Clear",Append1[[#This Row],[Weather Code]]=2,"Cloudy",Append1[[#This Row],[Weather Code]]=3,"Light Rain",Append1[[#This Row],[Weather Code]]=4,"Heavy Rain")</f>
        <v>Clear</v>
      </c>
      <c r="M741" s="5">
        <v>0.16</v>
      </c>
      <c r="N741" s="5">
        <v>0.13639999999999999</v>
      </c>
      <c r="O741" s="5">
        <v>0.5</v>
      </c>
      <c r="P741" s="5">
        <v>0.29849999999999999</v>
      </c>
      <c r="Q741" s="5">
        <v>0</v>
      </c>
      <c r="R741" s="5">
        <v>2</v>
      </c>
      <c r="S741" s="5">
        <f>SUM(Append1[[#This Row],[Casual Users]],Append1[[#This Row],[Registered Users]])</f>
        <v>2</v>
      </c>
      <c r="T741" s="5"/>
    </row>
    <row r="742" spans="1:20" x14ac:dyDescent="0.25">
      <c r="A742">
        <v>741</v>
      </c>
      <c r="B742" s="1">
        <v>40577</v>
      </c>
      <c r="C742">
        <v>1</v>
      </c>
      <c r="D742" t="str">
        <f>TEXT(Append1[[#This Row],[Date]],"yyyy")</f>
        <v>2011</v>
      </c>
      <c r="E742" t="str">
        <f>TEXT(Append1[[#This Row],[Date]],"mmmm")</f>
        <v>February</v>
      </c>
      <c r="F742" t="str">
        <f>TEXT(Append1[[#This Row],[Date]],"dddd")</f>
        <v>Thursday</v>
      </c>
      <c r="G742" s="5">
        <v>6</v>
      </c>
      <c r="H742" t="str">
        <f>IF(Append1[[#This Row],[Day]]="Sunday","Weekend","Weekday")</f>
        <v>Weekday</v>
      </c>
      <c r="I742" t="b">
        <f>IF(Append1[[#This Row],[Weekday or Weekend]]="Weekend",TRUE,FALSE)</f>
        <v>0</v>
      </c>
      <c r="J742" s="5">
        <v>4</v>
      </c>
      <c r="K742" s="5">
        <v>1</v>
      </c>
      <c r="L742" s="5" t="str" cm="1">
        <f t="array" ref="L742">_xlfn.IFS(Append1[[#This Row],[Weather Code]]=1,"Clear",Append1[[#This Row],[Weather Code]]=2,"Cloudy",Append1[[#This Row],[Weather Code]]=3,"Light Rain",Append1[[#This Row],[Weather Code]]=4,"Heavy Rain")</f>
        <v>Clear</v>
      </c>
      <c r="M742" s="5">
        <v>0.16</v>
      </c>
      <c r="N742" s="5">
        <v>0.13639999999999999</v>
      </c>
      <c r="O742" s="5">
        <v>0.43</v>
      </c>
      <c r="P742" s="5">
        <v>0.35820000000000002</v>
      </c>
      <c r="Q742" s="5">
        <v>0</v>
      </c>
      <c r="R742" s="5">
        <v>39</v>
      </c>
      <c r="S742" s="5">
        <f>SUM(Append1[[#This Row],[Casual Users]],Append1[[#This Row],[Registered Users]])</f>
        <v>39</v>
      </c>
      <c r="T742" s="5"/>
    </row>
    <row r="743" spans="1:20" x14ac:dyDescent="0.25">
      <c r="A743">
        <v>742</v>
      </c>
      <c r="B743" s="1">
        <v>40577</v>
      </c>
      <c r="C743">
        <v>1</v>
      </c>
      <c r="D743" t="str">
        <f>TEXT(Append1[[#This Row],[Date]],"yyyy")</f>
        <v>2011</v>
      </c>
      <c r="E743" t="str">
        <f>TEXT(Append1[[#This Row],[Date]],"mmmm")</f>
        <v>February</v>
      </c>
      <c r="F743" t="str">
        <f>TEXT(Append1[[#This Row],[Date]],"dddd")</f>
        <v>Thursday</v>
      </c>
      <c r="G743" s="5">
        <v>7</v>
      </c>
      <c r="H743" t="str">
        <f>IF(Append1[[#This Row],[Day]]="Sunday","Weekend","Weekday")</f>
        <v>Weekday</v>
      </c>
      <c r="I743" t="b">
        <f>IF(Append1[[#This Row],[Weekday or Weekend]]="Weekend",TRUE,FALSE)</f>
        <v>0</v>
      </c>
      <c r="J743" s="5">
        <v>4</v>
      </c>
      <c r="K743" s="5">
        <v>1</v>
      </c>
      <c r="L743" s="5" t="str" cm="1">
        <f t="array" ref="L743">_xlfn.IFS(Append1[[#This Row],[Weather Code]]=1,"Clear",Append1[[#This Row],[Weather Code]]=2,"Cloudy",Append1[[#This Row],[Weather Code]]=3,"Light Rain",Append1[[#This Row],[Weather Code]]=4,"Heavy Rain")</f>
        <v>Clear</v>
      </c>
      <c r="M743" s="5">
        <v>0.14000000000000001</v>
      </c>
      <c r="N743" s="5">
        <v>0.1212</v>
      </c>
      <c r="O743" s="5">
        <v>0.5</v>
      </c>
      <c r="P743" s="5">
        <v>0.32840000000000003</v>
      </c>
      <c r="Q743" s="5">
        <v>1</v>
      </c>
      <c r="R743" s="5">
        <v>86</v>
      </c>
      <c r="S743" s="5">
        <f>SUM(Append1[[#This Row],[Casual Users]],Append1[[#This Row],[Registered Users]])</f>
        <v>87</v>
      </c>
      <c r="T743" s="5"/>
    </row>
    <row r="744" spans="1:20" x14ac:dyDescent="0.25">
      <c r="A744">
        <v>743</v>
      </c>
      <c r="B744" s="1">
        <v>40577</v>
      </c>
      <c r="C744">
        <v>1</v>
      </c>
      <c r="D744" t="str">
        <f>TEXT(Append1[[#This Row],[Date]],"yyyy")</f>
        <v>2011</v>
      </c>
      <c r="E744" t="str">
        <f>TEXT(Append1[[#This Row],[Date]],"mmmm")</f>
        <v>February</v>
      </c>
      <c r="F744" t="str">
        <f>TEXT(Append1[[#This Row],[Date]],"dddd")</f>
        <v>Thursday</v>
      </c>
      <c r="G744" s="5">
        <v>8</v>
      </c>
      <c r="H744" t="str">
        <f>IF(Append1[[#This Row],[Day]]="Sunday","Weekend","Weekday")</f>
        <v>Weekday</v>
      </c>
      <c r="I744" t="b">
        <f>IF(Append1[[#This Row],[Weekday or Weekend]]="Weekend",TRUE,FALSE)</f>
        <v>0</v>
      </c>
      <c r="J744" s="5">
        <v>4</v>
      </c>
      <c r="K744" s="5">
        <v>1</v>
      </c>
      <c r="L744" s="5" t="str" cm="1">
        <f t="array" ref="L744">_xlfn.IFS(Append1[[#This Row],[Weather Code]]=1,"Clear",Append1[[#This Row],[Weather Code]]=2,"Cloudy",Append1[[#This Row],[Weather Code]]=3,"Light Rain",Append1[[#This Row],[Weather Code]]=4,"Heavy Rain")</f>
        <v>Clear</v>
      </c>
      <c r="M744" s="5">
        <v>0.14000000000000001</v>
      </c>
      <c r="N744" s="5">
        <v>0.1212</v>
      </c>
      <c r="O744" s="5">
        <v>0.5</v>
      </c>
      <c r="P744" s="5">
        <v>0.35820000000000002</v>
      </c>
      <c r="Q744" s="5">
        <v>4</v>
      </c>
      <c r="R744" s="5">
        <v>184</v>
      </c>
      <c r="S744" s="5">
        <f>SUM(Append1[[#This Row],[Casual Users]],Append1[[#This Row],[Registered Users]])</f>
        <v>188</v>
      </c>
      <c r="T744" s="5"/>
    </row>
    <row r="745" spans="1:20" x14ac:dyDescent="0.25">
      <c r="A745">
        <v>744</v>
      </c>
      <c r="B745" s="1">
        <v>40577</v>
      </c>
      <c r="C745">
        <v>1</v>
      </c>
      <c r="D745" t="str">
        <f>TEXT(Append1[[#This Row],[Date]],"yyyy")</f>
        <v>2011</v>
      </c>
      <c r="E745" t="str">
        <f>TEXT(Append1[[#This Row],[Date]],"mmmm")</f>
        <v>February</v>
      </c>
      <c r="F745" t="str">
        <f>TEXT(Append1[[#This Row],[Date]],"dddd")</f>
        <v>Thursday</v>
      </c>
      <c r="G745" s="5">
        <v>9</v>
      </c>
      <c r="H745" t="str">
        <f>IF(Append1[[#This Row],[Day]]="Sunday","Weekend","Weekday")</f>
        <v>Weekday</v>
      </c>
      <c r="I745" t="b">
        <f>IF(Append1[[#This Row],[Weekday or Weekend]]="Weekend",TRUE,FALSE)</f>
        <v>0</v>
      </c>
      <c r="J745" s="5">
        <v>4</v>
      </c>
      <c r="K745" s="5">
        <v>1</v>
      </c>
      <c r="L745" s="5" t="str" cm="1">
        <f t="array" ref="L745">_xlfn.IFS(Append1[[#This Row],[Weather Code]]=1,"Clear",Append1[[#This Row],[Weather Code]]=2,"Cloudy",Append1[[#This Row],[Weather Code]]=3,"Light Rain",Append1[[#This Row],[Weather Code]]=4,"Heavy Rain")</f>
        <v>Clear</v>
      </c>
      <c r="M745" s="5">
        <v>0.16</v>
      </c>
      <c r="N745" s="5">
        <v>0.13639999999999999</v>
      </c>
      <c r="O745" s="5">
        <v>0.47</v>
      </c>
      <c r="P745" s="5">
        <v>0.29849999999999999</v>
      </c>
      <c r="Q745" s="5">
        <v>6</v>
      </c>
      <c r="R745" s="5">
        <v>127</v>
      </c>
      <c r="S745" s="5">
        <f>SUM(Append1[[#This Row],[Casual Users]],Append1[[#This Row],[Registered Users]])</f>
        <v>133</v>
      </c>
      <c r="T745" s="5"/>
    </row>
    <row r="746" spans="1:20" x14ac:dyDescent="0.25">
      <c r="A746">
        <v>745</v>
      </c>
      <c r="B746" s="1">
        <v>40577</v>
      </c>
      <c r="C746">
        <v>1</v>
      </c>
      <c r="D746" t="str">
        <f>TEXT(Append1[[#This Row],[Date]],"yyyy")</f>
        <v>2011</v>
      </c>
      <c r="E746" t="str">
        <f>TEXT(Append1[[#This Row],[Date]],"mmmm")</f>
        <v>February</v>
      </c>
      <c r="F746" t="str">
        <f>TEXT(Append1[[#This Row],[Date]],"dddd")</f>
        <v>Thursday</v>
      </c>
      <c r="G746" s="5">
        <v>10</v>
      </c>
      <c r="H746" t="str">
        <f>IF(Append1[[#This Row],[Day]]="Sunday","Weekend","Weekday")</f>
        <v>Weekday</v>
      </c>
      <c r="I746" t="b">
        <f>IF(Append1[[#This Row],[Weekday or Weekend]]="Weekend",TRUE,FALSE)</f>
        <v>0</v>
      </c>
      <c r="J746" s="5">
        <v>4</v>
      </c>
      <c r="K746" s="5">
        <v>1</v>
      </c>
      <c r="L746" s="5" t="str" cm="1">
        <f t="array" ref="L746">_xlfn.IFS(Append1[[#This Row],[Weather Code]]=1,"Clear",Append1[[#This Row],[Weather Code]]=2,"Cloudy",Append1[[#This Row],[Weather Code]]=3,"Light Rain",Append1[[#This Row],[Weather Code]]=4,"Heavy Rain")</f>
        <v>Clear</v>
      </c>
      <c r="M746" s="5">
        <v>0.18</v>
      </c>
      <c r="N746" s="5">
        <v>0.1515</v>
      </c>
      <c r="O746" s="5">
        <v>0.43</v>
      </c>
      <c r="P746" s="5">
        <v>0.32840000000000003</v>
      </c>
      <c r="Q746" s="5">
        <v>2</v>
      </c>
      <c r="R746" s="5">
        <v>50</v>
      </c>
      <c r="S746" s="5">
        <f>SUM(Append1[[#This Row],[Casual Users]],Append1[[#This Row],[Registered Users]])</f>
        <v>52</v>
      </c>
      <c r="T746" s="5"/>
    </row>
    <row r="747" spans="1:20" x14ac:dyDescent="0.25">
      <c r="A747">
        <v>746</v>
      </c>
      <c r="B747" s="1">
        <v>40577</v>
      </c>
      <c r="C747">
        <v>1</v>
      </c>
      <c r="D747" t="str">
        <f>TEXT(Append1[[#This Row],[Date]],"yyyy")</f>
        <v>2011</v>
      </c>
      <c r="E747" t="str">
        <f>TEXT(Append1[[#This Row],[Date]],"mmmm")</f>
        <v>February</v>
      </c>
      <c r="F747" t="str">
        <f>TEXT(Append1[[#This Row],[Date]],"dddd")</f>
        <v>Thursday</v>
      </c>
      <c r="G747" s="5">
        <v>11</v>
      </c>
      <c r="H747" t="str">
        <f>IF(Append1[[#This Row],[Day]]="Sunday","Weekend","Weekday")</f>
        <v>Weekday</v>
      </c>
      <c r="I747" t="b">
        <f>IF(Append1[[#This Row],[Weekday or Weekend]]="Weekend",TRUE,FALSE)</f>
        <v>0</v>
      </c>
      <c r="J747" s="5">
        <v>4</v>
      </c>
      <c r="K747" s="5">
        <v>1</v>
      </c>
      <c r="L747" s="5" t="str" cm="1">
        <f t="array" ref="L747">_xlfn.IFS(Append1[[#This Row],[Weather Code]]=1,"Clear",Append1[[#This Row],[Weather Code]]=2,"Cloudy",Append1[[#This Row],[Weather Code]]=3,"Light Rain",Append1[[#This Row],[Weather Code]]=4,"Heavy Rain")</f>
        <v>Clear</v>
      </c>
      <c r="M747" s="5">
        <v>0.18</v>
      </c>
      <c r="N747" s="5">
        <v>0.13639999999999999</v>
      </c>
      <c r="O747" s="5">
        <v>0.43</v>
      </c>
      <c r="P747" s="5">
        <v>0.44779999999999998</v>
      </c>
      <c r="Q747" s="5">
        <v>9</v>
      </c>
      <c r="R747" s="5">
        <v>55</v>
      </c>
      <c r="S747" s="5">
        <f>SUM(Append1[[#This Row],[Casual Users]],Append1[[#This Row],[Registered Users]])</f>
        <v>64</v>
      </c>
      <c r="T747" s="5"/>
    </row>
    <row r="748" spans="1:20" x14ac:dyDescent="0.25">
      <c r="A748">
        <v>747</v>
      </c>
      <c r="B748" s="1">
        <v>40577</v>
      </c>
      <c r="C748">
        <v>1</v>
      </c>
      <c r="D748" t="str">
        <f>TEXT(Append1[[#This Row],[Date]],"yyyy")</f>
        <v>2011</v>
      </c>
      <c r="E748" t="str">
        <f>TEXT(Append1[[#This Row],[Date]],"mmmm")</f>
        <v>February</v>
      </c>
      <c r="F748" t="str">
        <f>TEXT(Append1[[#This Row],[Date]],"dddd")</f>
        <v>Thursday</v>
      </c>
      <c r="G748" s="5">
        <v>12</v>
      </c>
      <c r="H748" t="str">
        <f>IF(Append1[[#This Row],[Day]]="Sunday","Weekend","Weekday")</f>
        <v>Weekday</v>
      </c>
      <c r="I748" t="b">
        <f>IF(Append1[[#This Row],[Weekday or Weekend]]="Weekend",TRUE,FALSE)</f>
        <v>0</v>
      </c>
      <c r="J748" s="5">
        <v>4</v>
      </c>
      <c r="K748" s="5">
        <v>1</v>
      </c>
      <c r="L748" s="5" t="str" cm="1">
        <f t="array" ref="L748">_xlfn.IFS(Append1[[#This Row],[Weather Code]]=1,"Clear",Append1[[#This Row],[Weather Code]]=2,"Cloudy",Append1[[#This Row],[Weather Code]]=3,"Light Rain",Append1[[#This Row],[Weather Code]]=4,"Heavy Rain")</f>
        <v>Clear</v>
      </c>
      <c r="M748" s="5">
        <v>0.2</v>
      </c>
      <c r="N748" s="5">
        <v>0.18179999999999999</v>
      </c>
      <c r="O748" s="5">
        <v>0.4</v>
      </c>
      <c r="P748" s="5">
        <v>0.35820000000000002</v>
      </c>
      <c r="Q748" s="5">
        <v>2</v>
      </c>
      <c r="R748" s="5">
        <v>67</v>
      </c>
      <c r="S748" s="5">
        <f>SUM(Append1[[#This Row],[Casual Users]],Append1[[#This Row],[Registered Users]])</f>
        <v>69</v>
      </c>
      <c r="T748" s="5"/>
    </row>
    <row r="749" spans="1:20" x14ac:dyDescent="0.25">
      <c r="A749">
        <v>748</v>
      </c>
      <c r="B749" s="1">
        <v>40577</v>
      </c>
      <c r="C749">
        <v>1</v>
      </c>
      <c r="D749" t="str">
        <f>TEXT(Append1[[#This Row],[Date]],"yyyy")</f>
        <v>2011</v>
      </c>
      <c r="E749" t="str">
        <f>TEXT(Append1[[#This Row],[Date]],"mmmm")</f>
        <v>February</v>
      </c>
      <c r="F749" t="str">
        <f>TEXT(Append1[[#This Row],[Date]],"dddd")</f>
        <v>Thursday</v>
      </c>
      <c r="G749" s="5">
        <v>13</v>
      </c>
      <c r="H749" t="str">
        <f>IF(Append1[[#This Row],[Day]]="Sunday","Weekend","Weekday")</f>
        <v>Weekday</v>
      </c>
      <c r="I749" t="b">
        <f>IF(Append1[[#This Row],[Weekday or Weekend]]="Weekend",TRUE,FALSE)</f>
        <v>0</v>
      </c>
      <c r="J749" s="5">
        <v>4</v>
      </c>
      <c r="K749" s="5">
        <v>1</v>
      </c>
      <c r="L749" s="5" t="str" cm="1">
        <f t="array" ref="L749">_xlfn.IFS(Append1[[#This Row],[Weather Code]]=1,"Clear",Append1[[#This Row],[Weather Code]]=2,"Cloudy",Append1[[#This Row],[Weather Code]]=3,"Light Rain",Append1[[#This Row],[Weather Code]]=4,"Heavy Rain")</f>
        <v>Clear</v>
      </c>
      <c r="M749" s="5">
        <v>0.2</v>
      </c>
      <c r="N749" s="5">
        <v>0.16669999999999999</v>
      </c>
      <c r="O749" s="5">
        <v>0.4</v>
      </c>
      <c r="P749" s="5">
        <v>0.41789999999999999</v>
      </c>
      <c r="Q749" s="5">
        <v>4</v>
      </c>
      <c r="R749" s="5">
        <v>47</v>
      </c>
      <c r="S749" s="5">
        <f>SUM(Append1[[#This Row],[Casual Users]],Append1[[#This Row],[Registered Users]])</f>
        <v>51</v>
      </c>
      <c r="T749" s="5"/>
    </row>
    <row r="750" spans="1:20" x14ac:dyDescent="0.25">
      <c r="A750">
        <v>749</v>
      </c>
      <c r="B750" s="1">
        <v>40577</v>
      </c>
      <c r="C750">
        <v>1</v>
      </c>
      <c r="D750" t="str">
        <f>TEXT(Append1[[#This Row],[Date]],"yyyy")</f>
        <v>2011</v>
      </c>
      <c r="E750" t="str">
        <f>TEXT(Append1[[#This Row],[Date]],"mmmm")</f>
        <v>February</v>
      </c>
      <c r="F750" t="str">
        <f>TEXT(Append1[[#This Row],[Date]],"dddd")</f>
        <v>Thursday</v>
      </c>
      <c r="G750" s="5">
        <v>14</v>
      </c>
      <c r="H750" t="str">
        <f>IF(Append1[[#This Row],[Day]]="Sunday","Weekend","Weekday")</f>
        <v>Weekday</v>
      </c>
      <c r="I750" t="b">
        <f>IF(Append1[[#This Row],[Weekday or Weekend]]="Weekend",TRUE,FALSE)</f>
        <v>0</v>
      </c>
      <c r="J750" s="5">
        <v>4</v>
      </c>
      <c r="K750" s="5">
        <v>1</v>
      </c>
      <c r="L750" s="5" t="str" cm="1">
        <f t="array" ref="L750">_xlfn.IFS(Append1[[#This Row],[Weather Code]]=1,"Clear",Append1[[#This Row],[Weather Code]]=2,"Cloudy",Append1[[#This Row],[Weather Code]]=3,"Light Rain",Append1[[#This Row],[Weather Code]]=4,"Heavy Rain")</f>
        <v>Clear</v>
      </c>
      <c r="M750" s="5">
        <v>0.22</v>
      </c>
      <c r="N750" s="5">
        <v>0.19700000000000001</v>
      </c>
      <c r="O750" s="5">
        <v>0.37</v>
      </c>
      <c r="P750" s="5">
        <v>0.3881</v>
      </c>
      <c r="Q750" s="5">
        <v>4</v>
      </c>
      <c r="R750" s="5">
        <v>43</v>
      </c>
      <c r="S750" s="5">
        <f>SUM(Append1[[#This Row],[Casual Users]],Append1[[#This Row],[Registered Users]])</f>
        <v>47</v>
      </c>
      <c r="T750" s="5"/>
    </row>
    <row r="751" spans="1:20" x14ac:dyDescent="0.25">
      <c r="A751">
        <v>750</v>
      </c>
      <c r="B751" s="1">
        <v>40577</v>
      </c>
      <c r="C751">
        <v>1</v>
      </c>
      <c r="D751" t="str">
        <f>TEXT(Append1[[#This Row],[Date]],"yyyy")</f>
        <v>2011</v>
      </c>
      <c r="E751" t="str">
        <f>TEXT(Append1[[#This Row],[Date]],"mmmm")</f>
        <v>February</v>
      </c>
      <c r="F751" t="str">
        <f>TEXT(Append1[[#This Row],[Date]],"dddd")</f>
        <v>Thursday</v>
      </c>
      <c r="G751" s="5">
        <v>15</v>
      </c>
      <c r="H751" t="str">
        <f>IF(Append1[[#This Row],[Day]]="Sunday","Weekend","Weekday")</f>
        <v>Weekday</v>
      </c>
      <c r="I751" t="b">
        <f>IF(Append1[[#This Row],[Weekday or Weekend]]="Weekend",TRUE,FALSE)</f>
        <v>0</v>
      </c>
      <c r="J751" s="5">
        <v>4</v>
      </c>
      <c r="K751" s="5">
        <v>1</v>
      </c>
      <c r="L751" s="5" t="str" cm="1">
        <f t="array" ref="L751">_xlfn.IFS(Append1[[#This Row],[Weather Code]]=1,"Clear",Append1[[#This Row],[Weather Code]]=2,"Cloudy",Append1[[#This Row],[Weather Code]]=3,"Light Rain",Append1[[#This Row],[Weather Code]]=4,"Heavy Rain")</f>
        <v>Clear</v>
      </c>
      <c r="M751" s="5">
        <v>0.22</v>
      </c>
      <c r="N751" s="5">
        <v>0.19700000000000001</v>
      </c>
      <c r="O751" s="5">
        <v>0.37</v>
      </c>
      <c r="P751" s="5">
        <v>0.32840000000000003</v>
      </c>
      <c r="Q751" s="5">
        <v>4</v>
      </c>
      <c r="R751" s="5">
        <v>56</v>
      </c>
      <c r="S751" s="5">
        <f>SUM(Append1[[#This Row],[Casual Users]],Append1[[#This Row],[Registered Users]])</f>
        <v>60</v>
      </c>
      <c r="T751" s="5"/>
    </row>
    <row r="752" spans="1:20" x14ac:dyDescent="0.25">
      <c r="A752">
        <v>751</v>
      </c>
      <c r="B752" s="1">
        <v>40577</v>
      </c>
      <c r="C752">
        <v>1</v>
      </c>
      <c r="D752" t="str">
        <f>TEXT(Append1[[#This Row],[Date]],"yyyy")</f>
        <v>2011</v>
      </c>
      <c r="E752" t="str">
        <f>TEXT(Append1[[#This Row],[Date]],"mmmm")</f>
        <v>February</v>
      </c>
      <c r="F752" t="str">
        <f>TEXT(Append1[[#This Row],[Date]],"dddd")</f>
        <v>Thursday</v>
      </c>
      <c r="G752" s="5">
        <v>16</v>
      </c>
      <c r="H752" t="str">
        <f>IF(Append1[[#This Row],[Day]]="Sunday","Weekend","Weekday")</f>
        <v>Weekday</v>
      </c>
      <c r="I752" t="b">
        <f>IF(Append1[[#This Row],[Weekday or Weekend]]="Weekend",TRUE,FALSE)</f>
        <v>0</v>
      </c>
      <c r="J752" s="5">
        <v>4</v>
      </c>
      <c r="K752" s="5">
        <v>1</v>
      </c>
      <c r="L752" s="5" t="str" cm="1">
        <f t="array" ref="L752">_xlfn.IFS(Append1[[#This Row],[Weather Code]]=1,"Clear",Append1[[#This Row],[Weather Code]]=2,"Cloudy",Append1[[#This Row],[Weather Code]]=3,"Light Rain",Append1[[#This Row],[Weather Code]]=4,"Heavy Rain")</f>
        <v>Clear</v>
      </c>
      <c r="M752" s="5">
        <v>0.22</v>
      </c>
      <c r="N752" s="5">
        <v>0.21210000000000001</v>
      </c>
      <c r="O752" s="5">
        <v>0.37</v>
      </c>
      <c r="P752" s="5">
        <v>0.25369999999999998</v>
      </c>
      <c r="Q752" s="5">
        <v>5</v>
      </c>
      <c r="R752" s="5">
        <v>73</v>
      </c>
      <c r="S752" s="5">
        <f>SUM(Append1[[#This Row],[Casual Users]],Append1[[#This Row],[Registered Users]])</f>
        <v>78</v>
      </c>
      <c r="T752" s="5"/>
    </row>
    <row r="753" spans="1:20" x14ac:dyDescent="0.25">
      <c r="A753">
        <v>752</v>
      </c>
      <c r="B753" s="1">
        <v>40577</v>
      </c>
      <c r="C753">
        <v>1</v>
      </c>
      <c r="D753" t="str">
        <f>TEXT(Append1[[#This Row],[Date]],"yyyy")</f>
        <v>2011</v>
      </c>
      <c r="E753" t="str">
        <f>TEXT(Append1[[#This Row],[Date]],"mmmm")</f>
        <v>February</v>
      </c>
      <c r="F753" t="str">
        <f>TEXT(Append1[[#This Row],[Date]],"dddd")</f>
        <v>Thursday</v>
      </c>
      <c r="G753" s="5">
        <v>17</v>
      </c>
      <c r="H753" t="str">
        <f>IF(Append1[[#This Row],[Day]]="Sunday","Weekend","Weekday")</f>
        <v>Weekday</v>
      </c>
      <c r="I753" t="b">
        <f>IF(Append1[[#This Row],[Weekday or Weekend]]="Weekend",TRUE,FALSE)</f>
        <v>0</v>
      </c>
      <c r="J753" s="5">
        <v>4</v>
      </c>
      <c r="K753" s="5">
        <v>1</v>
      </c>
      <c r="L753" s="5" t="str" cm="1">
        <f t="array" ref="L753">_xlfn.IFS(Append1[[#This Row],[Weather Code]]=1,"Clear",Append1[[#This Row],[Weather Code]]=2,"Cloudy",Append1[[#This Row],[Weather Code]]=3,"Light Rain",Append1[[#This Row],[Weather Code]]=4,"Heavy Rain")</f>
        <v>Clear</v>
      </c>
      <c r="M753" s="5">
        <v>0.2</v>
      </c>
      <c r="N753" s="5">
        <v>0.19700000000000001</v>
      </c>
      <c r="O753" s="5">
        <v>0.4</v>
      </c>
      <c r="P753" s="5">
        <v>0.19400000000000001</v>
      </c>
      <c r="Q753" s="5">
        <v>5</v>
      </c>
      <c r="R753" s="5">
        <v>170</v>
      </c>
      <c r="S753" s="5">
        <f>SUM(Append1[[#This Row],[Casual Users]],Append1[[#This Row],[Registered Users]])</f>
        <v>175</v>
      </c>
      <c r="T753" s="5"/>
    </row>
    <row r="754" spans="1:20" x14ac:dyDescent="0.25">
      <c r="A754">
        <v>753</v>
      </c>
      <c r="B754" s="1">
        <v>40577</v>
      </c>
      <c r="C754">
        <v>1</v>
      </c>
      <c r="D754" t="str">
        <f>TEXT(Append1[[#This Row],[Date]],"yyyy")</f>
        <v>2011</v>
      </c>
      <c r="E754" t="str">
        <f>TEXT(Append1[[#This Row],[Date]],"mmmm")</f>
        <v>February</v>
      </c>
      <c r="F754" t="str">
        <f>TEXT(Append1[[#This Row],[Date]],"dddd")</f>
        <v>Thursday</v>
      </c>
      <c r="G754" s="5">
        <v>18</v>
      </c>
      <c r="H754" t="str">
        <f>IF(Append1[[#This Row],[Day]]="Sunday","Weekend","Weekday")</f>
        <v>Weekday</v>
      </c>
      <c r="I754" t="b">
        <f>IF(Append1[[#This Row],[Weekday or Weekend]]="Weekend",TRUE,FALSE)</f>
        <v>0</v>
      </c>
      <c r="J754" s="5">
        <v>4</v>
      </c>
      <c r="K754" s="5">
        <v>1</v>
      </c>
      <c r="L754" s="5" t="str" cm="1">
        <f t="array" ref="L754">_xlfn.IFS(Append1[[#This Row],[Weather Code]]=1,"Clear",Append1[[#This Row],[Weather Code]]=2,"Cloudy",Append1[[#This Row],[Weather Code]]=3,"Light Rain",Append1[[#This Row],[Weather Code]]=4,"Heavy Rain")</f>
        <v>Clear</v>
      </c>
      <c r="M754" s="5">
        <v>0.2</v>
      </c>
      <c r="N754" s="5">
        <v>0.21210000000000001</v>
      </c>
      <c r="O754" s="5">
        <v>0.4</v>
      </c>
      <c r="P754" s="5">
        <v>0.16420000000000001</v>
      </c>
      <c r="Q754" s="5">
        <v>2</v>
      </c>
      <c r="R754" s="5">
        <v>145</v>
      </c>
      <c r="S754" s="5">
        <f>SUM(Append1[[#This Row],[Casual Users]],Append1[[#This Row],[Registered Users]])</f>
        <v>147</v>
      </c>
      <c r="T754" s="5"/>
    </row>
    <row r="755" spans="1:20" x14ac:dyDescent="0.25">
      <c r="A755">
        <v>754</v>
      </c>
      <c r="B755" s="1">
        <v>40577</v>
      </c>
      <c r="C755">
        <v>1</v>
      </c>
      <c r="D755" t="str">
        <f>TEXT(Append1[[#This Row],[Date]],"yyyy")</f>
        <v>2011</v>
      </c>
      <c r="E755" t="str">
        <f>TEXT(Append1[[#This Row],[Date]],"mmmm")</f>
        <v>February</v>
      </c>
      <c r="F755" t="str">
        <f>TEXT(Append1[[#This Row],[Date]],"dddd")</f>
        <v>Thursday</v>
      </c>
      <c r="G755" s="5">
        <v>19</v>
      </c>
      <c r="H755" t="str">
        <f>IF(Append1[[#This Row],[Day]]="Sunday","Weekend","Weekday")</f>
        <v>Weekday</v>
      </c>
      <c r="I755" t="b">
        <f>IF(Append1[[#This Row],[Weekday or Weekend]]="Weekend",TRUE,FALSE)</f>
        <v>0</v>
      </c>
      <c r="J755" s="5">
        <v>4</v>
      </c>
      <c r="K755" s="5">
        <v>1</v>
      </c>
      <c r="L755" s="5" t="str" cm="1">
        <f t="array" ref="L755">_xlfn.IFS(Append1[[#This Row],[Weather Code]]=1,"Clear",Append1[[#This Row],[Weather Code]]=2,"Cloudy",Append1[[#This Row],[Weather Code]]=3,"Light Rain",Append1[[#This Row],[Weather Code]]=4,"Heavy Rain")</f>
        <v>Clear</v>
      </c>
      <c r="M755" s="5">
        <v>0.2</v>
      </c>
      <c r="N755" s="5">
        <v>0.2576</v>
      </c>
      <c r="O755" s="5">
        <v>0.4</v>
      </c>
      <c r="P755" s="5">
        <v>0</v>
      </c>
      <c r="Q755" s="5">
        <v>4</v>
      </c>
      <c r="R755" s="5">
        <v>92</v>
      </c>
      <c r="S755" s="5">
        <f>SUM(Append1[[#This Row],[Casual Users]],Append1[[#This Row],[Registered Users]])</f>
        <v>96</v>
      </c>
      <c r="T755" s="5"/>
    </row>
    <row r="756" spans="1:20" x14ac:dyDescent="0.25">
      <c r="A756">
        <v>755</v>
      </c>
      <c r="B756" s="1">
        <v>40577</v>
      </c>
      <c r="C756">
        <v>1</v>
      </c>
      <c r="D756" t="str">
        <f>TEXT(Append1[[#This Row],[Date]],"yyyy")</f>
        <v>2011</v>
      </c>
      <c r="E756" t="str">
        <f>TEXT(Append1[[#This Row],[Date]],"mmmm")</f>
        <v>February</v>
      </c>
      <c r="F756" t="str">
        <f>TEXT(Append1[[#This Row],[Date]],"dddd")</f>
        <v>Thursday</v>
      </c>
      <c r="G756" s="5">
        <v>20</v>
      </c>
      <c r="H756" t="str">
        <f>IF(Append1[[#This Row],[Day]]="Sunday","Weekend","Weekday")</f>
        <v>Weekday</v>
      </c>
      <c r="I756" t="b">
        <f>IF(Append1[[#This Row],[Weekday or Weekend]]="Weekend",TRUE,FALSE)</f>
        <v>0</v>
      </c>
      <c r="J756" s="5">
        <v>4</v>
      </c>
      <c r="K756" s="5">
        <v>1</v>
      </c>
      <c r="L756" s="5" t="str" cm="1">
        <f t="array" ref="L756">_xlfn.IFS(Append1[[#This Row],[Weather Code]]=1,"Clear",Append1[[#This Row],[Weather Code]]=2,"Cloudy",Append1[[#This Row],[Weather Code]]=3,"Light Rain",Append1[[#This Row],[Weather Code]]=4,"Heavy Rain")</f>
        <v>Clear</v>
      </c>
      <c r="M756" s="5">
        <v>0.2</v>
      </c>
      <c r="N756" s="5">
        <v>0.2273</v>
      </c>
      <c r="O756" s="5">
        <v>0.47</v>
      </c>
      <c r="P756" s="5">
        <v>8.9599999999999999E-2</v>
      </c>
      <c r="Q756" s="5">
        <v>1</v>
      </c>
      <c r="R756" s="5">
        <v>108</v>
      </c>
      <c r="S756" s="5">
        <f>SUM(Append1[[#This Row],[Casual Users]],Append1[[#This Row],[Registered Users]])</f>
        <v>109</v>
      </c>
      <c r="T756" s="5"/>
    </row>
    <row r="757" spans="1:20" x14ac:dyDescent="0.25">
      <c r="A757">
        <v>756</v>
      </c>
      <c r="B757" s="1">
        <v>40577</v>
      </c>
      <c r="C757">
        <v>1</v>
      </c>
      <c r="D757" t="str">
        <f>TEXT(Append1[[#This Row],[Date]],"yyyy")</f>
        <v>2011</v>
      </c>
      <c r="E757" t="str">
        <f>TEXT(Append1[[#This Row],[Date]],"mmmm")</f>
        <v>February</v>
      </c>
      <c r="F757" t="str">
        <f>TEXT(Append1[[#This Row],[Date]],"dddd")</f>
        <v>Thursday</v>
      </c>
      <c r="G757" s="5">
        <v>21</v>
      </c>
      <c r="H757" t="str">
        <f>IF(Append1[[#This Row],[Day]]="Sunday","Weekend","Weekday")</f>
        <v>Weekday</v>
      </c>
      <c r="I757" t="b">
        <f>IF(Append1[[#This Row],[Weekday or Weekend]]="Weekend",TRUE,FALSE)</f>
        <v>0</v>
      </c>
      <c r="J757" s="5">
        <v>4</v>
      </c>
      <c r="K757" s="5">
        <v>1</v>
      </c>
      <c r="L757" s="5" t="str" cm="1">
        <f t="array" ref="L757">_xlfn.IFS(Append1[[#This Row],[Weather Code]]=1,"Clear",Append1[[#This Row],[Weather Code]]=2,"Cloudy",Append1[[#This Row],[Weather Code]]=3,"Light Rain",Append1[[#This Row],[Weather Code]]=4,"Heavy Rain")</f>
        <v>Clear</v>
      </c>
      <c r="M757" s="5">
        <v>0.18</v>
      </c>
      <c r="N757" s="5">
        <v>0.21210000000000001</v>
      </c>
      <c r="O757" s="5">
        <v>0.55000000000000004</v>
      </c>
      <c r="P757" s="5">
        <v>0.1045</v>
      </c>
      <c r="Q757" s="5">
        <v>1</v>
      </c>
      <c r="R757" s="5">
        <v>53</v>
      </c>
      <c r="S757" s="5">
        <f>SUM(Append1[[#This Row],[Casual Users]],Append1[[#This Row],[Registered Users]])</f>
        <v>54</v>
      </c>
      <c r="T757" s="5"/>
    </row>
    <row r="758" spans="1:20" x14ac:dyDescent="0.25">
      <c r="A758">
        <v>757</v>
      </c>
      <c r="B758" s="1">
        <v>40577</v>
      </c>
      <c r="C758">
        <v>1</v>
      </c>
      <c r="D758" t="str">
        <f>TEXT(Append1[[#This Row],[Date]],"yyyy")</f>
        <v>2011</v>
      </c>
      <c r="E758" t="str">
        <f>TEXT(Append1[[#This Row],[Date]],"mmmm")</f>
        <v>February</v>
      </c>
      <c r="F758" t="str">
        <f>TEXT(Append1[[#This Row],[Date]],"dddd")</f>
        <v>Thursday</v>
      </c>
      <c r="G758" s="5">
        <v>22</v>
      </c>
      <c r="H758" t="str">
        <f>IF(Append1[[#This Row],[Day]]="Sunday","Weekend","Weekday")</f>
        <v>Weekday</v>
      </c>
      <c r="I758" t="b">
        <f>IF(Append1[[#This Row],[Weekday or Weekend]]="Weekend",TRUE,FALSE)</f>
        <v>0</v>
      </c>
      <c r="J758" s="5">
        <v>4</v>
      </c>
      <c r="K758" s="5">
        <v>1</v>
      </c>
      <c r="L758" s="5" t="str" cm="1">
        <f t="array" ref="L758">_xlfn.IFS(Append1[[#This Row],[Weather Code]]=1,"Clear",Append1[[#This Row],[Weather Code]]=2,"Cloudy",Append1[[#This Row],[Weather Code]]=3,"Light Rain",Append1[[#This Row],[Weather Code]]=4,"Heavy Rain")</f>
        <v>Clear</v>
      </c>
      <c r="M758" s="5">
        <v>0.18</v>
      </c>
      <c r="N758" s="5">
        <v>0.21210000000000001</v>
      </c>
      <c r="O758" s="5">
        <v>0.51</v>
      </c>
      <c r="P758" s="5">
        <v>8.9599999999999999E-2</v>
      </c>
      <c r="Q758" s="5">
        <v>2</v>
      </c>
      <c r="R758" s="5">
        <v>39</v>
      </c>
      <c r="S758" s="5">
        <f>SUM(Append1[[#This Row],[Casual Users]],Append1[[#This Row],[Registered Users]])</f>
        <v>41</v>
      </c>
      <c r="T758" s="5"/>
    </row>
    <row r="759" spans="1:20" x14ac:dyDescent="0.25">
      <c r="A759">
        <v>758</v>
      </c>
      <c r="B759" s="1">
        <v>40577</v>
      </c>
      <c r="C759">
        <v>1</v>
      </c>
      <c r="D759" t="str">
        <f>TEXT(Append1[[#This Row],[Date]],"yyyy")</f>
        <v>2011</v>
      </c>
      <c r="E759" t="str">
        <f>TEXT(Append1[[#This Row],[Date]],"mmmm")</f>
        <v>February</v>
      </c>
      <c r="F759" t="str">
        <f>TEXT(Append1[[#This Row],[Date]],"dddd")</f>
        <v>Thursday</v>
      </c>
      <c r="G759" s="5">
        <v>23</v>
      </c>
      <c r="H759" t="str">
        <f>IF(Append1[[#This Row],[Day]]="Sunday","Weekend","Weekday")</f>
        <v>Weekday</v>
      </c>
      <c r="I759" t="b">
        <f>IF(Append1[[#This Row],[Weekday or Weekend]]="Weekend",TRUE,FALSE)</f>
        <v>0</v>
      </c>
      <c r="J759" s="5">
        <v>4</v>
      </c>
      <c r="K759" s="5">
        <v>1</v>
      </c>
      <c r="L759" s="5" t="str" cm="1">
        <f t="array" ref="L759">_xlfn.IFS(Append1[[#This Row],[Weather Code]]=1,"Clear",Append1[[#This Row],[Weather Code]]=2,"Cloudy",Append1[[#This Row],[Weather Code]]=3,"Light Rain",Append1[[#This Row],[Weather Code]]=4,"Heavy Rain")</f>
        <v>Clear</v>
      </c>
      <c r="M759" s="5">
        <v>0.2</v>
      </c>
      <c r="N759" s="5">
        <v>0.2273</v>
      </c>
      <c r="O759" s="5">
        <v>0.47</v>
      </c>
      <c r="P759" s="5">
        <v>0.1045</v>
      </c>
      <c r="Q759" s="5">
        <v>4</v>
      </c>
      <c r="R759" s="5">
        <v>34</v>
      </c>
      <c r="S759" s="5">
        <f>SUM(Append1[[#This Row],[Casual Users]],Append1[[#This Row],[Registered Users]])</f>
        <v>38</v>
      </c>
      <c r="T759" s="5"/>
    </row>
    <row r="760" spans="1:20" x14ac:dyDescent="0.25">
      <c r="A760">
        <v>759</v>
      </c>
      <c r="B760" s="1">
        <v>40578</v>
      </c>
      <c r="C760">
        <v>1</v>
      </c>
      <c r="D760" t="str">
        <f>TEXT(Append1[[#This Row],[Date]],"yyyy")</f>
        <v>2011</v>
      </c>
      <c r="E760" t="str">
        <f>TEXT(Append1[[#This Row],[Date]],"mmmm")</f>
        <v>February</v>
      </c>
      <c r="F760" t="str">
        <f>TEXT(Append1[[#This Row],[Date]],"dddd")</f>
        <v>Friday</v>
      </c>
      <c r="G760" s="5">
        <v>0</v>
      </c>
      <c r="H760" t="str">
        <f>IF(Append1[[#This Row],[Day]]="Sunday","Weekend","Weekday")</f>
        <v>Weekday</v>
      </c>
      <c r="I760" t="b">
        <f>IF(Append1[[#This Row],[Weekday or Weekend]]="Weekend",TRUE,FALSE)</f>
        <v>0</v>
      </c>
      <c r="J760" s="5">
        <v>5</v>
      </c>
      <c r="K760" s="5">
        <v>2</v>
      </c>
      <c r="L760" s="5" t="str" cm="1">
        <f t="array" ref="L760">_xlfn.IFS(Append1[[#This Row],[Weather Code]]=1,"Clear",Append1[[#This Row],[Weather Code]]=2,"Cloudy",Append1[[#This Row],[Weather Code]]=3,"Light Rain",Append1[[#This Row],[Weather Code]]=4,"Heavy Rain")</f>
        <v>Cloudy</v>
      </c>
      <c r="M760" s="5">
        <v>0.2</v>
      </c>
      <c r="N760" s="5">
        <v>0.2576</v>
      </c>
      <c r="O760" s="5">
        <v>0.44</v>
      </c>
      <c r="P760" s="5">
        <v>0</v>
      </c>
      <c r="Q760" s="5">
        <v>3</v>
      </c>
      <c r="R760" s="5">
        <v>10</v>
      </c>
      <c r="S760" s="5">
        <f>SUM(Append1[[#This Row],[Casual Users]],Append1[[#This Row],[Registered Users]])</f>
        <v>13</v>
      </c>
      <c r="T760" s="5"/>
    </row>
    <row r="761" spans="1:20" x14ac:dyDescent="0.25">
      <c r="A761">
        <v>760</v>
      </c>
      <c r="B761" s="1">
        <v>40578</v>
      </c>
      <c r="C761">
        <v>1</v>
      </c>
      <c r="D761" t="str">
        <f>TEXT(Append1[[#This Row],[Date]],"yyyy")</f>
        <v>2011</v>
      </c>
      <c r="E761" t="str">
        <f>TEXT(Append1[[#This Row],[Date]],"mmmm")</f>
        <v>February</v>
      </c>
      <c r="F761" t="str">
        <f>TEXT(Append1[[#This Row],[Date]],"dddd")</f>
        <v>Friday</v>
      </c>
      <c r="G761" s="5">
        <v>1</v>
      </c>
      <c r="H761" t="str">
        <f>IF(Append1[[#This Row],[Day]]="Sunday","Weekend","Weekday")</f>
        <v>Weekday</v>
      </c>
      <c r="I761" t="b">
        <f>IF(Append1[[#This Row],[Weekday or Weekend]]="Weekend",TRUE,FALSE)</f>
        <v>0</v>
      </c>
      <c r="J761" s="5">
        <v>5</v>
      </c>
      <c r="K761" s="5">
        <v>2</v>
      </c>
      <c r="L761" s="5" t="str" cm="1">
        <f t="array" ref="L761">_xlfn.IFS(Append1[[#This Row],[Weather Code]]=1,"Clear",Append1[[#This Row],[Weather Code]]=2,"Cloudy",Append1[[#This Row],[Weather Code]]=3,"Light Rain",Append1[[#This Row],[Weather Code]]=4,"Heavy Rain")</f>
        <v>Cloudy</v>
      </c>
      <c r="M761" s="5">
        <v>0.16</v>
      </c>
      <c r="N761" s="5">
        <v>0.2273</v>
      </c>
      <c r="O761" s="5">
        <v>0.59</v>
      </c>
      <c r="P761" s="5">
        <v>0</v>
      </c>
      <c r="Q761" s="5">
        <v>0</v>
      </c>
      <c r="R761" s="5">
        <v>7</v>
      </c>
      <c r="S761" s="5">
        <f>SUM(Append1[[#This Row],[Casual Users]],Append1[[#This Row],[Registered Users]])</f>
        <v>7</v>
      </c>
      <c r="T761" s="5"/>
    </row>
    <row r="762" spans="1:20" x14ac:dyDescent="0.25">
      <c r="A762">
        <v>761</v>
      </c>
      <c r="B762" s="1">
        <v>40578</v>
      </c>
      <c r="C762">
        <v>1</v>
      </c>
      <c r="D762" t="str">
        <f>TEXT(Append1[[#This Row],[Date]],"yyyy")</f>
        <v>2011</v>
      </c>
      <c r="E762" t="str">
        <f>TEXT(Append1[[#This Row],[Date]],"mmmm")</f>
        <v>February</v>
      </c>
      <c r="F762" t="str">
        <f>TEXT(Append1[[#This Row],[Date]],"dddd")</f>
        <v>Friday</v>
      </c>
      <c r="G762" s="5">
        <v>2</v>
      </c>
      <c r="H762" t="str">
        <f>IF(Append1[[#This Row],[Day]]="Sunday","Weekend","Weekday")</f>
        <v>Weekday</v>
      </c>
      <c r="I762" t="b">
        <f>IF(Append1[[#This Row],[Weekday or Weekend]]="Weekend",TRUE,FALSE)</f>
        <v>0</v>
      </c>
      <c r="J762" s="5">
        <v>5</v>
      </c>
      <c r="K762" s="5">
        <v>2</v>
      </c>
      <c r="L762" s="5" t="str" cm="1">
        <f t="array" ref="L762">_xlfn.IFS(Append1[[#This Row],[Weather Code]]=1,"Clear",Append1[[#This Row],[Weather Code]]=2,"Cloudy",Append1[[#This Row],[Weather Code]]=3,"Light Rain",Append1[[#This Row],[Weather Code]]=4,"Heavy Rain")</f>
        <v>Cloudy</v>
      </c>
      <c r="M762" s="5">
        <v>0.14000000000000001</v>
      </c>
      <c r="N762" s="5">
        <v>0.16669999999999999</v>
      </c>
      <c r="O762" s="5">
        <v>0.63</v>
      </c>
      <c r="P762" s="5">
        <v>0.1045</v>
      </c>
      <c r="Q762" s="5">
        <v>0</v>
      </c>
      <c r="R762" s="5">
        <v>1</v>
      </c>
      <c r="S762" s="5">
        <f>SUM(Append1[[#This Row],[Casual Users]],Append1[[#This Row],[Registered Users]])</f>
        <v>1</v>
      </c>
      <c r="T762" s="5"/>
    </row>
    <row r="763" spans="1:20" x14ac:dyDescent="0.25">
      <c r="A763">
        <v>762</v>
      </c>
      <c r="B763" s="1">
        <v>40578</v>
      </c>
      <c r="C763">
        <v>1</v>
      </c>
      <c r="D763" t="str">
        <f>TEXT(Append1[[#This Row],[Date]],"yyyy")</f>
        <v>2011</v>
      </c>
      <c r="E763" t="str">
        <f>TEXT(Append1[[#This Row],[Date]],"mmmm")</f>
        <v>February</v>
      </c>
      <c r="F763" t="str">
        <f>TEXT(Append1[[#This Row],[Date]],"dddd")</f>
        <v>Friday</v>
      </c>
      <c r="G763" s="5">
        <v>3</v>
      </c>
      <c r="H763" t="str">
        <f>IF(Append1[[#This Row],[Day]]="Sunday","Weekend","Weekday")</f>
        <v>Weekday</v>
      </c>
      <c r="I763" t="b">
        <f>IF(Append1[[#This Row],[Weekday or Weekend]]="Weekend",TRUE,FALSE)</f>
        <v>0</v>
      </c>
      <c r="J763" s="5">
        <v>5</v>
      </c>
      <c r="K763" s="5">
        <v>2</v>
      </c>
      <c r="L763" s="5" t="str" cm="1">
        <f t="array" ref="L763">_xlfn.IFS(Append1[[#This Row],[Weather Code]]=1,"Clear",Append1[[#This Row],[Weather Code]]=2,"Cloudy",Append1[[#This Row],[Weather Code]]=3,"Light Rain",Append1[[#This Row],[Weather Code]]=4,"Heavy Rain")</f>
        <v>Cloudy</v>
      </c>
      <c r="M763" s="5">
        <v>0.14000000000000001</v>
      </c>
      <c r="N763" s="5">
        <v>0.16669999999999999</v>
      </c>
      <c r="O763" s="5">
        <v>0.63</v>
      </c>
      <c r="P763" s="5">
        <v>0.1045</v>
      </c>
      <c r="Q763" s="5">
        <v>0</v>
      </c>
      <c r="R763" s="5">
        <v>1</v>
      </c>
      <c r="S763" s="5">
        <f>SUM(Append1[[#This Row],[Casual Users]],Append1[[#This Row],[Registered Users]])</f>
        <v>1</v>
      </c>
      <c r="T763" s="5"/>
    </row>
    <row r="764" spans="1:20" x14ac:dyDescent="0.25">
      <c r="A764">
        <v>763</v>
      </c>
      <c r="B764" s="1">
        <v>40578</v>
      </c>
      <c r="C764">
        <v>1</v>
      </c>
      <c r="D764" t="str">
        <f>TEXT(Append1[[#This Row],[Date]],"yyyy")</f>
        <v>2011</v>
      </c>
      <c r="E764" t="str">
        <f>TEXT(Append1[[#This Row],[Date]],"mmmm")</f>
        <v>February</v>
      </c>
      <c r="F764" t="str">
        <f>TEXT(Append1[[#This Row],[Date]],"dddd")</f>
        <v>Friday</v>
      </c>
      <c r="G764" s="5">
        <v>5</v>
      </c>
      <c r="H764" t="str">
        <f>IF(Append1[[#This Row],[Day]]="Sunday","Weekend","Weekday")</f>
        <v>Weekday</v>
      </c>
      <c r="I764" t="b">
        <f>IF(Append1[[#This Row],[Weekday or Weekend]]="Weekend",TRUE,FALSE)</f>
        <v>0</v>
      </c>
      <c r="J764" s="5">
        <v>5</v>
      </c>
      <c r="K764" s="5">
        <v>2</v>
      </c>
      <c r="L764" s="5" t="str" cm="1">
        <f t="array" ref="L764">_xlfn.IFS(Append1[[#This Row],[Weather Code]]=1,"Clear",Append1[[#This Row],[Weather Code]]=2,"Cloudy",Append1[[#This Row],[Weather Code]]=3,"Light Rain",Append1[[#This Row],[Weather Code]]=4,"Heavy Rain")</f>
        <v>Cloudy</v>
      </c>
      <c r="M764" s="5">
        <v>0.14000000000000001</v>
      </c>
      <c r="N764" s="5">
        <v>0.1515</v>
      </c>
      <c r="O764" s="5">
        <v>0.63</v>
      </c>
      <c r="P764" s="5">
        <v>0.1343</v>
      </c>
      <c r="Q764" s="5">
        <v>0</v>
      </c>
      <c r="R764" s="5">
        <v>7</v>
      </c>
      <c r="S764" s="5">
        <f>SUM(Append1[[#This Row],[Casual Users]],Append1[[#This Row],[Registered Users]])</f>
        <v>7</v>
      </c>
      <c r="T764" s="5"/>
    </row>
    <row r="765" spans="1:20" x14ac:dyDescent="0.25">
      <c r="A765">
        <v>764</v>
      </c>
      <c r="B765" s="1">
        <v>40578</v>
      </c>
      <c r="C765">
        <v>1</v>
      </c>
      <c r="D765" t="str">
        <f>TEXT(Append1[[#This Row],[Date]],"yyyy")</f>
        <v>2011</v>
      </c>
      <c r="E765" t="str">
        <f>TEXT(Append1[[#This Row],[Date]],"mmmm")</f>
        <v>February</v>
      </c>
      <c r="F765" t="str">
        <f>TEXT(Append1[[#This Row],[Date]],"dddd")</f>
        <v>Friday</v>
      </c>
      <c r="G765" s="5">
        <v>6</v>
      </c>
      <c r="H765" t="str">
        <f>IF(Append1[[#This Row],[Day]]="Sunday","Weekend","Weekday")</f>
        <v>Weekday</v>
      </c>
      <c r="I765" t="b">
        <f>IF(Append1[[#This Row],[Weekday or Weekend]]="Weekend",TRUE,FALSE)</f>
        <v>0</v>
      </c>
      <c r="J765" s="5">
        <v>5</v>
      </c>
      <c r="K765" s="5">
        <v>2</v>
      </c>
      <c r="L765" s="5" t="str" cm="1">
        <f t="array" ref="L765">_xlfn.IFS(Append1[[#This Row],[Weather Code]]=1,"Clear",Append1[[#This Row],[Weather Code]]=2,"Cloudy",Append1[[#This Row],[Weather Code]]=3,"Light Rain",Append1[[#This Row],[Weather Code]]=4,"Heavy Rain")</f>
        <v>Cloudy</v>
      </c>
      <c r="M765" s="5">
        <v>0.16</v>
      </c>
      <c r="N765" s="5">
        <v>0.2273</v>
      </c>
      <c r="O765" s="5">
        <v>0.55000000000000004</v>
      </c>
      <c r="P765" s="5">
        <v>0</v>
      </c>
      <c r="Q765" s="5">
        <v>2</v>
      </c>
      <c r="R765" s="5">
        <v>26</v>
      </c>
      <c r="S765" s="5">
        <f>SUM(Append1[[#This Row],[Casual Users]],Append1[[#This Row],[Registered Users]])</f>
        <v>28</v>
      </c>
      <c r="T765" s="5"/>
    </row>
    <row r="766" spans="1:20" x14ac:dyDescent="0.25">
      <c r="A766">
        <v>765</v>
      </c>
      <c r="B766" s="1">
        <v>40578</v>
      </c>
      <c r="C766">
        <v>1</v>
      </c>
      <c r="D766" t="str">
        <f>TEXT(Append1[[#This Row],[Date]],"yyyy")</f>
        <v>2011</v>
      </c>
      <c r="E766" t="str">
        <f>TEXT(Append1[[#This Row],[Date]],"mmmm")</f>
        <v>February</v>
      </c>
      <c r="F766" t="str">
        <f>TEXT(Append1[[#This Row],[Date]],"dddd")</f>
        <v>Friday</v>
      </c>
      <c r="G766" s="5">
        <v>7</v>
      </c>
      <c r="H766" t="str">
        <f>IF(Append1[[#This Row],[Day]]="Sunday","Weekend","Weekday")</f>
        <v>Weekday</v>
      </c>
      <c r="I766" t="b">
        <f>IF(Append1[[#This Row],[Weekday or Weekend]]="Weekend",TRUE,FALSE)</f>
        <v>0</v>
      </c>
      <c r="J766" s="5">
        <v>5</v>
      </c>
      <c r="K766" s="5">
        <v>1</v>
      </c>
      <c r="L766" s="5" t="str" cm="1">
        <f t="array" ref="L766">_xlfn.IFS(Append1[[#This Row],[Weather Code]]=1,"Clear",Append1[[#This Row],[Weather Code]]=2,"Cloudy",Append1[[#This Row],[Weather Code]]=3,"Light Rain",Append1[[#This Row],[Weather Code]]=4,"Heavy Rain")</f>
        <v>Clear</v>
      </c>
      <c r="M766" s="5">
        <v>0.14000000000000001</v>
      </c>
      <c r="N766" s="5">
        <v>0.21210000000000001</v>
      </c>
      <c r="O766" s="5">
        <v>0.59</v>
      </c>
      <c r="P766" s="5">
        <v>0</v>
      </c>
      <c r="Q766" s="5">
        <v>0</v>
      </c>
      <c r="R766" s="5">
        <v>87</v>
      </c>
      <c r="S766" s="5">
        <f>SUM(Append1[[#This Row],[Casual Users]],Append1[[#This Row],[Registered Users]])</f>
        <v>87</v>
      </c>
      <c r="T766" s="5"/>
    </row>
    <row r="767" spans="1:20" x14ac:dyDescent="0.25">
      <c r="A767">
        <v>766</v>
      </c>
      <c r="B767" s="1">
        <v>40578</v>
      </c>
      <c r="C767">
        <v>1</v>
      </c>
      <c r="D767" t="str">
        <f>TEXT(Append1[[#This Row],[Date]],"yyyy")</f>
        <v>2011</v>
      </c>
      <c r="E767" t="str">
        <f>TEXT(Append1[[#This Row],[Date]],"mmmm")</f>
        <v>February</v>
      </c>
      <c r="F767" t="str">
        <f>TEXT(Append1[[#This Row],[Date]],"dddd")</f>
        <v>Friday</v>
      </c>
      <c r="G767" s="5">
        <v>8</v>
      </c>
      <c r="H767" t="str">
        <f>IF(Append1[[#This Row],[Day]]="Sunday","Weekend","Weekday")</f>
        <v>Weekday</v>
      </c>
      <c r="I767" t="b">
        <f>IF(Append1[[#This Row],[Weekday or Weekend]]="Weekend",TRUE,FALSE)</f>
        <v>0</v>
      </c>
      <c r="J767" s="5">
        <v>5</v>
      </c>
      <c r="K767" s="5">
        <v>1</v>
      </c>
      <c r="L767" s="5" t="str" cm="1">
        <f t="array" ref="L767">_xlfn.IFS(Append1[[#This Row],[Weather Code]]=1,"Clear",Append1[[#This Row],[Weather Code]]=2,"Cloudy",Append1[[#This Row],[Weather Code]]=3,"Light Rain",Append1[[#This Row],[Weather Code]]=4,"Heavy Rain")</f>
        <v>Clear</v>
      </c>
      <c r="M767" s="5">
        <v>0.14000000000000001</v>
      </c>
      <c r="N767" s="5">
        <v>0.1515</v>
      </c>
      <c r="O767" s="5">
        <v>0.74</v>
      </c>
      <c r="P767" s="5">
        <v>0.1343</v>
      </c>
      <c r="Q767" s="5">
        <v>3</v>
      </c>
      <c r="R767" s="5">
        <v>217</v>
      </c>
      <c r="S767" s="5">
        <f>SUM(Append1[[#This Row],[Casual Users]],Append1[[#This Row],[Registered Users]])</f>
        <v>220</v>
      </c>
      <c r="T767" s="5"/>
    </row>
    <row r="768" spans="1:20" x14ac:dyDescent="0.25">
      <c r="A768">
        <v>767</v>
      </c>
      <c r="B768" s="1">
        <v>40578</v>
      </c>
      <c r="C768">
        <v>1</v>
      </c>
      <c r="D768" t="str">
        <f>TEXT(Append1[[#This Row],[Date]],"yyyy")</f>
        <v>2011</v>
      </c>
      <c r="E768" t="str">
        <f>TEXT(Append1[[#This Row],[Date]],"mmmm")</f>
        <v>February</v>
      </c>
      <c r="F768" t="str">
        <f>TEXT(Append1[[#This Row],[Date]],"dddd")</f>
        <v>Friday</v>
      </c>
      <c r="G768" s="5">
        <v>9</v>
      </c>
      <c r="H768" t="str">
        <f>IF(Append1[[#This Row],[Day]]="Sunday","Weekend","Weekday")</f>
        <v>Weekday</v>
      </c>
      <c r="I768" t="b">
        <f>IF(Append1[[#This Row],[Weekday or Weekend]]="Weekend",TRUE,FALSE)</f>
        <v>0</v>
      </c>
      <c r="J768" s="5">
        <v>5</v>
      </c>
      <c r="K768" s="5">
        <v>2</v>
      </c>
      <c r="L768" s="5" t="str" cm="1">
        <f t="array" ref="L768">_xlfn.IFS(Append1[[#This Row],[Weather Code]]=1,"Clear",Append1[[#This Row],[Weather Code]]=2,"Cloudy",Append1[[#This Row],[Weather Code]]=3,"Light Rain",Append1[[#This Row],[Weather Code]]=4,"Heavy Rain")</f>
        <v>Cloudy</v>
      </c>
      <c r="M768" s="5">
        <v>0.16</v>
      </c>
      <c r="N768" s="5">
        <v>0.18179999999999999</v>
      </c>
      <c r="O768" s="5">
        <v>0.8</v>
      </c>
      <c r="P768" s="5">
        <v>0.1343</v>
      </c>
      <c r="Q768" s="5">
        <v>3</v>
      </c>
      <c r="R768" s="5">
        <v>124</v>
      </c>
      <c r="S768" s="5">
        <f>SUM(Append1[[#This Row],[Casual Users]],Append1[[#This Row],[Registered Users]])</f>
        <v>127</v>
      </c>
      <c r="T768" s="5"/>
    </row>
    <row r="769" spans="1:20" x14ac:dyDescent="0.25">
      <c r="A769">
        <v>768</v>
      </c>
      <c r="B769" s="1">
        <v>40578</v>
      </c>
      <c r="C769">
        <v>1</v>
      </c>
      <c r="D769" t="str">
        <f>TEXT(Append1[[#This Row],[Date]],"yyyy")</f>
        <v>2011</v>
      </c>
      <c r="E769" t="str">
        <f>TEXT(Append1[[#This Row],[Date]],"mmmm")</f>
        <v>February</v>
      </c>
      <c r="F769" t="str">
        <f>TEXT(Append1[[#This Row],[Date]],"dddd")</f>
        <v>Friday</v>
      </c>
      <c r="G769" s="5">
        <v>10</v>
      </c>
      <c r="H769" t="str">
        <f>IF(Append1[[#This Row],[Day]]="Sunday","Weekend","Weekday")</f>
        <v>Weekday</v>
      </c>
      <c r="I769" t="b">
        <f>IF(Append1[[#This Row],[Weekday or Weekend]]="Weekend",TRUE,FALSE)</f>
        <v>0</v>
      </c>
      <c r="J769" s="5">
        <v>5</v>
      </c>
      <c r="K769" s="5">
        <v>2</v>
      </c>
      <c r="L769" s="5" t="str" cm="1">
        <f t="array" ref="L769">_xlfn.IFS(Append1[[#This Row],[Weather Code]]=1,"Clear",Append1[[#This Row],[Weather Code]]=2,"Cloudy",Append1[[#This Row],[Weather Code]]=3,"Light Rain",Append1[[#This Row],[Weather Code]]=4,"Heavy Rain")</f>
        <v>Cloudy</v>
      </c>
      <c r="M769" s="5">
        <v>0.2</v>
      </c>
      <c r="N769" s="5">
        <v>0.21210000000000001</v>
      </c>
      <c r="O769" s="5">
        <v>0.51</v>
      </c>
      <c r="P769" s="5">
        <v>0.1343</v>
      </c>
      <c r="Q769" s="5">
        <v>5</v>
      </c>
      <c r="R769" s="5">
        <v>46</v>
      </c>
      <c r="S769" s="5">
        <f>SUM(Append1[[#This Row],[Casual Users]],Append1[[#This Row],[Registered Users]])</f>
        <v>51</v>
      </c>
      <c r="T769" s="5"/>
    </row>
    <row r="770" spans="1:20" x14ac:dyDescent="0.25">
      <c r="A770">
        <v>769</v>
      </c>
      <c r="B770" s="1">
        <v>40578</v>
      </c>
      <c r="C770">
        <v>1</v>
      </c>
      <c r="D770" t="str">
        <f>TEXT(Append1[[#This Row],[Date]],"yyyy")</f>
        <v>2011</v>
      </c>
      <c r="E770" t="str">
        <f>TEXT(Append1[[#This Row],[Date]],"mmmm")</f>
        <v>February</v>
      </c>
      <c r="F770" t="str">
        <f>TEXT(Append1[[#This Row],[Date]],"dddd")</f>
        <v>Friday</v>
      </c>
      <c r="G770" s="5">
        <v>11</v>
      </c>
      <c r="H770" t="str">
        <f>IF(Append1[[#This Row],[Day]]="Sunday","Weekend","Weekday")</f>
        <v>Weekday</v>
      </c>
      <c r="I770" t="b">
        <f>IF(Append1[[#This Row],[Weekday or Weekend]]="Weekend",TRUE,FALSE)</f>
        <v>0</v>
      </c>
      <c r="J770" s="5">
        <v>5</v>
      </c>
      <c r="K770" s="5">
        <v>1</v>
      </c>
      <c r="L770" s="5" t="str" cm="1">
        <f t="array" ref="L770">_xlfn.IFS(Append1[[#This Row],[Weather Code]]=1,"Clear",Append1[[#This Row],[Weather Code]]=2,"Cloudy",Append1[[#This Row],[Weather Code]]=3,"Light Rain",Append1[[#This Row],[Weather Code]]=4,"Heavy Rain")</f>
        <v>Clear</v>
      </c>
      <c r="M770" s="5">
        <v>0.22</v>
      </c>
      <c r="N770" s="5">
        <v>0.2273</v>
      </c>
      <c r="O770" s="5">
        <v>0.51</v>
      </c>
      <c r="P770" s="5">
        <v>0.16420000000000001</v>
      </c>
      <c r="Q770" s="5">
        <v>3</v>
      </c>
      <c r="R770" s="5">
        <v>61</v>
      </c>
      <c r="S770" s="5">
        <f>SUM(Append1[[#This Row],[Casual Users]],Append1[[#This Row],[Registered Users]])</f>
        <v>64</v>
      </c>
      <c r="T770" s="5"/>
    </row>
    <row r="771" spans="1:20" x14ac:dyDescent="0.25">
      <c r="A771">
        <v>770</v>
      </c>
      <c r="B771" s="1">
        <v>40578</v>
      </c>
      <c r="C771">
        <v>1</v>
      </c>
      <c r="D771" t="str">
        <f>TEXT(Append1[[#This Row],[Date]],"yyyy")</f>
        <v>2011</v>
      </c>
      <c r="E771" t="str">
        <f>TEXT(Append1[[#This Row],[Date]],"mmmm")</f>
        <v>February</v>
      </c>
      <c r="F771" t="str">
        <f>TEXT(Append1[[#This Row],[Date]],"dddd")</f>
        <v>Friday</v>
      </c>
      <c r="G771" s="5">
        <v>12</v>
      </c>
      <c r="H771" t="str">
        <f>IF(Append1[[#This Row],[Day]]="Sunday","Weekend","Weekday")</f>
        <v>Weekday</v>
      </c>
      <c r="I771" t="b">
        <f>IF(Append1[[#This Row],[Weekday or Weekend]]="Weekend",TRUE,FALSE)</f>
        <v>0</v>
      </c>
      <c r="J771" s="5">
        <v>5</v>
      </c>
      <c r="K771" s="5">
        <v>2</v>
      </c>
      <c r="L771" s="5" t="str" cm="1">
        <f t="array" ref="L771">_xlfn.IFS(Append1[[#This Row],[Weather Code]]=1,"Clear",Append1[[#This Row],[Weather Code]]=2,"Cloudy",Append1[[#This Row],[Weather Code]]=3,"Light Rain",Append1[[#This Row],[Weather Code]]=4,"Heavy Rain")</f>
        <v>Cloudy</v>
      </c>
      <c r="M771" s="5">
        <v>0.24</v>
      </c>
      <c r="N771" s="5">
        <v>0.2424</v>
      </c>
      <c r="O771" s="5">
        <v>0.48</v>
      </c>
      <c r="P771" s="5">
        <v>0.16420000000000001</v>
      </c>
      <c r="Q771" s="5">
        <v>8</v>
      </c>
      <c r="R771" s="5">
        <v>78</v>
      </c>
      <c r="S771" s="5">
        <f>SUM(Append1[[#This Row],[Casual Users]],Append1[[#This Row],[Registered Users]])</f>
        <v>86</v>
      </c>
      <c r="T771" s="5"/>
    </row>
    <row r="772" spans="1:20" x14ac:dyDescent="0.25">
      <c r="A772">
        <v>771</v>
      </c>
      <c r="B772" s="1">
        <v>40578</v>
      </c>
      <c r="C772">
        <v>1</v>
      </c>
      <c r="D772" t="str">
        <f>TEXT(Append1[[#This Row],[Date]],"yyyy")</f>
        <v>2011</v>
      </c>
      <c r="E772" t="str">
        <f>TEXT(Append1[[#This Row],[Date]],"mmmm")</f>
        <v>February</v>
      </c>
      <c r="F772" t="str">
        <f>TEXT(Append1[[#This Row],[Date]],"dddd")</f>
        <v>Friday</v>
      </c>
      <c r="G772" s="5">
        <v>13</v>
      </c>
      <c r="H772" t="str">
        <f>IF(Append1[[#This Row],[Day]]="Sunday","Weekend","Weekday")</f>
        <v>Weekday</v>
      </c>
      <c r="I772" t="b">
        <f>IF(Append1[[#This Row],[Weekday or Weekend]]="Weekend",TRUE,FALSE)</f>
        <v>0</v>
      </c>
      <c r="J772" s="5">
        <v>5</v>
      </c>
      <c r="K772" s="5">
        <v>2</v>
      </c>
      <c r="L772" s="5" t="str" cm="1">
        <f t="array" ref="L772">_xlfn.IFS(Append1[[#This Row],[Weather Code]]=1,"Clear",Append1[[#This Row],[Weather Code]]=2,"Cloudy",Append1[[#This Row],[Weather Code]]=3,"Light Rain",Append1[[#This Row],[Weather Code]]=4,"Heavy Rain")</f>
        <v>Cloudy</v>
      </c>
      <c r="M772" s="5">
        <v>0.26</v>
      </c>
      <c r="N772" s="5">
        <v>0.2576</v>
      </c>
      <c r="O772" s="5">
        <v>0.5</v>
      </c>
      <c r="P772" s="5">
        <v>0.22389999999999999</v>
      </c>
      <c r="Q772" s="5">
        <v>9</v>
      </c>
      <c r="R772" s="5">
        <v>73</v>
      </c>
      <c r="S772" s="5">
        <f>SUM(Append1[[#This Row],[Casual Users]],Append1[[#This Row],[Registered Users]])</f>
        <v>82</v>
      </c>
      <c r="T772" s="5"/>
    </row>
    <row r="773" spans="1:20" x14ac:dyDescent="0.25">
      <c r="A773">
        <v>772</v>
      </c>
      <c r="B773" s="1">
        <v>40578</v>
      </c>
      <c r="C773">
        <v>1</v>
      </c>
      <c r="D773" t="str">
        <f>TEXT(Append1[[#This Row],[Date]],"yyyy")</f>
        <v>2011</v>
      </c>
      <c r="E773" t="str">
        <f>TEXT(Append1[[#This Row],[Date]],"mmmm")</f>
        <v>February</v>
      </c>
      <c r="F773" t="str">
        <f>TEXT(Append1[[#This Row],[Date]],"dddd")</f>
        <v>Friday</v>
      </c>
      <c r="G773" s="5">
        <v>14</v>
      </c>
      <c r="H773" t="str">
        <f>IF(Append1[[#This Row],[Day]]="Sunday","Weekend","Weekday")</f>
        <v>Weekday</v>
      </c>
      <c r="I773" t="b">
        <f>IF(Append1[[#This Row],[Weekday or Weekend]]="Weekend",TRUE,FALSE)</f>
        <v>0</v>
      </c>
      <c r="J773" s="5">
        <v>5</v>
      </c>
      <c r="K773" s="5">
        <v>2</v>
      </c>
      <c r="L773" s="5" t="str" cm="1">
        <f t="array" ref="L773">_xlfn.IFS(Append1[[#This Row],[Weather Code]]=1,"Clear",Append1[[#This Row],[Weather Code]]=2,"Cloudy",Append1[[#This Row],[Weather Code]]=3,"Light Rain",Append1[[#This Row],[Weather Code]]=4,"Heavy Rain")</f>
        <v>Cloudy</v>
      </c>
      <c r="M773" s="5">
        <v>0.28000000000000003</v>
      </c>
      <c r="N773" s="5">
        <v>0.2727</v>
      </c>
      <c r="O773" s="5">
        <v>0.45</v>
      </c>
      <c r="P773" s="5">
        <v>0.16420000000000001</v>
      </c>
      <c r="Q773" s="5">
        <v>15</v>
      </c>
      <c r="R773" s="5">
        <v>76</v>
      </c>
      <c r="S773" s="5">
        <f>SUM(Append1[[#This Row],[Casual Users]],Append1[[#This Row],[Registered Users]])</f>
        <v>91</v>
      </c>
      <c r="T773" s="5"/>
    </row>
    <row r="774" spans="1:20" x14ac:dyDescent="0.25">
      <c r="A774">
        <v>773</v>
      </c>
      <c r="B774" s="1">
        <v>40578</v>
      </c>
      <c r="C774">
        <v>1</v>
      </c>
      <c r="D774" t="str">
        <f>TEXT(Append1[[#This Row],[Date]],"yyyy")</f>
        <v>2011</v>
      </c>
      <c r="E774" t="str">
        <f>TEXT(Append1[[#This Row],[Date]],"mmmm")</f>
        <v>February</v>
      </c>
      <c r="F774" t="str">
        <f>TEXT(Append1[[#This Row],[Date]],"dddd")</f>
        <v>Friday</v>
      </c>
      <c r="G774" s="5">
        <v>15</v>
      </c>
      <c r="H774" t="str">
        <f>IF(Append1[[#This Row],[Day]]="Sunday","Weekend","Weekday")</f>
        <v>Weekday</v>
      </c>
      <c r="I774" t="b">
        <f>IF(Append1[[#This Row],[Weekday or Weekend]]="Weekend",TRUE,FALSE)</f>
        <v>0</v>
      </c>
      <c r="J774" s="5">
        <v>5</v>
      </c>
      <c r="K774" s="5">
        <v>2</v>
      </c>
      <c r="L774" s="5" t="str" cm="1">
        <f t="array" ref="L774">_xlfn.IFS(Append1[[#This Row],[Weather Code]]=1,"Clear",Append1[[#This Row],[Weather Code]]=2,"Cloudy",Append1[[#This Row],[Weather Code]]=3,"Light Rain",Append1[[#This Row],[Weather Code]]=4,"Heavy Rain")</f>
        <v>Cloudy</v>
      </c>
      <c r="M774" s="5">
        <v>0.28000000000000003</v>
      </c>
      <c r="N774" s="5">
        <v>0.2727</v>
      </c>
      <c r="O774" s="5">
        <v>0.48</v>
      </c>
      <c r="P774" s="5">
        <v>0.25369999999999998</v>
      </c>
      <c r="Q774" s="5">
        <v>9</v>
      </c>
      <c r="R774" s="5">
        <v>81</v>
      </c>
      <c r="S774" s="5">
        <f>SUM(Append1[[#This Row],[Casual Users]],Append1[[#This Row],[Registered Users]])</f>
        <v>90</v>
      </c>
      <c r="T774" s="5"/>
    </row>
    <row r="775" spans="1:20" x14ac:dyDescent="0.25">
      <c r="A775">
        <v>774</v>
      </c>
      <c r="B775" s="1">
        <v>40578</v>
      </c>
      <c r="C775">
        <v>1</v>
      </c>
      <c r="D775" t="str">
        <f>TEXT(Append1[[#This Row],[Date]],"yyyy")</f>
        <v>2011</v>
      </c>
      <c r="E775" t="str">
        <f>TEXT(Append1[[#This Row],[Date]],"mmmm")</f>
        <v>February</v>
      </c>
      <c r="F775" t="str">
        <f>TEXT(Append1[[#This Row],[Date]],"dddd")</f>
        <v>Friday</v>
      </c>
      <c r="G775" s="5">
        <v>16</v>
      </c>
      <c r="H775" t="str">
        <f>IF(Append1[[#This Row],[Day]]="Sunday","Weekend","Weekday")</f>
        <v>Weekday</v>
      </c>
      <c r="I775" t="b">
        <f>IF(Append1[[#This Row],[Weekday or Weekend]]="Weekend",TRUE,FALSE)</f>
        <v>0</v>
      </c>
      <c r="J775" s="5">
        <v>5</v>
      </c>
      <c r="K775" s="5">
        <v>2</v>
      </c>
      <c r="L775" s="5" t="str" cm="1">
        <f t="array" ref="L775">_xlfn.IFS(Append1[[#This Row],[Weather Code]]=1,"Clear",Append1[[#This Row],[Weather Code]]=2,"Cloudy",Append1[[#This Row],[Weather Code]]=3,"Light Rain",Append1[[#This Row],[Weather Code]]=4,"Heavy Rain")</f>
        <v>Cloudy</v>
      </c>
      <c r="M775" s="5">
        <v>0.3</v>
      </c>
      <c r="N775" s="5">
        <v>0.28789999999999999</v>
      </c>
      <c r="O775" s="5">
        <v>0.42</v>
      </c>
      <c r="P775" s="5">
        <v>0.22389999999999999</v>
      </c>
      <c r="Q775" s="5">
        <v>8</v>
      </c>
      <c r="R775" s="5">
        <v>91</v>
      </c>
      <c r="S775" s="5">
        <f>SUM(Append1[[#This Row],[Casual Users]],Append1[[#This Row],[Registered Users]])</f>
        <v>99</v>
      </c>
      <c r="T775" s="5"/>
    </row>
    <row r="776" spans="1:20" x14ac:dyDescent="0.25">
      <c r="A776">
        <v>775</v>
      </c>
      <c r="B776" s="1">
        <v>40578</v>
      </c>
      <c r="C776">
        <v>1</v>
      </c>
      <c r="D776" t="str">
        <f>TEXT(Append1[[#This Row],[Date]],"yyyy")</f>
        <v>2011</v>
      </c>
      <c r="E776" t="str">
        <f>TEXT(Append1[[#This Row],[Date]],"mmmm")</f>
        <v>February</v>
      </c>
      <c r="F776" t="str">
        <f>TEXT(Append1[[#This Row],[Date]],"dddd")</f>
        <v>Friday</v>
      </c>
      <c r="G776" s="5">
        <v>17</v>
      </c>
      <c r="H776" t="str">
        <f>IF(Append1[[#This Row],[Day]]="Sunday","Weekend","Weekday")</f>
        <v>Weekday</v>
      </c>
      <c r="I776" t="b">
        <f>IF(Append1[[#This Row],[Weekday or Weekend]]="Weekend",TRUE,FALSE)</f>
        <v>0</v>
      </c>
      <c r="J776" s="5">
        <v>5</v>
      </c>
      <c r="K776" s="5">
        <v>2</v>
      </c>
      <c r="L776" s="5" t="str" cm="1">
        <f t="array" ref="L776">_xlfn.IFS(Append1[[#This Row],[Weather Code]]=1,"Clear",Append1[[#This Row],[Weather Code]]=2,"Cloudy",Append1[[#This Row],[Weather Code]]=3,"Light Rain",Append1[[#This Row],[Weather Code]]=4,"Heavy Rain")</f>
        <v>Cloudy</v>
      </c>
      <c r="M776" s="5">
        <v>0.26</v>
      </c>
      <c r="N776" s="5">
        <v>0.2727</v>
      </c>
      <c r="O776" s="5">
        <v>0.56000000000000005</v>
      </c>
      <c r="P776" s="5">
        <v>0.1343</v>
      </c>
      <c r="Q776" s="5">
        <v>10</v>
      </c>
      <c r="R776" s="5">
        <v>195</v>
      </c>
      <c r="S776" s="5">
        <f>SUM(Append1[[#This Row],[Casual Users]],Append1[[#This Row],[Registered Users]])</f>
        <v>205</v>
      </c>
      <c r="T776" s="5"/>
    </row>
    <row r="777" spans="1:20" x14ac:dyDescent="0.25">
      <c r="A777">
        <v>776</v>
      </c>
      <c r="B777" s="1">
        <v>40578</v>
      </c>
      <c r="C777">
        <v>1</v>
      </c>
      <c r="D777" t="str">
        <f>TEXT(Append1[[#This Row],[Date]],"yyyy")</f>
        <v>2011</v>
      </c>
      <c r="E777" t="str">
        <f>TEXT(Append1[[#This Row],[Date]],"mmmm")</f>
        <v>February</v>
      </c>
      <c r="F777" t="str">
        <f>TEXT(Append1[[#This Row],[Date]],"dddd")</f>
        <v>Friday</v>
      </c>
      <c r="G777" s="5">
        <v>18</v>
      </c>
      <c r="H777" t="str">
        <f>IF(Append1[[#This Row],[Day]]="Sunday","Weekend","Weekday")</f>
        <v>Weekday</v>
      </c>
      <c r="I777" t="b">
        <f>IF(Append1[[#This Row],[Weekday or Weekend]]="Weekend",TRUE,FALSE)</f>
        <v>0</v>
      </c>
      <c r="J777" s="5">
        <v>5</v>
      </c>
      <c r="K777" s="5">
        <v>2</v>
      </c>
      <c r="L777" s="5" t="str" cm="1">
        <f t="array" ref="L777">_xlfn.IFS(Append1[[#This Row],[Weather Code]]=1,"Clear",Append1[[#This Row],[Weather Code]]=2,"Cloudy",Append1[[#This Row],[Weather Code]]=3,"Light Rain",Append1[[#This Row],[Weather Code]]=4,"Heavy Rain")</f>
        <v>Cloudy</v>
      </c>
      <c r="M777" s="5">
        <v>0.24</v>
      </c>
      <c r="N777" s="5">
        <v>0.2576</v>
      </c>
      <c r="O777" s="5">
        <v>0.6</v>
      </c>
      <c r="P777" s="5">
        <v>0.1045</v>
      </c>
      <c r="Q777" s="5">
        <v>3</v>
      </c>
      <c r="R777" s="5">
        <v>152</v>
      </c>
      <c r="S777" s="5">
        <f>SUM(Append1[[#This Row],[Casual Users]],Append1[[#This Row],[Registered Users]])</f>
        <v>155</v>
      </c>
      <c r="T777" s="5"/>
    </row>
    <row r="778" spans="1:20" x14ac:dyDescent="0.25">
      <c r="A778">
        <v>777</v>
      </c>
      <c r="B778" s="1">
        <v>40578</v>
      </c>
      <c r="C778">
        <v>1</v>
      </c>
      <c r="D778" t="str">
        <f>TEXT(Append1[[#This Row],[Date]],"yyyy")</f>
        <v>2011</v>
      </c>
      <c r="E778" t="str">
        <f>TEXT(Append1[[#This Row],[Date]],"mmmm")</f>
        <v>February</v>
      </c>
      <c r="F778" t="str">
        <f>TEXT(Append1[[#This Row],[Date]],"dddd")</f>
        <v>Friday</v>
      </c>
      <c r="G778" s="5">
        <v>19</v>
      </c>
      <c r="H778" t="str">
        <f>IF(Append1[[#This Row],[Day]]="Sunday","Weekend","Weekday")</f>
        <v>Weekday</v>
      </c>
      <c r="I778" t="b">
        <f>IF(Append1[[#This Row],[Weekday or Weekend]]="Weekend",TRUE,FALSE)</f>
        <v>0</v>
      </c>
      <c r="J778" s="5">
        <v>5</v>
      </c>
      <c r="K778" s="5">
        <v>2</v>
      </c>
      <c r="L778" s="5" t="str" cm="1">
        <f t="array" ref="L778">_xlfn.IFS(Append1[[#This Row],[Weather Code]]=1,"Clear",Append1[[#This Row],[Weather Code]]=2,"Cloudy",Append1[[#This Row],[Weather Code]]=3,"Light Rain",Append1[[#This Row],[Weather Code]]=4,"Heavy Rain")</f>
        <v>Cloudy</v>
      </c>
      <c r="M778" s="5">
        <v>0.24</v>
      </c>
      <c r="N778" s="5">
        <v>0.2424</v>
      </c>
      <c r="O778" s="5">
        <v>0.65</v>
      </c>
      <c r="P778" s="5">
        <v>0.1343</v>
      </c>
      <c r="Q778" s="5">
        <v>1</v>
      </c>
      <c r="R778" s="5">
        <v>102</v>
      </c>
      <c r="S778" s="5">
        <f>SUM(Append1[[#This Row],[Casual Users]],Append1[[#This Row],[Registered Users]])</f>
        <v>103</v>
      </c>
      <c r="T778" s="5"/>
    </row>
    <row r="779" spans="1:20" x14ac:dyDescent="0.25">
      <c r="A779">
        <v>778</v>
      </c>
      <c r="B779" s="1">
        <v>40578</v>
      </c>
      <c r="C779">
        <v>1</v>
      </c>
      <c r="D779" t="str">
        <f>TEXT(Append1[[#This Row],[Date]],"yyyy")</f>
        <v>2011</v>
      </c>
      <c r="E779" t="str">
        <f>TEXT(Append1[[#This Row],[Date]],"mmmm")</f>
        <v>February</v>
      </c>
      <c r="F779" t="str">
        <f>TEXT(Append1[[#This Row],[Date]],"dddd")</f>
        <v>Friday</v>
      </c>
      <c r="G779" s="5">
        <v>20</v>
      </c>
      <c r="H779" t="str">
        <f>IF(Append1[[#This Row],[Day]]="Sunday","Weekend","Weekday")</f>
        <v>Weekday</v>
      </c>
      <c r="I779" t="b">
        <f>IF(Append1[[#This Row],[Weekday or Weekend]]="Weekend",TRUE,FALSE)</f>
        <v>0</v>
      </c>
      <c r="J779" s="5">
        <v>5</v>
      </c>
      <c r="K779" s="5">
        <v>2</v>
      </c>
      <c r="L779" s="5" t="str" cm="1">
        <f t="array" ref="L779">_xlfn.IFS(Append1[[#This Row],[Weather Code]]=1,"Clear",Append1[[#This Row],[Weather Code]]=2,"Cloudy",Append1[[#This Row],[Weather Code]]=3,"Light Rain",Append1[[#This Row],[Weather Code]]=4,"Heavy Rain")</f>
        <v>Cloudy</v>
      </c>
      <c r="M779" s="5">
        <v>0.24</v>
      </c>
      <c r="N779" s="5">
        <v>0.2424</v>
      </c>
      <c r="O779" s="5">
        <v>0.65</v>
      </c>
      <c r="P779" s="5">
        <v>0.16420000000000001</v>
      </c>
      <c r="Q779" s="5">
        <v>2</v>
      </c>
      <c r="R779" s="5">
        <v>69</v>
      </c>
      <c r="S779" s="5">
        <f>SUM(Append1[[#This Row],[Casual Users]],Append1[[#This Row],[Registered Users]])</f>
        <v>71</v>
      </c>
      <c r="T779" s="5"/>
    </row>
    <row r="780" spans="1:20" x14ac:dyDescent="0.25">
      <c r="A780">
        <v>779</v>
      </c>
      <c r="B780" s="1">
        <v>40578</v>
      </c>
      <c r="C780">
        <v>1</v>
      </c>
      <c r="D780" t="str">
        <f>TEXT(Append1[[#This Row],[Date]],"yyyy")</f>
        <v>2011</v>
      </c>
      <c r="E780" t="str">
        <f>TEXT(Append1[[#This Row],[Date]],"mmmm")</f>
        <v>February</v>
      </c>
      <c r="F780" t="str">
        <f>TEXT(Append1[[#This Row],[Date]],"dddd")</f>
        <v>Friday</v>
      </c>
      <c r="G780" s="5">
        <v>21</v>
      </c>
      <c r="H780" t="str">
        <f>IF(Append1[[#This Row],[Day]]="Sunday","Weekend","Weekday")</f>
        <v>Weekday</v>
      </c>
      <c r="I780" t="b">
        <f>IF(Append1[[#This Row],[Weekday or Weekend]]="Weekend",TRUE,FALSE)</f>
        <v>0</v>
      </c>
      <c r="J780" s="5">
        <v>5</v>
      </c>
      <c r="K780" s="5">
        <v>2</v>
      </c>
      <c r="L780" s="5" t="str" cm="1">
        <f t="array" ref="L780">_xlfn.IFS(Append1[[#This Row],[Weather Code]]=1,"Clear",Append1[[#This Row],[Weather Code]]=2,"Cloudy",Append1[[#This Row],[Weather Code]]=3,"Light Rain",Append1[[#This Row],[Weather Code]]=4,"Heavy Rain")</f>
        <v>Cloudy</v>
      </c>
      <c r="M780" s="5">
        <v>0.24</v>
      </c>
      <c r="N780" s="5">
        <v>0.2424</v>
      </c>
      <c r="O780" s="5">
        <v>0.7</v>
      </c>
      <c r="P780" s="5">
        <v>0.16420000000000001</v>
      </c>
      <c r="Q780" s="5">
        <v>2</v>
      </c>
      <c r="R780" s="5">
        <v>41</v>
      </c>
      <c r="S780" s="5">
        <f>SUM(Append1[[#This Row],[Casual Users]],Append1[[#This Row],[Registered Users]])</f>
        <v>43</v>
      </c>
      <c r="T780" s="5"/>
    </row>
    <row r="781" spans="1:20" x14ac:dyDescent="0.25">
      <c r="A781">
        <v>780</v>
      </c>
      <c r="B781" s="1">
        <v>40578</v>
      </c>
      <c r="C781">
        <v>1</v>
      </c>
      <c r="D781" t="str">
        <f>TEXT(Append1[[#This Row],[Date]],"yyyy")</f>
        <v>2011</v>
      </c>
      <c r="E781" t="str">
        <f>TEXT(Append1[[#This Row],[Date]],"mmmm")</f>
        <v>February</v>
      </c>
      <c r="F781" t="str">
        <f>TEXT(Append1[[#This Row],[Date]],"dddd")</f>
        <v>Friday</v>
      </c>
      <c r="G781" s="5">
        <v>22</v>
      </c>
      <c r="H781" t="str">
        <f>IF(Append1[[#This Row],[Day]]="Sunday","Weekend","Weekday")</f>
        <v>Weekday</v>
      </c>
      <c r="I781" t="b">
        <f>IF(Append1[[#This Row],[Weekday or Weekend]]="Weekend",TRUE,FALSE)</f>
        <v>0</v>
      </c>
      <c r="J781" s="5">
        <v>5</v>
      </c>
      <c r="K781" s="5">
        <v>2</v>
      </c>
      <c r="L781" s="5" t="str" cm="1">
        <f t="array" ref="L781">_xlfn.IFS(Append1[[#This Row],[Weather Code]]=1,"Clear",Append1[[#This Row],[Weather Code]]=2,"Cloudy",Append1[[#This Row],[Weather Code]]=3,"Light Rain",Append1[[#This Row],[Weather Code]]=4,"Heavy Rain")</f>
        <v>Cloudy</v>
      </c>
      <c r="M781" s="5">
        <v>0.24</v>
      </c>
      <c r="N781" s="5">
        <v>0.2424</v>
      </c>
      <c r="O781" s="5">
        <v>0.65</v>
      </c>
      <c r="P781" s="5">
        <v>0.16420000000000001</v>
      </c>
      <c r="Q781" s="5">
        <v>1</v>
      </c>
      <c r="R781" s="5">
        <v>45</v>
      </c>
      <c r="S781" s="5">
        <f>SUM(Append1[[#This Row],[Casual Users]],Append1[[#This Row],[Registered Users]])</f>
        <v>46</v>
      </c>
      <c r="T781" s="5"/>
    </row>
    <row r="782" spans="1:20" x14ac:dyDescent="0.25">
      <c r="A782">
        <v>781</v>
      </c>
      <c r="B782" s="1">
        <v>40578</v>
      </c>
      <c r="C782">
        <v>1</v>
      </c>
      <c r="D782" t="str">
        <f>TEXT(Append1[[#This Row],[Date]],"yyyy")</f>
        <v>2011</v>
      </c>
      <c r="E782" t="str">
        <f>TEXT(Append1[[#This Row],[Date]],"mmmm")</f>
        <v>February</v>
      </c>
      <c r="F782" t="str">
        <f>TEXT(Append1[[#This Row],[Date]],"dddd")</f>
        <v>Friday</v>
      </c>
      <c r="G782" s="5">
        <v>23</v>
      </c>
      <c r="H782" t="str">
        <f>IF(Append1[[#This Row],[Day]]="Sunday","Weekend","Weekday")</f>
        <v>Weekday</v>
      </c>
      <c r="I782" t="b">
        <f>IF(Append1[[#This Row],[Weekday or Weekend]]="Weekend",TRUE,FALSE)</f>
        <v>0</v>
      </c>
      <c r="J782" s="5">
        <v>5</v>
      </c>
      <c r="K782" s="5">
        <v>2</v>
      </c>
      <c r="L782" s="5" t="str" cm="1">
        <f t="array" ref="L782">_xlfn.IFS(Append1[[#This Row],[Weather Code]]=1,"Clear",Append1[[#This Row],[Weather Code]]=2,"Cloudy",Append1[[#This Row],[Weather Code]]=3,"Light Rain",Append1[[#This Row],[Weather Code]]=4,"Heavy Rain")</f>
        <v>Cloudy</v>
      </c>
      <c r="M782" s="5">
        <v>0.24</v>
      </c>
      <c r="N782" s="5">
        <v>0.2424</v>
      </c>
      <c r="O782" s="5">
        <v>0.7</v>
      </c>
      <c r="P782" s="5">
        <v>0.1343</v>
      </c>
      <c r="Q782" s="5">
        <v>1</v>
      </c>
      <c r="R782" s="5">
        <v>30</v>
      </c>
      <c r="S782" s="5">
        <f>SUM(Append1[[#This Row],[Casual Users]],Append1[[#This Row],[Registered Users]])</f>
        <v>31</v>
      </c>
      <c r="T782" s="5"/>
    </row>
    <row r="783" spans="1:20" x14ac:dyDescent="0.25">
      <c r="A783">
        <v>782</v>
      </c>
      <c r="B783" s="1">
        <v>40579</v>
      </c>
      <c r="C783">
        <v>1</v>
      </c>
      <c r="D783" t="str">
        <f>TEXT(Append1[[#This Row],[Date]],"yyyy")</f>
        <v>2011</v>
      </c>
      <c r="E783" t="str">
        <f>TEXT(Append1[[#This Row],[Date]],"mmmm")</f>
        <v>February</v>
      </c>
      <c r="F783" t="str">
        <f>TEXT(Append1[[#This Row],[Date]],"dddd")</f>
        <v>Saturday</v>
      </c>
      <c r="G783" s="5">
        <v>0</v>
      </c>
      <c r="H783" t="str">
        <f>IF(Append1[[#This Row],[Day]]="Sunday","Weekend","Weekday")</f>
        <v>Weekday</v>
      </c>
      <c r="I783" t="b">
        <f>IF(Append1[[#This Row],[Weekday or Weekend]]="Weekend",TRUE,FALSE)</f>
        <v>0</v>
      </c>
      <c r="J783" s="5">
        <v>6</v>
      </c>
      <c r="K783" s="5">
        <v>2</v>
      </c>
      <c r="L783" s="5" t="str" cm="1">
        <f t="array" ref="L783">_xlfn.IFS(Append1[[#This Row],[Weather Code]]=1,"Clear",Append1[[#This Row],[Weather Code]]=2,"Cloudy",Append1[[#This Row],[Weather Code]]=3,"Light Rain",Append1[[#This Row],[Weather Code]]=4,"Heavy Rain")</f>
        <v>Cloudy</v>
      </c>
      <c r="M783" s="5">
        <v>0.24</v>
      </c>
      <c r="N783" s="5">
        <v>0.2424</v>
      </c>
      <c r="O783" s="5">
        <v>0.7</v>
      </c>
      <c r="P783" s="5">
        <v>0.16420000000000001</v>
      </c>
      <c r="Q783" s="5">
        <v>3</v>
      </c>
      <c r="R783" s="5">
        <v>36</v>
      </c>
      <c r="S783" s="5">
        <f>SUM(Append1[[#This Row],[Casual Users]],Append1[[#This Row],[Registered Users]])</f>
        <v>39</v>
      </c>
      <c r="T783" s="5"/>
    </row>
    <row r="784" spans="1:20" x14ac:dyDescent="0.25">
      <c r="A784">
        <v>783</v>
      </c>
      <c r="B784" s="1">
        <v>40579</v>
      </c>
      <c r="C784">
        <v>1</v>
      </c>
      <c r="D784" t="str">
        <f>TEXT(Append1[[#This Row],[Date]],"yyyy")</f>
        <v>2011</v>
      </c>
      <c r="E784" t="str">
        <f>TEXT(Append1[[#This Row],[Date]],"mmmm")</f>
        <v>February</v>
      </c>
      <c r="F784" t="str">
        <f>TEXT(Append1[[#This Row],[Date]],"dddd")</f>
        <v>Saturday</v>
      </c>
      <c r="G784" s="5">
        <v>1</v>
      </c>
      <c r="H784" t="str">
        <f>IF(Append1[[#This Row],[Day]]="Sunday","Weekend","Weekday")</f>
        <v>Weekday</v>
      </c>
      <c r="I784" t="b">
        <f>IF(Append1[[#This Row],[Weekday or Weekend]]="Weekend",TRUE,FALSE)</f>
        <v>0</v>
      </c>
      <c r="J784" s="5">
        <v>6</v>
      </c>
      <c r="K784" s="5">
        <v>2</v>
      </c>
      <c r="L784" s="5" t="str" cm="1">
        <f t="array" ref="L784">_xlfn.IFS(Append1[[#This Row],[Weather Code]]=1,"Clear",Append1[[#This Row],[Weather Code]]=2,"Cloudy",Append1[[#This Row],[Weather Code]]=3,"Light Rain",Append1[[#This Row],[Weather Code]]=4,"Heavy Rain")</f>
        <v>Cloudy</v>
      </c>
      <c r="M784" s="5">
        <v>0.24</v>
      </c>
      <c r="N784" s="5">
        <v>0.2424</v>
      </c>
      <c r="O784" s="5">
        <v>0.65</v>
      </c>
      <c r="P784" s="5">
        <v>0.16420000000000001</v>
      </c>
      <c r="Q784" s="5">
        <v>1</v>
      </c>
      <c r="R784" s="5">
        <v>17</v>
      </c>
      <c r="S784" s="5">
        <f>SUM(Append1[[#This Row],[Casual Users]],Append1[[#This Row],[Registered Users]])</f>
        <v>18</v>
      </c>
      <c r="T784" s="5"/>
    </row>
    <row r="785" spans="1:20" x14ac:dyDescent="0.25">
      <c r="A785">
        <v>784</v>
      </c>
      <c r="B785" s="1">
        <v>40579</v>
      </c>
      <c r="C785">
        <v>1</v>
      </c>
      <c r="D785" t="str">
        <f>TEXT(Append1[[#This Row],[Date]],"yyyy")</f>
        <v>2011</v>
      </c>
      <c r="E785" t="str">
        <f>TEXT(Append1[[#This Row],[Date]],"mmmm")</f>
        <v>February</v>
      </c>
      <c r="F785" t="str">
        <f>TEXT(Append1[[#This Row],[Date]],"dddd")</f>
        <v>Saturday</v>
      </c>
      <c r="G785" s="5">
        <v>2</v>
      </c>
      <c r="H785" t="str">
        <f>IF(Append1[[#This Row],[Day]]="Sunday","Weekend","Weekday")</f>
        <v>Weekday</v>
      </c>
      <c r="I785" t="b">
        <f>IF(Append1[[#This Row],[Weekday or Weekend]]="Weekend",TRUE,FALSE)</f>
        <v>0</v>
      </c>
      <c r="J785" s="5">
        <v>6</v>
      </c>
      <c r="K785" s="5">
        <v>2</v>
      </c>
      <c r="L785" s="5" t="str" cm="1">
        <f t="array" ref="L785">_xlfn.IFS(Append1[[#This Row],[Weather Code]]=1,"Clear",Append1[[#This Row],[Weather Code]]=2,"Cloudy",Append1[[#This Row],[Weather Code]]=3,"Light Rain",Append1[[#This Row],[Weather Code]]=4,"Heavy Rain")</f>
        <v>Cloudy</v>
      </c>
      <c r="M785" s="5">
        <v>0.24</v>
      </c>
      <c r="N785" s="5">
        <v>0.2424</v>
      </c>
      <c r="O785" s="5">
        <v>0.75</v>
      </c>
      <c r="P785" s="5">
        <v>0.16420000000000001</v>
      </c>
      <c r="Q785" s="5">
        <v>5</v>
      </c>
      <c r="R785" s="5">
        <v>12</v>
      </c>
      <c r="S785" s="5">
        <f>SUM(Append1[[#This Row],[Casual Users]],Append1[[#This Row],[Registered Users]])</f>
        <v>17</v>
      </c>
      <c r="T785" s="5"/>
    </row>
    <row r="786" spans="1:20" x14ac:dyDescent="0.25">
      <c r="A786">
        <v>785</v>
      </c>
      <c r="B786" s="1">
        <v>40579</v>
      </c>
      <c r="C786">
        <v>1</v>
      </c>
      <c r="D786" t="str">
        <f>TEXT(Append1[[#This Row],[Date]],"yyyy")</f>
        <v>2011</v>
      </c>
      <c r="E786" t="str">
        <f>TEXT(Append1[[#This Row],[Date]],"mmmm")</f>
        <v>February</v>
      </c>
      <c r="F786" t="str">
        <f>TEXT(Append1[[#This Row],[Date]],"dddd")</f>
        <v>Saturday</v>
      </c>
      <c r="G786" s="5">
        <v>3</v>
      </c>
      <c r="H786" t="str">
        <f>IF(Append1[[#This Row],[Day]]="Sunday","Weekend","Weekday")</f>
        <v>Weekday</v>
      </c>
      <c r="I786" t="b">
        <f>IF(Append1[[#This Row],[Weekday or Weekend]]="Weekend",TRUE,FALSE)</f>
        <v>0</v>
      </c>
      <c r="J786" s="5">
        <v>6</v>
      </c>
      <c r="K786" s="5">
        <v>2</v>
      </c>
      <c r="L786" s="5" t="str" cm="1">
        <f t="array" ref="L786">_xlfn.IFS(Append1[[#This Row],[Weather Code]]=1,"Clear",Append1[[#This Row],[Weather Code]]=2,"Cloudy",Append1[[#This Row],[Weather Code]]=3,"Light Rain",Append1[[#This Row],[Weather Code]]=4,"Heavy Rain")</f>
        <v>Cloudy</v>
      </c>
      <c r="M786" s="5">
        <v>0.24</v>
      </c>
      <c r="N786" s="5">
        <v>0.2424</v>
      </c>
      <c r="O786" s="5">
        <v>0.75</v>
      </c>
      <c r="P786" s="5">
        <v>0.16420000000000001</v>
      </c>
      <c r="Q786" s="5">
        <v>1</v>
      </c>
      <c r="R786" s="5">
        <v>10</v>
      </c>
      <c r="S786" s="5">
        <f>SUM(Append1[[#This Row],[Casual Users]],Append1[[#This Row],[Registered Users]])</f>
        <v>11</v>
      </c>
      <c r="T786" s="5"/>
    </row>
    <row r="787" spans="1:20" x14ac:dyDescent="0.25">
      <c r="A787">
        <v>786</v>
      </c>
      <c r="B787" s="1">
        <v>40579</v>
      </c>
      <c r="C787">
        <v>1</v>
      </c>
      <c r="D787" t="str">
        <f>TEXT(Append1[[#This Row],[Date]],"yyyy")</f>
        <v>2011</v>
      </c>
      <c r="E787" t="str">
        <f>TEXT(Append1[[#This Row],[Date]],"mmmm")</f>
        <v>February</v>
      </c>
      <c r="F787" t="str">
        <f>TEXT(Append1[[#This Row],[Date]],"dddd")</f>
        <v>Saturday</v>
      </c>
      <c r="G787" s="5">
        <v>4</v>
      </c>
      <c r="H787" t="str">
        <f>IF(Append1[[#This Row],[Day]]="Sunday","Weekend","Weekday")</f>
        <v>Weekday</v>
      </c>
      <c r="I787" t="b">
        <f>IF(Append1[[#This Row],[Weekday or Weekend]]="Weekend",TRUE,FALSE)</f>
        <v>0</v>
      </c>
      <c r="J787" s="5">
        <v>6</v>
      </c>
      <c r="K787" s="5">
        <v>3</v>
      </c>
      <c r="L787" s="5" t="str" cm="1">
        <f t="array" ref="L787">_xlfn.IFS(Append1[[#This Row],[Weather Code]]=1,"Clear",Append1[[#This Row],[Weather Code]]=2,"Cloudy",Append1[[#This Row],[Weather Code]]=3,"Light Rain",Append1[[#This Row],[Weather Code]]=4,"Heavy Rain")</f>
        <v>Light Rain</v>
      </c>
      <c r="M787" s="5">
        <v>0.22</v>
      </c>
      <c r="N787" s="5">
        <v>0.2273</v>
      </c>
      <c r="O787" s="5">
        <v>0.93</v>
      </c>
      <c r="P787" s="5">
        <v>0.1343</v>
      </c>
      <c r="Q787" s="5">
        <v>0</v>
      </c>
      <c r="R787" s="5">
        <v>8</v>
      </c>
      <c r="S787" s="5">
        <f>SUM(Append1[[#This Row],[Casual Users]],Append1[[#This Row],[Registered Users]])</f>
        <v>8</v>
      </c>
      <c r="T787" s="5"/>
    </row>
    <row r="788" spans="1:20" x14ac:dyDescent="0.25">
      <c r="A788">
        <v>787</v>
      </c>
      <c r="B788" s="1">
        <v>40579</v>
      </c>
      <c r="C788">
        <v>1</v>
      </c>
      <c r="D788" t="str">
        <f>TEXT(Append1[[#This Row],[Date]],"yyyy")</f>
        <v>2011</v>
      </c>
      <c r="E788" t="str">
        <f>TEXT(Append1[[#This Row],[Date]],"mmmm")</f>
        <v>February</v>
      </c>
      <c r="F788" t="str">
        <f>TEXT(Append1[[#This Row],[Date]],"dddd")</f>
        <v>Saturday</v>
      </c>
      <c r="G788" s="5">
        <v>5</v>
      </c>
      <c r="H788" t="str">
        <f>IF(Append1[[#This Row],[Day]]="Sunday","Weekend","Weekday")</f>
        <v>Weekday</v>
      </c>
      <c r="I788" t="b">
        <f>IF(Append1[[#This Row],[Weekday or Weekend]]="Weekend",TRUE,FALSE)</f>
        <v>0</v>
      </c>
      <c r="J788" s="5">
        <v>6</v>
      </c>
      <c r="K788" s="5">
        <v>3</v>
      </c>
      <c r="L788" s="5" t="str" cm="1">
        <f t="array" ref="L788">_xlfn.IFS(Append1[[#This Row],[Weather Code]]=1,"Clear",Append1[[#This Row],[Weather Code]]=2,"Cloudy",Append1[[#This Row],[Weather Code]]=3,"Light Rain",Append1[[#This Row],[Weather Code]]=4,"Heavy Rain")</f>
        <v>Light Rain</v>
      </c>
      <c r="M788" s="5">
        <v>0.2</v>
      </c>
      <c r="N788" s="5">
        <v>0.2273</v>
      </c>
      <c r="O788" s="5">
        <v>1</v>
      </c>
      <c r="P788" s="5">
        <v>8.9599999999999999E-2</v>
      </c>
      <c r="Q788" s="5">
        <v>0</v>
      </c>
      <c r="R788" s="5">
        <v>9</v>
      </c>
      <c r="S788" s="5">
        <f>SUM(Append1[[#This Row],[Casual Users]],Append1[[#This Row],[Registered Users]])</f>
        <v>9</v>
      </c>
      <c r="T788" s="5"/>
    </row>
    <row r="789" spans="1:20" x14ac:dyDescent="0.25">
      <c r="A789">
        <v>788</v>
      </c>
      <c r="B789" s="1">
        <v>40579</v>
      </c>
      <c r="C789">
        <v>1</v>
      </c>
      <c r="D789" t="str">
        <f>TEXT(Append1[[#This Row],[Date]],"yyyy")</f>
        <v>2011</v>
      </c>
      <c r="E789" t="str">
        <f>TEXT(Append1[[#This Row],[Date]],"mmmm")</f>
        <v>February</v>
      </c>
      <c r="F789" t="str">
        <f>TEXT(Append1[[#This Row],[Date]],"dddd")</f>
        <v>Saturday</v>
      </c>
      <c r="G789" s="5">
        <v>6</v>
      </c>
      <c r="H789" t="str">
        <f>IF(Append1[[#This Row],[Day]]="Sunday","Weekend","Weekday")</f>
        <v>Weekday</v>
      </c>
      <c r="I789" t="b">
        <f>IF(Append1[[#This Row],[Weekday or Weekend]]="Weekend",TRUE,FALSE)</f>
        <v>0</v>
      </c>
      <c r="J789" s="5">
        <v>6</v>
      </c>
      <c r="K789" s="5">
        <v>3</v>
      </c>
      <c r="L789" s="5" t="str" cm="1">
        <f t="array" ref="L789">_xlfn.IFS(Append1[[#This Row],[Weather Code]]=1,"Clear",Append1[[#This Row],[Weather Code]]=2,"Cloudy",Append1[[#This Row],[Weather Code]]=3,"Light Rain",Append1[[#This Row],[Weather Code]]=4,"Heavy Rain")</f>
        <v>Light Rain</v>
      </c>
      <c r="M789" s="5">
        <v>0.2</v>
      </c>
      <c r="N789" s="5">
        <v>0.2576</v>
      </c>
      <c r="O789" s="5">
        <v>1</v>
      </c>
      <c r="P789" s="5">
        <v>0</v>
      </c>
      <c r="Q789" s="5">
        <v>0</v>
      </c>
      <c r="R789" s="5">
        <v>4</v>
      </c>
      <c r="S789" s="5">
        <f>SUM(Append1[[#This Row],[Casual Users]],Append1[[#This Row],[Registered Users]])</f>
        <v>4</v>
      </c>
      <c r="T789" s="5"/>
    </row>
    <row r="790" spans="1:20" x14ac:dyDescent="0.25">
      <c r="A790">
        <v>789</v>
      </c>
      <c r="B790" s="1">
        <v>40579</v>
      </c>
      <c r="C790">
        <v>1</v>
      </c>
      <c r="D790" t="str">
        <f>TEXT(Append1[[#This Row],[Date]],"yyyy")</f>
        <v>2011</v>
      </c>
      <c r="E790" t="str">
        <f>TEXT(Append1[[#This Row],[Date]],"mmmm")</f>
        <v>February</v>
      </c>
      <c r="F790" t="str">
        <f>TEXT(Append1[[#This Row],[Date]],"dddd")</f>
        <v>Saturday</v>
      </c>
      <c r="G790" s="5">
        <v>7</v>
      </c>
      <c r="H790" t="str">
        <f>IF(Append1[[#This Row],[Day]]="Sunday","Weekend","Weekday")</f>
        <v>Weekday</v>
      </c>
      <c r="I790" t="b">
        <f>IF(Append1[[#This Row],[Weekday or Weekend]]="Weekend",TRUE,FALSE)</f>
        <v>0</v>
      </c>
      <c r="J790" s="5">
        <v>6</v>
      </c>
      <c r="K790" s="5">
        <v>3</v>
      </c>
      <c r="L790" s="5" t="str" cm="1">
        <f t="array" ref="L790">_xlfn.IFS(Append1[[#This Row],[Weather Code]]=1,"Clear",Append1[[#This Row],[Weather Code]]=2,"Cloudy",Append1[[#This Row],[Weather Code]]=3,"Light Rain",Append1[[#This Row],[Weather Code]]=4,"Heavy Rain")</f>
        <v>Light Rain</v>
      </c>
      <c r="M790" s="5">
        <v>0.22</v>
      </c>
      <c r="N790" s="5">
        <v>0.2576</v>
      </c>
      <c r="O790" s="5">
        <v>0.93</v>
      </c>
      <c r="P790" s="5">
        <v>8.9599999999999999E-2</v>
      </c>
      <c r="Q790" s="5">
        <v>0</v>
      </c>
      <c r="R790" s="5">
        <v>4</v>
      </c>
      <c r="S790" s="5">
        <f>SUM(Append1[[#This Row],[Casual Users]],Append1[[#This Row],[Registered Users]])</f>
        <v>4</v>
      </c>
      <c r="T790" s="5"/>
    </row>
    <row r="791" spans="1:20" x14ac:dyDescent="0.25">
      <c r="A791">
        <v>790</v>
      </c>
      <c r="B791" s="1">
        <v>40579</v>
      </c>
      <c r="C791">
        <v>1</v>
      </c>
      <c r="D791" t="str">
        <f>TEXT(Append1[[#This Row],[Date]],"yyyy")</f>
        <v>2011</v>
      </c>
      <c r="E791" t="str">
        <f>TEXT(Append1[[#This Row],[Date]],"mmmm")</f>
        <v>February</v>
      </c>
      <c r="F791" t="str">
        <f>TEXT(Append1[[#This Row],[Date]],"dddd")</f>
        <v>Saturday</v>
      </c>
      <c r="G791" s="5">
        <v>8</v>
      </c>
      <c r="H791" t="str">
        <f>IF(Append1[[#This Row],[Day]]="Sunday","Weekend","Weekday")</f>
        <v>Weekday</v>
      </c>
      <c r="I791" t="b">
        <f>IF(Append1[[#This Row],[Weekday or Weekend]]="Weekend",TRUE,FALSE)</f>
        <v>0</v>
      </c>
      <c r="J791" s="5">
        <v>6</v>
      </c>
      <c r="K791" s="5">
        <v>3</v>
      </c>
      <c r="L791" s="5" t="str" cm="1">
        <f t="array" ref="L791">_xlfn.IFS(Append1[[#This Row],[Weather Code]]=1,"Clear",Append1[[#This Row],[Weather Code]]=2,"Cloudy",Append1[[#This Row],[Weather Code]]=3,"Light Rain",Append1[[#This Row],[Weather Code]]=4,"Heavy Rain")</f>
        <v>Light Rain</v>
      </c>
      <c r="M791" s="5">
        <v>0.2</v>
      </c>
      <c r="N791" s="5">
        <v>0.2273</v>
      </c>
      <c r="O791" s="5">
        <v>1</v>
      </c>
      <c r="P791" s="5">
        <v>8.9599999999999999E-2</v>
      </c>
      <c r="Q791" s="5">
        <v>0</v>
      </c>
      <c r="R791" s="5">
        <v>10</v>
      </c>
      <c r="S791" s="5">
        <f>SUM(Append1[[#This Row],[Casual Users]],Append1[[#This Row],[Registered Users]])</f>
        <v>10</v>
      </c>
      <c r="T791" s="5"/>
    </row>
    <row r="792" spans="1:20" x14ac:dyDescent="0.25">
      <c r="A792">
        <v>791</v>
      </c>
      <c r="B792" s="1">
        <v>40579</v>
      </c>
      <c r="C792">
        <v>1</v>
      </c>
      <c r="D792" t="str">
        <f>TEXT(Append1[[#This Row],[Date]],"yyyy")</f>
        <v>2011</v>
      </c>
      <c r="E792" t="str">
        <f>TEXT(Append1[[#This Row],[Date]],"mmmm")</f>
        <v>February</v>
      </c>
      <c r="F792" t="str">
        <f>TEXT(Append1[[#This Row],[Date]],"dddd")</f>
        <v>Saturday</v>
      </c>
      <c r="G792" s="5">
        <v>9</v>
      </c>
      <c r="H792" t="str">
        <f>IF(Append1[[#This Row],[Day]]="Sunday","Weekend","Weekday")</f>
        <v>Weekday</v>
      </c>
      <c r="I792" t="b">
        <f>IF(Append1[[#This Row],[Weekday or Weekend]]="Weekend",TRUE,FALSE)</f>
        <v>0</v>
      </c>
      <c r="J792" s="5">
        <v>6</v>
      </c>
      <c r="K792" s="5">
        <v>3</v>
      </c>
      <c r="L792" s="5" t="str" cm="1">
        <f t="array" ref="L792">_xlfn.IFS(Append1[[#This Row],[Weather Code]]=1,"Clear",Append1[[#This Row],[Weather Code]]=2,"Cloudy",Append1[[#This Row],[Weather Code]]=3,"Light Rain",Append1[[#This Row],[Weather Code]]=4,"Heavy Rain")</f>
        <v>Light Rain</v>
      </c>
      <c r="M792" s="5">
        <v>0.2</v>
      </c>
      <c r="N792" s="5">
        <v>0.2273</v>
      </c>
      <c r="O792" s="5">
        <v>1</v>
      </c>
      <c r="P792" s="5">
        <v>8.9599999999999999E-2</v>
      </c>
      <c r="Q792" s="5">
        <v>3</v>
      </c>
      <c r="R792" s="5">
        <v>17</v>
      </c>
      <c r="S792" s="5">
        <f>SUM(Append1[[#This Row],[Casual Users]],Append1[[#This Row],[Registered Users]])</f>
        <v>20</v>
      </c>
      <c r="T792" s="5"/>
    </row>
    <row r="793" spans="1:20" x14ac:dyDescent="0.25">
      <c r="A793">
        <v>792</v>
      </c>
      <c r="B793" s="1">
        <v>40579</v>
      </c>
      <c r="C793">
        <v>1</v>
      </c>
      <c r="D793" t="str">
        <f>TEXT(Append1[[#This Row],[Date]],"yyyy")</f>
        <v>2011</v>
      </c>
      <c r="E793" t="str">
        <f>TEXT(Append1[[#This Row],[Date]],"mmmm")</f>
        <v>February</v>
      </c>
      <c r="F793" t="str">
        <f>TEXT(Append1[[#This Row],[Date]],"dddd")</f>
        <v>Saturday</v>
      </c>
      <c r="G793" s="5">
        <v>10</v>
      </c>
      <c r="H793" t="str">
        <f>IF(Append1[[#This Row],[Day]]="Sunday","Weekend","Weekday")</f>
        <v>Weekday</v>
      </c>
      <c r="I793" t="b">
        <f>IF(Append1[[#This Row],[Weekday or Weekend]]="Weekend",TRUE,FALSE)</f>
        <v>0</v>
      </c>
      <c r="J793" s="5">
        <v>6</v>
      </c>
      <c r="K793" s="5">
        <v>3</v>
      </c>
      <c r="L793" s="5" t="str" cm="1">
        <f t="array" ref="L793">_xlfn.IFS(Append1[[#This Row],[Weather Code]]=1,"Clear",Append1[[#This Row],[Weather Code]]=2,"Cloudy",Append1[[#This Row],[Weather Code]]=3,"Light Rain",Append1[[#This Row],[Weather Code]]=4,"Heavy Rain")</f>
        <v>Light Rain</v>
      </c>
      <c r="M793" s="5">
        <v>0.2</v>
      </c>
      <c r="N793" s="5">
        <v>0.21210000000000001</v>
      </c>
      <c r="O793" s="5">
        <v>1</v>
      </c>
      <c r="P793" s="5">
        <v>0.1343</v>
      </c>
      <c r="Q793" s="5">
        <v>3</v>
      </c>
      <c r="R793" s="5">
        <v>31</v>
      </c>
      <c r="S793" s="5">
        <f>SUM(Append1[[#This Row],[Casual Users]],Append1[[#This Row],[Registered Users]])</f>
        <v>34</v>
      </c>
      <c r="T793" s="5"/>
    </row>
    <row r="794" spans="1:20" x14ac:dyDescent="0.25">
      <c r="A794">
        <v>793</v>
      </c>
      <c r="B794" s="1">
        <v>40579</v>
      </c>
      <c r="C794">
        <v>1</v>
      </c>
      <c r="D794" t="str">
        <f>TEXT(Append1[[#This Row],[Date]],"yyyy")</f>
        <v>2011</v>
      </c>
      <c r="E794" t="str">
        <f>TEXT(Append1[[#This Row],[Date]],"mmmm")</f>
        <v>February</v>
      </c>
      <c r="F794" t="str">
        <f>TEXT(Append1[[#This Row],[Date]],"dddd")</f>
        <v>Saturday</v>
      </c>
      <c r="G794" s="5">
        <v>11</v>
      </c>
      <c r="H794" t="str">
        <f>IF(Append1[[#This Row],[Day]]="Sunday","Weekend","Weekday")</f>
        <v>Weekday</v>
      </c>
      <c r="I794" t="b">
        <f>IF(Append1[[#This Row],[Weekday or Weekend]]="Weekend",TRUE,FALSE)</f>
        <v>0</v>
      </c>
      <c r="J794" s="5">
        <v>6</v>
      </c>
      <c r="K794" s="5">
        <v>3</v>
      </c>
      <c r="L794" s="5" t="str" cm="1">
        <f t="array" ref="L794">_xlfn.IFS(Append1[[#This Row],[Weather Code]]=1,"Clear",Append1[[#This Row],[Weather Code]]=2,"Cloudy",Append1[[#This Row],[Weather Code]]=3,"Light Rain",Append1[[#This Row],[Weather Code]]=4,"Heavy Rain")</f>
        <v>Light Rain</v>
      </c>
      <c r="M794" s="5">
        <v>0.22</v>
      </c>
      <c r="N794" s="5">
        <v>0.2273</v>
      </c>
      <c r="O794" s="5">
        <v>1</v>
      </c>
      <c r="P794" s="5">
        <v>0.1343</v>
      </c>
      <c r="Q794" s="5">
        <v>1</v>
      </c>
      <c r="R794" s="5">
        <v>46</v>
      </c>
      <c r="S794" s="5">
        <f>SUM(Append1[[#This Row],[Casual Users]],Append1[[#This Row],[Registered Users]])</f>
        <v>47</v>
      </c>
      <c r="T794" s="5"/>
    </row>
    <row r="795" spans="1:20" x14ac:dyDescent="0.25">
      <c r="A795">
        <v>794</v>
      </c>
      <c r="B795" s="1">
        <v>40579</v>
      </c>
      <c r="C795">
        <v>1</v>
      </c>
      <c r="D795" t="str">
        <f>TEXT(Append1[[#This Row],[Date]],"yyyy")</f>
        <v>2011</v>
      </c>
      <c r="E795" t="str">
        <f>TEXT(Append1[[#This Row],[Date]],"mmmm")</f>
        <v>February</v>
      </c>
      <c r="F795" t="str">
        <f>TEXT(Append1[[#This Row],[Date]],"dddd")</f>
        <v>Saturday</v>
      </c>
      <c r="G795" s="5">
        <v>12</v>
      </c>
      <c r="H795" t="str">
        <f>IF(Append1[[#This Row],[Day]]="Sunday","Weekend","Weekday")</f>
        <v>Weekday</v>
      </c>
      <c r="I795" t="b">
        <f>IF(Append1[[#This Row],[Weekday or Weekend]]="Weekend",TRUE,FALSE)</f>
        <v>0</v>
      </c>
      <c r="J795" s="5">
        <v>6</v>
      </c>
      <c r="K795" s="5">
        <v>3</v>
      </c>
      <c r="L795" s="5" t="str" cm="1">
        <f t="array" ref="L795">_xlfn.IFS(Append1[[#This Row],[Weather Code]]=1,"Clear",Append1[[#This Row],[Weather Code]]=2,"Cloudy",Append1[[#This Row],[Weather Code]]=3,"Light Rain",Append1[[#This Row],[Weather Code]]=4,"Heavy Rain")</f>
        <v>Light Rain</v>
      </c>
      <c r="M795" s="5">
        <v>0.22</v>
      </c>
      <c r="N795" s="5">
        <v>0.2273</v>
      </c>
      <c r="O795" s="5">
        <v>1</v>
      </c>
      <c r="P795" s="5">
        <v>0.16420000000000001</v>
      </c>
      <c r="Q795" s="5">
        <v>10</v>
      </c>
      <c r="R795" s="5">
        <v>42</v>
      </c>
      <c r="S795" s="5">
        <f>SUM(Append1[[#This Row],[Casual Users]],Append1[[#This Row],[Registered Users]])</f>
        <v>52</v>
      </c>
      <c r="T795" s="5"/>
    </row>
    <row r="796" spans="1:20" x14ac:dyDescent="0.25">
      <c r="A796">
        <v>795</v>
      </c>
      <c r="B796" s="1">
        <v>40579</v>
      </c>
      <c r="C796">
        <v>1</v>
      </c>
      <c r="D796" t="str">
        <f>TEXT(Append1[[#This Row],[Date]],"yyyy")</f>
        <v>2011</v>
      </c>
      <c r="E796" t="str">
        <f>TEXT(Append1[[#This Row],[Date]],"mmmm")</f>
        <v>February</v>
      </c>
      <c r="F796" t="str">
        <f>TEXT(Append1[[#This Row],[Date]],"dddd")</f>
        <v>Saturday</v>
      </c>
      <c r="G796" s="5">
        <v>13</v>
      </c>
      <c r="H796" t="str">
        <f>IF(Append1[[#This Row],[Day]]="Sunday","Weekend","Weekday")</f>
        <v>Weekday</v>
      </c>
      <c r="I796" t="b">
        <f>IF(Append1[[#This Row],[Weekday or Weekend]]="Weekend",TRUE,FALSE)</f>
        <v>0</v>
      </c>
      <c r="J796" s="5">
        <v>6</v>
      </c>
      <c r="K796" s="5">
        <v>3</v>
      </c>
      <c r="L796" s="5" t="str" cm="1">
        <f t="array" ref="L796">_xlfn.IFS(Append1[[#This Row],[Weather Code]]=1,"Clear",Append1[[#This Row],[Weather Code]]=2,"Cloudy",Append1[[#This Row],[Weather Code]]=3,"Light Rain",Append1[[#This Row],[Weather Code]]=4,"Heavy Rain")</f>
        <v>Light Rain</v>
      </c>
      <c r="M796" s="5">
        <v>0.22</v>
      </c>
      <c r="N796" s="5">
        <v>0.2273</v>
      </c>
      <c r="O796" s="5">
        <v>1</v>
      </c>
      <c r="P796" s="5">
        <v>0.16420000000000001</v>
      </c>
      <c r="Q796" s="5">
        <v>10</v>
      </c>
      <c r="R796" s="5">
        <v>62</v>
      </c>
      <c r="S796" s="5">
        <f>SUM(Append1[[#This Row],[Casual Users]],Append1[[#This Row],[Registered Users]])</f>
        <v>72</v>
      </c>
      <c r="T796" s="5"/>
    </row>
    <row r="797" spans="1:20" x14ac:dyDescent="0.25">
      <c r="A797">
        <v>796</v>
      </c>
      <c r="B797" s="1">
        <v>40579</v>
      </c>
      <c r="C797">
        <v>1</v>
      </c>
      <c r="D797" t="str">
        <f>TEXT(Append1[[#This Row],[Date]],"yyyy")</f>
        <v>2011</v>
      </c>
      <c r="E797" t="str">
        <f>TEXT(Append1[[#This Row],[Date]],"mmmm")</f>
        <v>February</v>
      </c>
      <c r="F797" t="str">
        <f>TEXT(Append1[[#This Row],[Date]],"dddd")</f>
        <v>Saturday</v>
      </c>
      <c r="G797" s="5">
        <v>14</v>
      </c>
      <c r="H797" t="str">
        <f>IF(Append1[[#This Row],[Day]]="Sunday","Weekend","Weekday")</f>
        <v>Weekday</v>
      </c>
      <c r="I797" t="b">
        <f>IF(Append1[[#This Row],[Weekday or Weekend]]="Weekend",TRUE,FALSE)</f>
        <v>0</v>
      </c>
      <c r="J797" s="5">
        <v>6</v>
      </c>
      <c r="K797" s="5">
        <v>3</v>
      </c>
      <c r="L797" s="5" t="str" cm="1">
        <f t="array" ref="L797">_xlfn.IFS(Append1[[#This Row],[Weather Code]]=1,"Clear",Append1[[#This Row],[Weather Code]]=2,"Cloudy",Append1[[#This Row],[Weather Code]]=3,"Light Rain",Append1[[#This Row],[Weather Code]]=4,"Heavy Rain")</f>
        <v>Light Rain</v>
      </c>
      <c r="M797" s="5">
        <v>0.22</v>
      </c>
      <c r="N797" s="5">
        <v>0.2727</v>
      </c>
      <c r="O797" s="5">
        <v>1</v>
      </c>
      <c r="P797" s="5">
        <v>0</v>
      </c>
      <c r="Q797" s="5">
        <v>5</v>
      </c>
      <c r="R797" s="5">
        <v>50</v>
      </c>
      <c r="S797" s="5">
        <f>SUM(Append1[[#This Row],[Casual Users]],Append1[[#This Row],[Registered Users]])</f>
        <v>55</v>
      </c>
      <c r="T797" s="5"/>
    </row>
    <row r="798" spans="1:20" x14ac:dyDescent="0.25">
      <c r="A798">
        <v>797</v>
      </c>
      <c r="B798" s="1">
        <v>40579</v>
      </c>
      <c r="C798">
        <v>1</v>
      </c>
      <c r="D798" t="str">
        <f>TEXT(Append1[[#This Row],[Date]],"yyyy")</f>
        <v>2011</v>
      </c>
      <c r="E798" t="str">
        <f>TEXT(Append1[[#This Row],[Date]],"mmmm")</f>
        <v>February</v>
      </c>
      <c r="F798" t="str">
        <f>TEXT(Append1[[#This Row],[Date]],"dddd")</f>
        <v>Saturday</v>
      </c>
      <c r="G798" s="5">
        <v>15</v>
      </c>
      <c r="H798" t="str">
        <f>IF(Append1[[#This Row],[Day]]="Sunday","Weekend","Weekday")</f>
        <v>Weekday</v>
      </c>
      <c r="I798" t="b">
        <f>IF(Append1[[#This Row],[Weekday or Weekend]]="Weekend",TRUE,FALSE)</f>
        <v>0</v>
      </c>
      <c r="J798" s="5">
        <v>6</v>
      </c>
      <c r="K798" s="5">
        <v>3</v>
      </c>
      <c r="L798" s="5" t="str" cm="1">
        <f t="array" ref="L798">_xlfn.IFS(Append1[[#This Row],[Weather Code]]=1,"Clear",Append1[[#This Row],[Weather Code]]=2,"Cloudy",Append1[[#This Row],[Weather Code]]=3,"Light Rain",Append1[[#This Row],[Weather Code]]=4,"Heavy Rain")</f>
        <v>Light Rain</v>
      </c>
      <c r="M798" s="5">
        <v>0.22</v>
      </c>
      <c r="N798" s="5">
        <v>0.2727</v>
      </c>
      <c r="O798" s="5">
        <v>1</v>
      </c>
      <c r="P798" s="5">
        <v>0</v>
      </c>
      <c r="Q798" s="5">
        <v>11</v>
      </c>
      <c r="R798" s="5">
        <v>49</v>
      </c>
      <c r="S798" s="5">
        <f>SUM(Append1[[#This Row],[Casual Users]],Append1[[#This Row],[Registered Users]])</f>
        <v>60</v>
      </c>
      <c r="T798" s="5"/>
    </row>
    <row r="799" spans="1:20" x14ac:dyDescent="0.25">
      <c r="A799">
        <v>798</v>
      </c>
      <c r="B799" s="1">
        <v>40579</v>
      </c>
      <c r="C799">
        <v>1</v>
      </c>
      <c r="D799" t="str">
        <f>TEXT(Append1[[#This Row],[Date]],"yyyy")</f>
        <v>2011</v>
      </c>
      <c r="E799" t="str">
        <f>TEXT(Append1[[#This Row],[Date]],"mmmm")</f>
        <v>February</v>
      </c>
      <c r="F799" t="str">
        <f>TEXT(Append1[[#This Row],[Date]],"dddd")</f>
        <v>Saturday</v>
      </c>
      <c r="G799" s="5">
        <v>16</v>
      </c>
      <c r="H799" t="str">
        <f>IF(Append1[[#This Row],[Day]]="Sunday","Weekend","Weekday")</f>
        <v>Weekday</v>
      </c>
      <c r="I799" t="b">
        <f>IF(Append1[[#This Row],[Weekday or Weekend]]="Weekend",TRUE,FALSE)</f>
        <v>0</v>
      </c>
      <c r="J799" s="5">
        <v>6</v>
      </c>
      <c r="K799" s="5">
        <v>3</v>
      </c>
      <c r="L799" s="5" t="str" cm="1">
        <f t="array" ref="L799">_xlfn.IFS(Append1[[#This Row],[Weather Code]]=1,"Clear",Append1[[#This Row],[Weather Code]]=2,"Cloudy",Append1[[#This Row],[Weather Code]]=3,"Light Rain",Append1[[#This Row],[Weather Code]]=4,"Heavy Rain")</f>
        <v>Light Rain</v>
      </c>
      <c r="M799" s="5">
        <v>0.22</v>
      </c>
      <c r="N799" s="5">
        <v>0.2273</v>
      </c>
      <c r="O799" s="5">
        <v>1</v>
      </c>
      <c r="P799" s="5">
        <v>0.1343</v>
      </c>
      <c r="Q799" s="5">
        <v>8</v>
      </c>
      <c r="R799" s="5">
        <v>63</v>
      </c>
      <c r="S799" s="5">
        <f>SUM(Append1[[#This Row],[Casual Users]],Append1[[#This Row],[Registered Users]])</f>
        <v>71</v>
      </c>
      <c r="T799" s="5"/>
    </row>
    <row r="800" spans="1:20" x14ac:dyDescent="0.25">
      <c r="A800">
        <v>799</v>
      </c>
      <c r="B800" s="1">
        <v>40579</v>
      </c>
      <c r="C800">
        <v>1</v>
      </c>
      <c r="D800" t="str">
        <f>TEXT(Append1[[#This Row],[Date]],"yyyy")</f>
        <v>2011</v>
      </c>
      <c r="E800" t="str">
        <f>TEXT(Append1[[#This Row],[Date]],"mmmm")</f>
        <v>February</v>
      </c>
      <c r="F800" t="str">
        <f>TEXT(Append1[[#This Row],[Date]],"dddd")</f>
        <v>Saturday</v>
      </c>
      <c r="G800" s="5">
        <v>17</v>
      </c>
      <c r="H800" t="str">
        <f>IF(Append1[[#This Row],[Day]]="Sunday","Weekend","Weekday")</f>
        <v>Weekday</v>
      </c>
      <c r="I800" t="b">
        <f>IF(Append1[[#This Row],[Weekday or Weekend]]="Weekend",TRUE,FALSE)</f>
        <v>0</v>
      </c>
      <c r="J800" s="5">
        <v>6</v>
      </c>
      <c r="K800" s="5">
        <v>2</v>
      </c>
      <c r="L800" s="5" t="str" cm="1">
        <f t="array" ref="L800">_xlfn.IFS(Append1[[#This Row],[Weather Code]]=1,"Clear",Append1[[#This Row],[Weather Code]]=2,"Cloudy",Append1[[#This Row],[Weather Code]]=3,"Light Rain",Append1[[#This Row],[Weather Code]]=4,"Heavy Rain")</f>
        <v>Cloudy</v>
      </c>
      <c r="M800" s="5">
        <v>0.24</v>
      </c>
      <c r="N800" s="5">
        <v>0.21210000000000001</v>
      </c>
      <c r="O800" s="5">
        <v>1</v>
      </c>
      <c r="P800" s="5">
        <v>0.28360000000000002</v>
      </c>
      <c r="Q800" s="5">
        <v>14</v>
      </c>
      <c r="R800" s="5">
        <v>64</v>
      </c>
      <c r="S800" s="5">
        <f>SUM(Append1[[#This Row],[Casual Users]],Append1[[#This Row],[Registered Users]])</f>
        <v>78</v>
      </c>
      <c r="T800" s="5"/>
    </row>
    <row r="801" spans="1:20" x14ac:dyDescent="0.25">
      <c r="A801">
        <v>800</v>
      </c>
      <c r="B801" s="1">
        <v>40579</v>
      </c>
      <c r="C801">
        <v>1</v>
      </c>
      <c r="D801" t="str">
        <f>TEXT(Append1[[#This Row],[Date]],"yyyy")</f>
        <v>2011</v>
      </c>
      <c r="E801" t="str">
        <f>TEXT(Append1[[#This Row],[Date]],"mmmm")</f>
        <v>February</v>
      </c>
      <c r="F801" t="str">
        <f>TEXT(Append1[[#This Row],[Date]],"dddd")</f>
        <v>Saturday</v>
      </c>
      <c r="G801" s="5">
        <v>18</v>
      </c>
      <c r="H801" t="str">
        <f>IF(Append1[[#This Row],[Day]]="Sunday","Weekend","Weekday")</f>
        <v>Weekday</v>
      </c>
      <c r="I801" t="b">
        <f>IF(Append1[[#This Row],[Weekday or Weekend]]="Weekend",TRUE,FALSE)</f>
        <v>0</v>
      </c>
      <c r="J801" s="5">
        <v>6</v>
      </c>
      <c r="K801" s="5">
        <v>2</v>
      </c>
      <c r="L801" s="5" t="str" cm="1">
        <f t="array" ref="L801">_xlfn.IFS(Append1[[#This Row],[Weather Code]]=1,"Clear",Append1[[#This Row],[Weather Code]]=2,"Cloudy",Append1[[#This Row],[Weather Code]]=3,"Light Rain",Append1[[#This Row],[Weather Code]]=4,"Heavy Rain")</f>
        <v>Cloudy</v>
      </c>
      <c r="M801" s="5">
        <v>0.28000000000000003</v>
      </c>
      <c r="N801" s="5">
        <v>0.2424</v>
      </c>
      <c r="O801" s="5">
        <v>0.93</v>
      </c>
      <c r="P801" s="5">
        <v>0.44779999999999998</v>
      </c>
      <c r="Q801" s="5">
        <v>2</v>
      </c>
      <c r="R801" s="5">
        <v>81</v>
      </c>
      <c r="S801" s="5">
        <f>SUM(Append1[[#This Row],[Casual Users]],Append1[[#This Row],[Registered Users]])</f>
        <v>83</v>
      </c>
      <c r="T801" s="5"/>
    </row>
    <row r="802" spans="1:20" x14ac:dyDescent="0.25">
      <c r="A802">
        <v>801</v>
      </c>
      <c r="B802" s="1">
        <v>40579</v>
      </c>
      <c r="C802">
        <v>1</v>
      </c>
      <c r="D802" t="str">
        <f>TEXT(Append1[[#This Row],[Date]],"yyyy")</f>
        <v>2011</v>
      </c>
      <c r="E802" t="str">
        <f>TEXT(Append1[[#This Row],[Date]],"mmmm")</f>
        <v>February</v>
      </c>
      <c r="F802" t="str">
        <f>TEXT(Append1[[#This Row],[Date]],"dddd")</f>
        <v>Saturday</v>
      </c>
      <c r="G802" s="5">
        <v>19</v>
      </c>
      <c r="H802" t="str">
        <f>IF(Append1[[#This Row],[Day]]="Sunday","Weekend","Weekday")</f>
        <v>Weekday</v>
      </c>
      <c r="I802" t="b">
        <f>IF(Append1[[#This Row],[Weekday or Weekend]]="Weekend",TRUE,FALSE)</f>
        <v>0</v>
      </c>
      <c r="J802" s="5">
        <v>6</v>
      </c>
      <c r="K802" s="5">
        <v>2</v>
      </c>
      <c r="L802" s="5" t="str" cm="1">
        <f t="array" ref="L802">_xlfn.IFS(Append1[[#This Row],[Weather Code]]=1,"Clear",Append1[[#This Row],[Weather Code]]=2,"Cloudy",Append1[[#This Row],[Weather Code]]=3,"Light Rain",Append1[[#This Row],[Weather Code]]=4,"Heavy Rain")</f>
        <v>Cloudy</v>
      </c>
      <c r="M802" s="5">
        <v>0.28000000000000003</v>
      </c>
      <c r="N802" s="5">
        <v>0.2424</v>
      </c>
      <c r="O802" s="5">
        <v>0.93</v>
      </c>
      <c r="P802" s="5">
        <v>0.44779999999999998</v>
      </c>
      <c r="Q802" s="5">
        <v>6</v>
      </c>
      <c r="R802" s="5">
        <v>78</v>
      </c>
      <c r="S802" s="5">
        <f>SUM(Append1[[#This Row],[Casual Users]],Append1[[#This Row],[Registered Users]])</f>
        <v>84</v>
      </c>
      <c r="T802" s="5"/>
    </row>
    <row r="803" spans="1:20" x14ac:dyDescent="0.25">
      <c r="A803">
        <v>802</v>
      </c>
      <c r="B803" s="1">
        <v>40579</v>
      </c>
      <c r="C803">
        <v>1</v>
      </c>
      <c r="D803" t="str">
        <f>TEXT(Append1[[#This Row],[Date]],"yyyy")</f>
        <v>2011</v>
      </c>
      <c r="E803" t="str">
        <f>TEXT(Append1[[#This Row],[Date]],"mmmm")</f>
        <v>February</v>
      </c>
      <c r="F803" t="str">
        <f>TEXT(Append1[[#This Row],[Date]],"dddd")</f>
        <v>Saturday</v>
      </c>
      <c r="G803" s="5">
        <v>20</v>
      </c>
      <c r="H803" t="str">
        <f>IF(Append1[[#This Row],[Day]]="Sunday","Weekend","Weekday")</f>
        <v>Weekday</v>
      </c>
      <c r="I803" t="b">
        <f>IF(Append1[[#This Row],[Weekday or Weekend]]="Weekend",TRUE,FALSE)</f>
        <v>0</v>
      </c>
      <c r="J803" s="5">
        <v>6</v>
      </c>
      <c r="K803" s="5">
        <v>1</v>
      </c>
      <c r="L803" s="5" t="str" cm="1">
        <f t="array" ref="L803">_xlfn.IFS(Append1[[#This Row],[Weather Code]]=1,"Clear",Append1[[#This Row],[Weather Code]]=2,"Cloudy",Append1[[#This Row],[Weather Code]]=3,"Light Rain",Append1[[#This Row],[Weather Code]]=4,"Heavy Rain")</f>
        <v>Clear</v>
      </c>
      <c r="M803" s="5">
        <v>0.3</v>
      </c>
      <c r="N803" s="5">
        <v>0.28789999999999999</v>
      </c>
      <c r="O803" s="5">
        <v>0.87</v>
      </c>
      <c r="P803" s="5">
        <v>0.25369999999999998</v>
      </c>
      <c r="Q803" s="5">
        <v>5</v>
      </c>
      <c r="R803" s="5">
        <v>64</v>
      </c>
      <c r="S803" s="5">
        <f>SUM(Append1[[#This Row],[Casual Users]],Append1[[#This Row],[Registered Users]])</f>
        <v>69</v>
      </c>
      <c r="T803" s="5"/>
    </row>
    <row r="804" spans="1:20" x14ac:dyDescent="0.25">
      <c r="A804">
        <v>803</v>
      </c>
      <c r="B804" s="1">
        <v>40579</v>
      </c>
      <c r="C804">
        <v>1</v>
      </c>
      <c r="D804" t="str">
        <f>TEXT(Append1[[#This Row],[Date]],"yyyy")</f>
        <v>2011</v>
      </c>
      <c r="E804" t="str">
        <f>TEXT(Append1[[#This Row],[Date]],"mmmm")</f>
        <v>February</v>
      </c>
      <c r="F804" t="str">
        <f>TEXT(Append1[[#This Row],[Date]],"dddd")</f>
        <v>Saturday</v>
      </c>
      <c r="G804" s="5">
        <v>21</v>
      </c>
      <c r="H804" t="str">
        <f>IF(Append1[[#This Row],[Day]]="Sunday","Weekend","Weekday")</f>
        <v>Weekday</v>
      </c>
      <c r="I804" t="b">
        <f>IF(Append1[[#This Row],[Weekday or Weekend]]="Weekend",TRUE,FALSE)</f>
        <v>0</v>
      </c>
      <c r="J804" s="5">
        <v>6</v>
      </c>
      <c r="K804" s="5">
        <v>1</v>
      </c>
      <c r="L804" s="5" t="str" cm="1">
        <f t="array" ref="L804">_xlfn.IFS(Append1[[#This Row],[Weather Code]]=1,"Clear",Append1[[#This Row],[Weather Code]]=2,"Cloudy",Append1[[#This Row],[Weather Code]]=3,"Light Rain",Append1[[#This Row],[Weather Code]]=4,"Heavy Rain")</f>
        <v>Clear</v>
      </c>
      <c r="M804" s="5">
        <v>0.26</v>
      </c>
      <c r="N804" s="5">
        <v>0.2576</v>
      </c>
      <c r="O804" s="5">
        <v>1</v>
      </c>
      <c r="P804" s="5">
        <v>0.19400000000000001</v>
      </c>
      <c r="Q804" s="5">
        <v>3</v>
      </c>
      <c r="R804" s="5">
        <v>53</v>
      </c>
      <c r="S804" s="5">
        <f>SUM(Append1[[#This Row],[Casual Users]],Append1[[#This Row],[Registered Users]])</f>
        <v>56</v>
      </c>
      <c r="T804" s="5"/>
    </row>
    <row r="805" spans="1:20" x14ac:dyDescent="0.25">
      <c r="A805">
        <v>804</v>
      </c>
      <c r="B805" s="1">
        <v>40579</v>
      </c>
      <c r="C805">
        <v>1</v>
      </c>
      <c r="D805" t="str">
        <f>TEXT(Append1[[#This Row],[Date]],"yyyy")</f>
        <v>2011</v>
      </c>
      <c r="E805" t="str">
        <f>TEXT(Append1[[#This Row],[Date]],"mmmm")</f>
        <v>February</v>
      </c>
      <c r="F805" t="str">
        <f>TEXT(Append1[[#This Row],[Date]],"dddd")</f>
        <v>Saturday</v>
      </c>
      <c r="G805" s="5">
        <v>22</v>
      </c>
      <c r="H805" t="str">
        <f>IF(Append1[[#This Row],[Day]]="Sunday","Weekend","Weekday")</f>
        <v>Weekday</v>
      </c>
      <c r="I805" t="b">
        <f>IF(Append1[[#This Row],[Weekday or Weekend]]="Weekend",TRUE,FALSE)</f>
        <v>0</v>
      </c>
      <c r="J805" s="5">
        <v>6</v>
      </c>
      <c r="K805" s="5">
        <v>1</v>
      </c>
      <c r="L805" s="5" t="str" cm="1">
        <f t="array" ref="L805">_xlfn.IFS(Append1[[#This Row],[Weather Code]]=1,"Clear",Append1[[#This Row],[Weather Code]]=2,"Cloudy",Append1[[#This Row],[Weather Code]]=3,"Light Rain",Append1[[#This Row],[Weather Code]]=4,"Heavy Rain")</f>
        <v>Clear</v>
      </c>
      <c r="M805" s="5">
        <v>0.26</v>
      </c>
      <c r="N805" s="5">
        <v>0.2727</v>
      </c>
      <c r="O805" s="5">
        <v>0.93</v>
      </c>
      <c r="P805" s="5">
        <v>0.1343</v>
      </c>
      <c r="Q805" s="5">
        <v>2</v>
      </c>
      <c r="R805" s="5">
        <v>43</v>
      </c>
      <c r="S805" s="5">
        <f>SUM(Append1[[#This Row],[Casual Users]],Append1[[#This Row],[Registered Users]])</f>
        <v>45</v>
      </c>
      <c r="T805" s="5"/>
    </row>
    <row r="806" spans="1:20" x14ac:dyDescent="0.25">
      <c r="A806">
        <v>805</v>
      </c>
      <c r="B806" s="1">
        <v>40579</v>
      </c>
      <c r="C806">
        <v>1</v>
      </c>
      <c r="D806" t="str">
        <f>TEXT(Append1[[#This Row],[Date]],"yyyy")</f>
        <v>2011</v>
      </c>
      <c r="E806" t="str">
        <f>TEXT(Append1[[#This Row],[Date]],"mmmm")</f>
        <v>February</v>
      </c>
      <c r="F806" t="str">
        <f>TEXT(Append1[[#This Row],[Date]],"dddd")</f>
        <v>Saturday</v>
      </c>
      <c r="G806" s="5">
        <v>23</v>
      </c>
      <c r="H806" t="str">
        <f>IF(Append1[[#This Row],[Day]]="Sunday","Weekend","Weekday")</f>
        <v>Weekday</v>
      </c>
      <c r="I806" t="b">
        <f>IF(Append1[[#This Row],[Weekday or Weekend]]="Weekend",TRUE,FALSE)</f>
        <v>0</v>
      </c>
      <c r="J806" s="5">
        <v>6</v>
      </c>
      <c r="K806" s="5">
        <v>1</v>
      </c>
      <c r="L806" s="5" t="str" cm="1">
        <f t="array" ref="L806">_xlfn.IFS(Append1[[#This Row],[Weather Code]]=1,"Clear",Append1[[#This Row],[Weather Code]]=2,"Cloudy",Append1[[#This Row],[Weather Code]]=3,"Light Rain",Append1[[#This Row],[Weather Code]]=4,"Heavy Rain")</f>
        <v>Clear</v>
      </c>
      <c r="M806" s="5">
        <v>0.26</v>
      </c>
      <c r="N806" s="5">
        <v>0.2576</v>
      </c>
      <c r="O806" s="5">
        <v>0.93</v>
      </c>
      <c r="P806" s="5">
        <v>0.22389999999999999</v>
      </c>
      <c r="Q806" s="5">
        <v>7</v>
      </c>
      <c r="R806" s="5">
        <v>52</v>
      </c>
      <c r="S806" s="5">
        <f>SUM(Append1[[#This Row],[Casual Users]],Append1[[#This Row],[Registered Users]])</f>
        <v>59</v>
      </c>
      <c r="T806" s="5"/>
    </row>
    <row r="807" spans="1:20" x14ac:dyDescent="0.25">
      <c r="A807">
        <v>806</v>
      </c>
      <c r="B807" s="1">
        <v>40580</v>
      </c>
      <c r="C807">
        <v>1</v>
      </c>
      <c r="D807" t="str">
        <f>TEXT(Append1[[#This Row],[Date]],"yyyy")</f>
        <v>2011</v>
      </c>
      <c r="E807" t="str">
        <f>TEXT(Append1[[#This Row],[Date]],"mmmm")</f>
        <v>February</v>
      </c>
      <c r="F807" t="str">
        <f>TEXT(Append1[[#This Row],[Date]],"dddd")</f>
        <v>Sunday</v>
      </c>
      <c r="G807" s="5">
        <v>0</v>
      </c>
      <c r="H807" t="str">
        <f>IF(Append1[[#This Row],[Day]]="Sunday","Weekend","Weekday")</f>
        <v>Weekend</v>
      </c>
      <c r="I807" t="b">
        <f>IF(Append1[[#This Row],[Weekday or Weekend]]="Weekend",TRUE,FALSE)</f>
        <v>1</v>
      </c>
      <c r="J807" s="5">
        <v>0</v>
      </c>
      <c r="K807" s="5">
        <v>1</v>
      </c>
      <c r="L807" s="5" t="str" cm="1">
        <f t="array" ref="L807">_xlfn.IFS(Append1[[#This Row],[Weather Code]]=1,"Clear",Append1[[#This Row],[Weather Code]]=2,"Cloudy",Append1[[#This Row],[Weather Code]]=3,"Light Rain",Append1[[#This Row],[Weather Code]]=4,"Heavy Rain")</f>
        <v>Clear</v>
      </c>
      <c r="M807" s="5">
        <v>0.26</v>
      </c>
      <c r="N807" s="5">
        <v>0.2576</v>
      </c>
      <c r="O807" s="5">
        <v>0.7</v>
      </c>
      <c r="P807" s="5">
        <v>0.19400000000000001</v>
      </c>
      <c r="Q807" s="5">
        <v>2</v>
      </c>
      <c r="R807" s="5">
        <v>37</v>
      </c>
      <c r="S807" s="5">
        <f>SUM(Append1[[#This Row],[Casual Users]],Append1[[#This Row],[Registered Users]])</f>
        <v>39</v>
      </c>
      <c r="T807" s="5"/>
    </row>
    <row r="808" spans="1:20" x14ac:dyDescent="0.25">
      <c r="A808">
        <v>807</v>
      </c>
      <c r="B808" s="1">
        <v>40580</v>
      </c>
      <c r="C808">
        <v>1</v>
      </c>
      <c r="D808" t="str">
        <f>TEXT(Append1[[#This Row],[Date]],"yyyy")</f>
        <v>2011</v>
      </c>
      <c r="E808" t="str">
        <f>TEXT(Append1[[#This Row],[Date]],"mmmm")</f>
        <v>February</v>
      </c>
      <c r="F808" t="str">
        <f>TEXT(Append1[[#This Row],[Date]],"dddd")</f>
        <v>Sunday</v>
      </c>
      <c r="G808" s="5">
        <v>1</v>
      </c>
      <c r="H808" t="str">
        <f>IF(Append1[[#This Row],[Day]]="Sunday","Weekend","Weekday")</f>
        <v>Weekend</v>
      </c>
      <c r="I808" t="b">
        <f>IF(Append1[[#This Row],[Weekday or Weekend]]="Weekend",TRUE,FALSE)</f>
        <v>1</v>
      </c>
      <c r="J808" s="5">
        <v>0</v>
      </c>
      <c r="K808" s="5">
        <v>1</v>
      </c>
      <c r="L808" s="5" t="str" cm="1">
        <f t="array" ref="L808">_xlfn.IFS(Append1[[#This Row],[Weather Code]]=1,"Clear",Append1[[#This Row],[Weather Code]]=2,"Cloudy",Append1[[#This Row],[Weather Code]]=3,"Light Rain",Append1[[#This Row],[Weather Code]]=4,"Heavy Rain")</f>
        <v>Clear</v>
      </c>
      <c r="M808" s="5">
        <v>0.26</v>
      </c>
      <c r="N808" s="5">
        <v>0.2273</v>
      </c>
      <c r="O808" s="5">
        <v>0.65</v>
      </c>
      <c r="P808" s="5">
        <v>0.41789999999999999</v>
      </c>
      <c r="Q808" s="5">
        <v>4</v>
      </c>
      <c r="R808" s="5">
        <v>40</v>
      </c>
      <c r="S808" s="5">
        <f>SUM(Append1[[#This Row],[Casual Users]],Append1[[#This Row],[Registered Users]])</f>
        <v>44</v>
      </c>
      <c r="T808" s="5"/>
    </row>
    <row r="809" spans="1:20" x14ac:dyDescent="0.25">
      <c r="A809">
        <v>808</v>
      </c>
      <c r="B809" s="1">
        <v>40580</v>
      </c>
      <c r="C809">
        <v>1</v>
      </c>
      <c r="D809" t="str">
        <f>TEXT(Append1[[#This Row],[Date]],"yyyy")</f>
        <v>2011</v>
      </c>
      <c r="E809" t="str">
        <f>TEXT(Append1[[#This Row],[Date]],"mmmm")</f>
        <v>February</v>
      </c>
      <c r="F809" t="str">
        <f>TEXT(Append1[[#This Row],[Date]],"dddd")</f>
        <v>Sunday</v>
      </c>
      <c r="G809" s="5">
        <v>2</v>
      </c>
      <c r="H809" t="str">
        <f>IF(Append1[[#This Row],[Day]]="Sunday","Weekend","Weekday")</f>
        <v>Weekend</v>
      </c>
      <c r="I809" t="b">
        <f>IF(Append1[[#This Row],[Weekday or Weekend]]="Weekend",TRUE,FALSE)</f>
        <v>1</v>
      </c>
      <c r="J809" s="5">
        <v>0</v>
      </c>
      <c r="K809" s="5">
        <v>1</v>
      </c>
      <c r="L809" s="5" t="str" cm="1">
        <f t="array" ref="L809">_xlfn.IFS(Append1[[#This Row],[Weather Code]]=1,"Clear",Append1[[#This Row],[Weather Code]]=2,"Cloudy",Append1[[#This Row],[Weather Code]]=3,"Light Rain",Append1[[#This Row],[Weather Code]]=4,"Heavy Rain")</f>
        <v>Clear</v>
      </c>
      <c r="M809" s="5">
        <v>0.26</v>
      </c>
      <c r="N809" s="5">
        <v>0.2273</v>
      </c>
      <c r="O809" s="5">
        <v>0.6</v>
      </c>
      <c r="P809" s="5">
        <v>0.32840000000000003</v>
      </c>
      <c r="Q809" s="5">
        <v>0</v>
      </c>
      <c r="R809" s="5">
        <v>20</v>
      </c>
      <c r="S809" s="5">
        <f>SUM(Append1[[#This Row],[Casual Users]],Append1[[#This Row],[Registered Users]])</f>
        <v>20</v>
      </c>
      <c r="T809" s="5"/>
    </row>
    <row r="810" spans="1:20" x14ac:dyDescent="0.25">
      <c r="A810">
        <v>809</v>
      </c>
      <c r="B810" s="1">
        <v>40580</v>
      </c>
      <c r="C810">
        <v>1</v>
      </c>
      <c r="D810" t="str">
        <f>TEXT(Append1[[#This Row],[Date]],"yyyy")</f>
        <v>2011</v>
      </c>
      <c r="E810" t="str">
        <f>TEXT(Append1[[#This Row],[Date]],"mmmm")</f>
        <v>February</v>
      </c>
      <c r="F810" t="str">
        <f>TEXT(Append1[[#This Row],[Date]],"dddd")</f>
        <v>Sunday</v>
      </c>
      <c r="G810" s="5">
        <v>3</v>
      </c>
      <c r="H810" t="str">
        <f>IF(Append1[[#This Row],[Day]]="Sunday","Weekend","Weekday")</f>
        <v>Weekend</v>
      </c>
      <c r="I810" t="b">
        <f>IF(Append1[[#This Row],[Weekday or Weekend]]="Weekend",TRUE,FALSE)</f>
        <v>1</v>
      </c>
      <c r="J810" s="5">
        <v>0</v>
      </c>
      <c r="K810" s="5">
        <v>1</v>
      </c>
      <c r="L810" s="5" t="str" cm="1">
        <f t="array" ref="L810">_xlfn.IFS(Append1[[#This Row],[Weather Code]]=1,"Clear",Append1[[#This Row],[Weather Code]]=2,"Cloudy",Append1[[#This Row],[Weather Code]]=3,"Light Rain",Append1[[#This Row],[Weather Code]]=4,"Heavy Rain")</f>
        <v>Clear</v>
      </c>
      <c r="M810" s="5">
        <v>0.26</v>
      </c>
      <c r="N810" s="5">
        <v>0.28789999999999999</v>
      </c>
      <c r="O810" s="5">
        <v>0.6</v>
      </c>
      <c r="P810" s="5">
        <v>8.9599999999999999E-2</v>
      </c>
      <c r="Q810" s="5">
        <v>3</v>
      </c>
      <c r="R810" s="5">
        <v>10</v>
      </c>
      <c r="S810" s="5">
        <f>SUM(Append1[[#This Row],[Casual Users]],Append1[[#This Row],[Registered Users]])</f>
        <v>13</v>
      </c>
      <c r="T810" s="5"/>
    </row>
    <row r="811" spans="1:20" x14ac:dyDescent="0.25">
      <c r="A811">
        <v>810</v>
      </c>
      <c r="B811" s="1">
        <v>40580</v>
      </c>
      <c r="C811">
        <v>1</v>
      </c>
      <c r="D811" t="str">
        <f>TEXT(Append1[[#This Row],[Date]],"yyyy")</f>
        <v>2011</v>
      </c>
      <c r="E811" t="str">
        <f>TEXT(Append1[[#This Row],[Date]],"mmmm")</f>
        <v>February</v>
      </c>
      <c r="F811" t="str">
        <f>TEXT(Append1[[#This Row],[Date]],"dddd")</f>
        <v>Sunday</v>
      </c>
      <c r="G811" s="5">
        <v>4</v>
      </c>
      <c r="H811" t="str">
        <f>IF(Append1[[#This Row],[Day]]="Sunday","Weekend","Weekday")</f>
        <v>Weekend</v>
      </c>
      <c r="I811" t="b">
        <f>IF(Append1[[#This Row],[Weekday or Weekend]]="Weekend",TRUE,FALSE)</f>
        <v>1</v>
      </c>
      <c r="J811" s="5">
        <v>0</v>
      </c>
      <c r="K811" s="5">
        <v>1</v>
      </c>
      <c r="L811" s="5" t="str" cm="1">
        <f t="array" ref="L811">_xlfn.IFS(Append1[[#This Row],[Weather Code]]=1,"Clear",Append1[[#This Row],[Weather Code]]=2,"Cloudy",Append1[[#This Row],[Weather Code]]=3,"Light Rain",Append1[[#This Row],[Weather Code]]=4,"Heavy Rain")</f>
        <v>Clear</v>
      </c>
      <c r="M811" s="5">
        <v>0.26</v>
      </c>
      <c r="N811" s="5">
        <v>0.2273</v>
      </c>
      <c r="O811" s="5">
        <v>0.6</v>
      </c>
      <c r="P811" s="5">
        <v>0.35820000000000002</v>
      </c>
      <c r="Q811" s="5">
        <v>0</v>
      </c>
      <c r="R811" s="5">
        <v>2</v>
      </c>
      <c r="S811" s="5">
        <f>SUM(Append1[[#This Row],[Casual Users]],Append1[[#This Row],[Registered Users]])</f>
        <v>2</v>
      </c>
      <c r="T811" s="5"/>
    </row>
    <row r="812" spans="1:20" x14ac:dyDescent="0.25">
      <c r="A812">
        <v>811</v>
      </c>
      <c r="B812" s="1">
        <v>40580</v>
      </c>
      <c r="C812">
        <v>1</v>
      </c>
      <c r="D812" t="str">
        <f>TEXT(Append1[[#This Row],[Date]],"yyyy")</f>
        <v>2011</v>
      </c>
      <c r="E812" t="str">
        <f>TEXT(Append1[[#This Row],[Date]],"mmmm")</f>
        <v>February</v>
      </c>
      <c r="F812" t="str">
        <f>TEXT(Append1[[#This Row],[Date]],"dddd")</f>
        <v>Sunday</v>
      </c>
      <c r="G812" s="5">
        <v>5</v>
      </c>
      <c r="H812" t="str">
        <f>IF(Append1[[#This Row],[Day]]="Sunday","Weekend","Weekday")</f>
        <v>Weekend</v>
      </c>
      <c r="I812" t="b">
        <f>IF(Append1[[#This Row],[Weekday or Weekend]]="Weekend",TRUE,FALSE)</f>
        <v>1</v>
      </c>
      <c r="J812" s="5">
        <v>0</v>
      </c>
      <c r="K812" s="5">
        <v>1</v>
      </c>
      <c r="L812" s="5" t="str" cm="1">
        <f t="array" ref="L812">_xlfn.IFS(Append1[[#This Row],[Weather Code]]=1,"Clear",Append1[[#This Row],[Weather Code]]=2,"Cloudy",Append1[[#This Row],[Weather Code]]=3,"Light Rain",Append1[[#This Row],[Weather Code]]=4,"Heavy Rain")</f>
        <v>Clear</v>
      </c>
      <c r="M812" s="5">
        <v>0.26</v>
      </c>
      <c r="N812" s="5">
        <v>0.2576</v>
      </c>
      <c r="O812" s="5">
        <v>0.6</v>
      </c>
      <c r="P812" s="5">
        <v>0.22389999999999999</v>
      </c>
      <c r="Q812" s="5">
        <v>0</v>
      </c>
      <c r="R812" s="5">
        <v>1</v>
      </c>
      <c r="S812" s="5">
        <f>SUM(Append1[[#This Row],[Casual Users]],Append1[[#This Row],[Registered Users]])</f>
        <v>1</v>
      </c>
      <c r="T812" s="5"/>
    </row>
    <row r="813" spans="1:20" x14ac:dyDescent="0.25">
      <c r="A813">
        <v>812</v>
      </c>
      <c r="B813" s="1">
        <v>40580</v>
      </c>
      <c r="C813">
        <v>1</v>
      </c>
      <c r="D813" t="str">
        <f>TEXT(Append1[[#This Row],[Date]],"yyyy")</f>
        <v>2011</v>
      </c>
      <c r="E813" t="str">
        <f>TEXT(Append1[[#This Row],[Date]],"mmmm")</f>
        <v>February</v>
      </c>
      <c r="F813" t="str">
        <f>TEXT(Append1[[#This Row],[Date]],"dddd")</f>
        <v>Sunday</v>
      </c>
      <c r="G813" s="5">
        <v>6</v>
      </c>
      <c r="H813" t="str">
        <f>IF(Append1[[#This Row],[Day]]="Sunday","Weekend","Weekday")</f>
        <v>Weekend</v>
      </c>
      <c r="I813" t="b">
        <f>IF(Append1[[#This Row],[Weekday or Weekend]]="Weekend",TRUE,FALSE)</f>
        <v>1</v>
      </c>
      <c r="J813" s="5">
        <v>0</v>
      </c>
      <c r="K813" s="5">
        <v>1</v>
      </c>
      <c r="L813" s="5" t="str" cm="1">
        <f t="array" ref="L813">_xlfn.IFS(Append1[[#This Row],[Weather Code]]=1,"Clear",Append1[[#This Row],[Weather Code]]=2,"Cloudy",Append1[[#This Row],[Weather Code]]=3,"Light Rain",Append1[[#This Row],[Weather Code]]=4,"Heavy Rain")</f>
        <v>Clear</v>
      </c>
      <c r="M813" s="5">
        <v>0.26</v>
      </c>
      <c r="N813" s="5">
        <v>0.2576</v>
      </c>
      <c r="O813" s="5">
        <v>0.6</v>
      </c>
      <c r="P813" s="5">
        <v>0.22389999999999999</v>
      </c>
      <c r="Q813" s="5">
        <v>0</v>
      </c>
      <c r="R813" s="5">
        <v>1</v>
      </c>
      <c r="S813" s="5">
        <f>SUM(Append1[[#This Row],[Casual Users]],Append1[[#This Row],[Registered Users]])</f>
        <v>1</v>
      </c>
      <c r="T813" s="5"/>
    </row>
    <row r="814" spans="1:20" x14ac:dyDescent="0.25">
      <c r="A814">
        <v>813</v>
      </c>
      <c r="B814" s="1">
        <v>40580</v>
      </c>
      <c r="C814">
        <v>1</v>
      </c>
      <c r="D814" t="str">
        <f>TEXT(Append1[[#This Row],[Date]],"yyyy")</f>
        <v>2011</v>
      </c>
      <c r="E814" t="str">
        <f>TEXT(Append1[[#This Row],[Date]],"mmmm")</f>
        <v>February</v>
      </c>
      <c r="F814" t="str">
        <f>TEXT(Append1[[#This Row],[Date]],"dddd")</f>
        <v>Sunday</v>
      </c>
      <c r="G814" s="5">
        <v>7</v>
      </c>
      <c r="H814" t="str">
        <f>IF(Append1[[#This Row],[Day]]="Sunday","Weekend","Weekday")</f>
        <v>Weekend</v>
      </c>
      <c r="I814" t="b">
        <f>IF(Append1[[#This Row],[Weekday or Weekend]]="Weekend",TRUE,FALSE)</f>
        <v>1</v>
      </c>
      <c r="J814" s="5">
        <v>0</v>
      </c>
      <c r="K814" s="5">
        <v>1</v>
      </c>
      <c r="L814" s="5" t="str" cm="1">
        <f t="array" ref="L814">_xlfn.IFS(Append1[[#This Row],[Weather Code]]=1,"Clear",Append1[[#This Row],[Weather Code]]=2,"Cloudy",Append1[[#This Row],[Weather Code]]=3,"Light Rain",Append1[[#This Row],[Weather Code]]=4,"Heavy Rain")</f>
        <v>Clear</v>
      </c>
      <c r="M814" s="5">
        <v>0.24</v>
      </c>
      <c r="N814" s="5">
        <v>0.2424</v>
      </c>
      <c r="O814" s="5">
        <v>0.65</v>
      </c>
      <c r="P814" s="5">
        <v>0.16420000000000001</v>
      </c>
      <c r="Q814" s="5">
        <v>0</v>
      </c>
      <c r="R814" s="5">
        <v>8</v>
      </c>
      <c r="S814" s="5">
        <f>SUM(Append1[[#This Row],[Casual Users]],Append1[[#This Row],[Registered Users]])</f>
        <v>8</v>
      </c>
      <c r="T814" s="5"/>
    </row>
    <row r="815" spans="1:20" x14ac:dyDescent="0.25">
      <c r="A815">
        <v>814</v>
      </c>
      <c r="B815" s="1">
        <v>40580</v>
      </c>
      <c r="C815">
        <v>1</v>
      </c>
      <c r="D815" t="str">
        <f>TEXT(Append1[[#This Row],[Date]],"yyyy")</f>
        <v>2011</v>
      </c>
      <c r="E815" t="str">
        <f>TEXT(Append1[[#This Row],[Date]],"mmmm")</f>
        <v>February</v>
      </c>
      <c r="F815" t="str">
        <f>TEXT(Append1[[#This Row],[Date]],"dddd")</f>
        <v>Sunday</v>
      </c>
      <c r="G815" s="5">
        <v>8</v>
      </c>
      <c r="H815" t="str">
        <f>IF(Append1[[#This Row],[Day]]="Sunday","Weekend","Weekday")</f>
        <v>Weekend</v>
      </c>
      <c r="I815" t="b">
        <f>IF(Append1[[#This Row],[Weekday or Weekend]]="Weekend",TRUE,FALSE)</f>
        <v>1</v>
      </c>
      <c r="J815" s="5">
        <v>0</v>
      </c>
      <c r="K815" s="5">
        <v>1</v>
      </c>
      <c r="L815" s="5" t="str" cm="1">
        <f t="array" ref="L815">_xlfn.IFS(Append1[[#This Row],[Weather Code]]=1,"Clear",Append1[[#This Row],[Weather Code]]=2,"Cloudy",Append1[[#This Row],[Weather Code]]=3,"Light Rain",Append1[[#This Row],[Weather Code]]=4,"Heavy Rain")</f>
        <v>Clear</v>
      </c>
      <c r="M815" s="5">
        <v>0.24</v>
      </c>
      <c r="N815" s="5">
        <v>0.2576</v>
      </c>
      <c r="O815" s="5">
        <v>0.65</v>
      </c>
      <c r="P815" s="5">
        <v>0.1045</v>
      </c>
      <c r="Q815" s="5">
        <v>2</v>
      </c>
      <c r="R815" s="5">
        <v>21</v>
      </c>
      <c r="S815" s="5">
        <f>SUM(Append1[[#This Row],[Casual Users]],Append1[[#This Row],[Registered Users]])</f>
        <v>23</v>
      </c>
      <c r="T815" s="5"/>
    </row>
    <row r="816" spans="1:20" x14ac:dyDescent="0.25">
      <c r="A816">
        <v>815</v>
      </c>
      <c r="B816" s="1">
        <v>40580</v>
      </c>
      <c r="C816">
        <v>1</v>
      </c>
      <c r="D816" t="str">
        <f>TEXT(Append1[[#This Row],[Date]],"yyyy")</f>
        <v>2011</v>
      </c>
      <c r="E816" t="str">
        <f>TEXT(Append1[[#This Row],[Date]],"mmmm")</f>
        <v>February</v>
      </c>
      <c r="F816" t="str">
        <f>TEXT(Append1[[#This Row],[Date]],"dddd")</f>
        <v>Sunday</v>
      </c>
      <c r="G816" s="5">
        <v>9</v>
      </c>
      <c r="H816" t="str">
        <f>IF(Append1[[#This Row],[Day]]="Sunday","Weekend","Weekday")</f>
        <v>Weekend</v>
      </c>
      <c r="I816" t="b">
        <f>IF(Append1[[#This Row],[Weekday or Weekend]]="Weekend",TRUE,FALSE)</f>
        <v>1</v>
      </c>
      <c r="J816" s="5">
        <v>0</v>
      </c>
      <c r="K816" s="5">
        <v>1</v>
      </c>
      <c r="L816" s="5" t="str" cm="1">
        <f t="array" ref="L816">_xlfn.IFS(Append1[[#This Row],[Weather Code]]=1,"Clear",Append1[[#This Row],[Weather Code]]=2,"Cloudy",Append1[[#This Row],[Weather Code]]=3,"Light Rain",Append1[[#This Row],[Weather Code]]=4,"Heavy Rain")</f>
        <v>Clear</v>
      </c>
      <c r="M816" s="5">
        <v>0.28000000000000003</v>
      </c>
      <c r="N816" s="5">
        <v>0.28789999999999999</v>
      </c>
      <c r="O816" s="5">
        <v>0.56000000000000005</v>
      </c>
      <c r="P816" s="5">
        <v>0.1045</v>
      </c>
      <c r="Q816" s="5">
        <v>7</v>
      </c>
      <c r="R816" s="5">
        <v>38</v>
      </c>
      <c r="S816" s="5">
        <f>SUM(Append1[[#This Row],[Casual Users]],Append1[[#This Row],[Registered Users]])</f>
        <v>45</v>
      </c>
      <c r="T816" s="5"/>
    </row>
    <row r="817" spans="1:20" x14ac:dyDescent="0.25">
      <c r="A817">
        <v>816</v>
      </c>
      <c r="B817" s="1">
        <v>40580</v>
      </c>
      <c r="C817">
        <v>1</v>
      </c>
      <c r="D817" t="str">
        <f>TEXT(Append1[[#This Row],[Date]],"yyyy")</f>
        <v>2011</v>
      </c>
      <c r="E817" t="str">
        <f>TEXT(Append1[[#This Row],[Date]],"mmmm")</f>
        <v>February</v>
      </c>
      <c r="F817" t="str">
        <f>TEXT(Append1[[#This Row],[Date]],"dddd")</f>
        <v>Sunday</v>
      </c>
      <c r="G817" s="5">
        <v>10</v>
      </c>
      <c r="H817" t="str">
        <f>IF(Append1[[#This Row],[Day]]="Sunday","Weekend","Weekday")</f>
        <v>Weekend</v>
      </c>
      <c r="I817" t="b">
        <f>IF(Append1[[#This Row],[Weekday or Weekend]]="Weekend",TRUE,FALSE)</f>
        <v>1</v>
      </c>
      <c r="J817" s="5">
        <v>0</v>
      </c>
      <c r="K817" s="5">
        <v>1</v>
      </c>
      <c r="L817" s="5" t="str" cm="1">
        <f t="array" ref="L817">_xlfn.IFS(Append1[[#This Row],[Weather Code]]=1,"Clear",Append1[[#This Row],[Weather Code]]=2,"Cloudy",Append1[[#This Row],[Weather Code]]=3,"Light Rain",Append1[[#This Row],[Weather Code]]=4,"Heavy Rain")</f>
        <v>Clear</v>
      </c>
      <c r="M817" s="5">
        <v>0.3</v>
      </c>
      <c r="N817" s="5">
        <v>0.28789999999999999</v>
      </c>
      <c r="O817" s="5">
        <v>0.52</v>
      </c>
      <c r="P817" s="5">
        <v>0.25369999999999998</v>
      </c>
      <c r="Q817" s="5">
        <v>15</v>
      </c>
      <c r="R817" s="5">
        <v>74</v>
      </c>
      <c r="S817" s="5">
        <f>SUM(Append1[[#This Row],[Casual Users]],Append1[[#This Row],[Registered Users]])</f>
        <v>89</v>
      </c>
      <c r="T817" s="5"/>
    </row>
    <row r="818" spans="1:20" x14ac:dyDescent="0.25">
      <c r="A818">
        <v>817</v>
      </c>
      <c r="B818" s="1">
        <v>40580</v>
      </c>
      <c r="C818">
        <v>1</v>
      </c>
      <c r="D818" t="str">
        <f>TEXT(Append1[[#This Row],[Date]],"yyyy")</f>
        <v>2011</v>
      </c>
      <c r="E818" t="str">
        <f>TEXT(Append1[[#This Row],[Date]],"mmmm")</f>
        <v>February</v>
      </c>
      <c r="F818" t="str">
        <f>TEXT(Append1[[#This Row],[Date]],"dddd")</f>
        <v>Sunday</v>
      </c>
      <c r="G818" s="5">
        <v>11</v>
      </c>
      <c r="H818" t="str">
        <f>IF(Append1[[#This Row],[Day]]="Sunday","Weekend","Weekday")</f>
        <v>Weekend</v>
      </c>
      <c r="I818" t="b">
        <f>IF(Append1[[#This Row],[Weekday or Weekend]]="Weekend",TRUE,FALSE)</f>
        <v>1</v>
      </c>
      <c r="J818" s="5">
        <v>0</v>
      </c>
      <c r="K818" s="5">
        <v>1</v>
      </c>
      <c r="L818" s="5" t="str" cm="1">
        <f t="array" ref="L818">_xlfn.IFS(Append1[[#This Row],[Weather Code]]=1,"Clear",Append1[[#This Row],[Weather Code]]=2,"Cloudy",Append1[[#This Row],[Weather Code]]=3,"Light Rain",Append1[[#This Row],[Weather Code]]=4,"Heavy Rain")</f>
        <v>Clear</v>
      </c>
      <c r="M818" s="5">
        <v>0.32</v>
      </c>
      <c r="N818" s="5">
        <v>0.30299999999999999</v>
      </c>
      <c r="O818" s="5">
        <v>0.49</v>
      </c>
      <c r="P818" s="5">
        <v>0.25369999999999998</v>
      </c>
      <c r="Q818" s="5">
        <v>28</v>
      </c>
      <c r="R818" s="5">
        <v>89</v>
      </c>
      <c r="S818" s="5">
        <f>SUM(Append1[[#This Row],[Casual Users]],Append1[[#This Row],[Registered Users]])</f>
        <v>117</v>
      </c>
      <c r="T818" s="5"/>
    </row>
    <row r="819" spans="1:20" x14ac:dyDescent="0.25">
      <c r="A819">
        <v>818</v>
      </c>
      <c r="B819" s="1">
        <v>40580</v>
      </c>
      <c r="C819">
        <v>1</v>
      </c>
      <c r="D819" t="str">
        <f>TEXT(Append1[[#This Row],[Date]],"yyyy")</f>
        <v>2011</v>
      </c>
      <c r="E819" t="str">
        <f>TEXT(Append1[[#This Row],[Date]],"mmmm")</f>
        <v>February</v>
      </c>
      <c r="F819" t="str">
        <f>TEXT(Append1[[#This Row],[Date]],"dddd")</f>
        <v>Sunday</v>
      </c>
      <c r="G819" s="5">
        <v>12</v>
      </c>
      <c r="H819" t="str">
        <f>IF(Append1[[#This Row],[Day]]="Sunday","Weekend","Weekday")</f>
        <v>Weekend</v>
      </c>
      <c r="I819" t="b">
        <f>IF(Append1[[#This Row],[Weekday or Weekend]]="Weekend",TRUE,FALSE)</f>
        <v>1</v>
      </c>
      <c r="J819" s="5">
        <v>0</v>
      </c>
      <c r="K819" s="5">
        <v>1</v>
      </c>
      <c r="L819" s="5" t="str" cm="1">
        <f t="array" ref="L819">_xlfn.IFS(Append1[[#This Row],[Weather Code]]=1,"Clear",Append1[[#This Row],[Weather Code]]=2,"Cloudy",Append1[[#This Row],[Weather Code]]=3,"Light Rain",Append1[[#This Row],[Weather Code]]=4,"Heavy Rain")</f>
        <v>Clear</v>
      </c>
      <c r="M819" s="5">
        <v>0.34</v>
      </c>
      <c r="N819" s="5">
        <v>0.33329999999999999</v>
      </c>
      <c r="O819" s="5">
        <v>0.46</v>
      </c>
      <c r="P819" s="5">
        <v>0</v>
      </c>
      <c r="Q819" s="5">
        <v>48</v>
      </c>
      <c r="R819" s="5">
        <v>126</v>
      </c>
      <c r="S819" s="5">
        <f>SUM(Append1[[#This Row],[Casual Users]],Append1[[#This Row],[Registered Users]])</f>
        <v>174</v>
      </c>
      <c r="T819" s="5"/>
    </row>
    <row r="820" spans="1:20" x14ac:dyDescent="0.25">
      <c r="A820">
        <v>819</v>
      </c>
      <c r="B820" s="1">
        <v>40580</v>
      </c>
      <c r="C820">
        <v>1</v>
      </c>
      <c r="D820" t="str">
        <f>TEXT(Append1[[#This Row],[Date]],"yyyy")</f>
        <v>2011</v>
      </c>
      <c r="E820" t="str">
        <f>TEXT(Append1[[#This Row],[Date]],"mmmm")</f>
        <v>February</v>
      </c>
      <c r="F820" t="str">
        <f>TEXT(Append1[[#This Row],[Date]],"dddd")</f>
        <v>Sunday</v>
      </c>
      <c r="G820" s="5">
        <v>13</v>
      </c>
      <c r="H820" t="str">
        <f>IF(Append1[[#This Row],[Day]]="Sunday","Weekend","Weekday")</f>
        <v>Weekend</v>
      </c>
      <c r="I820" t="b">
        <f>IF(Append1[[#This Row],[Weekday or Weekend]]="Weekend",TRUE,FALSE)</f>
        <v>1</v>
      </c>
      <c r="J820" s="5">
        <v>0</v>
      </c>
      <c r="K820" s="5">
        <v>1</v>
      </c>
      <c r="L820" s="5" t="str" cm="1">
        <f t="array" ref="L820">_xlfn.IFS(Append1[[#This Row],[Weather Code]]=1,"Clear",Append1[[#This Row],[Weather Code]]=2,"Cloudy",Append1[[#This Row],[Weather Code]]=3,"Light Rain",Append1[[#This Row],[Weather Code]]=4,"Heavy Rain")</f>
        <v>Clear</v>
      </c>
      <c r="M820" s="5">
        <v>0.34</v>
      </c>
      <c r="N820" s="5">
        <v>0.36359999999999998</v>
      </c>
      <c r="O820" s="5">
        <v>0.46</v>
      </c>
      <c r="P820" s="5">
        <v>0</v>
      </c>
      <c r="Q820" s="5">
        <v>47</v>
      </c>
      <c r="R820" s="5">
        <v>135</v>
      </c>
      <c r="S820" s="5">
        <f>SUM(Append1[[#This Row],[Casual Users]],Append1[[#This Row],[Registered Users]])</f>
        <v>182</v>
      </c>
      <c r="T820" s="5"/>
    </row>
    <row r="821" spans="1:20" x14ac:dyDescent="0.25">
      <c r="A821">
        <v>820</v>
      </c>
      <c r="B821" s="1">
        <v>40580</v>
      </c>
      <c r="C821">
        <v>1</v>
      </c>
      <c r="D821" t="str">
        <f>TEXT(Append1[[#This Row],[Date]],"yyyy")</f>
        <v>2011</v>
      </c>
      <c r="E821" t="str">
        <f>TEXT(Append1[[#This Row],[Date]],"mmmm")</f>
        <v>February</v>
      </c>
      <c r="F821" t="str">
        <f>TEXT(Append1[[#This Row],[Date]],"dddd")</f>
        <v>Sunday</v>
      </c>
      <c r="G821" s="5">
        <v>14</v>
      </c>
      <c r="H821" t="str">
        <f>IF(Append1[[#This Row],[Day]]="Sunday","Weekend","Weekday")</f>
        <v>Weekend</v>
      </c>
      <c r="I821" t="b">
        <f>IF(Append1[[#This Row],[Weekday or Weekend]]="Weekend",TRUE,FALSE)</f>
        <v>1</v>
      </c>
      <c r="J821" s="5">
        <v>0</v>
      </c>
      <c r="K821" s="5">
        <v>1</v>
      </c>
      <c r="L821" s="5" t="str" cm="1">
        <f t="array" ref="L821">_xlfn.IFS(Append1[[#This Row],[Weather Code]]=1,"Clear",Append1[[#This Row],[Weather Code]]=2,"Cloudy",Append1[[#This Row],[Weather Code]]=3,"Light Rain",Append1[[#This Row],[Weather Code]]=4,"Heavy Rain")</f>
        <v>Clear</v>
      </c>
      <c r="M821" s="5">
        <v>0.34</v>
      </c>
      <c r="N821" s="5">
        <v>0.34849999999999998</v>
      </c>
      <c r="O821" s="5">
        <v>0.46</v>
      </c>
      <c r="P821" s="5">
        <v>8.9599999999999999E-2</v>
      </c>
      <c r="Q821" s="5">
        <v>47</v>
      </c>
      <c r="R821" s="5">
        <v>114</v>
      </c>
      <c r="S821" s="5">
        <f>SUM(Append1[[#This Row],[Casual Users]],Append1[[#This Row],[Registered Users]])</f>
        <v>161</v>
      </c>
      <c r="T821" s="5"/>
    </row>
    <row r="822" spans="1:20" x14ac:dyDescent="0.25">
      <c r="A822">
        <v>821</v>
      </c>
      <c r="B822" s="1">
        <v>40580</v>
      </c>
      <c r="C822">
        <v>1</v>
      </c>
      <c r="D822" t="str">
        <f>TEXT(Append1[[#This Row],[Date]],"yyyy")</f>
        <v>2011</v>
      </c>
      <c r="E822" t="str">
        <f>TEXT(Append1[[#This Row],[Date]],"mmmm")</f>
        <v>February</v>
      </c>
      <c r="F822" t="str">
        <f>TEXT(Append1[[#This Row],[Date]],"dddd")</f>
        <v>Sunday</v>
      </c>
      <c r="G822" s="5">
        <v>15</v>
      </c>
      <c r="H822" t="str">
        <f>IF(Append1[[#This Row],[Day]]="Sunday","Weekend","Weekday")</f>
        <v>Weekend</v>
      </c>
      <c r="I822" t="b">
        <f>IF(Append1[[#This Row],[Weekday or Weekend]]="Weekend",TRUE,FALSE)</f>
        <v>1</v>
      </c>
      <c r="J822" s="5">
        <v>0</v>
      </c>
      <c r="K822" s="5">
        <v>1</v>
      </c>
      <c r="L822" s="5" t="str" cm="1">
        <f t="array" ref="L822">_xlfn.IFS(Append1[[#This Row],[Weather Code]]=1,"Clear",Append1[[#This Row],[Weather Code]]=2,"Cloudy",Append1[[#This Row],[Weather Code]]=3,"Light Rain",Append1[[#This Row],[Weather Code]]=4,"Heavy Rain")</f>
        <v>Clear</v>
      </c>
      <c r="M822" s="5">
        <v>0.34</v>
      </c>
      <c r="N822" s="5">
        <v>0.34849999999999998</v>
      </c>
      <c r="O822" s="5">
        <v>0.46</v>
      </c>
      <c r="P822" s="5">
        <v>8.9599999999999999E-2</v>
      </c>
      <c r="Q822" s="5">
        <v>52</v>
      </c>
      <c r="R822" s="5">
        <v>130</v>
      </c>
      <c r="S822" s="5">
        <f>SUM(Append1[[#This Row],[Casual Users]],Append1[[#This Row],[Registered Users]])</f>
        <v>182</v>
      </c>
      <c r="T822" s="5"/>
    </row>
    <row r="823" spans="1:20" x14ac:dyDescent="0.25">
      <c r="A823">
        <v>822</v>
      </c>
      <c r="B823" s="1">
        <v>40580</v>
      </c>
      <c r="C823">
        <v>1</v>
      </c>
      <c r="D823" t="str">
        <f>TEXT(Append1[[#This Row],[Date]],"yyyy")</f>
        <v>2011</v>
      </c>
      <c r="E823" t="str">
        <f>TEXT(Append1[[#This Row],[Date]],"mmmm")</f>
        <v>February</v>
      </c>
      <c r="F823" t="str">
        <f>TEXT(Append1[[#This Row],[Date]],"dddd")</f>
        <v>Sunday</v>
      </c>
      <c r="G823" s="5">
        <v>16</v>
      </c>
      <c r="H823" t="str">
        <f>IF(Append1[[#This Row],[Day]]="Sunday","Weekend","Weekday")</f>
        <v>Weekend</v>
      </c>
      <c r="I823" t="b">
        <f>IF(Append1[[#This Row],[Weekday or Weekend]]="Weekend",TRUE,FALSE)</f>
        <v>1</v>
      </c>
      <c r="J823" s="5">
        <v>0</v>
      </c>
      <c r="K823" s="5">
        <v>1</v>
      </c>
      <c r="L823" s="5" t="str" cm="1">
        <f t="array" ref="L823">_xlfn.IFS(Append1[[#This Row],[Weather Code]]=1,"Clear",Append1[[#This Row],[Weather Code]]=2,"Cloudy",Append1[[#This Row],[Weather Code]]=3,"Light Rain",Append1[[#This Row],[Weather Code]]=4,"Heavy Rain")</f>
        <v>Clear</v>
      </c>
      <c r="M823" s="5">
        <v>0.34</v>
      </c>
      <c r="N823" s="5">
        <v>0.34849999999999998</v>
      </c>
      <c r="O823" s="5">
        <v>0.49</v>
      </c>
      <c r="P823" s="5">
        <v>0.1045</v>
      </c>
      <c r="Q823" s="5">
        <v>42</v>
      </c>
      <c r="R823" s="5">
        <v>115</v>
      </c>
      <c r="S823" s="5">
        <f>SUM(Append1[[#This Row],[Casual Users]],Append1[[#This Row],[Registered Users]])</f>
        <v>157</v>
      </c>
      <c r="T823" s="5"/>
    </row>
    <row r="824" spans="1:20" x14ac:dyDescent="0.25">
      <c r="A824">
        <v>823</v>
      </c>
      <c r="B824" s="1">
        <v>40580</v>
      </c>
      <c r="C824">
        <v>1</v>
      </c>
      <c r="D824" t="str">
        <f>TEXT(Append1[[#This Row],[Date]],"yyyy")</f>
        <v>2011</v>
      </c>
      <c r="E824" t="str">
        <f>TEXT(Append1[[#This Row],[Date]],"mmmm")</f>
        <v>February</v>
      </c>
      <c r="F824" t="str">
        <f>TEXT(Append1[[#This Row],[Date]],"dddd")</f>
        <v>Sunday</v>
      </c>
      <c r="G824" s="5">
        <v>17</v>
      </c>
      <c r="H824" t="str">
        <f>IF(Append1[[#This Row],[Day]]="Sunday","Weekend","Weekday")</f>
        <v>Weekend</v>
      </c>
      <c r="I824" t="b">
        <f>IF(Append1[[#This Row],[Weekday or Weekend]]="Weekend",TRUE,FALSE)</f>
        <v>1</v>
      </c>
      <c r="J824" s="5">
        <v>0</v>
      </c>
      <c r="K824" s="5">
        <v>1</v>
      </c>
      <c r="L824" s="5" t="str" cm="1">
        <f t="array" ref="L824">_xlfn.IFS(Append1[[#This Row],[Weather Code]]=1,"Clear",Append1[[#This Row],[Weather Code]]=2,"Cloudy",Append1[[#This Row],[Weather Code]]=3,"Light Rain",Append1[[#This Row],[Weather Code]]=4,"Heavy Rain")</f>
        <v>Clear</v>
      </c>
      <c r="M824" s="5">
        <v>0.34</v>
      </c>
      <c r="N824" s="5">
        <v>0.36359999999999998</v>
      </c>
      <c r="O824" s="5">
        <v>0.46</v>
      </c>
      <c r="P824" s="5">
        <v>0</v>
      </c>
      <c r="Q824" s="5">
        <v>24</v>
      </c>
      <c r="R824" s="5">
        <v>97</v>
      </c>
      <c r="S824" s="5">
        <f>SUM(Append1[[#This Row],[Casual Users]],Append1[[#This Row],[Registered Users]])</f>
        <v>121</v>
      </c>
      <c r="T824" s="5"/>
    </row>
    <row r="825" spans="1:20" x14ac:dyDescent="0.25">
      <c r="A825">
        <v>824</v>
      </c>
      <c r="B825" s="1">
        <v>40580</v>
      </c>
      <c r="C825">
        <v>1</v>
      </c>
      <c r="D825" t="str">
        <f>TEXT(Append1[[#This Row],[Date]],"yyyy")</f>
        <v>2011</v>
      </c>
      <c r="E825" t="str">
        <f>TEXT(Append1[[#This Row],[Date]],"mmmm")</f>
        <v>February</v>
      </c>
      <c r="F825" t="str">
        <f>TEXT(Append1[[#This Row],[Date]],"dddd")</f>
        <v>Sunday</v>
      </c>
      <c r="G825" s="5">
        <v>18</v>
      </c>
      <c r="H825" t="str">
        <f>IF(Append1[[#This Row],[Day]]="Sunday","Weekend","Weekday")</f>
        <v>Weekend</v>
      </c>
      <c r="I825" t="b">
        <f>IF(Append1[[#This Row],[Weekday or Weekend]]="Weekend",TRUE,FALSE)</f>
        <v>1</v>
      </c>
      <c r="J825" s="5">
        <v>0</v>
      </c>
      <c r="K825" s="5">
        <v>1</v>
      </c>
      <c r="L825" s="5" t="str" cm="1">
        <f t="array" ref="L825">_xlfn.IFS(Append1[[#This Row],[Weather Code]]=1,"Clear",Append1[[#This Row],[Weather Code]]=2,"Cloudy",Append1[[#This Row],[Weather Code]]=3,"Light Rain",Append1[[#This Row],[Weather Code]]=4,"Heavy Rain")</f>
        <v>Clear</v>
      </c>
      <c r="M825" s="5">
        <v>0.3</v>
      </c>
      <c r="N825" s="5">
        <v>0.30299999999999999</v>
      </c>
      <c r="O825" s="5">
        <v>0.56000000000000005</v>
      </c>
      <c r="P825" s="5">
        <v>0.16420000000000001</v>
      </c>
      <c r="Q825" s="5">
        <v>13</v>
      </c>
      <c r="R825" s="5">
        <v>65</v>
      </c>
      <c r="S825" s="5">
        <f>SUM(Append1[[#This Row],[Casual Users]],Append1[[#This Row],[Registered Users]])</f>
        <v>78</v>
      </c>
      <c r="T825" s="5"/>
    </row>
    <row r="826" spans="1:20" x14ac:dyDescent="0.25">
      <c r="A826">
        <v>825</v>
      </c>
      <c r="B826" s="1">
        <v>40580</v>
      </c>
      <c r="C826">
        <v>1</v>
      </c>
      <c r="D826" t="str">
        <f>TEXT(Append1[[#This Row],[Date]],"yyyy")</f>
        <v>2011</v>
      </c>
      <c r="E826" t="str">
        <f>TEXT(Append1[[#This Row],[Date]],"mmmm")</f>
        <v>February</v>
      </c>
      <c r="F826" t="str">
        <f>TEXT(Append1[[#This Row],[Date]],"dddd")</f>
        <v>Sunday</v>
      </c>
      <c r="G826" s="5">
        <v>19</v>
      </c>
      <c r="H826" t="str">
        <f>IF(Append1[[#This Row],[Day]]="Sunday","Weekend","Weekday")</f>
        <v>Weekend</v>
      </c>
      <c r="I826" t="b">
        <f>IF(Append1[[#This Row],[Weekday or Weekend]]="Weekend",TRUE,FALSE)</f>
        <v>1</v>
      </c>
      <c r="J826" s="5">
        <v>0</v>
      </c>
      <c r="K826" s="5">
        <v>1</v>
      </c>
      <c r="L826" s="5" t="str" cm="1">
        <f t="array" ref="L826">_xlfn.IFS(Append1[[#This Row],[Weather Code]]=1,"Clear",Append1[[#This Row],[Weather Code]]=2,"Cloudy",Append1[[#This Row],[Weather Code]]=3,"Light Rain",Append1[[#This Row],[Weather Code]]=4,"Heavy Rain")</f>
        <v>Clear</v>
      </c>
      <c r="M826" s="5">
        <v>0.28000000000000003</v>
      </c>
      <c r="N826" s="5">
        <v>0.28789999999999999</v>
      </c>
      <c r="O826" s="5">
        <v>0.61</v>
      </c>
      <c r="P826" s="5">
        <v>0.1343</v>
      </c>
      <c r="Q826" s="5">
        <v>1</v>
      </c>
      <c r="R826" s="5">
        <v>20</v>
      </c>
      <c r="S826" s="5">
        <f>SUM(Append1[[#This Row],[Casual Users]],Append1[[#This Row],[Registered Users]])</f>
        <v>21</v>
      </c>
      <c r="T826" s="5"/>
    </row>
    <row r="827" spans="1:20" x14ac:dyDescent="0.25">
      <c r="A827">
        <v>826</v>
      </c>
      <c r="B827" s="1">
        <v>40580</v>
      </c>
      <c r="C827">
        <v>1</v>
      </c>
      <c r="D827" t="str">
        <f>TEXT(Append1[[#This Row],[Date]],"yyyy")</f>
        <v>2011</v>
      </c>
      <c r="E827" t="str">
        <f>TEXT(Append1[[#This Row],[Date]],"mmmm")</f>
        <v>February</v>
      </c>
      <c r="F827" t="str">
        <f>TEXT(Append1[[#This Row],[Date]],"dddd")</f>
        <v>Sunday</v>
      </c>
      <c r="G827" s="5">
        <v>20</v>
      </c>
      <c r="H827" t="str">
        <f>IF(Append1[[#This Row],[Day]]="Sunday","Weekend","Weekday")</f>
        <v>Weekend</v>
      </c>
      <c r="I827" t="b">
        <f>IF(Append1[[#This Row],[Weekday or Weekend]]="Weekend",TRUE,FALSE)</f>
        <v>1</v>
      </c>
      <c r="J827" s="5">
        <v>0</v>
      </c>
      <c r="K827" s="5">
        <v>1</v>
      </c>
      <c r="L827" s="5" t="str" cm="1">
        <f t="array" ref="L827">_xlfn.IFS(Append1[[#This Row],[Weather Code]]=1,"Clear",Append1[[#This Row],[Weather Code]]=2,"Cloudy",Append1[[#This Row],[Weather Code]]=3,"Light Rain",Append1[[#This Row],[Weather Code]]=4,"Heavy Rain")</f>
        <v>Clear</v>
      </c>
      <c r="M827" s="5">
        <v>0.28000000000000003</v>
      </c>
      <c r="N827" s="5">
        <v>0.28789999999999999</v>
      </c>
      <c r="O827" s="5">
        <v>0.61</v>
      </c>
      <c r="P827" s="5">
        <v>0.1045</v>
      </c>
      <c r="Q827" s="5">
        <v>5</v>
      </c>
      <c r="R827" s="5">
        <v>21</v>
      </c>
      <c r="S827" s="5">
        <f>SUM(Append1[[#This Row],[Casual Users]],Append1[[#This Row],[Registered Users]])</f>
        <v>26</v>
      </c>
      <c r="T827" s="5"/>
    </row>
    <row r="828" spans="1:20" x14ac:dyDescent="0.25">
      <c r="A828">
        <v>827</v>
      </c>
      <c r="B828" s="1">
        <v>40580</v>
      </c>
      <c r="C828">
        <v>1</v>
      </c>
      <c r="D828" t="str">
        <f>TEXT(Append1[[#This Row],[Date]],"yyyy")</f>
        <v>2011</v>
      </c>
      <c r="E828" t="str">
        <f>TEXT(Append1[[#This Row],[Date]],"mmmm")</f>
        <v>February</v>
      </c>
      <c r="F828" t="str">
        <f>TEXT(Append1[[#This Row],[Date]],"dddd")</f>
        <v>Sunday</v>
      </c>
      <c r="G828" s="5">
        <v>21</v>
      </c>
      <c r="H828" t="str">
        <f>IF(Append1[[#This Row],[Day]]="Sunday","Weekend","Weekday")</f>
        <v>Weekend</v>
      </c>
      <c r="I828" t="b">
        <f>IF(Append1[[#This Row],[Weekday or Weekend]]="Weekend",TRUE,FALSE)</f>
        <v>1</v>
      </c>
      <c r="J828" s="5">
        <v>0</v>
      </c>
      <c r="K828" s="5">
        <v>1</v>
      </c>
      <c r="L828" s="5" t="str" cm="1">
        <f t="array" ref="L828">_xlfn.IFS(Append1[[#This Row],[Weather Code]]=1,"Clear",Append1[[#This Row],[Weather Code]]=2,"Cloudy",Append1[[#This Row],[Weather Code]]=3,"Light Rain",Append1[[#This Row],[Weather Code]]=4,"Heavy Rain")</f>
        <v>Clear</v>
      </c>
      <c r="M828" s="5">
        <v>0.26</v>
      </c>
      <c r="N828" s="5">
        <v>0.30299999999999999</v>
      </c>
      <c r="O828" s="5">
        <v>0.6</v>
      </c>
      <c r="P828" s="5">
        <v>0</v>
      </c>
      <c r="Q828" s="5">
        <v>5</v>
      </c>
      <c r="R828" s="5">
        <v>22</v>
      </c>
      <c r="S828" s="5">
        <f>SUM(Append1[[#This Row],[Casual Users]],Append1[[#This Row],[Registered Users]])</f>
        <v>27</v>
      </c>
      <c r="T828" s="5"/>
    </row>
    <row r="829" spans="1:20" x14ac:dyDescent="0.25">
      <c r="A829">
        <v>828</v>
      </c>
      <c r="B829" s="1">
        <v>40580</v>
      </c>
      <c r="C829">
        <v>1</v>
      </c>
      <c r="D829" t="str">
        <f>TEXT(Append1[[#This Row],[Date]],"yyyy")</f>
        <v>2011</v>
      </c>
      <c r="E829" t="str">
        <f>TEXT(Append1[[#This Row],[Date]],"mmmm")</f>
        <v>February</v>
      </c>
      <c r="F829" t="str">
        <f>TEXT(Append1[[#This Row],[Date]],"dddd")</f>
        <v>Sunday</v>
      </c>
      <c r="G829" s="5">
        <v>22</v>
      </c>
      <c r="H829" t="str">
        <f>IF(Append1[[#This Row],[Day]]="Sunday","Weekend","Weekday")</f>
        <v>Weekend</v>
      </c>
      <c r="I829" t="b">
        <f>IF(Append1[[#This Row],[Weekday or Weekend]]="Weekend",TRUE,FALSE)</f>
        <v>1</v>
      </c>
      <c r="J829" s="5">
        <v>0</v>
      </c>
      <c r="K829" s="5">
        <v>1</v>
      </c>
      <c r="L829" s="5" t="str" cm="1">
        <f t="array" ref="L829">_xlfn.IFS(Append1[[#This Row],[Weather Code]]=1,"Clear",Append1[[#This Row],[Weather Code]]=2,"Cloudy",Append1[[#This Row],[Weather Code]]=3,"Light Rain",Append1[[#This Row],[Weather Code]]=4,"Heavy Rain")</f>
        <v>Clear</v>
      </c>
      <c r="M829" s="5">
        <v>0.26</v>
      </c>
      <c r="N829" s="5">
        <v>0.30299999999999999</v>
      </c>
      <c r="O829" s="5">
        <v>0.6</v>
      </c>
      <c r="P829" s="5">
        <v>0</v>
      </c>
      <c r="Q829" s="5">
        <v>5</v>
      </c>
      <c r="R829" s="5">
        <v>57</v>
      </c>
      <c r="S829" s="5">
        <f>SUM(Append1[[#This Row],[Casual Users]],Append1[[#This Row],[Registered Users]])</f>
        <v>62</v>
      </c>
      <c r="T829" s="5"/>
    </row>
    <row r="830" spans="1:20" x14ac:dyDescent="0.25">
      <c r="A830">
        <v>829</v>
      </c>
      <c r="B830" s="1">
        <v>40580</v>
      </c>
      <c r="C830">
        <v>1</v>
      </c>
      <c r="D830" t="str">
        <f>TEXT(Append1[[#This Row],[Date]],"yyyy")</f>
        <v>2011</v>
      </c>
      <c r="E830" t="str">
        <f>TEXT(Append1[[#This Row],[Date]],"mmmm")</f>
        <v>February</v>
      </c>
      <c r="F830" t="str">
        <f>TEXT(Append1[[#This Row],[Date]],"dddd")</f>
        <v>Sunday</v>
      </c>
      <c r="G830" s="5">
        <v>23</v>
      </c>
      <c r="H830" t="str">
        <f>IF(Append1[[#This Row],[Day]]="Sunday","Weekend","Weekday")</f>
        <v>Weekend</v>
      </c>
      <c r="I830" t="b">
        <f>IF(Append1[[#This Row],[Weekday or Weekend]]="Weekend",TRUE,FALSE)</f>
        <v>1</v>
      </c>
      <c r="J830" s="5">
        <v>0</v>
      </c>
      <c r="K830" s="5">
        <v>1</v>
      </c>
      <c r="L830" s="5" t="str" cm="1">
        <f t="array" ref="L830">_xlfn.IFS(Append1[[#This Row],[Weather Code]]=1,"Clear",Append1[[#This Row],[Weather Code]]=2,"Cloudy",Append1[[#This Row],[Weather Code]]=3,"Light Rain",Append1[[#This Row],[Weather Code]]=4,"Heavy Rain")</f>
        <v>Clear</v>
      </c>
      <c r="M830" s="5">
        <v>0.24</v>
      </c>
      <c r="N830" s="5">
        <v>0.28789999999999999</v>
      </c>
      <c r="O830" s="5">
        <v>0.65</v>
      </c>
      <c r="P830" s="5">
        <v>0</v>
      </c>
      <c r="Q830" s="5">
        <v>4</v>
      </c>
      <c r="R830" s="5">
        <v>26</v>
      </c>
      <c r="S830" s="5">
        <f>SUM(Append1[[#This Row],[Casual Users]],Append1[[#This Row],[Registered Users]])</f>
        <v>30</v>
      </c>
      <c r="T830" s="5"/>
    </row>
    <row r="831" spans="1:20" x14ac:dyDescent="0.25">
      <c r="A831">
        <v>830</v>
      </c>
      <c r="B831" s="1">
        <v>40581</v>
      </c>
      <c r="C831">
        <v>1</v>
      </c>
      <c r="D831" t="str">
        <f>TEXT(Append1[[#This Row],[Date]],"yyyy")</f>
        <v>2011</v>
      </c>
      <c r="E831" t="str">
        <f>TEXT(Append1[[#This Row],[Date]],"mmmm")</f>
        <v>February</v>
      </c>
      <c r="F831" t="str">
        <f>TEXT(Append1[[#This Row],[Date]],"dddd")</f>
        <v>Monday</v>
      </c>
      <c r="G831" s="5">
        <v>0</v>
      </c>
      <c r="H831" t="str">
        <f>IF(Append1[[#This Row],[Day]]="Sunday","Weekend","Weekday")</f>
        <v>Weekday</v>
      </c>
      <c r="I831" t="b">
        <f>IF(Append1[[#This Row],[Weekday or Weekend]]="Weekend",TRUE,FALSE)</f>
        <v>0</v>
      </c>
      <c r="J831" s="5">
        <v>1</v>
      </c>
      <c r="K831" s="5">
        <v>1</v>
      </c>
      <c r="L831" s="5" t="str" cm="1">
        <f t="array" ref="L831">_xlfn.IFS(Append1[[#This Row],[Weather Code]]=1,"Clear",Append1[[#This Row],[Weather Code]]=2,"Cloudy",Append1[[#This Row],[Weather Code]]=3,"Light Rain",Append1[[#This Row],[Weather Code]]=4,"Heavy Rain")</f>
        <v>Clear</v>
      </c>
      <c r="M831" s="5">
        <v>0.24</v>
      </c>
      <c r="N831" s="5">
        <v>0.28789999999999999</v>
      </c>
      <c r="O831" s="5">
        <v>0.65</v>
      </c>
      <c r="P831" s="5">
        <v>0</v>
      </c>
      <c r="Q831" s="5">
        <v>1</v>
      </c>
      <c r="R831" s="5">
        <v>14</v>
      </c>
      <c r="S831" s="5">
        <f>SUM(Append1[[#This Row],[Casual Users]],Append1[[#This Row],[Registered Users]])</f>
        <v>15</v>
      </c>
      <c r="T831" s="5"/>
    </row>
    <row r="832" spans="1:20" x14ac:dyDescent="0.25">
      <c r="A832">
        <v>831</v>
      </c>
      <c r="B832" s="1">
        <v>40581</v>
      </c>
      <c r="C832">
        <v>1</v>
      </c>
      <c r="D832" t="str">
        <f>TEXT(Append1[[#This Row],[Date]],"yyyy")</f>
        <v>2011</v>
      </c>
      <c r="E832" t="str">
        <f>TEXT(Append1[[#This Row],[Date]],"mmmm")</f>
        <v>February</v>
      </c>
      <c r="F832" t="str">
        <f>TEXT(Append1[[#This Row],[Date]],"dddd")</f>
        <v>Monday</v>
      </c>
      <c r="G832" s="5">
        <v>1</v>
      </c>
      <c r="H832" t="str">
        <f>IF(Append1[[#This Row],[Day]]="Sunday","Weekend","Weekday")</f>
        <v>Weekday</v>
      </c>
      <c r="I832" t="b">
        <f>IF(Append1[[#This Row],[Weekday or Weekend]]="Weekend",TRUE,FALSE)</f>
        <v>0</v>
      </c>
      <c r="J832" s="5">
        <v>1</v>
      </c>
      <c r="K832" s="5">
        <v>1</v>
      </c>
      <c r="L832" s="5" t="str" cm="1">
        <f t="array" ref="L832">_xlfn.IFS(Append1[[#This Row],[Weather Code]]=1,"Clear",Append1[[#This Row],[Weather Code]]=2,"Cloudy",Append1[[#This Row],[Weather Code]]=3,"Light Rain",Append1[[#This Row],[Weather Code]]=4,"Heavy Rain")</f>
        <v>Clear</v>
      </c>
      <c r="M832" s="5">
        <v>0.22</v>
      </c>
      <c r="N832" s="5">
        <v>0.2727</v>
      </c>
      <c r="O832" s="5">
        <v>0.75</v>
      </c>
      <c r="P832" s="5">
        <v>0</v>
      </c>
      <c r="Q832" s="5">
        <v>1</v>
      </c>
      <c r="R832" s="5">
        <v>4</v>
      </c>
      <c r="S832" s="5">
        <f>SUM(Append1[[#This Row],[Casual Users]],Append1[[#This Row],[Registered Users]])</f>
        <v>5</v>
      </c>
      <c r="T832" s="5"/>
    </row>
    <row r="833" spans="1:20" x14ac:dyDescent="0.25">
      <c r="A833">
        <v>832</v>
      </c>
      <c r="B833" s="1">
        <v>40581</v>
      </c>
      <c r="C833">
        <v>1</v>
      </c>
      <c r="D833" t="str">
        <f>TEXT(Append1[[#This Row],[Date]],"yyyy")</f>
        <v>2011</v>
      </c>
      <c r="E833" t="str">
        <f>TEXT(Append1[[#This Row],[Date]],"mmmm")</f>
        <v>February</v>
      </c>
      <c r="F833" t="str">
        <f>TEXT(Append1[[#This Row],[Date]],"dddd")</f>
        <v>Monday</v>
      </c>
      <c r="G833" s="5">
        <v>2</v>
      </c>
      <c r="H833" t="str">
        <f>IF(Append1[[#This Row],[Day]]="Sunday","Weekend","Weekday")</f>
        <v>Weekday</v>
      </c>
      <c r="I833" t="b">
        <f>IF(Append1[[#This Row],[Weekday or Weekend]]="Weekend",TRUE,FALSE)</f>
        <v>0</v>
      </c>
      <c r="J833" s="5">
        <v>1</v>
      </c>
      <c r="K833" s="5">
        <v>1</v>
      </c>
      <c r="L833" s="5" t="str" cm="1">
        <f t="array" ref="L833">_xlfn.IFS(Append1[[#This Row],[Weather Code]]=1,"Clear",Append1[[#This Row],[Weather Code]]=2,"Cloudy",Append1[[#This Row],[Weather Code]]=3,"Light Rain",Append1[[#This Row],[Weather Code]]=4,"Heavy Rain")</f>
        <v>Clear</v>
      </c>
      <c r="M833" s="5">
        <v>0.2</v>
      </c>
      <c r="N833" s="5">
        <v>0.2576</v>
      </c>
      <c r="O833" s="5">
        <v>0.8</v>
      </c>
      <c r="P833" s="5">
        <v>0</v>
      </c>
      <c r="Q833" s="5">
        <v>0</v>
      </c>
      <c r="R833" s="5">
        <v>3</v>
      </c>
      <c r="S833" s="5">
        <f>SUM(Append1[[#This Row],[Casual Users]],Append1[[#This Row],[Registered Users]])</f>
        <v>3</v>
      </c>
      <c r="T833" s="5"/>
    </row>
    <row r="834" spans="1:20" x14ac:dyDescent="0.25">
      <c r="A834">
        <v>833</v>
      </c>
      <c r="B834" s="1">
        <v>40581</v>
      </c>
      <c r="C834">
        <v>1</v>
      </c>
      <c r="D834" t="str">
        <f>TEXT(Append1[[#This Row],[Date]],"yyyy")</f>
        <v>2011</v>
      </c>
      <c r="E834" t="str">
        <f>TEXT(Append1[[#This Row],[Date]],"mmmm")</f>
        <v>February</v>
      </c>
      <c r="F834" t="str">
        <f>TEXT(Append1[[#This Row],[Date]],"dddd")</f>
        <v>Monday</v>
      </c>
      <c r="G834" s="5">
        <v>3</v>
      </c>
      <c r="H834" t="str">
        <f>IF(Append1[[#This Row],[Day]]="Sunday","Weekend","Weekday")</f>
        <v>Weekday</v>
      </c>
      <c r="I834" t="b">
        <f>IF(Append1[[#This Row],[Weekday or Weekend]]="Weekend",TRUE,FALSE)</f>
        <v>0</v>
      </c>
      <c r="J834" s="5">
        <v>1</v>
      </c>
      <c r="K834" s="5">
        <v>1</v>
      </c>
      <c r="L834" s="5" t="str" cm="1">
        <f t="array" ref="L834">_xlfn.IFS(Append1[[#This Row],[Weather Code]]=1,"Clear",Append1[[#This Row],[Weather Code]]=2,"Cloudy",Append1[[#This Row],[Weather Code]]=3,"Light Rain",Append1[[#This Row],[Weather Code]]=4,"Heavy Rain")</f>
        <v>Clear</v>
      </c>
      <c r="M834" s="5">
        <v>0.2</v>
      </c>
      <c r="N834" s="5">
        <v>0.2576</v>
      </c>
      <c r="O834" s="5">
        <v>0.86</v>
      </c>
      <c r="P834" s="5">
        <v>0</v>
      </c>
      <c r="Q834" s="5">
        <v>0</v>
      </c>
      <c r="R834" s="5">
        <v>1</v>
      </c>
      <c r="S834" s="5">
        <f>SUM(Append1[[#This Row],[Casual Users]],Append1[[#This Row],[Registered Users]])</f>
        <v>1</v>
      </c>
      <c r="T834" s="5"/>
    </row>
    <row r="835" spans="1:20" x14ac:dyDescent="0.25">
      <c r="A835">
        <v>834</v>
      </c>
      <c r="B835" s="1">
        <v>40581</v>
      </c>
      <c r="C835">
        <v>1</v>
      </c>
      <c r="D835" t="str">
        <f>TEXT(Append1[[#This Row],[Date]],"yyyy")</f>
        <v>2011</v>
      </c>
      <c r="E835" t="str">
        <f>TEXT(Append1[[#This Row],[Date]],"mmmm")</f>
        <v>February</v>
      </c>
      <c r="F835" t="str">
        <f>TEXT(Append1[[#This Row],[Date]],"dddd")</f>
        <v>Monday</v>
      </c>
      <c r="G835" s="5">
        <v>4</v>
      </c>
      <c r="H835" t="str">
        <f>IF(Append1[[#This Row],[Day]]="Sunday","Weekend","Weekday")</f>
        <v>Weekday</v>
      </c>
      <c r="I835" t="b">
        <f>IF(Append1[[#This Row],[Weekday or Weekend]]="Weekend",TRUE,FALSE)</f>
        <v>0</v>
      </c>
      <c r="J835" s="5">
        <v>1</v>
      </c>
      <c r="K835" s="5">
        <v>1</v>
      </c>
      <c r="L835" s="5" t="str" cm="1">
        <f t="array" ref="L835">_xlfn.IFS(Append1[[#This Row],[Weather Code]]=1,"Clear",Append1[[#This Row],[Weather Code]]=2,"Cloudy",Append1[[#This Row],[Weather Code]]=3,"Light Rain",Append1[[#This Row],[Weather Code]]=4,"Heavy Rain")</f>
        <v>Clear</v>
      </c>
      <c r="M835" s="5">
        <v>0.2</v>
      </c>
      <c r="N835" s="5">
        <v>0.2576</v>
      </c>
      <c r="O835" s="5">
        <v>0.86</v>
      </c>
      <c r="P835" s="5">
        <v>0</v>
      </c>
      <c r="Q835" s="5">
        <v>1</v>
      </c>
      <c r="R835" s="5">
        <v>1</v>
      </c>
      <c r="S835" s="5">
        <f>SUM(Append1[[#This Row],[Casual Users]],Append1[[#This Row],[Registered Users]])</f>
        <v>2</v>
      </c>
      <c r="T835" s="5"/>
    </row>
    <row r="836" spans="1:20" x14ac:dyDescent="0.25">
      <c r="A836">
        <v>835</v>
      </c>
      <c r="B836" s="1">
        <v>40581</v>
      </c>
      <c r="C836">
        <v>1</v>
      </c>
      <c r="D836" t="str">
        <f>TEXT(Append1[[#This Row],[Date]],"yyyy")</f>
        <v>2011</v>
      </c>
      <c r="E836" t="str">
        <f>TEXT(Append1[[#This Row],[Date]],"mmmm")</f>
        <v>February</v>
      </c>
      <c r="F836" t="str">
        <f>TEXT(Append1[[#This Row],[Date]],"dddd")</f>
        <v>Monday</v>
      </c>
      <c r="G836" s="5">
        <v>5</v>
      </c>
      <c r="H836" t="str">
        <f>IF(Append1[[#This Row],[Day]]="Sunday","Weekend","Weekday")</f>
        <v>Weekday</v>
      </c>
      <c r="I836" t="b">
        <f>IF(Append1[[#This Row],[Weekday or Weekend]]="Weekend",TRUE,FALSE)</f>
        <v>0</v>
      </c>
      <c r="J836" s="5">
        <v>1</v>
      </c>
      <c r="K836" s="5">
        <v>1</v>
      </c>
      <c r="L836" s="5" t="str" cm="1">
        <f t="array" ref="L836">_xlfn.IFS(Append1[[#This Row],[Weather Code]]=1,"Clear",Append1[[#This Row],[Weather Code]]=2,"Cloudy",Append1[[#This Row],[Weather Code]]=3,"Light Rain",Append1[[#This Row],[Weather Code]]=4,"Heavy Rain")</f>
        <v>Clear</v>
      </c>
      <c r="M836" s="5">
        <v>0.2</v>
      </c>
      <c r="N836" s="5">
        <v>0.2576</v>
      </c>
      <c r="O836" s="5">
        <v>0.86</v>
      </c>
      <c r="P836" s="5">
        <v>0</v>
      </c>
      <c r="Q836" s="5">
        <v>1</v>
      </c>
      <c r="R836" s="5">
        <v>9</v>
      </c>
      <c r="S836" s="5">
        <f>SUM(Append1[[#This Row],[Casual Users]],Append1[[#This Row],[Registered Users]])</f>
        <v>10</v>
      </c>
      <c r="T836" s="5"/>
    </row>
    <row r="837" spans="1:20" x14ac:dyDescent="0.25">
      <c r="A837">
        <v>836</v>
      </c>
      <c r="B837" s="1">
        <v>40581</v>
      </c>
      <c r="C837">
        <v>1</v>
      </c>
      <c r="D837" t="str">
        <f>TEXT(Append1[[#This Row],[Date]],"yyyy")</f>
        <v>2011</v>
      </c>
      <c r="E837" t="str">
        <f>TEXT(Append1[[#This Row],[Date]],"mmmm")</f>
        <v>February</v>
      </c>
      <c r="F837" t="str">
        <f>TEXT(Append1[[#This Row],[Date]],"dddd")</f>
        <v>Monday</v>
      </c>
      <c r="G837" s="5">
        <v>6</v>
      </c>
      <c r="H837" t="str">
        <f>IF(Append1[[#This Row],[Day]]="Sunday","Weekend","Weekday")</f>
        <v>Weekday</v>
      </c>
      <c r="I837" t="b">
        <f>IF(Append1[[#This Row],[Weekday or Weekend]]="Weekend",TRUE,FALSE)</f>
        <v>0</v>
      </c>
      <c r="J837" s="5">
        <v>1</v>
      </c>
      <c r="K837" s="5">
        <v>1</v>
      </c>
      <c r="L837" s="5" t="str" cm="1">
        <f t="array" ref="L837">_xlfn.IFS(Append1[[#This Row],[Weather Code]]=1,"Clear",Append1[[#This Row],[Weather Code]]=2,"Cloudy",Append1[[#This Row],[Weather Code]]=3,"Light Rain",Append1[[#This Row],[Weather Code]]=4,"Heavy Rain")</f>
        <v>Clear</v>
      </c>
      <c r="M837" s="5">
        <v>0.18</v>
      </c>
      <c r="N837" s="5">
        <v>0.2424</v>
      </c>
      <c r="O837" s="5">
        <v>0.93</v>
      </c>
      <c r="P837" s="5">
        <v>0</v>
      </c>
      <c r="Q837" s="5">
        <v>1</v>
      </c>
      <c r="R837" s="5">
        <v>29</v>
      </c>
      <c r="S837" s="5">
        <f>SUM(Append1[[#This Row],[Casual Users]],Append1[[#This Row],[Registered Users]])</f>
        <v>30</v>
      </c>
      <c r="T837" s="5"/>
    </row>
    <row r="838" spans="1:20" x14ac:dyDescent="0.25">
      <c r="A838">
        <v>837</v>
      </c>
      <c r="B838" s="1">
        <v>40581</v>
      </c>
      <c r="C838">
        <v>1</v>
      </c>
      <c r="D838" t="str">
        <f>TEXT(Append1[[#This Row],[Date]],"yyyy")</f>
        <v>2011</v>
      </c>
      <c r="E838" t="str">
        <f>TEXT(Append1[[#This Row],[Date]],"mmmm")</f>
        <v>February</v>
      </c>
      <c r="F838" t="str">
        <f>TEXT(Append1[[#This Row],[Date]],"dddd")</f>
        <v>Monday</v>
      </c>
      <c r="G838" s="5">
        <v>7</v>
      </c>
      <c r="H838" t="str">
        <f>IF(Append1[[#This Row],[Day]]="Sunday","Weekend","Weekday")</f>
        <v>Weekday</v>
      </c>
      <c r="I838" t="b">
        <f>IF(Append1[[#This Row],[Weekday or Weekend]]="Weekend",TRUE,FALSE)</f>
        <v>0</v>
      </c>
      <c r="J838" s="5">
        <v>1</v>
      </c>
      <c r="K838" s="5">
        <v>1</v>
      </c>
      <c r="L838" s="5" t="str" cm="1">
        <f t="array" ref="L838">_xlfn.IFS(Append1[[#This Row],[Weather Code]]=1,"Clear",Append1[[#This Row],[Weather Code]]=2,"Cloudy",Append1[[#This Row],[Weather Code]]=3,"Light Rain",Append1[[#This Row],[Weather Code]]=4,"Heavy Rain")</f>
        <v>Clear</v>
      </c>
      <c r="M838" s="5">
        <v>0.18</v>
      </c>
      <c r="N838" s="5">
        <v>0.2424</v>
      </c>
      <c r="O838" s="5">
        <v>0.86</v>
      </c>
      <c r="P838" s="5">
        <v>0</v>
      </c>
      <c r="Q838" s="5">
        <v>6</v>
      </c>
      <c r="R838" s="5">
        <v>89</v>
      </c>
      <c r="S838" s="5">
        <f>SUM(Append1[[#This Row],[Casual Users]],Append1[[#This Row],[Registered Users]])</f>
        <v>95</v>
      </c>
      <c r="T838" s="5"/>
    </row>
    <row r="839" spans="1:20" x14ac:dyDescent="0.25">
      <c r="A839">
        <v>838</v>
      </c>
      <c r="B839" s="1">
        <v>40581</v>
      </c>
      <c r="C839">
        <v>1</v>
      </c>
      <c r="D839" t="str">
        <f>TEXT(Append1[[#This Row],[Date]],"yyyy")</f>
        <v>2011</v>
      </c>
      <c r="E839" t="str">
        <f>TEXT(Append1[[#This Row],[Date]],"mmmm")</f>
        <v>February</v>
      </c>
      <c r="F839" t="str">
        <f>TEXT(Append1[[#This Row],[Date]],"dddd")</f>
        <v>Monday</v>
      </c>
      <c r="G839" s="5">
        <v>8</v>
      </c>
      <c r="H839" t="str">
        <f>IF(Append1[[#This Row],[Day]]="Sunday","Weekend","Weekday")</f>
        <v>Weekday</v>
      </c>
      <c r="I839" t="b">
        <f>IF(Append1[[#This Row],[Weekday or Weekend]]="Weekend",TRUE,FALSE)</f>
        <v>0</v>
      </c>
      <c r="J839" s="5">
        <v>1</v>
      </c>
      <c r="K839" s="5">
        <v>2</v>
      </c>
      <c r="L839" s="5" t="str" cm="1">
        <f t="array" ref="L839">_xlfn.IFS(Append1[[#This Row],[Weather Code]]=1,"Clear",Append1[[#This Row],[Weather Code]]=2,"Cloudy",Append1[[#This Row],[Weather Code]]=3,"Light Rain",Append1[[#This Row],[Weather Code]]=4,"Heavy Rain")</f>
        <v>Cloudy</v>
      </c>
      <c r="M839" s="5">
        <v>0.16</v>
      </c>
      <c r="N839" s="5">
        <v>0.2273</v>
      </c>
      <c r="O839" s="5">
        <v>1</v>
      </c>
      <c r="P839" s="5">
        <v>0</v>
      </c>
      <c r="Q839" s="5">
        <v>7</v>
      </c>
      <c r="R839" s="5">
        <v>223</v>
      </c>
      <c r="S839" s="5">
        <f>SUM(Append1[[#This Row],[Casual Users]],Append1[[#This Row],[Registered Users]])</f>
        <v>230</v>
      </c>
      <c r="T839" s="5"/>
    </row>
    <row r="840" spans="1:20" x14ac:dyDescent="0.25">
      <c r="A840">
        <v>839</v>
      </c>
      <c r="B840" s="1">
        <v>40581</v>
      </c>
      <c r="C840">
        <v>1</v>
      </c>
      <c r="D840" t="str">
        <f>TEXT(Append1[[#This Row],[Date]],"yyyy")</f>
        <v>2011</v>
      </c>
      <c r="E840" t="str">
        <f>TEXT(Append1[[#This Row],[Date]],"mmmm")</f>
        <v>February</v>
      </c>
      <c r="F840" t="str">
        <f>TEXT(Append1[[#This Row],[Date]],"dddd")</f>
        <v>Monday</v>
      </c>
      <c r="G840" s="5">
        <v>9</v>
      </c>
      <c r="H840" t="str">
        <f>IF(Append1[[#This Row],[Day]]="Sunday","Weekend","Weekday")</f>
        <v>Weekday</v>
      </c>
      <c r="I840" t="b">
        <f>IF(Append1[[#This Row],[Weekday or Weekend]]="Weekend",TRUE,FALSE)</f>
        <v>0</v>
      </c>
      <c r="J840" s="5">
        <v>1</v>
      </c>
      <c r="K840" s="5">
        <v>1</v>
      </c>
      <c r="L840" s="5" t="str" cm="1">
        <f t="array" ref="L840">_xlfn.IFS(Append1[[#This Row],[Weather Code]]=1,"Clear",Append1[[#This Row],[Weather Code]]=2,"Cloudy",Append1[[#This Row],[Weather Code]]=3,"Light Rain",Append1[[#This Row],[Weather Code]]=4,"Heavy Rain")</f>
        <v>Clear</v>
      </c>
      <c r="M840" s="5">
        <v>0.22</v>
      </c>
      <c r="N840" s="5">
        <v>0.2727</v>
      </c>
      <c r="O840" s="5">
        <v>0.8</v>
      </c>
      <c r="P840" s="5">
        <v>0</v>
      </c>
      <c r="Q840" s="5">
        <v>3</v>
      </c>
      <c r="R840" s="5">
        <v>115</v>
      </c>
      <c r="S840" s="5">
        <f>SUM(Append1[[#This Row],[Casual Users]],Append1[[#This Row],[Registered Users]])</f>
        <v>118</v>
      </c>
      <c r="T840" s="5"/>
    </row>
    <row r="841" spans="1:20" x14ac:dyDescent="0.25">
      <c r="A841">
        <v>840</v>
      </c>
      <c r="B841" s="1">
        <v>40581</v>
      </c>
      <c r="C841">
        <v>1</v>
      </c>
      <c r="D841" t="str">
        <f>TEXT(Append1[[#This Row],[Date]],"yyyy")</f>
        <v>2011</v>
      </c>
      <c r="E841" t="str">
        <f>TEXT(Append1[[#This Row],[Date]],"mmmm")</f>
        <v>February</v>
      </c>
      <c r="F841" t="str">
        <f>TEXT(Append1[[#This Row],[Date]],"dddd")</f>
        <v>Monday</v>
      </c>
      <c r="G841" s="5">
        <v>10</v>
      </c>
      <c r="H841" t="str">
        <f>IF(Append1[[#This Row],[Day]]="Sunday","Weekend","Weekday")</f>
        <v>Weekday</v>
      </c>
      <c r="I841" t="b">
        <f>IF(Append1[[#This Row],[Weekday or Weekend]]="Weekend",TRUE,FALSE)</f>
        <v>0</v>
      </c>
      <c r="J841" s="5">
        <v>1</v>
      </c>
      <c r="K841" s="5">
        <v>1</v>
      </c>
      <c r="L841" s="5" t="str" cm="1">
        <f t="array" ref="L841">_xlfn.IFS(Append1[[#This Row],[Weather Code]]=1,"Clear",Append1[[#This Row],[Weather Code]]=2,"Cloudy",Append1[[#This Row],[Weather Code]]=3,"Light Rain",Append1[[#This Row],[Weather Code]]=4,"Heavy Rain")</f>
        <v>Clear</v>
      </c>
      <c r="M841" s="5">
        <v>0.24</v>
      </c>
      <c r="N841" s="5">
        <v>0.2576</v>
      </c>
      <c r="O841" s="5">
        <v>0.75</v>
      </c>
      <c r="P841" s="5">
        <v>0.1045</v>
      </c>
      <c r="Q841" s="5">
        <v>6</v>
      </c>
      <c r="R841" s="5">
        <v>49</v>
      </c>
      <c r="S841" s="5">
        <f>SUM(Append1[[#This Row],[Casual Users]],Append1[[#This Row],[Registered Users]])</f>
        <v>55</v>
      </c>
      <c r="T841" s="5"/>
    </row>
    <row r="842" spans="1:20" x14ac:dyDescent="0.25">
      <c r="A842">
        <v>841</v>
      </c>
      <c r="B842" s="1">
        <v>40581</v>
      </c>
      <c r="C842">
        <v>1</v>
      </c>
      <c r="D842" t="str">
        <f>TEXT(Append1[[#This Row],[Date]],"yyyy")</f>
        <v>2011</v>
      </c>
      <c r="E842" t="str">
        <f>TEXT(Append1[[#This Row],[Date]],"mmmm")</f>
        <v>February</v>
      </c>
      <c r="F842" t="str">
        <f>TEXT(Append1[[#This Row],[Date]],"dddd")</f>
        <v>Monday</v>
      </c>
      <c r="G842" s="5">
        <v>11</v>
      </c>
      <c r="H842" t="str">
        <f>IF(Append1[[#This Row],[Day]]="Sunday","Weekend","Weekday")</f>
        <v>Weekday</v>
      </c>
      <c r="I842" t="b">
        <f>IF(Append1[[#This Row],[Weekday or Weekend]]="Weekend",TRUE,FALSE)</f>
        <v>0</v>
      </c>
      <c r="J842" s="5">
        <v>1</v>
      </c>
      <c r="K842" s="5">
        <v>1</v>
      </c>
      <c r="L842" s="5" t="str" cm="1">
        <f t="array" ref="L842">_xlfn.IFS(Append1[[#This Row],[Weather Code]]=1,"Clear",Append1[[#This Row],[Weather Code]]=2,"Cloudy",Append1[[#This Row],[Weather Code]]=3,"Light Rain",Append1[[#This Row],[Weather Code]]=4,"Heavy Rain")</f>
        <v>Clear</v>
      </c>
      <c r="M842" s="5">
        <v>0.3</v>
      </c>
      <c r="N842" s="5">
        <v>0.31819999999999998</v>
      </c>
      <c r="O842" s="5">
        <v>0.65</v>
      </c>
      <c r="P842" s="5">
        <v>8.9599999999999999E-2</v>
      </c>
      <c r="Q842" s="5">
        <v>11</v>
      </c>
      <c r="R842" s="5">
        <v>36</v>
      </c>
      <c r="S842" s="5">
        <f>SUM(Append1[[#This Row],[Casual Users]],Append1[[#This Row],[Registered Users]])</f>
        <v>47</v>
      </c>
      <c r="T842" s="5"/>
    </row>
    <row r="843" spans="1:20" x14ac:dyDescent="0.25">
      <c r="A843">
        <v>842</v>
      </c>
      <c r="B843" s="1">
        <v>40581</v>
      </c>
      <c r="C843">
        <v>1</v>
      </c>
      <c r="D843" t="str">
        <f>TEXT(Append1[[#This Row],[Date]],"yyyy")</f>
        <v>2011</v>
      </c>
      <c r="E843" t="str">
        <f>TEXT(Append1[[#This Row],[Date]],"mmmm")</f>
        <v>February</v>
      </c>
      <c r="F843" t="str">
        <f>TEXT(Append1[[#This Row],[Date]],"dddd")</f>
        <v>Monday</v>
      </c>
      <c r="G843" s="5">
        <v>12</v>
      </c>
      <c r="H843" t="str">
        <f>IF(Append1[[#This Row],[Day]]="Sunday","Weekend","Weekday")</f>
        <v>Weekday</v>
      </c>
      <c r="I843" t="b">
        <f>IF(Append1[[#This Row],[Weekday or Weekend]]="Weekend",TRUE,FALSE)</f>
        <v>0</v>
      </c>
      <c r="J843" s="5">
        <v>1</v>
      </c>
      <c r="K843" s="5">
        <v>2</v>
      </c>
      <c r="L843" s="5" t="str" cm="1">
        <f t="array" ref="L843">_xlfn.IFS(Append1[[#This Row],[Weather Code]]=1,"Clear",Append1[[#This Row],[Weather Code]]=2,"Cloudy",Append1[[#This Row],[Weather Code]]=3,"Light Rain",Append1[[#This Row],[Weather Code]]=4,"Heavy Rain")</f>
        <v>Cloudy</v>
      </c>
      <c r="M843" s="5">
        <v>0.32</v>
      </c>
      <c r="N843" s="5">
        <v>0.34849999999999998</v>
      </c>
      <c r="O843" s="5">
        <v>0.62</v>
      </c>
      <c r="P843" s="5">
        <v>0</v>
      </c>
      <c r="Q843" s="5">
        <v>7</v>
      </c>
      <c r="R843" s="5">
        <v>59</v>
      </c>
      <c r="S843" s="5">
        <f>SUM(Append1[[#This Row],[Casual Users]],Append1[[#This Row],[Registered Users]])</f>
        <v>66</v>
      </c>
      <c r="T843" s="5"/>
    </row>
    <row r="844" spans="1:20" x14ac:dyDescent="0.25">
      <c r="A844">
        <v>843</v>
      </c>
      <c r="B844" s="1">
        <v>40581</v>
      </c>
      <c r="C844">
        <v>1</v>
      </c>
      <c r="D844" t="str">
        <f>TEXT(Append1[[#This Row],[Date]],"yyyy")</f>
        <v>2011</v>
      </c>
      <c r="E844" t="str">
        <f>TEXT(Append1[[#This Row],[Date]],"mmmm")</f>
        <v>February</v>
      </c>
      <c r="F844" t="str">
        <f>TEXT(Append1[[#This Row],[Date]],"dddd")</f>
        <v>Monday</v>
      </c>
      <c r="G844" s="5">
        <v>13</v>
      </c>
      <c r="H844" t="str">
        <f>IF(Append1[[#This Row],[Day]]="Sunday","Weekend","Weekday")</f>
        <v>Weekday</v>
      </c>
      <c r="I844" t="b">
        <f>IF(Append1[[#This Row],[Weekday or Weekend]]="Weekend",TRUE,FALSE)</f>
        <v>0</v>
      </c>
      <c r="J844" s="5">
        <v>1</v>
      </c>
      <c r="K844" s="5">
        <v>2</v>
      </c>
      <c r="L844" s="5" t="str" cm="1">
        <f t="array" ref="L844">_xlfn.IFS(Append1[[#This Row],[Weather Code]]=1,"Clear",Append1[[#This Row],[Weather Code]]=2,"Cloudy",Append1[[#This Row],[Weather Code]]=3,"Light Rain",Append1[[#This Row],[Weather Code]]=4,"Heavy Rain")</f>
        <v>Cloudy</v>
      </c>
      <c r="M844" s="5">
        <v>0.36</v>
      </c>
      <c r="N844" s="5">
        <v>0.36359999999999998</v>
      </c>
      <c r="O844" s="5">
        <v>0.56999999999999995</v>
      </c>
      <c r="P844" s="5">
        <v>8.9599999999999999E-2</v>
      </c>
      <c r="Q844" s="5">
        <v>10</v>
      </c>
      <c r="R844" s="5">
        <v>54</v>
      </c>
      <c r="S844" s="5">
        <f>SUM(Append1[[#This Row],[Casual Users]],Append1[[#This Row],[Registered Users]])</f>
        <v>64</v>
      </c>
      <c r="T844" s="5"/>
    </row>
    <row r="845" spans="1:20" x14ac:dyDescent="0.25">
      <c r="A845">
        <v>844</v>
      </c>
      <c r="B845" s="1">
        <v>40581</v>
      </c>
      <c r="C845">
        <v>1</v>
      </c>
      <c r="D845" t="str">
        <f>TEXT(Append1[[#This Row],[Date]],"yyyy")</f>
        <v>2011</v>
      </c>
      <c r="E845" t="str">
        <f>TEXT(Append1[[#This Row],[Date]],"mmmm")</f>
        <v>February</v>
      </c>
      <c r="F845" t="str">
        <f>TEXT(Append1[[#This Row],[Date]],"dddd")</f>
        <v>Monday</v>
      </c>
      <c r="G845" s="5">
        <v>14</v>
      </c>
      <c r="H845" t="str">
        <f>IF(Append1[[#This Row],[Day]]="Sunday","Weekend","Weekday")</f>
        <v>Weekday</v>
      </c>
      <c r="I845" t="b">
        <f>IF(Append1[[#This Row],[Weekday or Weekend]]="Weekend",TRUE,FALSE)</f>
        <v>0</v>
      </c>
      <c r="J845" s="5">
        <v>1</v>
      </c>
      <c r="K845" s="5">
        <v>2</v>
      </c>
      <c r="L845" s="5" t="str" cm="1">
        <f t="array" ref="L845">_xlfn.IFS(Append1[[#This Row],[Weather Code]]=1,"Clear",Append1[[#This Row],[Weather Code]]=2,"Cloudy",Append1[[#This Row],[Weather Code]]=3,"Light Rain",Append1[[#This Row],[Weather Code]]=4,"Heavy Rain")</f>
        <v>Cloudy</v>
      </c>
      <c r="M845" s="5">
        <v>0.36</v>
      </c>
      <c r="N845" s="5">
        <v>0.36359999999999998</v>
      </c>
      <c r="O845" s="5">
        <v>0.56999999999999995</v>
      </c>
      <c r="P845" s="5">
        <v>8.9599999999999999E-2</v>
      </c>
      <c r="Q845" s="5">
        <v>8</v>
      </c>
      <c r="R845" s="5">
        <v>52</v>
      </c>
      <c r="S845" s="5">
        <f>SUM(Append1[[#This Row],[Casual Users]],Append1[[#This Row],[Registered Users]])</f>
        <v>60</v>
      </c>
      <c r="T845" s="5"/>
    </row>
    <row r="846" spans="1:20" x14ac:dyDescent="0.25">
      <c r="A846">
        <v>845</v>
      </c>
      <c r="B846" s="1">
        <v>40581</v>
      </c>
      <c r="C846">
        <v>1</v>
      </c>
      <c r="D846" t="str">
        <f>TEXT(Append1[[#This Row],[Date]],"yyyy")</f>
        <v>2011</v>
      </c>
      <c r="E846" t="str">
        <f>TEXT(Append1[[#This Row],[Date]],"mmmm")</f>
        <v>February</v>
      </c>
      <c r="F846" t="str">
        <f>TEXT(Append1[[#This Row],[Date]],"dddd")</f>
        <v>Monday</v>
      </c>
      <c r="G846" s="5">
        <v>15</v>
      </c>
      <c r="H846" t="str">
        <f>IF(Append1[[#This Row],[Day]]="Sunday","Weekend","Weekday")</f>
        <v>Weekday</v>
      </c>
      <c r="I846" t="b">
        <f>IF(Append1[[#This Row],[Weekday or Weekend]]="Weekend",TRUE,FALSE)</f>
        <v>0</v>
      </c>
      <c r="J846" s="5">
        <v>1</v>
      </c>
      <c r="K846" s="5">
        <v>2</v>
      </c>
      <c r="L846" s="5" t="str" cm="1">
        <f t="array" ref="L846">_xlfn.IFS(Append1[[#This Row],[Weather Code]]=1,"Clear",Append1[[#This Row],[Weather Code]]=2,"Cloudy",Append1[[#This Row],[Weather Code]]=3,"Light Rain",Append1[[#This Row],[Weather Code]]=4,"Heavy Rain")</f>
        <v>Cloudy</v>
      </c>
      <c r="M846" s="5">
        <v>0.38</v>
      </c>
      <c r="N846" s="5">
        <v>0.39389999999999997</v>
      </c>
      <c r="O846" s="5">
        <v>0.54</v>
      </c>
      <c r="P846" s="5">
        <v>8.9599999999999999E-2</v>
      </c>
      <c r="Q846" s="5">
        <v>4</v>
      </c>
      <c r="R846" s="5">
        <v>46</v>
      </c>
      <c r="S846" s="5">
        <f>SUM(Append1[[#This Row],[Casual Users]],Append1[[#This Row],[Registered Users]])</f>
        <v>50</v>
      </c>
      <c r="T846" s="5"/>
    </row>
    <row r="847" spans="1:20" x14ac:dyDescent="0.25">
      <c r="A847">
        <v>846</v>
      </c>
      <c r="B847" s="1">
        <v>40581</v>
      </c>
      <c r="C847">
        <v>1</v>
      </c>
      <c r="D847" t="str">
        <f>TEXT(Append1[[#This Row],[Date]],"yyyy")</f>
        <v>2011</v>
      </c>
      <c r="E847" t="str">
        <f>TEXT(Append1[[#This Row],[Date]],"mmmm")</f>
        <v>February</v>
      </c>
      <c r="F847" t="str">
        <f>TEXT(Append1[[#This Row],[Date]],"dddd")</f>
        <v>Monday</v>
      </c>
      <c r="G847" s="5">
        <v>16</v>
      </c>
      <c r="H847" t="str">
        <f>IF(Append1[[#This Row],[Day]]="Sunday","Weekend","Weekday")</f>
        <v>Weekday</v>
      </c>
      <c r="I847" t="b">
        <f>IF(Append1[[#This Row],[Weekday or Weekend]]="Weekend",TRUE,FALSE)</f>
        <v>0</v>
      </c>
      <c r="J847" s="5">
        <v>1</v>
      </c>
      <c r="K847" s="5">
        <v>2</v>
      </c>
      <c r="L847" s="5" t="str" cm="1">
        <f t="array" ref="L847">_xlfn.IFS(Append1[[#This Row],[Weather Code]]=1,"Clear",Append1[[#This Row],[Weather Code]]=2,"Cloudy",Append1[[#This Row],[Weather Code]]=3,"Light Rain",Append1[[#This Row],[Weather Code]]=4,"Heavy Rain")</f>
        <v>Cloudy</v>
      </c>
      <c r="M847" s="5">
        <v>0.36</v>
      </c>
      <c r="N847" s="5">
        <v>0.34849999999999998</v>
      </c>
      <c r="O847" s="5">
        <v>0.56999999999999995</v>
      </c>
      <c r="P847" s="5">
        <v>0.1343</v>
      </c>
      <c r="Q847" s="5">
        <v>16</v>
      </c>
      <c r="R847" s="5">
        <v>98</v>
      </c>
      <c r="S847" s="5">
        <f>SUM(Append1[[#This Row],[Casual Users]],Append1[[#This Row],[Registered Users]])</f>
        <v>114</v>
      </c>
      <c r="T847" s="5"/>
    </row>
    <row r="848" spans="1:20" x14ac:dyDescent="0.25">
      <c r="A848">
        <v>847</v>
      </c>
      <c r="B848" s="1">
        <v>40581</v>
      </c>
      <c r="C848">
        <v>1</v>
      </c>
      <c r="D848" t="str">
        <f>TEXT(Append1[[#This Row],[Date]],"yyyy")</f>
        <v>2011</v>
      </c>
      <c r="E848" t="str">
        <f>TEXT(Append1[[#This Row],[Date]],"mmmm")</f>
        <v>February</v>
      </c>
      <c r="F848" t="str">
        <f>TEXT(Append1[[#This Row],[Date]],"dddd")</f>
        <v>Monday</v>
      </c>
      <c r="G848" s="5">
        <v>17</v>
      </c>
      <c r="H848" t="str">
        <f>IF(Append1[[#This Row],[Day]]="Sunday","Weekend","Weekday")</f>
        <v>Weekday</v>
      </c>
      <c r="I848" t="b">
        <f>IF(Append1[[#This Row],[Weekday or Weekend]]="Weekend",TRUE,FALSE)</f>
        <v>0</v>
      </c>
      <c r="J848" s="5">
        <v>1</v>
      </c>
      <c r="K848" s="5">
        <v>2</v>
      </c>
      <c r="L848" s="5" t="str" cm="1">
        <f t="array" ref="L848">_xlfn.IFS(Append1[[#This Row],[Weather Code]]=1,"Clear",Append1[[#This Row],[Weather Code]]=2,"Cloudy",Append1[[#This Row],[Weather Code]]=3,"Light Rain",Append1[[#This Row],[Weather Code]]=4,"Heavy Rain")</f>
        <v>Cloudy</v>
      </c>
      <c r="M848" s="5">
        <v>0.32</v>
      </c>
      <c r="N848" s="5">
        <v>0.31819999999999998</v>
      </c>
      <c r="O848" s="5">
        <v>0.7</v>
      </c>
      <c r="P848" s="5">
        <v>0.16420000000000001</v>
      </c>
      <c r="Q848" s="5">
        <v>9</v>
      </c>
      <c r="R848" s="5">
        <v>207</v>
      </c>
      <c r="S848" s="5">
        <f>SUM(Append1[[#This Row],[Casual Users]],Append1[[#This Row],[Registered Users]])</f>
        <v>216</v>
      </c>
      <c r="T848" s="5"/>
    </row>
    <row r="849" spans="1:20" x14ac:dyDescent="0.25">
      <c r="A849">
        <v>848</v>
      </c>
      <c r="B849" s="1">
        <v>40581</v>
      </c>
      <c r="C849">
        <v>1</v>
      </c>
      <c r="D849" t="str">
        <f>TEXT(Append1[[#This Row],[Date]],"yyyy")</f>
        <v>2011</v>
      </c>
      <c r="E849" t="str">
        <f>TEXT(Append1[[#This Row],[Date]],"mmmm")</f>
        <v>February</v>
      </c>
      <c r="F849" t="str">
        <f>TEXT(Append1[[#This Row],[Date]],"dddd")</f>
        <v>Monday</v>
      </c>
      <c r="G849" s="5">
        <v>18</v>
      </c>
      <c r="H849" t="str">
        <f>IF(Append1[[#This Row],[Day]]="Sunday","Weekend","Weekday")</f>
        <v>Weekday</v>
      </c>
      <c r="I849" t="b">
        <f>IF(Append1[[#This Row],[Weekday or Weekend]]="Weekend",TRUE,FALSE)</f>
        <v>0</v>
      </c>
      <c r="J849" s="5">
        <v>1</v>
      </c>
      <c r="K849" s="5">
        <v>2</v>
      </c>
      <c r="L849" s="5" t="str" cm="1">
        <f t="array" ref="L849">_xlfn.IFS(Append1[[#This Row],[Weather Code]]=1,"Clear",Append1[[#This Row],[Weather Code]]=2,"Cloudy",Append1[[#This Row],[Weather Code]]=3,"Light Rain",Append1[[#This Row],[Weather Code]]=4,"Heavy Rain")</f>
        <v>Cloudy</v>
      </c>
      <c r="M849" s="5">
        <v>0.34</v>
      </c>
      <c r="N849" s="5">
        <v>0.33329999999999999</v>
      </c>
      <c r="O849" s="5">
        <v>0.66</v>
      </c>
      <c r="P849" s="5">
        <v>0.1343</v>
      </c>
      <c r="Q849" s="5">
        <v>5</v>
      </c>
      <c r="R849" s="5">
        <v>170</v>
      </c>
      <c r="S849" s="5">
        <f>SUM(Append1[[#This Row],[Casual Users]],Append1[[#This Row],[Registered Users]])</f>
        <v>175</v>
      </c>
      <c r="T849" s="5"/>
    </row>
    <row r="850" spans="1:20" x14ac:dyDescent="0.25">
      <c r="A850">
        <v>849</v>
      </c>
      <c r="B850" s="1">
        <v>40581</v>
      </c>
      <c r="C850">
        <v>1</v>
      </c>
      <c r="D850" t="str">
        <f>TEXT(Append1[[#This Row],[Date]],"yyyy")</f>
        <v>2011</v>
      </c>
      <c r="E850" t="str">
        <f>TEXT(Append1[[#This Row],[Date]],"mmmm")</f>
        <v>February</v>
      </c>
      <c r="F850" t="str">
        <f>TEXT(Append1[[#This Row],[Date]],"dddd")</f>
        <v>Monday</v>
      </c>
      <c r="G850" s="5">
        <v>19</v>
      </c>
      <c r="H850" t="str">
        <f>IF(Append1[[#This Row],[Day]]="Sunday","Weekend","Weekday")</f>
        <v>Weekday</v>
      </c>
      <c r="I850" t="b">
        <f>IF(Append1[[#This Row],[Weekday or Weekend]]="Weekend",TRUE,FALSE)</f>
        <v>0</v>
      </c>
      <c r="J850" s="5">
        <v>1</v>
      </c>
      <c r="K850" s="5">
        <v>2</v>
      </c>
      <c r="L850" s="5" t="str" cm="1">
        <f t="array" ref="L850">_xlfn.IFS(Append1[[#This Row],[Weather Code]]=1,"Clear",Append1[[#This Row],[Weather Code]]=2,"Cloudy",Append1[[#This Row],[Weather Code]]=3,"Light Rain",Append1[[#This Row],[Weather Code]]=4,"Heavy Rain")</f>
        <v>Cloudy</v>
      </c>
      <c r="M850" s="5">
        <v>0.32</v>
      </c>
      <c r="N850" s="5">
        <v>0.34849999999999998</v>
      </c>
      <c r="O850" s="5">
        <v>0.7</v>
      </c>
      <c r="P850" s="5">
        <v>0</v>
      </c>
      <c r="Q850" s="5">
        <v>5</v>
      </c>
      <c r="R850" s="5">
        <v>123</v>
      </c>
      <c r="S850" s="5">
        <f>SUM(Append1[[#This Row],[Casual Users]],Append1[[#This Row],[Registered Users]])</f>
        <v>128</v>
      </c>
      <c r="T850" s="5"/>
    </row>
    <row r="851" spans="1:20" x14ac:dyDescent="0.25">
      <c r="A851">
        <v>850</v>
      </c>
      <c r="B851" s="1">
        <v>40581</v>
      </c>
      <c r="C851">
        <v>1</v>
      </c>
      <c r="D851" t="str">
        <f>TEXT(Append1[[#This Row],[Date]],"yyyy")</f>
        <v>2011</v>
      </c>
      <c r="E851" t="str">
        <f>TEXT(Append1[[#This Row],[Date]],"mmmm")</f>
        <v>February</v>
      </c>
      <c r="F851" t="str">
        <f>TEXT(Append1[[#This Row],[Date]],"dddd")</f>
        <v>Monday</v>
      </c>
      <c r="G851" s="5">
        <v>20</v>
      </c>
      <c r="H851" t="str">
        <f>IF(Append1[[#This Row],[Day]]="Sunday","Weekend","Weekday")</f>
        <v>Weekday</v>
      </c>
      <c r="I851" t="b">
        <f>IF(Append1[[#This Row],[Weekday or Weekend]]="Weekend",TRUE,FALSE)</f>
        <v>0</v>
      </c>
      <c r="J851" s="5">
        <v>1</v>
      </c>
      <c r="K851" s="5">
        <v>2</v>
      </c>
      <c r="L851" s="5" t="str" cm="1">
        <f t="array" ref="L851">_xlfn.IFS(Append1[[#This Row],[Weather Code]]=1,"Clear",Append1[[#This Row],[Weather Code]]=2,"Cloudy",Append1[[#This Row],[Weather Code]]=3,"Light Rain",Append1[[#This Row],[Weather Code]]=4,"Heavy Rain")</f>
        <v>Cloudy</v>
      </c>
      <c r="M851" s="5">
        <v>0.32</v>
      </c>
      <c r="N851" s="5">
        <v>0.33329999999999999</v>
      </c>
      <c r="O851" s="5">
        <v>0.7</v>
      </c>
      <c r="P851" s="5">
        <v>0.1045</v>
      </c>
      <c r="Q851" s="5">
        <v>6</v>
      </c>
      <c r="R851" s="5">
        <v>82</v>
      </c>
      <c r="S851" s="5">
        <f>SUM(Append1[[#This Row],[Casual Users]],Append1[[#This Row],[Registered Users]])</f>
        <v>88</v>
      </c>
      <c r="T851" s="5"/>
    </row>
    <row r="852" spans="1:20" x14ac:dyDescent="0.25">
      <c r="A852">
        <v>851</v>
      </c>
      <c r="B852" s="1">
        <v>40581</v>
      </c>
      <c r="C852">
        <v>1</v>
      </c>
      <c r="D852" t="str">
        <f>TEXT(Append1[[#This Row],[Date]],"yyyy")</f>
        <v>2011</v>
      </c>
      <c r="E852" t="str">
        <f>TEXT(Append1[[#This Row],[Date]],"mmmm")</f>
        <v>February</v>
      </c>
      <c r="F852" t="str">
        <f>TEXT(Append1[[#This Row],[Date]],"dddd")</f>
        <v>Monday</v>
      </c>
      <c r="G852" s="5">
        <v>21</v>
      </c>
      <c r="H852" t="str">
        <f>IF(Append1[[#This Row],[Day]]="Sunday","Weekend","Weekday")</f>
        <v>Weekday</v>
      </c>
      <c r="I852" t="b">
        <f>IF(Append1[[#This Row],[Weekday or Weekend]]="Weekend",TRUE,FALSE)</f>
        <v>0</v>
      </c>
      <c r="J852" s="5">
        <v>1</v>
      </c>
      <c r="K852" s="5">
        <v>1</v>
      </c>
      <c r="L852" s="5" t="str" cm="1">
        <f t="array" ref="L852">_xlfn.IFS(Append1[[#This Row],[Weather Code]]=1,"Clear",Append1[[#This Row],[Weather Code]]=2,"Cloudy",Append1[[#This Row],[Weather Code]]=3,"Light Rain",Append1[[#This Row],[Weather Code]]=4,"Heavy Rain")</f>
        <v>Clear</v>
      </c>
      <c r="M852" s="5">
        <v>0.32</v>
      </c>
      <c r="N852" s="5">
        <v>0.34849999999999998</v>
      </c>
      <c r="O852" s="5">
        <v>0.7</v>
      </c>
      <c r="P852" s="5">
        <v>0</v>
      </c>
      <c r="Q852" s="5">
        <v>3</v>
      </c>
      <c r="R852" s="5">
        <v>75</v>
      </c>
      <c r="S852" s="5">
        <f>SUM(Append1[[#This Row],[Casual Users]],Append1[[#This Row],[Registered Users]])</f>
        <v>78</v>
      </c>
      <c r="T852" s="5"/>
    </row>
    <row r="853" spans="1:20" x14ac:dyDescent="0.25">
      <c r="A853">
        <v>852</v>
      </c>
      <c r="B853" s="1">
        <v>40581</v>
      </c>
      <c r="C853">
        <v>1</v>
      </c>
      <c r="D853" t="str">
        <f>TEXT(Append1[[#This Row],[Date]],"yyyy")</f>
        <v>2011</v>
      </c>
      <c r="E853" t="str">
        <f>TEXT(Append1[[#This Row],[Date]],"mmmm")</f>
        <v>February</v>
      </c>
      <c r="F853" t="str">
        <f>TEXT(Append1[[#This Row],[Date]],"dddd")</f>
        <v>Monday</v>
      </c>
      <c r="G853" s="5">
        <v>22</v>
      </c>
      <c r="H853" t="str">
        <f>IF(Append1[[#This Row],[Day]]="Sunday","Weekend","Weekday")</f>
        <v>Weekday</v>
      </c>
      <c r="I853" t="b">
        <f>IF(Append1[[#This Row],[Weekday or Weekend]]="Weekend",TRUE,FALSE)</f>
        <v>0</v>
      </c>
      <c r="J853" s="5">
        <v>1</v>
      </c>
      <c r="K853" s="5">
        <v>1</v>
      </c>
      <c r="L853" s="5" t="str" cm="1">
        <f t="array" ref="L853">_xlfn.IFS(Append1[[#This Row],[Weather Code]]=1,"Clear",Append1[[#This Row],[Weather Code]]=2,"Cloudy",Append1[[#This Row],[Weather Code]]=3,"Light Rain",Append1[[#This Row],[Weather Code]]=4,"Heavy Rain")</f>
        <v>Clear</v>
      </c>
      <c r="M853" s="5">
        <v>0.28000000000000003</v>
      </c>
      <c r="N853" s="5">
        <v>0.30299999999999999</v>
      </c>
      <c r="O853" s="5">
        <v>0.81</v>
      </c>
      <c r="P853" s="5">
        <v>8.9599999999999999E-2</v>
      </c>
      <c r="Q853" s="5">
        <v>3</v>
      </c>
      <c r="R853" s="5">
        <v>34</v>
      </c>
      <c r="S853" s="5">
        <f>SUM(Append1[[#This Row],[Casual Users]],Append1[[#This Row],[Registered Users]])</f>
        <v>37</v>
      </c>
      <c r="T853" s="5"/>
    </row>
    <row r="854" spans="1:20" x14ac:dyDescent="0.25">
      <c r="A854">
        <v>853</v>
      </c>
      <c r="B854" s="1">
        <v>40581</v>
      </c>
      <c r="C854">
        <v>1</v>
      </c>
      <c r="D854" t="str">
        <f>TEXT(Append1[[#This Row],[Date]],"yyyy")</f>
        <v>2011</v>
      </c>
      <c r="E854" t="str">
        <f>TEXT(Append1[[#This Row],[Date]],"mmmm")</f>
        <v>February</v>
      </c>
      <c r="F854" t="str">
        <f>TEXT(Append1[[#This Row],[Date]],"dddd")</f>
        <v>Monday</v>
      </c>
      <c r="G854" s="5">
        <v>23</v>
      </c>
      <c r="H854" t="str">
        <f>IF(Append1[[#This Row],[Day]]="Sunday","Weekend","Weekday")</f>
        <v>Weekday</v>
      </c>
      <c r="I854" t="b">
        <f>IF(Append1[[#This Row],[Weekday or Weekend]]="Weekend",TRUE,FALSE)</f>
        <v>0</v>
      </c>
      <c r="J854" s="5">
        <v>1</v>
      </c>
      <c r="K854" s="5">
        <v>2</v>
      </c>
      <c r="L854" s="5" t="str" cm="1">
        <f t="array" ref="L854">_xlfn.IFS(Append1[[#This Row],[Weather Code]]=1,"Clear",Append1[[#This Row],[Weather Code]]=2,"Cloudy",Append1[[#This Row],[Weather Code]]=3,"Light Rain",Append1[[#This Row],[Weather Code]]=4,"Heavy Rain")</f>
        <v>Cloudy</v>
      </c>
      <c r="M854" s="5">
        <v>0.3</v>
      </c>
      <c r="N854" s="5">
        <v>0.33329999999999999</v>
      </c>
      <c r="O854" s="5">
        <v>0.81</v>
      </c>
      <c r="P854" s="5">
        <v>0</v>
      </c>
      <c r="Q854" s="5">
        <v>6</v>
      </c>
      <c r="R854" s="5">
        <v>19</v>
      </c>
      <c r="S854" s="5">
        <f>SUM(Append1[[#This Row],[Casual Users]],Append1[[#This Row],[Registered Users]])</f>
        <v>25</v>
      </c>
      <c r="T854" s="5"/>
    </row>
    <row r="855" spans="1:20" x14ac:dyDescent="0.25">
      <c r="A855">
        <v>854</v>
      </c>
      <c r="B855" s="1">
        <v>40582</v>
      </c>
      <c r="C855">
        <v>1</v>
      </c>
      <c r="D855" t="str">
        <f>TEXT(Append1[[#This Row],[Date]],"yyyy")</f>
        <v>2011</v>
      </c>
      <c r="E855" t="str">
        <f>TEXT(Append1[[#This Row],[Date]],"mmmm")</f>
        <v>February</v>
      </c>
      <c r="F855" t="str">
        <f>TEXT(Append1[[#This Row],[Date]],"dddd")</f>
        <v>Tuesday</v>
      </c>
      <c r="G855" s="5">
        <v>0</v>
      </c>
      <c r="H855" t="str">
        <f>IF(Append1[[#This Row],[Day]]="Sunday","Weekend","Weekday")</f>
        <v>Weekday</v>
      </c>
      <c r="I855" t="b">
        <f>IF(Append1[[#This Row],[Weekday or Weekend]]="Weekend",TRUE,FALSE)</f>
        <v>0</v>
      </c>
      <c r="J855" s="5">
        <v>2</v>
      </c>
      <c r="K855" s="5">
        <v>2</v>
      </c>
      <c r="L855" s="5" t="str" cm="1">
        <f t="array" ref="L855">_xlfn.IFS(Append1[[#This Row],[Weather Code]]=1,"Clear",Append1[[#This Row],[Weather Code]]=2,"Cloudy",Append1[[#This Row],[Weather Code]]=3,"Light Rain",Append1[[#This Row],[Weather Code]]=4,"Heavy Rain")</f>
        <v>Cloudy</v>
      </c>
      <c r="M855" s="5">
        <v>0.28000000000000003</v>
      </c>
      <c r="N855" s="5">
        <v>0.31819999999999998</v>
      </c>
      <c r="O855" s="5">
        <v>0.87</v>
      </c>
      <c r="P855" s="5">
        <v>0</v>
      </c>
      <c r="Q855" s="5">
        <v>4</v>
      </c>
      <c r="R855" s="5">
        <v>6</v>
      </c>
      <c r="S855" s="5">
        <f>SUM(Append1[[#This Row],[Casual Users]],Append1[[#This Row],[Registered Users]])</f>
        <v>10</v>
      </c>
      <c r="T855" s="5"/>
    </row>
    <row r="856" spans="1:20" x14ac:dyDescent="0.25">
      <c r="A856">
        <v>855</v>
      </c>
      <c r="B856" s="1">
        <v>40582</v>
      </c>
      <c r="C856">
        <v>1</v>
      </c>
      <c r="D856" t="str">
        <f>TEXT(Append1[[#This Row],[Date]],"yyyy")</f>
        <v>2011</v>
      </c>
      <c r="E856" t="str">
        <f>TEXT(Append1[[#This Row],[Date]],"mmmm")</f>
        <v>February</v>
      </c>
      <c r="F856" t="str">
        <f>TEXT(Append1[[#This Row],[Date]],"dddd")</f>
        <v>Tuesday</v>
      </c>
      <c r="G856" s="5">
        <v>1</v>
      </c>
      <c r="H856" t="str">
        <f>IF(Append1[[#This Row],[Day]]="Sunday","Weekend","Weekday")</f>
        <v>Weekday</v>
      </c>
      <c r="I856" t="b">
        <f>IF(Append1[[#This Row],[Weekday or Weekend]]="Weekend",TRUE,FALSE)</f>
        <v>0</v>
      </c>
      <c r="J856" s="5">
        <v>2</v>
      </c>
      <c r="K856" s="5">
        <v>2</v>
      </c>
      <c r="L856" s="5" t="str" cm="1">
        <f t="array" ref="L856">_xlfn.IFS(Append1[[#This Row],[Weather Code]]=1,"Clear",Append1[[#This Row],[Weather Code]]=2,"Cloudy",Append1[[#This Row],[Weather Code]]=3,"Light Rain",Append1[[#This Row],[Weather Code]]=4,"Heavy Rain")</f>
        <v>Cloudy</v>
      </c>
      <c r="M856" s="5">
        <v>0.28000000000000003</v>
      </c>
      <c r="N856" s="5">
        <v>0.31819999999999998</v>
      </c>
      <c r="O856" s="5">
        <v>0.87</v>
      </c>
      <c r="P856" s="5">
        <v>0</v>
      </c>
      <c r="Q856" s="5">
        <v>0</v>
      </c>
      <c r="R856" s="5">
        <v>4</v>
      </c>
      <c r="S856" s="5">
        <f>SUM(Append1[[#This Row],[Casual Users]],Append1[[#This Row],[Registered Users]])</f>
        <v>4</v>
      </c>
      <c r="T856" s="5"/>
    </row>
    <row r="857" spans="1:20" x14ac:dyDescent="0.25">
      <c r="A857">
        <v>856</v>
      </c>
      <c r="B857" s="1">
        <v>40582</v>
      </c>
      <c r="C857">
        <v>1</v>
      </c>
      <c r="D857" t="str">
        <f>TEXT(Append1[[#This Row],[Date]],"yyyy")</f>
        <v>2011</v>
      </c>
      <c r="E857" t="str">
        <f>TEXT(Append1[[#This Row],[Date]],"mmmm")</f>
        <v>February</v>
      </c>
      <c r="F857" t="str">
        <f>TEXT(Append1[[#This Row],[Date]],"dddd")</f>
        <v>Tuesday</v>
      </c>
      <c r="G857" s="5">
        <v>2</v>
      </c>
      <c r="H857" t="str">
        <f>IF(Append1[[#This Row],[Day]]="Sunday","Weekend","Weekday")</f>
        <v>Weekday</v>
      </c>
      <c r="I857" t="b">
        <f>IF(Append1[[#This Row],[Weekday or Weekend]]="Weekend",TRUE,FALSE)</f>
        <v>0</v>
      </c>
      <c r="J857" s="5">
        <v>2</v>
      </c>
      <c r="K857" s="5">
        <v>2</v>
      </c>
      <c r="L857" s="5" t="str" cm="1">
        <f t="array" ref="L857">_xlfn.IFS(Append1[[#This Row],[Weather Code]]=1,"Clear",Append1[[#This Row],[Weather Code]]=2,"Cloudy",Append1[[#This Row],[Weather Code]]=3,"Light Rain",Append1[[#This Row],[Weather Code]]=4,"Heavy Rain")</f>
        <v>Cloudy</v>
      </c>
      <c r="M857" s="5">
        <v>0.26</v>
      </c>
      <c r="N857" s="5">
        <v>0.2727</v>
      </c>
      <c r="O857" s="5">
        <v>0.93</v>
      </c>
      <c r="P857" s="5">
        <v>0.1045</v>
      </c>
      <c r="Q857" s="5">
        <v>1</v>
      </c>
      <c r="R857" s="5">
        <v>1</v>
      </c>
      <c r="S857" s="5">
        <f>SUM(Append1[[#This Row],[Casual Users]],Append1[[#This Row],[Registered Users]])</f>
        <v>2</v>
      </c>
      <c r="T857" s="5"/>
    </row>
    <row r="858" spans="1:20" x14ac:dyDescent="0.25">
      <c r="A858">
        <v>857</v>
      </c>
      <c r="B858" s="1">
        <v>40582</v>
      </c>
      <c r="C858">
        <v>1</v>
      </c>
      <c r="D858" t="str">
        <f>TEXT(Append1[[#This Row],[Date]],"yyyy")</f>
        <v>2011</v>
      </c>
      <c r="E858" t="str">
        <f>TEXT(Append1[[#This Row],[Date]],"mmmm")</f>
        <v>February</v>
      </c>
      <c r="F858" t="str">
        <f>TEXT(Append1[[#This Row],[Date]],"dddd")</f>
        <v>Tuesday</v>
      </c>
      <c r="G858" s="5">
        <v>3</v>
      </c>
      <c r="H858" t="str">
        <f>IF(Append1[[#This Row],[Day]]="Sunday","Weekend","Weekday")</f>
        <v>Weekday</v>
      </c>
      <c r="I858" t="b">
        <f>IF(Append1[[#This Row],[Weekday or Weekend]]="Weekend",TRUE,FALSE)</f>
        <v>0</v>
      </c>
      <c r="J858" s="5">
        <v>2</v>
      </c>
      <c r="K858" s="5">
        <v>3</v>
      </c>
      <c r="L858" s="5" t="str" cm="1">
        <f t="array" ref="L858">_xlfn.IFS(Append1[[#This Row],[Weather Code]]=1,"Clear",Append1[[#This Row],[Weather Code]]=2,"Cloudy",Append1[[#This Row],[Weather Code]]=3,"Light Rain",Append1[[#This Row],[Weather Code]]=4,"Heavy Rain")</f>
        <v>Light Rain</v>
      </c>
      <c r="M858" s="5">
        <v>0.28000000000000003</v>
      </c>
      <c r="N858" s="5">
        <v>0.2727</v>
      </c>
      <c r="O858" s="5">
        <v>0.93</v>
      </c>
      <c r="P858" s="5">
        <v>0.16420000000000001</v>
      </c>
      <c r="Q858" s="5">
        <v>0</v>
      </c>
      <c r="R858" s="5">
        <v>1</v>
      </c>
      <c r="S858" s="5">
        <f>SUM(Append1[[#This Row],[Casual Users]],Append1[[#This Row],[Registered Users]])</f>
        <v>1</v>
      </c>
      <c r="T858" s="5"/>
    </row>
    <row r="859" spans="1:20" x14ac:dyDescent="0.25">
      <c r="A859">
        <v>858</v>
      </c>
      <c r="B859" s="1">
        <v>40582</v>
      </c>
      <c r="C859">
        <v>1</v>
      </c>
      <c r="D859" t="str">
        <f>TEXT(Append1[[#This Row],[Date]],"yyyy")</f>
        <v>2011</v>
      </c>
      <c r="E859" t="str">
        <f>TEXT(Append1[[#This Row],[Date]],"mmmm")</f>
        <v>February</v>
      </c>
      <c r="F859" t="str">
        <f>TEXT(Append1[[#This Row],[Date]],"dddd")</f>
        <v>Tuesday</v>
      </c>
      <c r="G859" s="5">
        <v>4</v>
      </c>
      <c r="H859" t="str">
        <f>IF(Append1[[#This Row],[Day]]="Sunday","Weekend","Weekday")</f>
        <v>Weekday</v>
      </c>
      <c r="I859" t="b">
        <f>IF(Append1[[#This Row],[Weekday or Weekend]]="Weekend",TRUE,FALSE)</f>
        <v>0</v>
      </c>
      <c r="J859" s="5">
        <v>2</v>
      </c>
      <c r="K859" s="5">
        <v>1</v>
      </c>
      <c r="L859" s="5" t="str" cm="1">
        <f t="array" ref="L859">_xlfn.IFS(Append1[[#This Row],[Weather Code]]=1,"Clear",Append1[[#This Row],[Weather Code]]=2,"Cloudy",Append1[[#This Row],[Weather Code]]=3,"Light Rain",Append1[[#This Row],[Weather Code]]=4,"Heavy Rain")</f>
        <v>Clear</v>
      </c>
      <c r="M859" s="5">
        <v>0.26</v>
      </c>
      <c r="N859" s="5">
        <v>0.2576</v>
      </c>
      <c r="O859" s="5">
        <v>0.93</v>
      </c>
      <c r="P859" s="5">
        <v>0.16420000000000001</v>
      </c>
      <c r="Q859" s="5">
        <v>0</v>
      </c>
      <c r="R859" s="5">
        <v>3</v>
      </c>
      <c r="S859" s="5">
        <f>SUM(Append1[[#This Row],[Casual Users]],Append1[[#This Row],[Registered Users]])</f>
        <v>3</v>
      </c>
      <c r="T859" s="5"/>
    </row>
    <row r="860" spans="1:20" x14ac:dyDescent="0.25">
      <c r="A860">
        <v>859</v>
      </c>
      <c r="B860" s="1">
        <v>40582</v>
      </c>
      <c r="C860">
        <v>1</v>
      </c>
      <c r="D860" t="str">
        <f>TEXT(Append1[[#This Row],[Date]],"yyyy")</f>
        <v>2011</v>
      </c>
      <c r="E860" t="str">
        <f>TEXT(Append1[[#This Row],[Date]],"mmmm")</f>
        <v>February</v>
      </c>
      <c r="F860" t="str">
        <f>TEXT(Append1[[#This Row],[Date]],"dddd")</f>
        <v>Tuesday</v>
      </c>
      <c r="G860" s="5">
        <v>5</v>
      </c>
      <c r="H860" t="str">
        <f>IF(Append1[[#This Row],[Day]]="Sunday","Weekend","Weekday")</f>
        <v>Weekday</v>
      </c>
      <c r="I860" t="b">
        <f>IF(Append1[[#This Row],[Weekday or Weekend]]="Weekend",TRUE,FALSE)</f>
        <v>0</v>
      </c>
      <c r="J860" s="5">
        <v>2</v>
      </c>
      <c r="K860" s="5">
        <v>1</v>
      </c>
      <c r="L860" s="5" t="str" cm="1">
        <f t="array" ref="L860">_xlfn.IFS(Append1[[#This Row],[Weather Code]]=1,"Clear",Append1[[#This Row],[Weather Code]]=2,"Cloudy",Append1[[#This Row],[Weather Code]]=3,"Light Rain",Append1[[#This Row],[Weather Code]]=4,"Heavy Rain")</f>
        <v>Clear</v>
      </c>
      <c r="M860" s="5">
        <v>0.26</v>
      </c>
      <c r="N860" s="5">
        <v>0.2273</v>
      </c>
      <c r="O860" s="5">
        <v>0.81</v>
      </c>
      <c r="P860" s="5">
        <v>0.32840000000000003</v>
      </c>
      <c r="Q860" s="5">
        <v>0</v>
      </c>
      <c r="R860" s="5">
        <v>2</v>
      </c>
      <c r="S860" s="5">
        <f>SUM(Append1[[#This Row],[Casual Users]],Append1[[#This Row],[Registered Users]])</f>
        <v>2</v>
      </c>
      <c r="T860" s="5"/>
    </row>
    <row r="861" spans="1:20" x14ac:dyDescent="0.25">
      <c r="A861">
        <v>860</v>
      </c>
      <c r="B861" s="1">
        <v>40582</v>
      </c>
      <c r="C861">
        <v>1</v>
      </c>
      <c r="D861" t="str">
        <f>TEXT(Append1[[#This Row],[Date]],"yyyy")</f>
        <v>2011</v>
      </c>
      <c r="E861" t="str">
        <f>TEXT(Append1[[#This Row],[Date]],"mmmm")</f>
        <v>February</v>
      </c>
      <c r="F861" t="str">
        <f>TEXT(Append1[[#This Row],[Date]],"dddd")</f>
        <v>Tuesday</v>
      </c>
      <c r="G861" s="5">
        <v>6</v>
      </c>
      <c r="H861" t="str">
        <f>IF(Append1[[#This Row],[Day]]="Sunday","Weekend","Weekday")</f>
        <v>Weekday</v>
      </c>
      <c r="I861" t="b">
        <f>IF(Append1[[#This Row],[Weekday or Weekend]]="Weekend",TRUE,FALSE)</f>
        <v>0</v>
      </c>
      <c r="J861" s="5">
        <v>2</v>
      </c>
      <c r="K861" s="5">
        <v>1</v>
      </c>
      <c r="L861" s="5" t="str" cm="1">
        <f t="array" ref="L861">_xlfn.IFS(Append1[[#This Row],[Weather Code]]=1,"Clear",Append1[[#This Row],[Weather Code]]=2,"Cloudy",Append1[[#This Row],[Weather Code]]=3,"Light Rain",Append1[[#This Row],[Weather Code]]=4,"Heavy Rain")</f>
        <v>Clear</v>
      </c>
      <c r="M861" s="5">
        <v>0.26</v>
      </c>
      <c r="N861" s="5">
        <v>0.2273</v>
      </c>
      <c r="O861" s="5">
        <v>0.7</v>
      </c>
      <c r="P861" s="5">
        <v>0.32840000000000003</v>
      </c>
      <c r="Q861" s="5">
        <v>0</v>
      </c>
      <c r="R861" s="5">
        <v>39</v>
      </c>
      <c r="S861" s="5">
        <f>SUM(Append1[[#This Row],[Casual Users]],Append1[[#This Row],[Registered Users]])</f>
        <v>39</v>
      </c>
      <c r="T861" s="5"/>
    </row>
    <row r="862" spans="1:20" x14ac:dyDescent="0.25">
      <c r="A862">
        <v>861</v>
      </c>
      <c r="B862" s="1">
        <v>40582</v>
      </c>
      <c r="C862">
        <v>1</v>
      </c>
      <c r="D862" t="str">
        <f>TEXT(Append1[[#This Row],[Date]],"yyyy")</f>
        <v>2011</v>
      </c>
      <c r="E862" t="str">
        <f>TEXT(Append1[[#This Row],[Date]],"mmmm")</f>
        <v>February</v>
      </c>
      <c r="F862" t="str">
        <f>TEXT(Append1[[#This Row],[Date]],"dddd")</f>
        <v>Tuesday</v>
      </c>
      <c r="G862" s="5">
        <v>7</v>
      </c>
      <c r="H862" t="str">
        <f>IF(Append1[[#This Row],[Day]]="Sunday","Weekend","Weekday")</f>
        <v>Weekday</v>
      </c>
      <c r="I862" t="b">
        <f>IF(Append1[[#This Row],[Weekday or Weekend]]="Weekend",TRUE,FALSE)</f>
        <v>0</v>
      </c>
      <c r="J862" s="5">
        <v>2</v>
      </c>
      <c r="K862" s="5">
        <v>1</v>
      </c>
      <c r="L862" s="5" t="str" cm="1">
        <f t="array" ref="L862">_xlfn.IFS(Append1[[#This Row],[Weather Code]]=1,"Clear",Append1[[#This Row],[Weather Code]]=2,"Cloudy",Append1[[#This Row],[Weather Code]]=3,"Light Rain",Append1[[#This Row],[Weather Code]]=4,"Heavy Rain")</f>
        <v>Clear</v>
      </c>
      <c r="M862" s="5">
        <v>0.24</v>
      </c>
      <c r="N862" s="5">
        <v>0.19700000000000001</v>
      </c>
      <c r="O862" s="5">
        <v>0.65</v>
      </c>
      <c r="P862" s="5">
        <v>0.41789999999999999</v>
      </c>
      <c r="Q862" s="5">
        <v>3</v>
      </c>
      <c r="R862" s="5">
        <v>97</v>
      </c>
      <c r="S862" s="5">
        <f>SUM(Append1[[#This Row],[Casual Users]],Append1[[#This Row],[Registered Users]])</f>
        <v>100</v>
      </c>
      <c r="T862" s="5"/>
    </row>
    <row r="863" spans="1:20" x14ac:dyDescent="0.25">
      <c r="A863">
        <v>862</v>
      </c>
      <c r="B863" s="1">
        <v>40582</v>
      </c>
      <c r="C863">
        <v>1</v>
      </c>
      <c r="D863" t="str">
        <f>TEXT(Append1[[#This Row],[Date]],"yyyy")</f>
        <v>2011</v>
      </c>
      <c r="E863" t="str">
        <f>TEXT(Append1[[#This Row],[Date]],"mmmm")</f>
        <v>February</v>
      </c>
      <c r="F863" t="str">
        <f>TEXT(Append1[[#This Row],[Date]],"dddd")</f>
        <v>Tuesday</v>
      </c>
      <c r="G863" s="5">
        <v>8</v>
      </c>
      <c r="H863" t="str">
        <f>IF(Append1[[#This Row],[Day]]="Sunday","Weekend","Weekday")</f>
        <v>Weekday</v>
      </c>
      <c r="I863" t="b">
        <f>IF(Append1[[#This Row],[Weekday or Weekend]]="Weekend",TRUE,FALSE)</f>
        <v>0</v>
      </c>
      <c r="J863" s="5">
        <v>2</v>
      </c>
      <c r="K863" s="5">
        <v>1</v>
      </c>
      <c r="L863" s="5" t="str" cm="1">
        <f t="array" ref="L863">_xlfn.IFS(Append1[[#This Row],[Weather Code]]=1,"Clear",Append1[[#This Row],[Weather Code]]=2,"Cloudy",Append1[[#This Row],[Weather Code]]=3,"Light Rain",Append1[[#This Row],[Weather Code]]=4,"Heavy Rain")</f>
        <v>Clear</v>
      </c>
      <c r="M863" s="5">
        <v>0.24</v>
      </c>
      <c r="N863" s="5">
        <v>0.19700000000000001</v>
      </c>
      <c r="O863" s="5">
        <v>0.56000000000000005</v>
      </c>
      <c r="P863" s="5">
        <v>0.49249999999999999</v>
      </c>
      <c r="Q863" s="5">
        <v>7</v>
      </c>
      <c r="R863" s="5">
        <v>236</v>
      </c>
      <c r="S863" s="5">
        <f>SUM(Append1[[#This Row],[Casual Users]],Append1[[#This Row],[Registered Users]])</f>
        <v>243</v>
      </c>
      <c r="T863" s="5"/>
    </row>
    <row r="864" spans="1:20" x14ac:dyDescent="0.25">
      <c r="A864">
        <v>863</v>
      </c>
      <c r="B864" s="1">
        <v>40582</v>
      </c>
      <c r="C864">
        <v>1</v>
      </c>
      <c r="D864" t="str">
        <f>TEXT(Append1[[#This Row],[Date]],"yyyy")</f>
        <v>2011</v>
      </c>
      <c r="E864" t="str">
        <f>TEXT(Append1[[#This Row],[Date]],"mmmm")</f>
        <v>February</v>
      </c>
      <c r="F864" t="str">
        <f>TEXT(Append1[[#This Row],[Date]],"dddd")</f>
        <v>Tuesday</v>
      </c>
      <c r="G864" s="5">
        <v>9</v>
      </c>
      <c r="H864" t="str">
        <f>IF(Append1[[#This Row],[Day]]="Sunday","Weekend","Weekday")</f>
        <v>Weekday</v>
      </c>
      <c r="I864" t="b">
        <f>IF(Append1[[#This Row],[Weekday or Weekend]]="Weekend",TRUE,FALSE)</f>
        <v>0</v>
      </c>
      <c r="J864" s="5">
        <v>2</v>
      </c>
      <c r="K864" s="5">
        <v>1</v>
      </c>
      <c r="L864" s="5" t="str" cm="1">
        <f t="array" ref="L864">_xlfn.IFS(Append1[[#This Row],[Weather Code]]=1,"Clear",Append1[[#This Row],[Weather Code]]=2,"Cloudy",Append1[[#This Row],[Weather Code]]=3,"Light Rain",Append1[[#This Row],[Weather Code]]=4,"Heavy Rain")</f>
        <v>Clear</v>
      </c>
      <c r="M864" s="5">
        <v>0.24</v>
      </c>
      <c r="N864" s="5">
        <v>0.19700000000000001</v>
      </c>
      <c r="O864" s="5">
        <v>0.52</v>
      </c>
      <c r="P864" s="5">
        <v>0.49249999999999999</v>
      </c>
      <c r="Q864" s="5">
        <v>7</v>
      </c>
      <c r="R864" s="5">
        <v>128</v>
      </c>
      <c r="S864" s="5">
        <f>SUM(Append1[[#This Row],[Casual Users]],Append1[[#This Row],[Registered Users]])</f>
        <v>135</v>
      </c>
      <c r="T864" s="5"/>
    </row>
    <row r="865" spans="1:20" x14ac:dyDescent="0.25">
      <c r="A865">
        <v>864</v>
      </c>
      <c r="B865" s="1">
        <v>40582</v>
      </c>
      <c r="C865">
        <v>1</v>
      </c>
      <c r="D865" t="str">
        <f>TEXT(Append1[[#This Row],[Date]],"yyyy")</f>
        <v>2011</v>
      </c>
      <c r="E865" t="str">
        <f>TEXT(Append1[[#This Row],[Date]],"mmmm")</f>
        <v>February</v>
      </c>
      <c r="F865" t="str">
        <f>TEXT(Append1[[#This Row],[Date]],"dddd")</f>
        <v>Tuesday</v>
      </c>
      <c r="G865" s="5">
        <v>10</v>
      </c>
      <c r="H865" t="str">
        <f>IF(Append1[[#This Row],[Day]]="Sunday","Weekend","Weekday")</f>
        <v>Weekday</v>
      </c>
      <c r="I865" t="b">
        <f>IF(Append1[[#This Row],[Weekday or Weekend]]="Weekend",TRUE,FALSE)</f>
        <v>0</v>
      </c>
      <c r="J865" s="5">
        <v>2</v>
      </c>
      <c r="K865" s="5">
        <v>1</v>
      </c>
      <c r="L865" s="5" t="str" cm="1">
        <f t="array" ref="L865">_xlfn.IFS(Append1[[#This Row],[Weather Code]]=1,"Clear",Append1[[#This Row],[Weather Code]]=2,"Cloudy",Append1[[#This Row],[Weather Code]]=3,"Light Rain",Append1[[#This Row],[Weather Code]]=4,"Heavy Rain")</f>
        <v>Clear</v>
      </c>
      <c r="M865" s="5">
        <v>0.22</v>
      </c>
      <c r="N865" s="5">
        <v>0.18179999999999999</v>
      </c>
      <c r="O865" s="5">
        <v>0.47</v>
      </c>
      <c r="P865" s="5">
        <v>0.55220000000000002</v>
      </c>
      <c r="Q865" s="5">
        <v>4</v>
      </c>
      <c r="R865" s="5">
        <v>44</v>
      </c>
      <c r="S865" s="5">
        <f>SUM(Append1[[#This Row],[Casual Users]],Append1[[#This Row],[Registered Users]])</f>
        <v>48</v>
      </c>
      <c r="T865" s="5"/>
    </row>
    <row r="866" spans="1:20" x14ac:dyDescent="0.25">
      <c r="A866">
        <v>865</v>
      </c>
      <c r="B866" s="1">
        <v>40582</v>
      </c>
      <c r="C866">
        <v>1</v>
      </c>
      <c r="D866" t="str">
        <f>TEXT(Append1[[#This Row],[Date]],"yyyy")</f>
        <v>2011</v>
      </c>
      <c r="E866" t="str">
        <f>TEXT(Append1[[#This Row],[Date]],"mmmm")</f>
        <v>February</v>
      </c>
      <c r="F866" t="str">
        <f>TEXT(Append1[[#This Row],[Date]],"dddd")</f>
        <v>Tuesday</v>
      </c>
      <c r="G866" s="5">
        <v>11</v>
      </c>
      <c r="H866" t="str">
        <f>IF(Append1[[#This Row],[Day]]="Sunday","Weekend","Weekday")</f>
        <v>Weekday</v>
      </c>
      <c r="I866" t="b">
        <f>IF(Append1[[#This Row],[Weekday or Weekend]]="Weekend",TRUE,FALSE)</f>
        <v>0</v>
      </c>
      <c r="J866" s="5">
        <v>2</v>
      </c>
      <c r="K866" s="5">
        <v>1</v>
      </c>
      <c r="L866" s="5" t="str" cm="1">
        <f t="array" ref="L866">_xlfn.IFS(Append1[[#This Row],[Weather Code]]=1,"Clear",Append1[[#This Row],[Weather Code]]=2,"Cloudy",Append1[[#This Row],[Weather Code]]=3,"Light Rain",Append1[[#This Row],[Weather Code]]=4,"Heavy Rain")</f>
        <v>Clear</v>
      </c>
      <c r="M866" s="5">
        <v>0.22</v>
      </c>
      <c r="N866" s="5">
        <v>0.18179999999999999</v>
      </c>
      <c r="O866" s="5">
        <v>0.47</v>
      </c>
      <c r="P866" s="5">
        <v>0.4627</v>
      </c>
      <c r="Q866" s="5">
        <v>1</v>
      </c>
      <c r="R866" s="5">
        <v>49</v>
      </c>
      <c r="S866" s="5">
        <f>SUM(Append1[[#This Row],[Casual Users]],Append1[[#This Row],[Registered Users]])</f>
        <v>50</v>
      </c>
      <c r="T866" s="5"/>
    </row>
    <row r="867" spans="1:20" x14ac:dyDescent="0.25">
      <c r="A867">
        <v>866</v>
      </c>
      <c r="B867" s="1">
        <v>40582</v>
      </c>
      <c r="C867">
        <v>1</v>
      </c>
      <c r="D867" t="str">
        <f>TEXT(Append1[[#This Row],[Date]],"yyyy")</f>
        <v>2011</v>
      </c>
      <c r="E867" t="str">
        <f>TEXT(Append1[[#This Row],[Date]],"mmmm")</f>
        <v>February</v>
      </c>
      <c r="F867" t="str">
        <f>TEXT(Append1[[#This Row],[Date]],"dddd")</f>
        <v>Tuesday</v>
      </c>
      <c r="G867" s="5">
        <v>12</v>
      </c>
      <c r="H867" t="str">
        <f>IF(Append1[[#This Row],[Day]]="Sunday","Weekend","Weekday")</f>
        <v>Weekday</v>
      </c>
      <c r="I867" t="b">
        <f>IF(Append1[[#This Row],[Weekday or Weekend]]="Weekend",TRUE,FALSE)</f>
        <v>0</v>
      </c>
      <c r="J867" s="5">
        <v>2</v>
      </c>
      <c r="K867" s="5">
        <v>1</v>
      </c>
      <c r="L867" s="5" t="str" cm="1">
        <f t="array" ref="L867">_xlfn.IFS(Append1[[#This Row],[Weather Code]]=1,"Clear",Append1[[#This Row],[Weather Code]]=2,"Cloudy",Append1[[#This Row],[Weather Code]]=3,"Light Rain",Append1[[#This Row],[Weather Code]]=4,"Heavy Rain")</f>
        <v>Clear</v>
      </c>
      <c r="M867" s="5">
        <v>0.24</v>
      </c>
      <c r="N867" s="5">
        <v>0.19700000000000001</v>
      </c>
      <c r="O867" s="5">
        <v>0.38</v>
      </c>
      <c r="P867" s="5">
        <v>0.49249999999999999</v>
      </c>
      <c r="Q867" s="5">
        <v>2</v>
      </c>
      <c r="R867" s="5">
        <v>63</v>
      </c>
      <c r="S867" s="5">
        <f>SUM(Append1[[#This Row],[Casual Users]],Append1[[#This Row],[Registered Users]])</f>
        <v>65</v>
      </c>
      <c r="T867" s="5"/>
    </row>
    <row r="868" spans="1:20" x14ac:dyDescent="0.25">
      <c r="A868">
        <v>867</v>
      </c>
      <c r="B868" s="1">
        <v>40582</v>
      </c>
      <c r="C868">
        <v>1</v>
      </c>
      <c r="D868" t="str">
        <f>TEXT(Append1[[#This Row],[Date]],"yyyy")</f>
        <v>2011</v>
      </c>
      <c r="E868" t="str">
        <f>TEXT(Append1[[#This Row],[Date]],"mmmm")</f>
        <v>February</v>
      </c>
      <c r="F868" t="str">
        <f>TEXT(Append1[[#This Row],[Date]],"dddd")</f>
        <v>Tuesday</v>
      </c>
      <c r="G868" s="5">
        <v>13</v>
      </c>
      <c r="H868" t="str">
        <f>IF(Append1[[#This Row],[Day]]="Sunday","Weekend","Weekday")</f>
        <v>Weekday</v>
      </c>
      <c r="I868" t="b">
        <f>IF(Append1[[#This Row],[Weekday or Weekend]]="Weekend",TRUE,FALSE)</f>
        <v>0</v>
      </c>
      <c r="J868" s="5">
        <v>2</v>
      </c>
      <c r="K868" s="5">
        <v>2</v>
      </c>
      <c r="L868" s="5" t="str" cm="1">
        <f t="array" ref="L868">_xlfn.IFS(Append1[[#This Row],[Weather Code]]=1,"Clear",Append1[[#This Row],[Weather Code]]=2,"Cloudy",Append1[[#This Row],[Weather Code]]=3,"Light Rain",Append1[[#This Row],[Weather Code]]=4,"Heavy Rain")</f>
        <v>Cloudy</v>
      </c>
      <c r="M868" s="5">
        <v>0.24</v>
      </c>
      <c r="N868" s="5">
        <v>0.19700000000000001</v>
      </c>
      <c r="O868" s="5">
        <v>0.32</v>
      </c>
      <c r="P868" s="5">
        <v>0.44779999999999998</v>
      </c>
      <c r="Q868" s="5">
        <v>2</v>
      </c>
      <c r="R868" s="5">
        <v>48</v>
      </c>
      <c r="S868" s="5">
        <f>SUM(Append1[[#This Row],[Casual Users]],Append1[[#This Row],[Registered Users]])</f>
        <v>50</v>
      </c>
      <c r="T868" s="5"/>
    </row>
    <row r="869" spans="1:20" x14ac:dyDescent="0.25">
      <c r="A869">
        <v>868</v>
      </c>
      <c r="B869" s="1">
        <v>40582</v>
      </c>
      <c r="C869">
        <v>1</v>
      </c>
      <c r="D869" t="str">
        <f>TEXT(Append1[[#This Row],[Date]],"yyyy")</f>
        <v>2011</v>
      </c>
      <c r="E869" t="str">
        <f>TEXT(Append1[[#This Row],[Date]],"mmmm")</f>
        <v>February</v>
      </c>
      <c r="F869" t="str">
        <f>TEXT(Append1[[#This Row],[Date]],"dddd")</f>
        <v>Tuesday</v>
      </c>
      <c r="G869" s="5">
        <v>14</v>
      </c>
      <c r="H869" t="str">
        <f>IF(Append1[[#This Row],[Day]]="Sunday","Weekend","Weekday")</f>
        <v>Weekday</v>
      </c>
      <c r="I869" t="b">
        <f>IF(Append1[[#This Row],[Weekday or Weekend]]="Weekend",TRUE,FALSE)</f>
        <v>0</v>
      </c>
      <c r="J869" s="5">
        <v>2</v>
      </c>
      <c r="K869" s="5">
        <v>1</v>
      </c>
      <c r="L869" s="5" t="str" cm="1">
        <f t="array" ref="L869">_xlfn.IFS(Append1[[#This Row],[Weather Code]]=1,"Clear",Append1[[#This Row],[Weather Code]]=2,"Cloudy",Append1[[#This Row],[Weather Code]]=3,"Light Rain",Append1[[#This Row],[Weather Code]]=4,"Heavy Rain")</f>
        <v>Clear</v>
      </c>
      <c r="M869" s="5">
        <v>0.22</v>
      </c>
      <c r="N869" s="5">
        <v>0.19700000000000001</v>
      </c>
      <c r="O869" s="5">
        <v>0.37</v>
      </c>
      <c r="P869" s="5">
        <v>0.41789999999999999</v>
      </c>
      <c r="Q869" s="5">
        <v>3</v>
      </c>
      <c r="R869" s="5">
        <v>61</v>
      </c>
      <c r="S869" s="5">
        <f>SUM(Append1[[#This Row],[Casual Users]],Append1[[#This Row],[Registered Users]])</f>
        <v>64</v>
      </c>
      <c r="T869" s="5"/>
    </row>
    <row r="870" spans="1:20" x14ac:dyDescent="0.25">
      <c r="A870">
        <v>869</v>
      </c>
      <c r="B870" s="1">
        <v>40582</v>
      </c>
      <c r="C870">
        <v>1</v>
      </c>
      <c r="D870" t="str">
        <f>TEXT(Append1[[#This Row],[Date]],"yyyy")</f>
        <v>2011</v>
      </c>
      <c r="E870" t="str">
        <f>TEXT(Append1[[#This Row],[Date]],"mmmm")</f>
        <v>February</v>
      </c>
      <c r="F870" t="str">
        <f>TEXT(Append1[[#This Row],[Date]],"dddd")</f>
        <v>Tuesday</v>
      </c>
      <c r="G870" s="5">
        <v>15</v>
      </c>
      <c r="H870" t="str">
        <f>IF(Append1[[#This Row],[Day]]="Sunday","Weekend","Weekday")</f>
        <v>Weekday</v>
      </c>
      <c r="I870" t="b">
        <f>IF(Append1[[#This Row],[Weekday or Weekend]]="Weekend",TRUE,FALSE)</f>
        <v>0</v>
      </c>
      <c r="J870" s="5">
        <v>2</v>
      </c>
      <c r="K870" s="5">
        <v>1</v>
      </c>
      <c r="L870" s="5" t="str" cm="1">
        <f t="array" ref="L870">_xlfn.IFS(Append1[[#This Row],[Weather Code]]=1,"Clear",Append1[[#This Row],[Weather Code]]=2,"Cloudy",Append1[[#This Row],[Weather Code]]=3,"Light Rain",Append1[[#This Row],[Weather Code]]=4,"Heavy Rain")</f>
        <v>Clear</v>
      </c>
      <c r="M870" s="5">
        <v>0.22</v>
      </c>
      <c r="N870" s="5">
        <v>0.19700000000000001</v>
      </c>
      <c r="O870" s="5">
        <v>0.35</v>
      </c>
      <c r="P870" s="5">
        <v>0.3881</v>
      </c>
      <c r="Q870" s="5">
        <v>6</v>
      </c>
      <c r="R870" s="5">
        <v>45</v>
      </c>
      <c r="S870" s="5">
        <f>SUM(Append1[[#This Row],[Casual Users]],Append1[[#This Row],[Registered Users]])</f>
        <v>51</v>
      </c>
      <c r="T870" s="5"/>
    </row>
    <row r="871" spans="1:20" x14ac:dyDescent="0.25">
      <c r="A871">
        <v>870</v>
      </c>
      <c r="B871" s="1">
        <v>40582</v>
      </c>
      <c r="C871">
        <v>1</v>
      </c>
      <c r="D871" t="str">
        <f>TEXT(Append1[[#This Row],[Date]],"yyyy")</f>
        <v>2011</v>
      </c>
      <c r="E871" t="str">
        <f>TEXT(Append1[[#This Row],[Date]],"mmmm")</f>
        <v>February</v>
      </c>
      <c r="F871" t="str">
        <f>TEXT(Append1[[#This Row],[Date]],"dddd")</f>
        <v>Tuesday</v>
      </c>
      <c r="G871" s="5">
        <v>16</v>
      </c>
      <c r="H871" t="str">
        <f>IF(Append1[[#This Row],[Day]]="Sunday","Weekend","Weekday")</f>
        <v>Weekday</v>
      </c>
      <c r="I871" t="b">
        <f>IF(Append1[[#This Row],[Weekday or Weekend]]="Weekend",TRUE,FALSE)</f>
        <v>0</v>
      </c>
      <c r="J871" s="5">
        <v>2</v>
      </c>
      <c r="K871" s="5">
        <v>1</v>
      </c>
      <c r="L871" s="5" t="str" cm="1">
        <f t="array" ref="L871">_xlfn.IFS(Append1[[#This Row],[Weather Code]]=1,"Clear",Append1[[#This Row],[Weather Code]]=2,"Cloudy",Append1[[#This Row],[Weather Code]]=3,"Light Rain",Append1[[#This Row],[Weather Code]]=4,"Heavy Rain")</f>
        <v>Clear</v>
      </c>
      <c r="M871" s="5">
        <v>0.22</v>
      </c>
      <c r="N871" s="5">
        <v>0.18179999999999999</v>
      </c>
      <c r="O871" s="5">
        <v>0.35</v>
      </c>
      <c r="P871" s="5">
        <v>0.52239999999999998</v>
      </c>
      <c r="Q871" s="5">
        <v>4</v>
      </c>
      <c r="R871" s="5">
        <v>79</v>
      </c>
      <c r="S871" s="5">
        <f>SUM(Append1[[#This Row],[Casual Users]],Append1[[#This Row],[Registered Users]])</f>
        <v>83</v>
      </c>
      <c r="T871" s="5"/>
    </row>
    <row r="872" spans="1:20" x14ac:dyDescent="0.25">
      <c r="A872">
        <v>871</v>
      </c>
      <c r="B872" s="1">
        <v>40582</v>
      </c>
      <c r="C872">
        <v>1</v>
      </c>
      <c r="D872" t="str">
        <f>TEXT(Append1[[#This Row],[Date]],"yyyy")</f>
        <v>2011</v>
      </c>
      <c r="E872" t="str">
        <f>TEXT(Append1[[#This Row],[Date]],"mmmm")</f>
        <v>February</v>
      </c>
      <c r="F872" t="str">
        <f>TEXT(Append1[[#This Row],[Date]],"dddd")</f>
        <v>Tuesday</v>
      </c>
      <c r="G872" s="5">
        <v>17</v>
      </c>
      <c r="H872" t="str">
        <f>IF(Append1[[#This Row],[Day]]="Sunday","Weekend","Weekday")</f>
        <v>Weekday</v>
      </c>
      <c r="I872" t="b">
        <f>IF(Append1[[#This Row],[Weekday or Weekend]]="Weekend",TRUE,FALSE)</f>
        <v>0</v>
      </c>
      <c r="J872" s="5">
        <v>2</v>
      </c>
      <c r="K872" s="5">
        <v>1</v>
      </c>
      <c r="L872" s="5" t="str" cm="1">
        <f t="array" ref="L872">_xlfn.IFS(Append1[[#This Row],[Weather Code]]=1,"Clear",Append1[[#This Row],[Weather Code]]=2,"Cloudy",Append1[[#This Row],[Weather Code]]=3,"Light Rain",Append1[[#This Row],[Weather Code]]=4,"Heavy Rain")</f>
        <v>Clear</v>
      </c>
      <c r="M872" s="5">
        <v>0.22</v>
      </c>
      <c r="N872" s="5">
        <v>0.18179999999999999</v>
      </c>
      <c r="O872" s="5">
        <v>0.32</v>
      </c>
      <c r="P872" s="5">
        <v>0.58209999999999995</v>
      </c>
      <c r="Q872" s="5">
        <v>4</v>
      </c>
      <c r="R872" s="5">
        <v>172</v>
      </c>
      <c r="S872" s="5">
        <f>SUM(Append1[[#This Row],[Casual Users]],Append1[[#This Row],[Registered Users]])</f>
        <v>176</v>
      </c>
      <c r="T872" s="5"/>
    </row>
    <row r="873" spans="1:20" x14ac:dyDescent="0.25">
      <c r="A873">
        <v>872</v>
      </c>
      <c r="B873" s="1">
        <v>40582</v>
      </c>
      <c r="C873">
        <v>1</v>
      </c>
      <c r="D873" t="str">
        <f>TEXT(Append1[[#This Row],[Date]],"yyyy")</f>
        <v>2011</v>
      </c>
      <c r="E873" t="str">
        <f>TEXT(Append1[[#This Row],[Date]],"mmmm")</f>
        <v>February</v>
      </c>
      <c r="F873" t="str">
        <f>TEXT(Append1[[#This Row],[Date]],"dddd")</f>
        <v>Tuesday</v>
      </c>
      <c r="G873" s="5">
        <v>18</v>
      </c>
      <c r="H873" t="str">
        <f>IF(Append1[[#This Row],[Day]]="Sunday","Weekend","Weekday")</f>
        <v>Weekday</v>
      </c>
      <c r="I873" t="b">
        <f>IF(Append1[[#This Row],[Weekday or Weekend]]="Weekend",TRUE,FALSE)</f>
        <v>0</v>
      </c>
      <c r="J873" s="5">
        <v>2</v>
      </c>
      <c r="K873" s="5">
        <v>1</v>
      </c>
      <c r="L873" s="5" t="str" cm="1">
        <f t="array" ref="L873">_xlfn.IFS(Append1[[#This Row],[Weather Code]]=1,"Clear",Append1[[#This Row],[Weather Code]]=2,"Cloudy",Append1[[#This Row],[Weather Code]]=3,"Light Rain",Append1[[#This Row],[Weather Code]]=4,"Heavy Rain")</f>
        <v>Clear</v>
      </c>
      <c r="M873" s="5">
        <v>0.2</v>
      </c>
      <c r="N873" s="5">
        <v>0.18179999999999999</v>
      </c>
      <c r="O873" s="5">
        <v>0.32</v>
      </c>
      <c r="P873" s="5">
        <v>0.3881</v>
      </c>
      <c r="Q873" s="5">
        <v>1</v>
      </c>
      <c r="R873" s="5">
        <v>151</v>
      </c>
      <c r="S873" s="5">
        <f>SUM(Append1[[#This Row],[Casual Users]],Append1[[#This Row],[Registered Users]])</f>
        <v>152</v>
      </c>
      <c r="T873" s="5"/>
    </row>
    <row r="874" spans="1:20" x14ac:dyDescent="0.25">
      <c r="A874">
        <v>873</v>
      </c>
      <c r="B874" s="1">
        <v>40582</v>
      </c>
      <c r="C874">
        <v>1</v>
      </c>
      <c r="D874" t="str">
        <f>TEXT(Append1[[#This Row],[Date]],"yyyy")</f>
        <v>2011</v>
      </c>
      <c r="E874" t="str">
        <f>TEXT(Append1[[#This Row],[Date]],"mmmm")</f>
        <v>February</v>
      </c>
      <c r="F874" t="str">
        <f>TEXT(Append1[[#This Row],[Date]],"dddd")</f>
        <v>Tuesday</v>
      </c>
      <c r="G874" s="5">
        <v>19</v>
      </c>
      <c r="H874" t="str">
        <f>IF(Append1[[#This Row],[Day]]="Sunday","Weekend","Weekday")</f>
        <v>Weekday</v>
      </c>
      <c r="I874" t="b">
        <f>IF(Append1[[#This Row],[Weekday or Weekend]]="Weekend",TRUE,FALSE)</f>
        <v>0</v>
      </c>
      <c r="J874" s="5">
        <v>2</v>
      </c>
      <c r="K874" s="5">
        <v>1</v>
      </c>
      <c r="L874" s="5" t="str" cm="1">
        <f t="array" ref="L874">_xlfn.IFS(Append1[[#This Row],[Weather Code]]=1,"Clear",Append1[[#This Row],[Weather Code]]=2,"Cloudy",Append1[[#This Row],[Weather Code]]=3,"Light Rain",Append1[[#This Row],[Weather Code]]=4,"Heavy Rain")</f>
        <v>Clear</v>
      </c>
      <c r="M874" s="5">
        <v>0.16</v>
      </c>
      <c r="N874" s="5">
        <v>0.1212</v>
      </c>
      <c r="O874" s="5">
        <v>0.4</v>
      </c>
      <c r="P874" s="5">
        <v>0.4627</v>
      </c>
      <c r="Q874" s="5">
        <v>1</v>
      </c>
      <c r="R874" s="5">
        <v>100</v>
      </c>
      <c r="S874" s="5">
        <f>SUM(Append1[[#This Row],[Casual Users]],Append1[[#This Row],[Registered Users]])</f>
        <v>101</v>
      </c>
      <c r="T874" s="5"/>
    </row>
    <row r="875" spans="1:20" x14ac:dyDescent="0.25">
      <c r="A875">
        <v>874</v>
      </c>
      <c r="B875" s="1">
        <v>40582</v>
      </c>
      <c r="C875">
        <v>1</v>
      </c>
      <c r="D875" t="str">
        <f>TEXT(Append1[[#This Row],[Date]],"yyyy")</f>
        <v>2011</v>
      </c>
      <c r="E875" t="str">
        <f>TEXT(Append1[[#This Row],[Date]],"mmmm")</f>
        <v>February</v>
      </c>
      <c r="F875" t="str">
        <f>TEXT(Append1[[#This Row],[Date]],"dddd")</f>
        <v>Tuesday</v>
      </c>
      <c r="G875" s="5">
        <v>20</v>
      </c>
      <c r="H875" t="str">
        <f>IF(Append1[[#This Row],[Day]]="Sunday","Weekend","Weekday")</f>
        <v>Weekday</v>
      </c>
      <c r="I875" t="b">
        <f>IF(Append1[[#This Row],[Weekday or Weekend]]="Weekend",TRUE,FALSE)</f>
        <v>0</v>
      </c>
      <c r="J875" s="5">
        <v>2</v>
      </c>
      <c r="K875" s="5">
        <v>1</v>
      </c>
      <c r="L875" s="5" t="str" cm="1">
        <f t="array" ref="L875">_xlfn.IFS(Append1[[#This Row],[Weather Code]]=1,"Clear",Append1[[#This Row],[Weather Code]]=2,"Cloudy",Append1[[#This Row],[Weather Code]]=3,"Light Rain",Append1[[#This Row],[Weather Code]]=4,"Heavy Rain")</f>
        <v>Clear</v>
      </c>
      <c r="M875" s="5">
        <v>0.16</v>
      </c>
      <c r="N875" s="5">
        <v>0.13639999999999999</v>
      </c>
      <c r="O875" s="5">
        <v>0.4</v>
      </c>
      <c r="P875" s="5">
        <v>0.32840000000000003</v>
      </c>
      <c r="Q875" s="5">
        <v>3</v>
      </c>
      <c r="R875" s="5">
        <v>53</v>
      </c>
      <c r="S875" s="5">
        <f>SUM(Append1[[#This Row],[Casual Users]],Append1[[#This Row],[Registered Users]])</f>
        <v>56</v>
      </c>
      <c r="T875" s="5"/>
    </row>
    <row r="876" spans="1:20" x14ac:dyDescent="0.25">
      <c r="A876">
        <v>875</v>
      </c>
      <c r="B876" s="1">
        <v>40582</v>
      </c>
      <c r="C876">
        <v>1</v>
      </c>
      <c r="D876" t="str">
        <f>TEXT(Append1[[#This Row],[Date]],"yyyy")</f>
        <v>2011</v>
      </c>
      <c r="E876" t="str">
        <f>TEXT(Append1[[#This Row],[Date]],"mmmm")</f>
        <v>February</v>
      </c>
      <c r="F876" t="str">
        <f>TEXT(Append1[[#This Row],[Date]],"dddd")</f>
        <v>Tuesday</v>
      </c>
      <c r="G876" s="5">
        <v>21</v>
      </c>
      <c r="H876" t="str">
        <f>IF(Append1[[#This Row],[Day]]="Sunday","Weekend","Weekday")</f>
        <v>Weekday</v>
      </c>
      <c r="I876" t="b">
        <f>IF(Append1[[#This Row],[Weekday or Weekend]]="Weekend",TRUE,FALSE)</f>
        <v>0</v>
      </c>
      <c r="J876" s="5">
        <v>2</v>
      </c>
      <c r="K876" s="5">
        <v>1</v>
      </c>
      <c r="L876" s="5" t="str" cm="1">
        <f t="array" ref="L876">_xlfn.IFS(Append1[[#This Row],[Weather Code]]=1,"Clear",Append1[[#This Row],[Weather Code]]=2,"Cloudy",Append1[[#This Row],[Weather Code]]=3,"Light Rain",Append1[[#This Row],[Weather Code]]=4,"Heavy Rain")</f>
        <v>Clear</v>
      </c>
      <c r="M876" s="5">
        <v>0.14000000000000001</v>
      </c>
      <c r="N876" s="5">
        <v>0.1061</v>
      </c>
      <c r="O876" s="5">
        <v>0.33</v>
      </c>
      <c r="P876" s="5">
        <v>0.4627</v>
      </c>
      <c r="Q876" s="5">
        <v>8</v>
      </c>
      <c r="R876" s="5">
        <v>46</v>
      </c>
      <c r="S876" s="5">
        <f>SUM(Append1[[#This Row],[Casual Users]],Append1[[#This Row],[Registered Users]])</f>
        <v>54</v>
      </c>
      <c r="T876" s="5"/>
    </row>
    <row r="877" spans="1:20" x14ac:dyDescent="0.25">
      <c r="A877">
        <v>876</v>
      </c>
      <c r="B877" s="1">
        <v>40582</v>
      </c>
      <c r="C877">
        <v>1</v>
      </c>
      <c r="D877" t="str">
        <f>TEXT(Append1[[#This Row],[Date]],"yyyy")</f>
        <v>2011</v>
      </c>
      <c r="E877" t="str">
        <f>TEXT(Append1[[#This Row],[Date]],"mmmm")</f>
        <v>February</v>
      </c>
      <c r="F877" t="str">
        <f>TEXT(Append1[[#This Row],[Date]],"dddd")</f>
        <v>Tuesday</v>
      </c>
      <c r="G877" s="5">
        <v>22</v>
      </c>
      <c r="H877" t="str">
        <f>IF(Append1[[#This Row],[Day]]="Sunday","Weekend","Weekday")</f>
        <v>Weekday</v>
      </c>
      <c r="I877" t="b">
        <f>IF(Append1[[#This Row],[Weekday or Weekend]]="Weekend",TRUE,FALSE)</f>
        <v>0</v>
      </c>
      <c r="J877" s="5">
        <v>2</v>
      </c>
      <c r="K877" s="5">
        <v>1</v>
      </c>
      <c r="L877" s="5" t="str" cm="1">
        <f t="array" ref="L877">_xlfn.IFS(Append1[[#This Row],[Weather Code]]=1,"Clear",Append1[[#This Row],[Weather Code]]=2,"Cloudy",Append1[[#This Row],[Weather Code]]=3,"Light Rain",Append1[[#This Row],[Weather Code]]=4,"Heavy Rain")</f>
        <v>Clear</v>
      </c>
      <c r="M877" s="5">
        <v>0.12</v>
      </c>
      <c r="N877" s="5">
        <v>0.1061</v>
      </c>
      <c r="O877" s="5">
        <v>0.33</v>
      </c>
      <c r="P877" s="5">
        <v>0.35820000000000002</v>
      </c>
      <c r="Q877" s="5">
        <v>0</v>
      </c>
      <c r="R877" s="5">
        <v>29</v>
      </c>
      <c r="S877" s="5">
        <f>SUM(Append1[[#This Row],[Casual Users]],Append1[[#This Row],[Registered Users]])</f>
        <v>29</v>
      </c>
      <c r="T877" s="5"/>
    </row>
    <row r="878" spans="1:20" x14ac:dyDescent="0.25">
      <c r="A878">
        <v>877</v>
      </c>
      <c r="B878" s="1">
        <v>40582</v>
      </c>
      <c r="C878">
        <v>1</v>
      </c>
      <c r="D878" t="str">
        <f>TEXT(Append1[[#This Row],[Date]],"yyyy")</f>
        <v>2011</v>
      </c>
      <c r="E878" t="str">
        <f>TEXT(Append1[[#This Row],[Date]],"mmmm")</f>
        <v>February</v>
      </c>
      <c r="F878" t="str">
        <f>TEXT(Append1[[#This Row],[Date]],"dddd")</f>
        <v>Tuesday</v>
      </c>
      <c r="G878" s="5">
        <v>23</v>
      </c>
      <c r="H878" t="str">
        <f>IF(Append1[[#This Row],[Day]]="Sunday","Weekend","Weekday")</f>
        <v>Weekday</v>
      </c>
      <c r="I878" t="b">
        <f>IF(Append1[[#This Row],[Weekday or Weekend]]="Weekend",TRUE,FALSE)</f>
        <v>0</v>
      </c>
      <c r="J878" s="5">
        <v>2</v>
      </c>
      <c r="K878" s="5">
        <v>1</v>
      </c>
      <c r="L878" s="5" t="str" cm="1">
        <f t="array" ref="L878">_xlfn.IFS(Append1[[#This Row],[Weather Code]]=1,"Clear",Append1[[#This Row],[Weather Code]]=2,"Cloudy",Append1[[#This Row],[Weather Code]]=3,"Light Rain",Append1[[#This Row],[Weather Code]]=4,"Heavy Rain")</f>
        <v>Clear</v>
      </c>
      <c r="M878" s="5">
        <v>0.12</v>
      </c>
      <c r="N878" s="5">
        <v>0.1061</v>
      </c>
      <c r="O878" s="5">
        <v>0.33</v>
      </c>
      <c r="P878" s="5">
        <v>0.32840000000000003</v>
      </c>
      <c r="Q878" s="5">
        <v>3</v>
      </c>
      <c r="R878" s="5">
        <v>9</v>
      </c>
      <c r="S878" s="5">
        <f>SUM(Append1[[#This Row],[Casual Users]],Append1[[#This Row],[Registered Users]])</f>
        <v>12</v>
      </c>
      <c r="T878" s="5"/>
    </row>
    <row r="879" spans="1:20" x14ac:dyDescent="0.25">
      <c r="A879">
        <v>878</v>
      </c>
      <c r="B879" s="1">
        <v>40583</v>
      </c>
      <c r="C879">
        <v>1</v>
      </c>
      <c r="D879" t="str">
        <f>TEXT(Append1[[#This Row],[Date]],"yyyy")</f>
        <v>2011</v>
      </c>
      <c r="E879" t="str">
        <f>TEXT(Append1[[#This Row],[Date]],"mmmm")</f>
        <v>February</v>
      </c>
      <c r="F879" t="str">
        <f>TEXT(Append1[[#This Row],[Date]],"dddd")</f>
        <v>Wednesday</v>
      </c>
      <c r="G879" s="5">
        <v>0</v>
      </c>
      <c r="H879" t="str">
        <f>IF(Append1[[#This Row],[Day]]="Sunday","Weekend","Weekday")</f>
        <v>Weekday</v>
      </c>
      <c r="I879" t="b">
        <f>IF(Append1[[#This Row],[Weekday or Weekend]]="Weekend",TRUE,FALSE)</f>
        <v>0</v>
      </c>
      <c r="J879" s="5">
        <v>3</v>
      </c>
      <c r="K879" s="5">
        <v>1</v>
      </c>
      <c r="L879" s="5" t="str" cm="1">
        <f t="array" ref="L879">_xlfn.IFS(Append1[[#This Row],[Weather Code]]=1,"Clear",Append1[[#This Row],[Weather Code]]=2,"Cloudy",Append1[[#This Row],[Weather Code]]=3,"Light Rain",Append1[[#This Row],[Weather Code]]=4,"Heavy Rain")</f>
        <v>Clear</v>
      </c>
      <c r="M879" s="5">
        <v>0.1</v>
      </c>
      <c r="N879" s="5">
        <v>7.5800000000000006E-2</v>
      </c>
      <c r="O879" s="5">
        <v>0.36</v>
      </c>
      <c r="P879" s="5">
        <v>0.35820000000000002</v>
      </c>
      <c r="Q879" s="5">
        <v>0</v>
      </c>
      <c r="R879" s="5">
        <v>17</v>
      </c>
      <c r="S879" s="5">
        <f>SUM(Append1[[#This Row],[Casual Users]],Append1[[#This Row],[Registered Users]])</f>
        <v>17</v>
      </c>
      <c r="T879" s="5"/>
    </row>
    <row r="880" spans="1:20" x14ac:dyDescent="0.25">
      <c r="A880">
        <v>879</v>
      </c>
      <c r="B880" s="1">
        <v>40583</v>
      </c>
      <c r="C880">
        <v>1</v>
      </c>
      <c r="D880" t="str">
        <f>TEXT(Append1[[#This Row],[Date]],"yyyy")</f>
        <v>2011</v>
      </c>
      <c r="E880" t="str">
        <f>TEXT(Append1[[#This Row],[Date]],"mmmm")</f>
        <v>February</v>
      </c>
      <c r="F880" t="str">
        <f>TEXT(Append1[[#This Row],[Date]],"dddd")</f>
        <v>Wednesday</v>
      </c>
      <c r="G880" s="5">
        <v>1</v>
      </c>
      <c r="H880" t="str">
        <f>IF(Append1[[#This Row],[Day]]="Sunday","Weekend","Weekday")</f>
        <v>Weekday</v>
      </c>
      <c r="I880" t="b">
        <f>IF(Append1[[#This Row],[Weekday or Weekend]]="Weekend",TRUE,FALSE)</f>
        <v>0</v>
      </c>
      <c r="J880" s="5">
        <v>3</v>
      </c>
      <c r="K880" s="5">
        <v>1</v>
      </c>
      <c r="L880" s="5" t="str" cm="1">
        <f t="array" ref="L880">_xlfn.IFS(Append1[[#This Row],[Weather Code]]=1,"Clear",Append1[[#This Row],[Weather Code]]=2,"Cloudy",Append1[[#This Row],[Weather Code]]=3,"Light Rain",Append1[[#This Row],[Weather Code]]=4,"Heavy Rain")</f>
        <v>Clear</v>
      </c>
      <c r="M880" s="5">
        <v>0.1</v>
      </c>
      <c r="N880" s="5">
        <v>0.1061</v>
      </c>
      <c r="O880" s="5">
        <v>0.36</v>
      </c>
      <c r="P880" s="5">
        <v>0.22389999999999999</v>
      </c>
      <c r="Q880" s="5">
        <v>0</v>
      </c>
      <c r="R880" s="5">
        <v>7</v>
      </c>
      <c r="S880" s="5">
        <f>SUM(Append1[[#This Row],[Casual Users]],Append1[[#This Row],[Registered Users]])</f>
        <v>7</v>
      </c>
      <c r="T880" s="5"/>
    </row>
    <row r="881" spans="1:20" x14ac:dyDescent="0.25">
      <c r="A881">
        <v>880</v>
      </c>
      <c r="B881" s="1">
        <v>40583</v>
      </c>
      <c r="C881">
        <v>1</v>
      </c>
      <c r="D881" t="str">
        <f>TEXT(Append1[[#This Row],[Date]],"yyyy")</f>
        <v>2011</v>
      </c>
      <c r="E881" t="str">
        <f>TEXT(Append1[[#This Row],[Date]],"mmmm")</f>
        <v>February</v>
      </c>
      <c r="F881" t="str">
        <f>TEXT(Append1[[#This Row],[Date]],"dddd")</f>
        <v>Wednesday</v>
      </c>
      <c r="G881" s="5">
        <v>2</v>
      </c>
      <c r="H881" t="str">
        <f>IF(Append1[[#This Row],[Day]]="Sunday","Weekend","Weekday")</f>
        <v>Weekday</v>
      </c>
      <c r="I881" t="b">
        <f>IF(Append1[[#This Row],[Weekday or Weekend]]="Weekend",TRUE,FALSE)</f>
        <v>0</v>
      </c>
      <c r="J881" s="5">
        <v>3</v>
      </c>
      <c r="K881" s="5">
        <v>1</v>
      </c>
      <c r="L881" s="5" t="str" cm="1">
        <f t="array" ref="L881">_xlfn.IFS(Append1[[#This Row],[Weather Code]]=1,"Clear",Append1[[#This Row],[Weather Code]]=2,"Cloudy",Append1[[#This Row],[Weather Code]]=3,"Light Rain",Append1[[#This Row],[Weather Code]]=4,"Heavy Rain")</f>
        <v>Clear</v>
      </c>
      <c r="M881" s="5">
        <v>0.08</v>
      </c>
      <c r="N881" s="5">
        <v>7.5800000000000006E-2</v>
      </c>
      <c r="O881" s="5">
        <v>0.38</v>
      </c>
      <c r="P881" s="5">
        <v>0.28360000000000002</v>
      </c>
      <c r="Q881" s="5">
        <v>1</v>
      </c>
      <c r="R881" s="5">
        <v>2</v>
      </c>
      <c r="S881" s="5">
        <f>SUM(Append1[[#This Row],[Casual Users]],Append1[[#This Row],[Registered Users]])</f>
        <v>3</v>
      </c>
      <c r="T881" s="5"/>
    </row>
    <row r="882" spans="1:20" x14ac:dyDescent="0.25">
      <c r="A882">
        <v>881</v>
      </c>
      <c r="B882" s="1">
        <v>40583</v>
      </c>
      <c r="C882">
        <v>1</v>
      </c>
      <c r="D882" t="str">
        <f>TEXT(Append1[[#This Row],[Date]],"yyyy")</f>
        <v>2011</v>
      </c>
      <c r="E882" t="str">
        <f>TEXT(Append1[[#This Row],[Date]],"mmmm")</f>
        <v>February</v>
      </c>
      <c r="F882" t="str">
        <f>TEXT(Append1[[#This Row],[Date]],"dddd")</f>
        <v>Wednesday</v>
      </c>
      <c r="G882" s="5">
        <v>3</v>
      </c>
      <c r="H882" t="str">
        <f>IF(Append1[[#This Row],[Day]]="Sunday","Weekend","Weekday")</f>
        <v>Weekday</v>
      </c>
      <c r="I882" t="b">
        <f>IF(Append1[[#This Row],[Weekday or Weekend]]="Weekend",TRUE,FALSE)</f>
        <v>0</v>
      </c>
      <c r="J882" s="5">
        <v>3</v>
      </c>
      <c r="K882" s="5">
        <v>1</v>
      </c>
      <c r="L882" s="5" t="str" cm="1">
        <f t="array" ref="L882">_xlfn.IFS(Append1[[#This Row],[Weather Code]]=1,"Clear",Append1[[#This Row],[Weather Code]]=2,"Cloudy",Append1[[#This Row],[Weather Code]]=3,"Light Rain",Append1[[#This Row],[Weather Code]]=4,"Heavy Rain")</f>
        <v>Clear</v>
      </c>
      <c r="M882" s="5">
        <v>0.06</v>
      </c>
      <c r="N882" s="5">
        <v>7.5800000000000006E-2</v>
      </c>
      <c r="O882" s="5">
        <v>0.45</v>
      </c>
      <c r="P882" s="5">
        <v>0.1343</v>
      </c>
      <c r="Q882" s="5">
        <v>0</v>
      </c>
      <c r="R882" s="5">
        <v>2</v>
      </c>
      <c r="S882" s="5">
        <f>SUM(Append1[[#This Row],[Casual Users]],Append1[[#This Row],[Registered Users]])</f>
        <v>2</v>
      </c>
      <c r="T882" s="5"/>
    </row>
    <row r="883" spans="1:20" x14ac:dyDescent="0.25">
      <c r="A883">
        <v>882</v>
      </c>
      <c r="B883" s="1">
        <v>40583</v>
      </c>
      <c r="C883">
        <v>1</v>
      </c>
      <c r="D883" t="str">
        <f>TEXT(Append1[[#This Row],[Date]],"yyyy")</f>
        <v>2011</v>
      </c>
      <c r="E883" t="str">
        <f>TEXT(Append1[[#This Row],[Date]],"mmmm")</f>
        <v>February</v>
      </c>
      <c r="F883" t="str">
        <f>TEXT(Append1[[#This Row],[Date]],"dddd")</f>
        <v>Wednesday</v>
      </c>
      <c r="G883" s="5">
        <v>5</v>
      </c>
      <c r="H883" t="str">
        <f>IF(Append1[[#This Row],[Day]]="Sunday","Weekend","Weekday")</f>
        <v>Weekday</v>
      </c>
      <c r="I883" t="b">
        <f>IF(Append1[[#This Row],[Weekday or Weekend]]="Weekend",TRUE,FALSE)</f>
        <v>0</v>
      </c>
      <c r="J883" s="5">
        <v>3</v>
      </c>
      <c r="K883" s="5">
        <v>1</v>
      </c>
      <c r="L883" s="5" t="str" cm="1">
        <f t="array" ref="L883">_xlfn.IFS(Append1[[#This Row],[Weather Code]]=1,"Clear",Append1[[#This Row],[Weather Code]]=2,"Cloudy",Append1[[#This Row],[Weather Code]]=3,"Light Rain",Append1[[#This Row],[Weather Code]]=4,"Heavy Rain")</f>
        <v>Clear</v>
      </c>
      <c r="M883" s="5">
        <v>0.06</v>
      </c>
      <c r="N883" s="5">
        <v>0.1061</v>
      </c>
      <c r="O883" s="5">
        <v>0.45</v>
      </c>
      <c r="P883" s="5">
        <v>0.1045</v>
      </c>
      <c r="Q883" s="5">
        <v>0</v>
      </c>
      <c r="R883" s="5">
        <v>7</v>
      </c>
      <c r="S883" s="5">
        <f>SUM(Append1[[#This Row],[Casual Users]],Append1[[#This Row],[Registered Users]])</f>
        <v>7</v>
      </c>
      <c r="T883" s="5"/>
    </row>
    <row r="884" spans="1:20" x14ac:dyDescent="0.25">
      <c r="A884">
        <v>883</v>
      </c>
      <c r="B884" s="1">
        <v>40583</v>
      </c>
      <c r="C884">
        <v>1</v>
      </c>
      <c r="D884" t="str">
        <f>TEXT(Append1[[#This Row],[Date]],"yyyy")</f>
        <v>2011</v>
      </c>
      <c r="E884" t="str">
        <f>TEXT(Append1[[#This Row],[Date]],"mmmm")</f>
        <v>February</v>
      </c>
      <c r="F884" t="str">
        <f>TEXT(Append1[[#This Row],[Date]],"dddd")</f>
        <v>Wednesday</v>
      </c>
      <c r="G884" s="5">
        <v>6</v>
      </c>
      <c r="H884" t="str">
        <f>IF(Append1[[#This Row],[Day]]="Sunday","Weekend","Weekday")</f>
        <v>Weekday</v>
      </c>
      <c r="I884" t="b">
        <f>IF(Append1[[#This Row],[Weekday or Weekend]]="Weekend",TRUE,FALSE)</f>
        <v>0</v>
      </c>
      <c r="J884" s="5">
        <v>3</v>
      </c>
      <c r="K884" s="5">
        <v>1</v>
      </c>
      <c r="L884" s="5" t="str" cm="1">
        <f t="array" ref="L884">_xlfn.IFS(Append1[[#This Row],[Weather Code]]=1,"Clear",Append1[[#This Row],[Weather Code]]=2,"Cloudy",Append1[[#This Row],[Weather Code]]=3,"Light Rain",Append1[[#This Row],[Weather Code]]=4,"Heavy Rain")</f>
        <v>Clear</v>
      </c>
      <c r="M884" s="5">
        <v>0.06</v>
      </c>
      <c r="N884" s="5">
        <v>0.1515</v>
      </c>
      <c r="O884" s="5">
        <v>0.45</v>
      </c>
      <c r="P884" s="5">
        <v>0</v>
      </c>
      <c r="Q884" s="5">
        <v>0</v>
      </c>
      <c r="R884" s="5">
        <v>43</v>
      </c>
      <c r="S884" s="5">
        <f>SUM(Append1[[#This Row],[Casual Users]],Append1[[#This Row],[Registered Users]])</f>
        <v>43</v>
      </c>
      <c r="T884" s="5"/>
    </row>
    <row r="885" spans="1:20" x14ac:dyDescent="0.25">
      <c r="A885">
        <v>884</v>
      </c>
      <c r="B885" s="1">
        <v>40583</v>
      </c>
      <c r="C885">
        <v>1</v>
      </c>
      <c r="D885" t="str">
        <f>TEXT(Append1[[#This Row],[Date]],"yyyy")</f>
        <v>2011</v>
      </c>
      <c r="E885" t="str">
        <f>TEXT(Append1[[#This Row],[Date]],"mmmm")</f>
        <v>February</v>
      </c>
      <c r="F885" t="str">
        <f>TEXT(Append1[[#This Row],[Date]],"dddd")</f>
        <v>Wednesday</v>
      </c>
      <c r="G885" s="5">
        <v>7</v>
      </c>
      <c r="H885" t="str">
        <f>IF(Append1[[#This Row],[Day]]="Sunday","Weekend","Weekday")</f>
        <v>Weekday</v>
      </c>
      <c r="I885" t="b">
        <f>IF(Append1[[#This Row],[Weekday or Weekend]]="Weekend",TRUE,FALSE)</f>
        <v>0</v>
      </c>
      <c r="J885" s="5">
        <v>3</v>
      </c>
      <c r="K885" s="5">
        <v>1</v>
      </c>
      <c r="L885" s="5" t="str" cm="1">
        <f t="array" ref="L885">_xlfn.IFS(Append1[[#This Row],[Weather Code]]=1,"Clear",Append1[[#This Row],[Weather Code]]=2,"Cloudy",Append1[[#This Row],[Weather Code]]=3,"Light Rain",Append1[[#This Row],[Weather Code]]=4,"Heavy Rain")</f>
        <v>Clear</v>
      </c>
      <c r="M885" s="5">
        <v>0.06</v>
      </c>
      <c r="N885" s="5">
        <v>0.1061</v>
      </c>
      <c r="O885" s="5">
        <v>0.49</v>
      </c>
      <c r="P885" s="5">
        <v>0.1045</v>
      </c>
      <c r="Q885" s="5">
        <v>4</v>
      </c>
      <c r="R885" s="5">
        <v>95</v>
      </c>
      <c r="S885" s="5">
        <f>SUM(Append1[[#This Row],[Casual Users]],Append1[[#This Row],[Registered Users]])</f>
        <v>99</v>
      </c>
      <c r="T885" s="5"/>
    </row>
    <row r="886" spans="1:20" x14ac:dyDescent="0.25">
      <c r="A886">
        <v>885</v>
      </c>
      <c r="B886" s="1">
        <v>40583</v>
      </c>
      <c r="C886">
        <v>1</v>
      </c>
      <c r="D886" t="str">
        <f>TEXT(Append1[[#This Row],[Date]],"yyyy")</f>
        <v>2011</v>
      </c>
      <c r="E886" t="str">
        <f>TEXT(Append1[[#This Row],[Date]],"mmmm")</f>
        <v>February</v>
      </c>
      <c r="F886" t="str">
        <f>TEXT(Append1[[#This Row],[Date]],"dddd")</f>
        <v>Wednesday</v>
      </c>
      <c r="G886" s="5">
        <v>8</v>
      </c>
      <c r="H886" t="str">
        <f>IF(Append1[[#This Row],[Day]]="Sunday","Weekend","Weekday")</f>
        <v>Weekday</v>
      </c>
      <c r="I886" t="b">
        <f>IF(Append1[[#This Row],[Weekday or Weekend]]="Weekend",TRUE,FALSE)</f>
        <v>0</v>
      </c>
      <c r="J886" s="5">
        <v>3</v>
      </c>
      <c r="K886" s="5">
        <v>1</v>
      </c>
      <c r="L886" s="5" t="str" cm="1">
        <f t="array" ref="L886">_xlfn.IFS(Append1[[#This Row],[Weather Code]]=1,"Clear",Append1[[#This Row],[Weather Code]]=2,"Cloudy",Append1[[#This Row],[Weather Code]]=3,"Light Rain",Append1[[#This Row],[Weather Code]]=4,"Heavy Rain")</f>
        <v>Clear</v>
      </c>
      <c r="M886" s="5">
        <v>0.1</v>
      </c>
      <c r="N886" s="5">
        <v>0.13639999999999999</v>
      </c>
      <c r="O886" s="5">
        <v>0.42</v>
      </c>
      <c r="P886" s="5">
        <v>0</v>
      </c>
      <c r="Q886" s="5">
        <v>1</v>
      </c>
      <c r="R886" s="5">
        <v>198</v>
      </c>
      <c r="S886" s="5">
        <f>SUM(Append1[[#This Row],[Casual Users]],Append1[[#This Row],[Registered Users]])</f>
        <v>199</v>
      </c>
      <c r="T886" s="5"/>
    </row>
    <row r="887" spans="1:20" x14ac:dyDescent="0.25">
      <c r="A887">
        <v>886</v>
      </c>
      <c r="B887" s="1">
        <v>40583</v>
      </c>
      <c r="C887">
        <v>1</v>
      </c>
      <c r="D887" t="str">
        <f>TEXT(Append1[[#This Row],[Date]],"yyyy")</f>
        <v>2011</v>
      </c>
      <c r="E887" t="str">
        <f>TEXT(Append1[[#This Row],[Date]],"mmmm")</f>
        <v>February</v>
      </c>
      <c r="F887" t="str">
        <f>TEXT(Append1[[#This Row],[Date]],"dddd")</f>
        <v>Wednesday</v>
      </c>
      <c r="G887" s="5">
        <v>9</v>
      </c>
      <c r="H887" t="str">
        <f>IF(Append1[[#This Row],[Day]]="Sunday","Weekend","Weekday")</f>
        <v>Weekday</v>
      </c>
      <c r="I887" t="b">
        <f>IF(Append1[[#This Row],[Weekday or Weekend]]="Weekend",TRUE,FALSE)</f>
        <v>0</v>
      </c>
      <c r="J887" s="5">
        <v>3</v>
      </c>
      <c r="K887" s="5">
        <v>1</v>
      </c>
      <c r="L887" s="5" t="str" cm="1">
        <f t="array" ref="L887">_xlfn.IFS(Append1[[#This Row],[Weather Code]]=1,"Clear",Append1[[#This Row],[Weather Code]]=2,"Cloudy",Append1[[#This Row],[Weather Code]]=3,"Light Rain",Append1[[#This Row],[Weather Code]]=4,"Heavy Rain")</f>
        <v>Clear</v>
      </c>
      <c r="M887" s="5">
        <v>0.12</v>
      </c>
      <c r="N887" s="5">
        <v>0.13639999999999999</v>
      </c>
      <c r="O887" s="5">
        <v>0.39</v>
      </c>
      <c r="P887" s="5">
        <v>0.16420000000000001</v>
      </c>
      <c r="Q887" s="5">
        <v>4</v>
      </c>
      <c r="R887" s="5">
        <v>119</v>
      </c>
      <c r="S887" s="5">
        <f>SUM(Append1[[#This Row],[Casual Users]],Append1[[#This Row],[Registered Users]])</f>
        <v>123</v>
      </c>
      <c r="T887" s="5"/>
    </row>
    <row r="888" spans="1:20" x14ac:dyDescent="0.25">
      <c r="A888">
        <v>887</v>
      </c>
      <c r="B888" s="1">
        <v>40583</v>
      </c>
      <c r="C888">
        <v>1</v>
      </c>
      <c r="D888" t="str">
        <f>TEXT(Append1[[#This Row],[Date]],"yyyy")</f>
        <v>2011</v>
      </c>
      <c r="E888" t="str">
        <f>TEXT(Append1[[#This Row],[Date]],"mmmm")</f>
        <v>February</v>
      </c>
      <c r="F888" t="str">
        <f>TEXT(Append1[[#This Row],[Date]],"dddd")</f>
        <v>Wednesday</v>
      </c>
      <c r="G888" s="5">
        <v>10</v>
      </c>
      <c r="H888" t="str">
        <f>IF(Append1[[#This Row],[Day]]="Sunday","Weekend","Weekday")</f>
        <v>Weekday</v>
      </c>
      <c r="I888" t="b">
        <f>IF(Append1[[#This Row],[Weekday or Weekend]]="Weekend",TRUE,FALSE)</f>
        <v>0</v>
      </c>
      <c r="J888" s="5">
        <v>3</v>
      </c>
      <c r="K888" s="5">
        <v>1</v>
      </c>
      <c r="L888" s="5" t="str" cm="1">
        <f t="array" ref="L888">_xlfn.IFS(Append1[[#This Row],[Weather Code]]=1,"Clear",Append1[[#This Row],[Weather Code]]=2,"Cloudy",Append1[[#This Row],[Weather Code]]=3,"Light Rain",Append1[[#This Row],[Weather Code]]=4,"Heavy Rain")</f>
        <v>Clear</v>
      </c>
      <c r="M888" s="5">
        <v>0.14000000000000001</v>
      </c>
      <c r="N888" s="5">
        <v>0.18179999999999999</v>
      </c>
      <c r="O888" s="5">
        <v>0.36</v>
      </c>
      <c r="P888" s="5">
        <v>0</v>
      </c>
      <c r="Q888" s="5">
        <v>8</v>
      </c>
      <c r="R888" s="5">
        <v>51</v>
      </c>
      <c r="S888" s="5">
        <f>SUM(Append1[[#This Row],[Casual Users]],Append1[[#This Row],[Registered Users]])</f>
        <v>59</v>
      </c>
      <c r="T888" s="5"/>
    </row>
    <row r="889" spans="1:20" x14ac:dyDescent="0.25">
      <c r="A889">
        <v>888</v>
      </c>
      <c r="B889" s="1">
        <v>40583</v>
      </c>
      <c r="C889">
        <v>1</v>
      </c>
      <c r="D889" t="str">
        <f>TEXT(Append1[[#This Row],[Date]],"yyyy")</f>
        <v>2011</v>
      </c>
      <c r="E889" t="str">
        <f>TEXT(Append1[[#This Row],[Date]],"mmmm")</f>
        <v>February</v>
      </c>
      <c r="F889" t="str">
        <f>TEXT(Append1[[#This Row],[Date]],"dddd")</f>
        <v>Wednesday</v>
      </c>
      <c r="G889" s="5">
        <v>11</v>
      </c>
      <c r="H889" t="str">
        <f>IF(Append1[[#This Row],[Day]]="Sunday","Weekend","Weekday")</f>
        <v>Weekday</v>
      </c>
      <c r="I889" t="b">
        <f>IF(Append1[[#This Row],[Weekday or Weekend]]="Weekend",TRUE,FALSE)</f>
        <v>0</v>
      </c>
      <c r="J889" s="5">
        <v>3</v>
      </c>
      <c r="K889" s="5">
        <v>2</v>
      </c>
      <c r="L889" s="5" t="str" cm="1">
        <f t="array" ref="L889">_xlfn.IFS(Append1[[#This Row],[Weather Code]]=1,"Clear",Append1[[#This Row],[Weather Code]]=2,"Cloudy",Append1[[#This Row],[Weather Code]]=3,"Light Rain",Append1[[#This Row],[Weather Code]]=4,"Heavy Rain")</f>
        <v>Cloudy</v>
      </c>
      <c r="M889" s="5">
        <v>0.14000000000000001</v>
      </c>
      <c r="N889" s="5">
        <v>0.1515</v>
      </c>
      <c r="O889" s="5">
        <v>0.43</v>
      </c>
      <c r="P889" s="5">
        <v>0.16420000000000001</v>
      </c>
      <c r="Q889" s="5">
        <v>1</v>
      </c>
      <c r="R889" s="5">
        <v>40</v>
      </c>
      <c r="S889" s="5">
        <f>SUM(Append1[[#This Row],[Casual Users]],Append1[[#This Row],[Registered Users]])</f>
        <v>41</v>
      </c>
      <c r="T889" s="5"/>
    </row>
    <row r="890" spans="1:20" x14ac:dyDescent="0.25">
      <c r="A890">
        <v>889</v>
      </c>
      <c r="B890" s="1">
        <v>40583</v>
      </c>
      <c r="C890">
        <v>1</v>
      </c>
      <c r="D890" t="str">
        <f>TEXT(Append1[[#This Row],[Date]],"yyyy")</f>
        <v>2011</v>
      </c>
      <c r="E890" t="str">
        <f>TEXT(Append1[[#This Row],[Date]],"mmmm")</f>
        <v>February</v>
      </c>
      <c r="F890" t="str">
        <f>TEXT(Append1[[#This Row],[Date]],"dddd")</f>
        <v>Wednesday</v>
      </c>
      <c r="G890" s="5">
        <v>12</v>
      </c>
      <c r="H890" t="str">
        <f>IF(Append1[[#This Row],[Day]]="Sunday","Weekend","Weekday")</f>
        <v>Weekday</v>
      </c>
      <c r="I890" t="b">
        <f>IF(Append1[[#This Row],[Weekday or Weekend]]="Weekend",TRUE,FALSE)</f>
        <v>0</v>
      </c>
      <c r="J890" s="5">
        <v>3</v>
      </c>
      <c r="K890" s="5">
        <v>2</v>
      </c>
      <c r="L890" s="5" t="str" cm="1">
        <f t="array" ref="L890">_xlfn.IFS(Append1[[#This Row],[Weather Code]]=1,"Clear",Append1[[#This Row],[Weather Code]]=2,"Cloudy",Append1[[#This Row],[Weather Code]]=3,"Light Rain",Append1[[#This Row],[Weather Code]]=4,"Heavy Rain")</f>
        <v>Cloudy</v>
      </c>
      <c r="M890" s="5">
        <v>0.18</v>
      </c>
      <c r="N890" s="5">
        <v>0.18179999999999999</v>
      </c>
      <c r="O890" s="5">
        <v>0.4</v>
      </c>
      <c r="P890" s="5">
        <v>0.22389999999999999</v>
      </c>
      <c r="Q890" s="5">
        <v>4</v>
      </c>
      <c r="R890" s="5">
        <v>57</v>
      </c>
      <c r="S890" s="5">
        <f>SUM(Append1[[#This Row],[Casual Users]],Append1[[#This Row],[Registered Users]])</f>
        <v>61</v>
      </c>
      <c r="T890" s="5"/>
    </row>
    <row r="891" spans="1:20" x14ac:dyDescent="0.25">
      <c r="A891">
        <v>890</v>
      </c>
      <c r="B891" s="1">
        <v>40583</v>
      </c>
      <c r="C891">
        <v>1</v>
      </c>
      <c r="D891" t="str">
        <f>TEXT(Append1[[#This Row],[Date]],"yyyy")</f>
        <v>2011</v>
      </c>
      <c r="E891" t="str">
        <f>TEXT(Append1[[#This Row],[Date]],"mmmm")</f>
        <v>February</v>
      </c>
      <c r="F891" t="str">
        <f>TEXT(Append1[[#This Row],[Date]],"dddd")</f>
        <v>Wednesday</v>
      </c>
      <c r="G891" s="5">
        <v>13</v>
      </c>
      <c r="H891" t="str">
        <f>IF(Append1[[#This Row],[Day]]="Sunday","Weekend","Weekday")</f>
        <v>Weekday</v>
      </c>
      <c r="I891" t="b">
        <f>IF(Append1[[#This Row],[Weekday or Weekend]]="Weekend",TRUE,FALSE)</f>
        <v>0</v>
      </c>
      <c r="J891" s="5">
        <v>3</v>
      </c>
      <c r="K891" s="5">
        <v>1</v>
      </c>
      <c r="L891" s="5" t="str" cm="1">
        <f t="array" ref="L891">_xlfn.IFS(Append1[[#This Row],[Weather Code]]=1,"Clear",Append1[[#This Row],[Weather Code]]=2,"Cloudy",Append1[[#This Row],[Weather Code]]=3,"Light Rain",Append1[[#This Row],[Weather Code]]=4,"Heavy Rain")</f>
        <v>Clear</v>
      </c>
      <c r="M891" s="5">
        <v>0.18</v>
      </c>
      <c r="N891" s="5">
        <v>0.16669999999999999</v>
      </c>
      <c r="O891" s="5">
        <v>0.4</v>
      </c>
      <c r="P891" s="5">
        <v>0.25369999999999998</v>
      </c>
      <c r="Q891" s="5">
        <v>2</v>
      </c>
      <c r="R891" s="5">
        <v>67</v>
      </c>
      <c r="S891" s="5">
        <f>SUM(Append1[[#This Row],[Casual Users]],Append1[[#This Row],[Registered Users]])</f>
        <v>69</v>
      </c>
      <c r="T891" s="5"/>
    </row>
    <row r="892" spans="1:20" x14ac:dyDescent="0.25">
      <c r="A892">
        <v>891</v>
      </c>
      <c r="B892" s="1">
        <v>40583</v>
      </c>
      <c r="C892">
        <v>1</v>
      </c>
      <c r="D892" t="str">
        <f>TEXT(Append1[[#This Row],[Date]],"yyyy")</f>
        <v>2011</v>
      </c>
      <c r="E892" t="str">
        <f>TEXT(Append1[[#This Row],[Date]],"mmmm")</f>
        <v>February</v>
      </c>
      <c r="F892" t="str">
        <f>TEXT(Append1[[#This Row],[Date]],"dddd")</f>
        <v>Wednesday</v>
      </c>
      <c r="G892" s="5">
        <v>14</v>
      </c>
      <c r="H892" t="str">
        <f>IF(Append1[[#This Row],[Day]]="Sunday","Weekend","Weekday")</f>
        <v>Weekday</v>
      </c>
      <c r="I892" t="b">
        <f>IF(Append1[[#This Row],[Weekday or Weekend]]="Weekend",TRUE,FALSE)</f>
        <v>0</v>
      </c>
      <c r="J892" s="5">
        <v>3</v>
      </c>
      <c r="K892" s="5">
        <v>1</v>
      </c>
      <c r="L892" s="5" t="str" cm="1">
        <f t="array" ref="L892">_xlfn.IFS(Append1[[#This Row],[Weather Code]]=1,"Clear",Append1[[#This Row],[Weather Code]]=2,"Cloudy",Append1[[#This Row],[Weather Code]]=3,"Light Rain",Append1[[#This Row],[Weather Code]]=4,"Heavy Rain")</f>
        <v>Clear</v>
      </c>
      <c r="M892" s="5">
        <v>0.2</v>
      </c>
      <c r="N892" s="5">
        <v>0.18179999999999999</v>
      </c>
      <c r="O892" s="5">
        <v>0.34</v>
      </c>
      <c r="P892" s="5">
        <v>0.29849999999999999</v>
      </c>
      <c r="Q892" s="5">
        <v>2</v>
      </c>
      <c r="R892" s="5">
        <v>56</v>
      </c>
      <c r="S892" s="5">
        <f>SUM(Append1[[#This Row],[Casual Users]],Append1[[#This Row],[Registered Users]])</f>
        <v>58</v>
      </c>
      <c r="T892" s="5"/>
    </row>
    <row r="893" spans="1:20" x14ac:dyDescent="0.25">
      <c r="A893">
        <v>892</v>
      </c>
      <c r="B893" s="1">
        <v>40583</v>
      </c>
      <c r="C893">
        <v>1</v>
      </c>
      <c r="D893" t="str">
        <f>TEXT(Append1[[#This Row],[Date]],"yyyy")</f>
        <v>2011</v>
      </c>
      <c r="E893" t="str">
        <f>TEXT(Append1[[#This Row],[Date]],"mmmm")</f>
        <v>February</v>
      </c>
      <c r="F893" t="str">
        <f>TEXT(Append1[[#This Row],[Date]],"dddd")</f>
        <v>Wednesday</v>
      </c>
      <c r="G893" s="5">
        <v>15</v>
      </c>
      <c r="H893" t="str">
        <f>IF(Append1[[#This Row],[Day]]="Sunday","Weekend","Weekday")</f>
        <v>Weekday</v>
      </c>
      <c r="I893" t="b">
        <f>IF(Append1[[#This Row],[Weekday or Weekend]]="Weekend",TRUE,FALSE)</f>
        <v>0</v>
      </c>
      <c r="J893" s="5">
        <v>3</v>
      </c>
      <c r="K893" s="5">
        <v>2</v>
      </c>
      <c r="L893" s="5" t="str" cm="1">
        <f t="array" ref="L893">_xlfn.IFS(Append1[[#This Row],[Weather Code]]=1,"Clear",Append1[[#This Row],[Weather Code]]=2,"Cloudy",Append1[[#This Row],[Weather Code]]=3,"Light Rain",Append1[[#This Row],[Weather Code]]=4,"Heavy Rain")</f>
        <v>Cloudy</v>
      </c>
      <c r="M893" s="5">
        <v>0.2</v>
      </c>
      <c r="N893" s="5">
        <v>0.18179999999999999</v>
      </c>
      <c r="O893" s="5">
        <v>0.34</v>
      </c>
      <c r="P893" s="5">
        <v>0.28360000000000002</v>
      </c>
      <c r="Q893" s="5">
        <v>3</v>
      </c>
      <c r="R893" s="5">
        <v>61</v>
      </c>
      <c r="S893" s="5">
        <f>SUM(Append1[[#This Row],[Casual Users]],Append1[[#This Row],[Registered Users]])</f>
        <v>64</v>
      </c>
      <c r="T893" s="5"/>
    </row>
    <row r="894" spans="1:20" x14ac:dyDescent="0.25">
      <c r="A894">
        <v>893</v>
      </c>
      <c r="B894" s="1">
        <v>40583</v>
      </c>
      <c r="C894">
        <v>1</v>
      </c>
      <c r="D894" t="str">
        <f>TEXT(Append1[[#This Row],[Date]],"yyyy")</f>
        <v>2011</v>
      </c>
      <c r="E894" t="str">
        <f>TEXT(Append1[[#This Row],[Date]],"mmmm")</f>
        <v>February</v>
      </c>
      <c r="F894" t="str">
        <f>TEXT(Append1[[#This Row],[Date]],"dddd")</f>
        <v>Wednesday</v>
      </c>
      <c r="G894" s="5">
        <v>16</v>
      </c>
      <c r="H894" t="str">
        <f>IF(Append1[[#This Row],[Day]]="Sunday","Weekend","Weekday")</f>
        <v>Weekday</v>
      </c>
      <c r="I894" t="b">
        <f>IF(Append1[[#This Row],[Weekday or Weekend]]="Weekend",TRUE,FALSE)</f>
        <v>0</v>
      </c>
      <c r="J894" s="5">
        <v>3</v>
      </c>
      <c r="K894" s="5">
        <v>2</v>
      </c>
      <c r="L894" s="5" t="str" cm="1">
        <f t="array" ref="L894">_xlfn.IFS(Append1[[#This Row],[Weather Code]]=1,"Clear",Append1[[#This Row],[Weather Code]]=2,"Cloudy",Append1[[#This Row],[Weather Code]]=3,"Light Rain",Append1[[#This Row],[Weather Code]]=4,"Heavy Rain")</f>
        <v>Cloudy</v>
      </c>
      <c r="M894" s="5">
        <v>0.2</v>
      </c>
      <c r="N894" s="5">
        <v>0.19700000000000001</v>
      </c>
      <c r="O894" s="5">
        <v>0.37</v>
      </c>
      <c r="P894" s="5">
        <v>0.25369999999999998</v>
      </c>
      <c r="Q894" s="5">
        <v>7</v>
      </c>
      <c r="R894" s="5">
        <v>72</v>
      </c>
      <c r="S894" s="5">
        <f>SUM(Append1[[#This Row],[Casual Users]],Append1[[#This Row],[Registered Users]])</f>
        <v>79</v>
      </c>
      <c r="T894" s="5"/>
    </row>
    <row r="895" spans="1:20" x14ac:dyDescent="0.25">
      <c r="A895">
        <v>894</v>
      </c>
      <c r="B895" s="1">
        <v>40583</v>
      </c>
      <c r="C895">
        <v>1</v>
      </c>
      <c r="D895" t="str">
        <f>TEXT(Append1[[#This Row],[Date]],"yyyy")</f>
        <v>2011</v>
      </c>
      <c r="E895" t="str">
        <f>TEXT(Append1[[#This Row],[Date]],"mmmm")</f>
        <v>February</v>
      </c>
      <c r="F895" t="str">
        <f>TEXT(Append1[[#This Row],[Date]],"dddd")</f>
        <v>Wednesday</v>
      </c>
      <c r="G895" s="5">
        <v>17</v>
      </c>
      <c r="H895" t="str">
        <f>IF(Append1[[#This Row],[Day]]="Sunday","Weekend","Weekday")</f>
        <v>Weekday</v>
      </c>
      <c r="I895" t="b">
        <f>IF(Append1[[#This Row],[Weekday or Weekend]]="Weekend",TRUE,FALSE)</f>
        <v>0</v>
      </c>
      <c r="J895" s="5">
        <v>3</v>
      </c>
      <c r="K895" s="5">
        <v>2</v>
      </c>
      <c r="L895" s="5" t="str" cm="1">
        <f t="array" ref="L895">_xlfn.IFS(Append1[[#This Row],[Weather Code]]=1,"Clear",Append1[[#This Row],[Weather Code]]=2,"Cloudy",Append1[[#This Row],[Weather Code]]=3,"Light Rain",Append1[[#This Row],[Weather Code]]=4,"Heavy Rain")</f>
        <v>Cloudy</v>
      </c>
      <c r="M895" s="5">
        <v>0.2</v>
      </c>
      <c r="N895" s="5">
        <v>0.19700000000000001</v>
      </c>
      <c r="O895" s="5">
        <v>0.34</v>
      </c>
      <c r="P895" s="5">
        <v>0.25369999999999998</v>
      </c>
      <c r="Q895" s="5">
        <v>9</v>
      </c>
      <c r="R895" s="5">
        <v>157</v>
      </c>
      <c r="S895" s="5">
        <f>SUM(Append1[[#This Row],[Casual Users]],Append1[[#This Row],[Registered Users]])</f>
        <v>166</v>
      </c>
      <c r="T895" s="5"/>
    </row>
    <row r="896" spans="1:20" x14ac:dyDescent="0.25">
      <c r="A896">
        <v>895</v>
      </c>
      <c r="B896" s="1">
        <v>40583</v>
      </c>
      <c r="C896">
        <v>1</v>
      </c>
      <c r="D896" t="str">
        <f>TEXT(Append1[[#This Row],[Date]],"yyyy")</f>
        <v>2011</v>
      </c>
      <c r="E896" t="str">
        <f>TEXT(Append1[[#This Row],[Date]],"mmmm")</f>
        <v>February</v>
      </c>
      <c r="F896" t="str">
        <f>TEXT(Append1[[#This Row],[Date]],"dddd")</f>
        <v>Wednesday</v>
      </c>
      <c r="G896" s="5">
        <v>18</v>
      </c>
      <c r="H896" t="str">
        <f>IF(Append1[[#This Row],[Day]]="Sunday","Weekend","Weekday")</f>
        <v>Weekday</v>
      </c>
      <c r="I896" t="b">
        <f>IF(Append1[[#This Row],[Weekday or Weekend]]="Weekend",TRUE,FALSE)</f>
        <v>0</v>
      </c>
      <c r="J896" s="5">
        <v>3</v>
      </c>
      <c r="K896" s="5">
        <v>2</v>
      </c>
      <c r="L896" s="5" t="str" cm="1">
        <f t="array" ref="L896">_xlfn.IFS(Append1[[#This Row],[Weather Code]]=1,"Clear",Append1[[#This Row],[Weather Code]]=2,"Cloudy",Append1[[#This Row],[Weather Code]]=3,"Light Rain",Append1[[#This Row],[Weather Code]]=4,"Heavy Rain")</f>
        <v>Cloudy</v>
      </c>
      <c r="M896" s="5">
        <v>0.18</v>
      </c>
      <c r="N896" s="5">
        <v>0.16669999999999999</v>
      </c>
      <c r="O896" s="5">
        <v>0.47</v>
      </c>
      <c r="P896" s="5">
        <v>0.29849999999999999</v>
      </c>
      <c r="Q896" s="5">
        <v>2</v>
      </c>
      <c r="R896" s="5">
        <v>168</v>
      </c>
      <c r="S896" s="5">
        <f>SUM(Append1[[#This Row],[Casual Users]],Append1[[#This Row],[Registered Users]])</f>
        <v>170</v>
      </c>
      <c r="T896" s="5"/>
    </row>
    <row r="897" spans="1:20" x14ac:dyDescent="0.25">
      <c r="A897">
        <v>896</v>
      </c>
      <c r="B897" s="1">
        <v>40583</v>
      </c>
      <c r="C897">
        <v>1</v>
      </c>
      <c r="D897" t="str">
        <f>TEXT(Append1[[#This Row],[Date]],"yyyy")</f>
        <v>2011</v>
      </c>
      <c r="E897" t="str">
        <f>TEXT(Append1[[#This Row],[Date]],"mmmm")</f>
        <v>February</v>
      </c>
      <c r="F897" t="str">
        <f>TEXT(Append1[[#This Row],[Date]],"dddd")</f>
        <v>Wednesday</v>
      </c>
      <c r="G897" s="5">
        <v>19</v>
      </c>
      <c r="H897" t="str">
        <f>IF(Append1[[#This Row],[Day]]="Sunday","Weekend","Weekday")</f>
        <v>Weekday</v>
      </c>
      <c r="I897" t="b">
        <f>IF(Append1[[#This Row],[Weekday or Weekend]]="Weekend",TRUE,FALSE)</f>
        <v>0</v>
      </c>
      <c r="J897" s="5">
        <v>3</v>
      </c>
      <c r="K897" s="5">
        <v>3</v>
      </c>
      <c r="L897" s="5" t="str" cm="1">
        <f t="array" ref="L897">_xlfn.IFS(Append1[[#This Row],[Weather Code]]=1,"Clear",Append1[[#This Row],[Weather Code]]=2,"Cloudy",Append1[[#This Row],[Weather Code]]=3,"Light Rain",Append1[[#This Row],[Weather Code]]=4,"Heavy Rain")</f>
        <v>Light Rain</v>
      </c>
      <c r="M897" s="5">
        <v>0.14000000000000001</v>
      </c>
      <c r="N897" s="5">
        <v>0.1212</v>
      </c>
      <c r="O897" s="5">
        <v>0.86</v>
      </c>
      <c r="P897" s="5">
        <v>0.25369999999999998</v>
      </c>
      <c r="Q897" s="5">
        <v>1</v>
      </c>
      <c r="R897" s="5">
        <v>87</v>
      </c>
      <c r="S897" s="5">
        <f>SUM(Append1[[#This Row],[Casual Users]],Append1[[#This Row],[Registered Users]])</f>
        <v>88</v>
      </c>
      <c r="T897" s="5"/>
    </row>
    <row r="898" spans="1:20" x14ac:dyDescent="0.25">
      <c r="A898">
        <v>897</v>
      </c>
      <c r="B898" s="1">
        <v>40583</v>
      </c>
      <c r="C898">
        <v>1</v>
      </c>
      <c r="D898" t="str">
        <f>TEXT(Append1[[#This Row],[Date]],"yyyy")</f>
        <v>2011</v>
      </c>
      <c r="E898" t="str">
        <f>TEXT(Append1[[#This Row],[Date]],"mmmm")</f>
        <v>February</v>
      </c>
      <c r="F898" t="str">
        <f>TEXT(Append1[[#This Row],[Date]],"dddd")</f>
        <v>Wednesday</v>
      </c>
      <c r="G898" s="5">
        <v>20</v>
      </c>
      <c r="H898" t="str">
        <f>IF(Append1[[#This Row],[Day]]="Sunday","Weekend","Weekday")</f>
        <v>Weekday</v>
      </c>
      <c r="I898" t="b">
        <f>IF(Append1[[#This Row],[Weekday or Weekend]]="Weekend",TRUE,FALSE)</f>
        <v>0</v>
      </c>
      <c r="J898" s="5">
        <v>3</v>
      </c>
      <c r="K898" s="5">
        <v>3</v>
      </c>
      <c r="L898" s="5" t="str" cm="1">
        <f t="array" ref="L898">_xlfn.IFS(Append1[[#This Row],[Weather Code]]=1,"Clear",Append1[[#This Row],[Weather Code]]=2,"Cloudy",Append1[[#This Row],[Weather Code]]=3,"Light Rain",Append1[[#This Row],[Weather Code]]=4,"Heavy Rain")</f>
        <v>Light Rain</v>
      </c>
      <c r="M898" s="5">
        <v>0.14000000000000001</v>
      </c>
      <c r="N898" s="5">
        <v>0.1515</v>
      </c>
      <c r="O898" s="5">
        <v>0.86</v>
      </c>
      <c r="P898" s="5">
        <v>0.16420000000000001</v>
      </c>
      <c r="Q898" s="5">
        <v>0</v>
      </c>
      <c r="R898" s="5">
        <v>84</v>
      </c>
      <c r="S898" s="5">
        <f>SUM(Append1[[#This Row],[Casual Users]],Append1[[#This Row],[Registered Users]])</f>
        <v>84</v>
      </c>
      <c r="T898" s="5"/>
    </row>
    <row r="899" spans="1:20" x14ac:dyDescent="0.25">
      <c r="A899">
        <v>898</v>
      </c>
      <c r="B899" s="1">
        <v>40583</v>
      </c>
      <c r="C899">
        <v>1</v>
      </c>
      <c r="D899" t="str">
        <f>TEXT(Append1[[#This Row],[Date]],"yyyy")</f>
        <v>2011</v>
      </c>
      <c r="E899" t="str">
        <f>TEXT(Append1[[#This Row],[Date]],"mmmm")</f>
        <v>February</v>
      </c>
      <c r="F899" t="str">
        <f>TEXT(Append1[[#This Row],[Date]],"dddd")</f>
        <v>Wednesday</v>
      </c>
      <c r="G899" s="5">
        <v>21</v>
      </c>
      <c r="H899" t="str">
        <f>IF(Append1[[#This Row],[Day]]="Sunday","Weekend","Weekday")</f>
        <v>Weekday</v>
      </c>
      <c r="I899" t="b">
        <f>IF(Append1[[#This Row],[Weekday or Weekend]]="Weekend",TRUE,FALSE)</f>
        <v>0</v>
      </c>
      <c r="J899" s="5">
        <v>3</v>
      </c>
      <c r="K899" s="5">
        <v>2</v>
      </c>
      <c r="L899" s="5" t="str" cm="1">
        <f t="array" ref="L899">_xlfn.IFS(Append1[[#This Row],[Weather Code]]=1,"Clear",Append1[[#This Row],[Weather Code]]=2,"Cloudy",Append1[[#This Row],[Weather Code]]=3,"Light Rain",Append1[[#This Row],[Weather Code]]=4,"Heavy Rain")</f>
        <v>Cloudy</v>
      </c>
      <c r="M899" s="5">
        <v>0.14000000000000001</v>
      </c>
      <c r="N899" s="5">
        <v>0.1515</v>
      </c>
      <c r="O899" s="5">
        <v>0.86</v>
      </c>
      <c r="P899" s="5">
        <v>0.16420000000000001</v>
      </c>
      <c r="Q899" s="5">
        <v>0</v>
      </c>
      <c r="R899" s="5">
        <v>83</v>
      </c>
      <c r="S899" s="5">
        <f>SUM(Append1[[#This Row],[Casual Users]],Append1[[#This Row],[Registered Users]])</f>
        <v>83</v>
      </c>
      <c r="T899" s="5"/>
    </row>
    <row r="900" spans="1:20" x14ac:dyDescent="0.25">
      <c r="A900">
        <v>899</v>
      </c>
      <c r="B900" s="1">
        <v>40583</v>
      </c>
      <c r="C900">
        <v>1</v>
      </c>
      <c r="D900" t="str">
        <f>TEXT(Append1[[#This Row],[Date]],"yyyy")</f>
        <v>2011</v>
      </c>
      <c r="E900" t="str">
        <f>TEXT(Append1[[#This Row],[Date]],"mmmm")</f>
        <v>February</v>
      </c>
      <c r="F900" t="str">
        <f>TEXT(Append1[[#This Row],[Date]],"dddd")</f>
        <v>Wednesday</v>
      </c>
      <c r="G900" s="5">
        <v>22</v>
      </c>
      <c r="H900" t="str">
        <f>IF(Append1[[#This Row],[Day]]="Sunday","Weekend","Weekday")</f>
        <v>Weekday</v>
      </c>
      <c r="I900" t="b">
        <f>IF(Append1[[#This Row],[Weekday or Weekend]]="Weekend",TRUE,FALSE)</f>
        <v>0</v>
      </c>
      <c r="J900" s="5">
        <v>3</v>
      </c>
      <c r="K900" s="5">
        <v>3</v>
      </c>
      <c r="L900" s="5" t="str" cm="1">
        <f t="array" ref="L900">_xlfn.IFS(Append1[[#This Row],[Weather Code]]=1,"Clear",Append1[[#This Row],[Weather Code]]=2,"Cloudy",Append1[[#This Row],[Weather Code]]=3,"Light Rain",Append1[[#This Row],[Weather Code]]=4,"Heavy Rain")</f>
        <v>Light Rain</v>
      </c>
      <c r="M900" s="5">
        <v>0.16</v>
      </c>
      <c r="N900" s="5">
        <v>0.16669999999999999</v>
      </c>
      <c r="O900" s="5">
        <v>0.8</v>
      </c>
      <c r="P900" s="5">
        <v>0.16420000000000001</v>
      </c>
      <c r="Q900" s="5">
        <v>4</v>
      </c>
      <c r="R900" s="5">
        <v>42</v>
      </c>
      <c r="S900" s="5">
        <f>SUM(Append1[[#This Row],[Casual Users]],Append1[[#This Row],[Registered Users]])</f>
        <v>46</v>
      </c>
      <c r="T900" s="5"/>
    </row>
    <row r="901" spans="1:20" x14ac:dyDescent="0.25">
      <c r="A901">
        <v>900</v>
      </c>
      <c r="B901" s="1">
        <v>40583</v>
      </c>
      <c r="C901">
        <v>1</v>
      </c>
      <c r="D901" t="str">
        <f>TEXT(Append1[[#This Row],[Date]],"yyyy")</f>
        <v>2011</v>
      </c>
      <c r="E901" t="str">
        <f>TEXT(Append1[[#This Row],[Date]],"mmmm")</f>
        <v>February</v>
      </c>
      <c r="F901" t="str">
        <f>TEXT(Append1[[#This Row],[Date]],"dddd")</f>
        <v>Wednesday</v>
      </c>
      <c r="G901" s="5">
        <v>23</v>
      </c>
      <c r="H901" t="str">
        <f>IF(Append1[[#This Row],[Day]]="Sunday","Weekend","Weekday")</f>
        <v>Weekday</v>
      </c>
      <c r="I901" t="b">
        <f>IF(Append1[[#This Row],[Weekday or Weekend]]="Weekend",TRUE,FALSE)</f>
        <v>0</v>
      </c>
      <c r="J901" s="5">
        <v>3</v>
      </c>
      <c r="K901" s="5">
        <v>3</v>
      </c>
      <c r="L901" s="5" t="str" cm="1">
        <f t="array" ref="L901">_xlfn.IFS(Append1[[#This Row],[Weather Code]]=1,"Clear",Append1[[#This Row],[Weather Code]]=2,"Cloudy",Append1[[#This Row],[Weather Code]]=3,"Light Rain",Append1[[#This Row],[Weather Code]]=4,"Heavy Rain")</f>
        <v>Light Rain</v>
      </c>
      <c r="M901" s="5">
        <v>0.16</v>
      </c>
      <c r="N901" s="5">
        <v>0.1515</v>
      </c>
      <c r="O901" s="5">
        <v>0.8</v>
      </c>
      <c r="P901" s="5">
        <v>0.19400000000000001</v>
      </c>
      <c r="Q901" s="5">
        <v>0</v>
      </c>
      <c r="R901" s="5">
        <v>37</v>
      </c>
      <c r="S901" s="5">
        <f>SUM(Append1[[#This Row],[Casual Users]],Append1[[#This Row],[Registered Users]])</f>
        <v>37</v>
      </c>
      <c r="T901" s="5"/>
    </row>
    <row r="902" spans="1:20" x14ac:dyDescent="0.25">
      <c r="A902">
        <v>901</v>
      </c>
      <c r="B902" s="1">
        <v>40584</v>
      </c>
      <c r="C902">
        <v>1</v>
      </c>
      <c r="D902" t="str">
        <f>TEXT(Append1[[#This Row],[Date]],"yyyy")</f>
        <v>2011</v>
      </c>
      <c r="E902" t="str">
        <f>TEXT(Append1[[#This Row],[Date]],"mmmm")</f>
        <v>February</v>
      </c>
      <c r="F902" t="str">
        <f>TEXT(Append1[[#This Row],[Date]],"dddd")</f>
        <v>Thursday</v>
      </c>
      <c r="G902" s="5">
        <v>0</v>
      </c>
      <c r="H902" t="str">
        <f>IF(Append1[[#This Row],[Day]]="Sunday","Weekend","Weekday")</f>
        <v>Weekday</v>
      </c>
      <c r="I902" t="b">
        <f>IF(Append1[[#This Row],[Weekday or Weekend]]="Weekend",TRUE,FALSE)</f>
        <v>0</v>
      </c>
      <c r="J902" s="5">
        <v>4</v>
      </c>
      <c r="K902" s="5">
        <v>3</v>
      </c>
      <c r="L902" s="5" t="str" cm="1">
        <f t="array" ref="L902">_xlfn.IFS(Append1[[#This Row],[Weather Code]]=1,"Clear",Append1[[#This Row],[Weather Code]]=2,"Cloudy",Append1[[#This Row],[Weather Code]]=3,"Light Rain",Append1[[#This Row],[Weather Code]]=4,"Heavy Rain")</f>
        <v>Light Rain</v>
      </c>
      <c r="M902" s="5">
        <v>0.14000000000000001</v>
      </c>
      <c r="N902" s="5">
        <v>0.13639999999999999</v>
      </c>
      <c r="O902" s="5">
        <v>0.86</v>
      </c>
      <c r="P902" s="5">
        <v>0.19400000000000001</v>
      </c>
      <c r="Q902" s="5">
        <v>0</v>
      </c>
      <c r="R902" s="5">
        <v>16</v>
      </c>
      <c r="S902" s="5">
        <f>SUM(Append1[[#This Row],[Casual Users]],Append1[[#This Row],[Registered Users]])</f>
        <v>16</v>
      </c>
      <c r="T902" s="5"/>
    </row>
    <row r="903" spans="1:20" x14ac:dyDescent="0.25">
      <c r="A903">
        <v>902</v>
      </c>
      <c r="B903" s="1">
        <v>40584</v>
      </c>
      <c r="C903">
        <v>1</v>
      </c>
      <c r="D903" t="str">
        <f>TEXT(Append1[[#This Row],[Date]],"yyyy")</f>
        <v>2011</v>
      </c>
      <c r="E903" t="str">
        <f>TEXT(Append1[[#This Row],[Date]],"mmmm")</f>
        <v>February</v>
      </c>
      <c r="F903" t="str">
        <f>TEXT(Append1[[#This Row],[Date]],"dddd")</f>
        <v>Thursday</v>
      </c>
      <c r="G903" s="5">
        <v>1</v>
      </c>
      <c r="H903" t="str">
        <f>IF(Append1[[#This Row],[Day]]="Sunday","Weekend","Weekday")</f>
        <v>Weekday</v>
      </c>
      <c r="I903" t="b">
        <f>IF(Append1[[#This Row],[Weekday or Weekend]]="Weekend",TRUE,FALSE)</f>
        <v>0</v>
      </c>
      <c r="J903" s="5">
        <v>4</v>
      </c>
      <c r="K903" s="5">
        <v>3</v>
      </c>
      <c r="L903" s="5" t="str" cm="1">
        <f t="array" ref="L903">_xlfn.IFS(Append1[[#This Row],[Weather Code]]=1,"Clear",Append1[[#This Row],[Weather Code]]=2,"Cloudy",Append1[[#This Row],[Weather Code]]=3,"Light Rain",Append1[[#This Row],[Weather Code]]=4,"Heavy Rain")</f>
        <v>Light Rain</v>
      </c>
      <c r="M903" s="5">
        <v>0.14000000000000001</v>
      </c>
      <c r="N903" s="5">
        <v>0.1515</v>
      </c>
      <c r="O903" s="5">
        <v>0.8</v>
      </c>
      <c r="P903" s="5">
        <v>0.1343</v>
      </c>
      <c r="Q903" s="5">
        <v>0</v>
      </c>
      <c r="R903" s="5">
        <v>7</v>
      </c>
      <c r="S903" s="5">
        <f>SUM(Append1[[#This Row],[Casual Users]],Append1[[#This Row],[Registered Users]])</f>
        <v>7</v>
      </c>
      <c r="T903" s="5"/>
    </row>
    <row r="904" spans="1:20" x14ac:dyDescent="0.25">
      <c r="A904">
        <v>903</v>
      </c>
      <c r="B904" s="1">
        <v>40584</v>
      </c>
      <c r="C904">
        <v>1</v>
      </c>
      <c r="D904" t="str">
        <f>TEXT(Append1[[#This Row],[Date]],"yyyy")</f>
        <v>2011</v>
      </c>
      <c r="E904" t="str">
        <f>TEXT(Append1[[#This Row],[Date]],"mmmm")</f>
        <v>February</v>
      </c>
      <c r="F904" t="str">
        <f>TEXT(Append1[[#This Row],[Date]],"dddd")</f>
        <v>Thursday</v>
      </c>
      <c r="G904" s="5">
        <v>2</v>
      </c>
      <c r="H904" t="str">
        <f>IF(Append1[[#This Row],[Day]]="Sunday","Weekend","Weekday")</f>
        <v>Weekday</v>
      </c>
      <c r="I904" t="b">
        <f>IF(Append1[[#This Row],[Weekday or Weekend]]="Weekend",TRUE,FALSE)</f>
        <v>0</v>
      </c>
      <c r="J904" s="5">
        <v>4</v>
      </c>
      <c r="K904" s="5">
        <v>3</v>
      </c>
      <c r="L904" s="5" t="str" cm="1">
        <f t="array" ref="L904">_xlfn.IFS(Append1[[#This Row],[Weather Code]]=1,"Clear",Append1[[#This Row],[Weather Code]]=2,"Cloudy",Append1[[#This Row],[Weather Code]]=3,"Light Rain",Append1[[#This Row],[Weather Code]]=4,"Heavy Rain")</f>
        <v>Light Rain</v>
      </c>
      <c r="M904" s="5">
        <v>0.14000000000000001</v>
      </c>
      <c r="N904" s="5">
        <v>0.1515</v>
      </c>
      <c r="O904" s="5">
        <v>0.8</v>
      </c>
      <c r="P904" s="5">
        <v>0.1343</v>
      </c>
      <c r="Q904" s="5">
        <v>0</v>
      </c>
      <c r="R904" s="5">
        <v>3</v>
      </c>
      <c r="S904" s="5">
        <f>SUM(Append1[[#This Row],[Casual Users]],Append1[[#This Row],[Registered Users]])</f>
        <v>3</v>
      </c>
      <c r="T904" s="5"/>
    </row>
    <row r="905" spans="1:20" x14ac:dyDescent="0.25">
      <c r="A905">
        <v>904</v>
      </c>
      <c r="B905" s="1">
        <v>40584</v>
      </c>
      <c r="C905">
        <v>1</v>
      </c>
      <c r="D905" t="str">
        <f>TEXT(Append1[[#This Row],[Date]],"yyyy")</f>
        <v>2011</v>
      </c>
      <c r="E905" t="str">
        <f>TEXT(Append1[[#This Row],[Date]],"mmmm")</f>
        <v>February</v>
      </c>
      <c r="F905" t="str">
        <f>TEXT(Append1[[#This Row],[Date]],"dddd")</f>
        <v>Thursday</v>
      </c>
      <c r="G905" s="5">
        <v>4</v>
      </c>
      <c r="H905" t="str">
        <f>IF(Append1[[#This Row],[Day]]="Sunday","Weekend","Weekday")</f>
        <v>Weekday</v>
      </c>
      <c r="I905" t="b">
        <f>IF(Append1[[#This Row],[Weekday or Weekend]]="Weekend",TRUE,FALSE)</f>
        <v>0</v>
      </c>
      <c r="J905" s="5">
        <v>4</v>
      </c>
      <c r="K905" s="5">
        <v>2</v>
      </c>
      <c r="L905" s="5" t="str" cm="1">
        <f t="array" ref="L905">_xlfn.IFS(Append1[[#This Row],[Weather Code]]=1,"Clear",Append1[[#This Row],[Weather Code]]=2,"Cloudy",Append1[[#This Row],[Weather Code]]=3,"Light Rain",Append1[[#This Row],[Weather Code]]=4,"Heavy Rain")</f>
        <v>Cloudy</v>
      </c>
      <c r="M905" s="5">
        <v>0.14000000000000001</v>
      </c>
      <c r="N905" s="5">
        <v>0.13639999999999999</v>
      </c>
      <c r="O905" s="5">
        <v>0.59</v>
      </c>
      <c r="P905" s="5">
        <v>0.22389999999999999</v>
      </c>
      <c r="Q905" s="5">
        <v>0</v>
      </c>
      <c r="R905" s="5">
        <v>1</v>
      </c>
      <c r="S905" s="5">
        <f>SUM(Append1[[#This Row],[Casual Users]],Append1[[#This Row],[Registered Users]])</f>
        <v>1</v>
      </c>
      <c r="T905" s="5"/>
    </row>
    <row r="906" spans="1:20" x14ac:dyDescent="0.25">
      <c r="A906">
        <v>905</v>
      </c>
      <c r="B906" s="1">
        <v>40584</v>
      </c>
      <c r="C906">
        <v>1</v>
      </c>
      <c r="D906" t="str">
        <f>TEXT(Append1[[#This Row],[Date]],"yyyy")</f>
        <v>2011</v>
      </c>
      <c r="E906" t="str">
        <f>TEXT(Append1[[#This Row],[Date]],"mmmm")</f>
        <v>February</v>
      </c>
      <c r="F906" t="str">
        <f>TEXT(Append1[[#This Row],[Date]],"dddd")</f>
        <v>Thursday</v>
      </c>
      <c r="G906" s="5">
        <v>5</v>
      </c>
      <c r="H906" t="str">
        <f>IF(Append1[[#This Row],[Day]]="Sunday","Weekend","Weekday")</f>
        <v>Weekday</v>
      </c>
      <c r="I906" t="b">
        <f>IF(Append1[[#This Row],[Weekday or Weekend]]="Weekend",TRUE,FALSE)</f>
        <v>0</v>
      </c>
      <c r="J906" s="5">
        <v>4</v>
      </c>
      <c r="K906" s="5">
        <v>2</v>
      </c>
      <c r="L906" s="5" t="str" cm="1">
        <f t="array" ref="L906">_xlfn.IFS(Append1[[#This Row],[Weather Code]]=1,"Clear",Append1[[#This Row],[Weather Code]]=2,"Cloudy",Append1[[#This Row],[Weather Code]]=3,"Light Rain",Append1[[#This Row],[Weather Code]]=4,"Heavy Rain")</f>
        <v>Cloudy</v>
      </c>
      <c r="M906" s="5">
        <v>0.12</v>
      </c>
      <c r="N906" s="5">
        <v>0.1212</v>
      </c>
      <c r="O906" s="5">
        <v>0.5</v>
      </c>
      <c r="P906" s="5">
        <v>0.22389999999999999</v>
      </c>
      <c r="Q906" s="5">
        <v>0</v>
      </c>
      <c r="R906" s="5">
        <v>6</v>
      </c>
      <c r="S906" s="5">
        <f>SUM(Append1[[#This Row],[Casual Users]],Append1[[#This Row],[Registered Users]])</f>
        <v>6</v>
      </c>
      <c r="T906" s="5"/>
    </row>
    <row r="907" spans="1:20" x14ac:dyDescent="0.25">
      <c r="A907">
        <v>906</v>
      </c>
      <c r="B907" s="1">
        <v>40584</v>
      </c>
      <c r="C907">
        <v>1</v>
      </c>
      <c r="D907" t="str">
        <f>TEXT(Append1[[#This Row],[Date]],"yyyy")</f>
        <v>2011</v>
      </c>
      <c r="E907" t="str">
        <f>TEXT(Append1[[#This Row],[Date]],"mmmm")</f>
        <v>February</v>
      </c>
      <c r="F907" t="str">
        <f>TEXT(Append1[[#This Row],[Date]],"dddd")</f>
        <v>Thursday</v>
      </c>
      <c r="G907" s="5">
        <v>6</v>
      </c>
      <c r="H907" t="str">
        <f>IF(Append1[[#This Row],[Day]]="Sunday","Weekend","Weekday")</f>
        <v>Weekday</v>
      </c>
      <c r="I907" t="b">
        <f>IF(Append1[[#This Row],[Weekday or Weekend]]="Weekend",TRUE,FALSE)</f>
        <v>0</v>
      </c>
      <c r="J907" s="5">
        <v>4</v>
      </c>
      <c r="K907" s="5">
        <v>2</v>
      </c>
      <c r="L907" s="5" t="str" cm="1">
        <f t="array" ref="L907">_xlfn.IFS(Append1[[#This Row],[Weather Code]]=1,"Clear",Append1[[#This Row],[Weather Code]]=2,"Cloudy",Append1[[#This Row],[Weather Code]]=3,"Light Rain",Append1[[#This Row],[Weather Code]]=4,"Heavy Rain")</f>
        <v>Cloudy</v>
      </c>
      <c r="M907" s="5">
        <v>0.12</v>
      </c>
      <c r="N907" s="5">
        <v>0.1212</v>
      </c>
      <c r="O907" s="5">
        <v>0.54</v>
      </c>
      <c r="P907" s="5">
        <v>0.28360000000000002</v>
      </c>
      <c r="Q907" s="5">
        <v>0</v>
      </c>
      <c r="R907" s="5">
        <v>26</v>
      </c>
      <c r="S907" s="5">
        <f>SUM(Append1[[#This Row],[Casual Users]],Append1[[#This Row],[Registered Users]])</f>
        <v>26</v>
      </c>
      <c r="T907" s="5"/>
    </row>
    <row r="908" spans="1:20" x14ac:dyDescent="0.25">
      <c r="A908">
        <v>907</v>
      </c>
      <c r="B908" s="1">
        <v>40584</v>
      </c>
      <c r="C908">
        <v>1</v>
      </c>
      <c r="D908" t="str">
        <f>TEXT(Append1[[#This Row],[Date]],"yyyy")</f>
        <v>2011</v>
      </c>
      <c r="E908" t="str">
        <f>TEXT(Append1[[#This Row],[Date]],"mmmm")</f>
        <v>February</v>
      </c>
      <c r="F908" t="str">
        <f>TEXT(Append1[[#This Row],[Date]],"dddd")</f>
        <v>Thursday</v>
      </c>
      <c r="G908" s="5">
        <v>7</v>
      </c>
      <c r="H908" t="str">
        <f>IF(Append1[[#This Row],[Day]]="Sunday","Weekend","Weekday")</f>
        <v>Weekday</v>
      </c>
      <c r="I908" t="b">
        <f>IF(Append1[[#This Row],[Weekday or Weekend]]="Weekend",TRUE,FALSE)</f>
        <v>0</v>
      </c>
      <c r="J908" s="5">
        <v>4</v>
      </c>
      <c r="K908" s="5">
        <v>1</v>
      </c>
      <c r="L908" s="5" t="str" cm="1">
        <f t="array" ref="L908">_xlfn.IFS(Append1[[#This Row],[Weather Code]]=1,"Clear",Append1[[#This Row],[Weather Code]]=2,"Cloudy",Append1[[#This Row],[Weather Code]]=3,"Light Rain",Append1[[#This Row],[Weather Code]]=4,"Heavy Rain")</f>
        <v>Clear</v>
      </c>
      <c r="M908" s="5">
        <v>0.1</v>
      </c>
      <c r="N908" s="5">
        <v>7.5800000000000006E-2</v>
      </c>
      <c r="O908" s="5">
        <v>0.5</v>
      </c>
      <c r="P908" s="5">
        <v>0.41789999999999999</v>
      </c>
      <c r="Q908" s="5">
        <v>0</v>
      </c>
      <c r="R908" s="5">
        <v>99</v>
      </c>
      <c r="S908" s="5">
        <f>SUM(Append1[[#This Row],[Casual Users]],Append1[[#This Row],[Registered Users]])</f>
        <v>99</v>
      </c>
      <c r="T908" s="5"/>
    </row>
    <row r="909" spans="1:20" x14ac:dyDescent="0.25">
      <c r="A909">
        <v>908</v>
      </c>
      <c r="B909" s="1">
        <v>40584</v>
      </c>
      <c r="C909">
        <v>1</v>
      </c>
      <c r="D909" t="str">
        <f>TEXT(Append1[[#This Row],[Date]],"yyyy")</f>
        <v>2011</v>
      </c>
      <c r="E909" t="str">
        <f>TEXT(Append1[[#This Row],[Date]],"mmmm")</f>
        <v>February</v>
      </c>
      <c r="F909" t="str">
        <f>TEXT(Append1[[#This Row],[Date]],"dddd")</f>
        <v>Thursday</v>
      </c>
      <c r="G909" s="5">
        <v>8</v>
      </c>
      <c r="H909" t="str">
        <f>IF(Append1[[#This Row],[Day]]="Sunday","Weekend","Weekday")</f>
        <v>Weekday</v>
      </c>
      <c r="I909" t="b">
        <f>IF(Append1[[#This Row],[Weekday or Weekend]]="Weekend",TRUE,FALSE)</f>
        <v>0</v>
      </c>
      <c r="J909" s="5">
        <v>4</v>
      </c>
      <c r="K909" s="5">
        <v>1</v>
      </c>
      <c r="L909" s="5" t="str" cm="1">
        <f t="array" ref="L909">_xlfn.IFS(Append1[[#This Row],[Weather Code]]=1,"Clear",Append1[[#This Row],[Weather Code]]=2,"Cloudy",Append1[[#This Row],[Weather Code]]=3,"Light Rain",Append1[[#This Row],[Weather Code]]=4,"Heavy Rain")</f>
        <v>Clear</v>
      </c>
      <c r="M909" s="5">
        <v>0.1</v>
      </c>
      <c r="N909" s="5">
        <v>7.5800000000000006E-2</v>
      </c>
      <c r="O909" s="5">
        <v>0.49</v>
      </c>
      <c r="P909" s="5">
        <v>0.32840000000000003</v>
      </c>
      <c r="Q909" s="5">
        <v>5</v>
      </c>
      <c r="R909" s="5">
        <v>173</v>
      </c>
      <c r="S909" s="5">
        <f>SUM(Append1[[#This Row],[Casual Users]],Append1[[#This Row],[Registered Users]])</f>
        <v>178</v>
      </c>
      <c r="T909" s="5"/>
    </row>
    <row r="910" spans="1:20" x14ac:dyDescent="0.25">
      <c r="A910">
        <v>909</v>
      </c>
      <c r="B910" s="1">
        <v>40584</v>
      </c>
      <c r="C910">
        <v>1</v>
      </c>
      <c r="D910" t="str">
        <f>TEXT(Append1[[#This Row],[Date]],"yyyy")</f>
        <v>2011</v>
      </c>
      <c r="E910" t="str">
        <f>TEXT(Append1[[#This Row],[Date]],"mmmm")</f>
        <v>February</v>
      </c>
      <c r="F910" t="str">
        <f>TEXT(Append1[[#This Row],[Date]],"dddd")</f>
        <v>Thursday</v>
      </c>
      <c r="G910" s="5">
        <v>9</v>
      </c>
      <c r="H910" t="str">
        <f>IF(Append1[[#This Row],[Day]]="Sunday","Weekend","Weekday")</f>
        <v>Weekday</v>
      </c>
      <c r="I910" t="b">
        <f>IF(Append1[[#This Row],[Weekday or Weekend]]="Weekend",TRUE,FALSE)</f>
        <v>0</v>
      </c>
      <c r="J910" s="5">
        <v>4</v>
      </c>
      <c r="K910" s="5">
        <v>1</v>
      </c>
      <c r="L910" s="5" t="str" cm="1">
        <f t="array" ref="L910">_xlfn.IFS(Append1[[#This Row],[Weather Code]]=1,"Clear",Append1[[#This Row],[Weather Code]]=2,"Cloudy",Append1[[#This Row],[Weather Code]]=3,"Light Rain",Append1[[#This Row],[Weather Code]]=4,"Heavy Rain")</f>
        <v>Clear</v>
      </c>
      <c r="M910" s="5">
        <v>0.12</v>
      </c>
      <c r="N910" s="5">
        <v>0.1061</v>
      </c>
      <c r="O910" s="5">
        <v>0.42</v>
      </c>
      <c r="P910" s="5">
        <v>0.35820000000000002</v>
      </c>
      <c r="Q910" s="5">
        <v>1</v>
      </c>
      <c r="R910" s="5">
        <v>121</v>
      </c>
      <c r="S910" s="5">
        <f>SUM(Append1[[#This Row],[Casual Users]],Append1[[#This Row],[Registered Users]])</f>
        <v>122</v>
      </c>
      <c r="T910" s="5"/>
    </row>
    <row r="911" spans="1:20" x14ac:dyDescent="0.25">
      <c r="A911">
        <v>910</v>
      </c>
      <c r="B911" s="1">
        <v>40584</v>
      </c>
      <c r="C911">
        <v>1</v>
      </c>
      <c r="D911" t="str">
        <f>TEXT(Append1[[#This Row],[Date]],"yyyy")</f>
        <v>2011</v>
      </c>
      <c r="E911" t="str">
        <f>TEXT(Append1[[#This Row],[Date]],"mmmm")</f>
        <v>February</v>
      </c>
      <c r="F911" t="str">
        <f>TEXT(Append1[[#This Row],[Date]],"dddd")</f>
        <v>Thursday</v>
      </c>
      <c r="G911" s="5">
        <v>10</v>
      </c>
      <c r="H911" t="str">
        <f>IF(Append1[[#This Row],[Day]]="Sunday","Weekend","Weekday")</f>
        <v>Weekday</v>
      </c>
      <c r="I911" t="b">
        <f>IF(Append1[[#This Row],[Weekday or Weekend]]="Weekend",TRUE,FALSE)</f>
        <v>0</v>
      </c>
      <c r="J911" s="5">
        <v>4</v>
      </c>
      <c r="K911" s="5">
        <v>1</v>
      </c>
      <c r="L911" s="5" t="str" cm="1">
        <f t="array" ref="L911">_xlfn.IFS(Append1[[#This Row],[Weather Code]]=1,"Clear",Append1[[#This Row],[Weather Code]]=2,"Cloudy",Append1[[#This Row],[Weather Code]]=3,"Light Rain",Append1[[#This Row],[Weather Code]]=4,"Heavy Rain")</f>
        <v>Clear</v>
      </c>
      <c r="M911" s="5">
        <v>0.12</v>
      </c>
      <c r="N911" s="5">
        <v>0.1061</v>
      </c>
      <c r="O911" s="5">
        <v>0.42</v>
      </c>
      <c r="P911" s="5">
        <v>0.29849999999999999</v>
      </c>
      <c r="Q911" s="5">
        <v>1</v>
      </c>
      <c r="R911" s="5">
        <v>34</v>
      </c>
      <c r="S911" s="5">
        <f>SUM(Append1[[#This Row],[Casual Users]],Append1[[#This Row],[Registered Users]])</f>
        <v>35</v>
      </c>
      <c r="T911" s="5"/>
    </row>
    <row r="912" spans="1:20" x14ac:dyDescent="0.25">
      <c r="A912">
        <v>911</v>
      </c>
      <c r="B912" s="1">
        <v>40584</v>
      </c>
      <c r="C912">
        <v>1</v>
      </c>
      <c r="D912" t="str">
        <f>TEXT(Append1[[#This Row],[Date]],"yyyy")</f>
        <v>2011</v>
      </c>
      <c r="E912" t="str">
        <f>TEXT(Append1[[#This Row],[Date]],"mmmm")</f>
        <v>February</v>
      </c>
      <c r="F912" t="str">
        <f>TEXT(Append1[[#This Row],[Date]],"dddd")</f>
        <v>Thursday</v>
      </c>
      <c r="G912" s="5">
        <v>11</v>
      </c>
      <c r="H912" t="str">
        <f>IF(Append1[[#This Row],[Day]]="Sunday","Weekend","Weekday")</f>
        <v>Weekday</v>
      </c>
      <c r="I912" t="b">
        <f>IF(Append1[[#This Row],[Weekday or Weekend]]="Weekend",TRUE,FALSE)</f>
        <v>0</v>
      </c>
      <c r="J912" s="5">
        <v>4</v>
      </c>
      <c r="K912" s="5">
        <v>1</v>
      </c>
      <c r="L912" s="5" t="str" cm="1">
        <f t="array" ref="L912">_xlfn.IFS(Append1[[#This Row],[Weather Code]]=1,"Clear",Append1[[#This Row],[Weather Code]]=2,"Cloudy",Append1[[#This Row],[Weather Code]]=3,"Light Rain",Append1[[#This Row],[Weather Code]]=4,"Heavy Rain")</f>
        <v>Clear</v>
      </c>
      <c r="M912" s="5">
        <v>0.14000000000000001</v>
      </c>
      <c r="N912" s="5">
        <v>0.1212</v>
      </c>
      <c r="O912" s="5">
        <v>0.39</v>
      </c>
      <c r="P912" s="5">
        <v>0.35820000000000002</v>
      </c>
      <c r="Q912" s="5">
        <v>1</v>
      </c>
      <c r="R912" s="5">
        <v>44</v>
      </c>
      <c r="S912" s="5">
        <f>SUM(Append1[[#This Row],[Casual Users]],Append1[[#This Row],[Registered Users]])</f>
        <v>45</v>
      </c>
      <c r="T912" s="5"/>
    </row>
    <row r="913" spans="1:20" x14ac:dyDescent="0.25">
      <c r="A913">
        <v>912</v>
      </c>
      <c r="B913" s="1">
        <v>40584</v>
      </c>
      <c r="C913">
        <v>1</v>
      </c>
      <c r="D913" t="str">
        <f>TEXT(Append1[[#This Row],[Date]],"yyyy")</f>
        <v>2011</v>
      </c>
      <c r="E913" t="str">
        <f>TEXT(Append1[[#This Row],[Date]],"mmmm")</f>
        <v>February</v>
      </c>
      <c r="F913" t="str">
        <f>TEXT(Append1[[#This Row],[Date]],"dddd")</f>
        <v>Thursday</v>
      </c>
      <c r="G913" s="5">
        <v>12</v>
      </c>
      <c r="H913" t="str">
        <f>IF(Append1[[#This Row],[Day]]="Sunday","Weekend","Weekday")</f>
        <v>Weekday</v>
      </c>
      <c r="I913" t="b">
        <f>IF(Append1[[#This Row],[Weekday or Weekend]]="Weekend",TRUE,FALSE)</f>
        <v>0</v>
      </c>
      <c r="J913" s="5">
        <v>4</v>
      </c>
      <c r="K913" s="5">
        <v>1</v>
      </c>
      <c r="L913" s="5" t="str" cm="1">
        <f t="array" ref="L913">_xlfn.IFS(Append1[[#This Row],[Weather Code]]=1,"Clear",Append1[[#This Row],[Weather Code]]=2,"Cloudy",Append1[[#This Row],[Weather Code]]=3,"Light Rain",Append1[[#This Row],[Weather Code]]=4,"Heavy Rain")</f>
        <v>Clear</v>
      </c>
      <c r="M913" s="5">
        <v>0.16</v>
      </c>
      <c r="N913" s="5">
        <v>0.13639999999999999</v>
      </c>
      <c r="O913" s="5">
        <v>0.34</v>
      </c>
      <c r="P913" s="5">
        <v>0.3881</v>
      </c>
      <c r="Q913" s="5">
        <v>4</v>
      </c>
      <c r="R913" s="5">
        <v>65</v>
      </c>
      <c r="S913" s="5">
        <f>SUM(Append1[[#This Row],[Casual Users]],Append1[[#This Row],[Registered Users]])</f>
        <v>69</v>
      </c>
      <c r="T913" s="5"/>
    </row>
    <row r="914" spans="1:20" x14ac:dyDescent="0.25">
      <c r="A914">
        <v>913</v>
      </c>
      <c r="B914" s="1">
        <v>40584</v>
      </c>
      <c r="C914">
        <v>1</v>
      </c>
      <c r="D914" t="str">
        <f>TEXT(Append1[[#This Row],[Date]],"yyyy")</f>
        <v>2011</v>
      </c>
      <c r="E914" t="str">
        <f>TEXT(Append1[[#This Row],[Date]],"mmmm")</f>
        <v>February</v>
      </c>
      <c r="F914" t="str">
        <f>TEXT(Append1[[#This Row],[Date]],"dddd")</f>
        <v>Thursday</v>
      </c>
      <c r="G914" s="5">
        <v>13</v>
      </c>
      <c r="H914" t="str">
        <f>IF(Append1[[#This Row],[Day]]="Sunday","Weekend","Weekday")</f>
        <v>Weekday</v>
      </c>
      <c r="I914" t="b">
        <f>IF(Append1[[#This Row],[Weekday or Weekend]]="Weekend",TRUE,FALSE)</f>
        <v>0</v>
      </c>
      <c r="J914" s="5">
        <v>4</v>
      </c>
      <c r="K914" s="5">
        <v>1</v>
      </c>
      <c r="L914" s="5" t="str" cm="1">
        <f t="array" ref="L914">_xlfn.IFS(Append1[[#This Row],[Weather Code]]=1,"Clear",Append1[[#This Row],[Weather Code]]=2,"Cloudy",Append1[[#This Row],[Weather Code]]=3,"Light Rain",Append1[[#This Row],[Weather Code]]=4,"Heavy Rain")</f>
        <v>Clear</v>
      </c>
      <c r="M914" s="5">
        <v>0.18</v>
      </c>
      <c r="N914" s="5">
        <v>0.16669999999999999</v>
      </c>
      <c r="O914" s="5">
        <v>0.28999999999999998</v>
      </c>
      <c r="P914" s="5">
        <v>0.29849999999999999</v>
      </c>
      <c r="Q914" s="5">
        <v>3</v>
      </c>
      <c r="R914" s="5">
        <v>59</v>
      </c>
      <c r="S914" s="5">
        <f>SUM(Append1[[#This Row],[Casual Users]],Append1[[#This Row],[Registered Users]])</f>
        <v>62</v>
      </c>
      <c r="T914" s="5"/>
    </row>
    <row r="915" spans="1:20" x14ac:dyDescent="0.25">
      <c r="A915">
        <v>914</v>
      </c>
      <c r="B915" s="1">
        <v>40584</v>
      </c>
      <c r="C915">
        <v>1</v>
      </c>
      <c r="D915" t="str">
        <f>TEXT(Append1[[#This Row],[Date]],"yyyy")</f>
        <v>2011</v>
      </c>
      <c r="E915" t="str">
        <f>TEXT(Append1[[#This Row],[Date]],"mmmm")</f>
        <v>February</v>
      </c>
      <c r="F915" t="str">
        <f>TEXT(Append1[[#This Row],[Date]],"dddd")</f>
        <v>Thursday</v>
      </c>
      <c r="G915" s="5">
        <v>14</v>
      </c>
      <c r="H915" t="str">
        <f>IF(Append1[[#This Row],[Day]]="Sunday","Weekend","Weekday")</f>
        <v>Weekday</v>
      </c>
      <c r="I915" t="b">
        <f>IF(Append1[[#This Row],[Weekday or Weekend]]="Weekend",TRUE,FALSE)</f>
        <v>0</v>
      </c>
      <c r="J915" s="5">
        <v>4</v>
      </c>
      <c r="K915" s="5">
        <v>1</v>
      </c>
      <c r="L915" s="5" t="str" cm="1">
        <f t="array" ref="L915">_xlfn.IFS(Append1[[#This Row],[Weather Code]]=1,"Clear",Append1[[#This Row],[Weather Code]]=2,"Cloudy",Append1[[#This Row],[Weather Code]]=3,"Light Rain",Append1[[#This Row],[Weather Code]]=4,"Heavy Rain")</f>
        <v>Clear</v>
      </c>
      <c r="M915" s="5">
        <v>0.2</v>
      </c>
      <c r="N915" s="5">
        <v>0.18179999999999999</v>
      </c>
      <c r="O915" s="5">
        <v>0.27</v>
      </c>
      <c r="P915" s="5">
        <v>0.28360000000000002</v>
      </c>
      <c r="Q915" s="5">
        <v>6</v>
      </c>
      <c r="R915" s="5">
        <v>42</v>
      </c>
      <c r="S915" s="5">
        <f>SUM(Append1[[#This Row],[Casual Users]],Append1[[#This Row],[Registered Users]])</f>
        <v>48</v>
      </c>
      <c r="T915" s="5"/>
    </row>
    <row r="916" spans="1:20" x14ac:dyDescent="0.25">
      <c r="A916">
        <v>915</v>
      </c>
      <c r="B916" s="1">
        <v>40584</v>
      </c>
      <c r="C916">
        <v>1</v>
      </c>
      <c r="D916" t="str">
        <f>TEXT(Append1[[#This Row],[Date]],"yyyy")</f>
        <v>2011</v>
      </c>
      <c r="E916" t="str">
        <f>TEXT(Append1[[#This Row],[Date]],"mmmm")</f>
        <v>February</v>
      </c>
      <c r="F916" t="str">
        <f>TEXT(Append1[[#This Row],[Date]],"dddd")</f>
        <v>Thursday</v>
      </c>
      <c r="G916" s="5">
        <v>15</v>
      </c>
      <c r="H916" t="str">
        <f>IF(Append1[[#This Row],[Day]]="Sunday","Weekend","Weekday")</f>
        <v>Weekday</v>
      </c>
      <c r="I916" t="b">
        <f>IF(Append1[[#This Row],[Weekday or Weekend]]="Weekend",TRUE,FALSE)</f>
        <v>0</v>
      </c>
      <c r="J916" s="5">
        <v>4</v>
      </c>
      <c r="K916" s="5">
        <v>1</v>
      </c>
      <c r="L916" s="5" t="str" cm="1">
        <f t="array" ref="L916">_xlfn.IFS(Append1[[#This Row],[Weather Code]]=1,"Clear",Append1[[#This Row],[Weather Code]]=2,"Cloudy",Append1[[#This Row],[Weather Code]]=3,"Light Rain",Append1[[#This Row],[Weather Code]]=4,"Heavy Rain")</f>
        <v>Clear</v>
      </c>
      <c r="M916" s="5">
        <v>0.2</v>
      </c>
      <c r="N916" s="5">
        <v>0.19700000000000001</v>
      </c>
      <c r="O916" s="5">
        <v>0.25</v>
      </c>
      <c r="P916" s="5">
        <v>0.25369999999999998</v>
      </c>
      <c r="Q916" s="5">
        <v>0</v>
      </c>
      <c r="R916" s="5">
        <v>50</v>
      </c>
      <c r="S916" s="5">
        <f>SUM(Append1[[#This Row],[Casual Users]],Append1[[#This Row],[Registered Users]])</f>
        <v>50</v>
      </c>
      <c r="T916" s="5"/>
    </row>
    <row r="917" spans="1:20" x14ac:dyDescent="0.25">
      <c r="A917">
        <v>916</v>
      </c>
      <c r="B917" s="1">
        <v>40584</v>
      </c>
      <c r="C917">
        <v>1</v>
      </c>
      <c r="D917" t="str">
        <f>TEXT(Append1[[#This Row],[Date]],"yyyy")</f>
        <v>2011</v>
      </c>
      <c r="E917" t="str">
        <f>TEXT(Append1[[#This Row],[Date]],"mmmm")</f>
        <v>February</v>
      </c>
      <c r="F917" t="str">
        <f>TEXT(Append1[[#This Row],[Date]],"dddd")</f>
        <v>Thursday</v>
      </c>
      <c r="G917" s="5">
        <v>16</v>
      </c>
      <c r="H917" t="str">
        <f>IF(Append1[[#This Row],[Day]]="Sunday","Weekend","Weekday")</f>
        <v>Weekday</v>
      </c>
      <c r="I917" t="b">
        <f>IF(Append1[[#This Row],[Weekday or Weekend]]="Weekend",TRUE,FALSE)</f>
        <v>0</v>
      </c>
      <c r="J917" s="5">
        <v>4</v>
      </c>
      <c r="K917" s="5">
        <v>1</v>
      </c>
      <c r="L917" s="5" t="str" cm="1">
        <f t="array" ref="L917">_xlfn.IFS(Append1[[#This Row],[Weather Code]]=1,"Clear",Append1[[#This Row],[Weather Code]]=2,"Cloudy",Append1[[#This Row],[Weather Code]]=3,"Light Rain",Append1[[#This Row],[Weather Code]]=4,"Heavy Rain")</f>
        <v>Clear</v>
      </c>
      <c r="M917" s="5">
        <v>0.2</v>
      </c>
      <c r="N917" s="5">
        <v>0.18179999999999999</v>
      </c>
      <c r="O917" s="5">
        <v>0.27</v>
      </c>
      <c r="P917" s="5">
        <v>0.29849999999999999</v>
      </c>
      <c r="Q917" s="5">
        <v>4</v>
      </c>
      <c r="R917" s="5">
        <v>76</v>
      </c>
      <c r="S917" s="5">
        <f>SUM(Append1[[#This Row],[Casual Users]],Append1[[#This Row],[Registered Users]])</f>
        <v>80</v>
      </c>
      <c r="T917" s="5"/>
    </row>
    <row r="918" spans="1:20" x14ac:dyDescent="0.25">
      <c r="A918">
        <v>917</v>
      </c>
      <c r="B918" s="1">
        <v>40584</v>
      </c>
      <c r="C918">
        <v>1</v>
      </c>
      <c r="D918" t="str">
        <f>TEXT(Append1[[#This Row],[Date]],"yyyy")</f>
        <v>2011</v>
      </c>
      <c r="E918" t="str">
        <f>TEXT(Append1[[#This Row],[Date]],"mmmm")</f>
        <v>February</v>
      </c>
      <c r="F918" t="str">
        <f>TEXT(Append1[[#This Row],[Date]],"dddd")</f>
        <v>Thursday</v>
      </c>
      <c r="G918" s="5">
        <v>17</v>
      </c>
      <c r="H918" t="str">
        <f>IF(Append1[[#This Row],[Day]]="Sunday","Weekend","Weekday")</f>
        <v>Weekday</v>
      </c>
      <c r="I918" t="b">
        <f>IF(Append1[[#This Row],[Weekday or Weekend]]="Weekend",TRUE,FALSE)</f>
        <v>0</v>
      </c>
      <c r="J918" s="5">
        <v>4</v>
      </c>
      <c r="K918" s="5">
        <v>1</v>
      </c>
      <c r="L918" s="5" t="str" cm="1">
        <f t="array" ref="L918">_xlfn.IFS(Append1[[#This Row],[Weather Code]]=1,"Clear",Append1[[#This Row],[Weather Code]]=2,"Cloudy",Append1[[#This Row],[Weather Code]]=3,"Light Rain",Append1[[#This Row],[Weather Code]]=4,"Heavy Rain")</f>
        <v>Clear</v>
      </c>
      <c r="M918" s="5">
        <v>0.18</v>
      </c>
      <c r="N918" s="5">
        <v>0.18179999999999999</v>
      </c>
      <c r="O918" s="5">
        <v>0.26</v>
      </c>
      <c r="P918" s="5">
        <v>0.19400000000000001</v>
      </c>
      <c r="Q918" s="5">
        <v>6</v>
      </c>
      <c r="R918" s="5">
        <v>159</v>
      </c>
      <c r="S918" s="5">
        <f>SUM(Append1[[#This Row],[Casual Users]],Append1[[#This Row],[Registered Users]])</f>
        <v>165</v>
      </c>
      <c r="T918" s="5"/>
    </row>
    <row r="919" spans="1:20" x14ac:dyDescent="0.25">
      <c r="A919">
        <v>918</v>
      </c>
      <c r="B919" s="1">
        <v>40584</v>
      </c>
      <c r="C919">
        <v>1</v>
      </c>
      <c r="D919" t="str">
        <f>TEXT(Append1[[#This Row],[Date]],"yyyy")</f>
        <v>2011</v>
      </c>
      <c r="E919" t="str">
        <f>TEXT(Append1[[#This Row],[Date]],"mmmm")</f>
        <v>February</v>
      </c>
      <c r="F919" t="str">
        <f>TEXT(Append1[[#This Row],[Date]],"dddd")</f>
        <v>Thursday</v>
      </c>
      <c r="G919" s="5">
        <v>18</v>
      </c>
      <c r="H919" t="str">
        <f>IF(Append1[[#This Row],[Day]]="Sunday","Weekend","Weekday")</f>
        <v>Weekday</v>
      </c>
      <c r="I919" t="b">
        <f>IF(Append1[[#This Row],[Weekday or Weekend]]="Weekend",TRUE,FALSE)</f>
        <v>0</v>
      </c>
      <c r="J919" s="5">
        <v>4</v>
      </c>
      <c r="K919" s="5">
        <v>1</v>
      </c>
      <c r="L919" s="5" t="str" cm="1">
        <f t="array" ref="L919">_xlfn.IFS(Append1[[#This Row],[Weather Code]]=1,"Clear",Append1[[#This Row],[Weather Code]]=2,"Cloudy",Append1[[#This Row],[Weather Code]]=3,"Light Rain",Append1[[#This Row],[Weather Code]]=4,"Heavy Rain")</f>
        <v>Clear</v>
      </c>
      <c r="M919" s="5">
        <v>0.16</v>
      </c>
      <c r="N919" s="5">
        <v>0.18179999999999999</v>
      </c>
      <c r="O919" s="5">
        <v>0.28000000000000003</v>
      </c>
      <c r="P919" s="5">
        <v>0.1343</v>
      </c>
      <c r="Q919" s="5">
        <v>3</v>
      </c>
      <c r="R919" s="5">
        <v>157</v>
      </c>
      <c r="S919" s="5">
        <f>SUM(Append1[[#This Row],[Casual Users]],Append1[[#This Row],[Registered Users]])</f>
        <v>160</v>
      </c>
      <c r="T919" s="5"/>
    </row>
    <row r="920" spans="1:20" x14ac:dyDescent="0.25">
      <c r="A920">
        <v>919</v>
      </c>
      <c r="B920" s="1">
        <v>40584</v>
      </c>
      <c r="C920">
        <v>1</v>
      </c>
      <c r="D920" t="str">
        <f>TEXT(Append1[[#This Row],[Date]],"yyyy")</f>
        <v>2011</v>
      </c>
      <c r="E920" t="str">
        <f>TEXT(Append1[[#This Row],[Date]],"mmmm")</f>
        <v>February</v>
      </c>
      <c r="F920" t="str">
        <f>TEXT(Append1[[#This Row],[Date]],"dddd")</f>
        <v>Thursday</v>
      </c>
      <c r="G920" s="5">
        <v>19</v>
      </c>
      <c r="H920" t="str">
        <f>IF(Append1[[#This Row],[Day]]="Sunday","Weekend","Weekday")</f>
        <v>Weekday</v>
      </c>
      <c r="I920" t="b">
        <f>IF(Append1[[#This Row],[Weekday or Weekend]]="Weekend",TRUE,FALSE)</f>
        <v>0</v>
      </c>
      <c r="J920" s="5">
        <v>4</v>
      </c>
      <c r="K920" s="5">
        <v>1</v>
      </c>
      <c r="L920" s="5" t="str" cm="1">
        <f t="array" ref="L920">_xlfn.IFS(Append1[[#This Row],[Weather Code]]=1,"Clear",Append1[[#This Row],[Weather Code]]=2,"Cloudy",Append1[[#This Row],[Weather Code]]=3,"Light Rain",Append1[[#This Row],[Weather Code]]=4,"Heavy Rain")</f>
        <v>Clear</v>
      </c>
      <c r="M920" s="5">
        <v>0.14000000000000001</v>
      </c>
      <c r="N920" s="5">
        <v>0.16669999999999999</v>
      </c>
      <c r="O920" s="5">
        <v>0.28000000000000003</v>
      </c>
      <c r="P920" s="5">
        <v>0.1045</v>
      </c>
      <c r="Q920" s="5">
        <v>2</v>
      </c>
      <c r="R920" s="5">
        <v>110</v>
      </c>
      <c r="S920" s="5">
        <f>SUM(Append1[[#This Row],[Casual Users]],Append1[[#This Row],[Registered Users]])</f>
        <v>112</v>
      </c>
      <c r="T920" s="5"/>
    </row>
    <row r="921" spans="1:20" x14ac:dyDescent="0.25">
      <c r="A921">
        <v>920</v>
      </c>
      <c r="B921" s="1">
        <v>40584</v>
      </c>
      <c r="C921">
        <v>1</v>
      </c>
      <c r="D921" t="str">
        <f>TEXT(Append1[[#This Row],[Date]],"yyyy")</f>
        <v>2011</v>
      </c>
      <c r="E921" t="str">
        <f>TEXT(Append1[[#This Row],[Date]],"mmmm")</f>
        <v>February</v>
      </c>
      <c r="F921" t="str">
        <f>TEXT(Append1[[#This Row],[Date]],"dddd")</f>
        <v>Thursday</v>
      </c>
      <c r="G921" s="5">
        <v>20</v>
      </c>
      <c r="H921" t="str">
        <f>IF(Append1[[#This Row],[Day]]="Sunday","Weekend","Weekday")</f>
        <v>Weekday</v>
      </c>
      <c r="I921" t="b">
        <f>IF(Append1[[#This Row],[Weekday or Weekend]]="Weekend",TRUE,FALSE)</f>
        <v>0</v>
      </c>
      <c r="J921" s="5">
        <v>4</v>
      </c>
      <c r="K921" s="5">
        <v>1</v>
      </c>
      <c r="L921" s="5" t="str" cm="1">
        <f t="array" ref="L921">_xlfn.IFS(Append1[[#This Row],[Weather Code]]=1,"Clear",Append1[[#This Row],[Weather Code]]=2,"Cloudy",Append1[[#This Row],[Weather Code]]=3,"Light Rain",Append1[[#This Row],[Weather Code]]=4,"Heavy Rain")</f>
        <v>Clear</v>
      </c>
      <c r="M921" s="5">
        <v>0.14000000000000001</v>
      </c>
      <c r="N921" s="5">
        <v>0.18179999999999999</v>
      </c>
      <c r="O921" s="5">
        <v>0.31</v>
      </c>
      <c r="P921" s="5">
        <v>8.9599999999999999E-2</v>
      </c>
      <c r="Q921" s="5">
        <v>4</v>
      </c>
      <c r="R921" s="5">
        <v>93</v>
      </c>
      <c r="S921" s="5">
        <f>SUM(Append1[[#This Row],[Casual Users]],Append1[[#This Row],[Registered Users]])</f>
        <v>97</v>
      </c>
      <c r="T921" s="5"/>
    </row>
    <row r="922" spans="1:20" x14ac:dyDescent="0.25">
      <c r="A922">
        <v>921</v>
      </c>
      <c r="B922" s="1">
        <v>40584</v>
      </c>
      <c r="C922">
        <v>1</v>
      </c>
      <c r="D922" t="str">
        <f>TEXT(Append1[[#This Row],[Date]],"yyyy")</f>
        <v>2011</v>
      </c>
      <c r="E922" t="str">
        <f>TEXT(Append1[[#This Row],[Date]],"mmmm")</f>
        <v>February</v>
      </c>
      <c r="F922" t="str">
        <f>TEXT(Append1[[#This Row],[Date]],"dddd")</f>
        <v>Thursday</v>
      </c>
      <c r="G922" s="5">
        <v>21</v>
      </c>
      <c r="H922" t="str">
        <f>IF(Append1[[#This Row],[Day]]="Sunday","Weekend","Weekday")</f>
        <v>Weekday</v>
      </c>
      <c r="I922" t="b">
        <f>IF(Append1[[#This Row],[Weekday or Weekend]]="Weekend",TRUE,FALSE)</f>
        <v>0</v>
      </c>
      <c r="J922" s="5">
        <v>4</v>
      </c>
      <c r="K922" s="5">
        <v>1</v>
      </c>
      <c r="L922" s="5" t="str" cm="1">
        <f t="array" ref="L922">_xlfn.IFS(Append1[[#This Row],[Weather Code]]=1,"Clear",Append1[[#This Row],[Weather Code]]=2,"Cloudy",Append1[[#This Row],[Weather Code]]=3,"Light Rain",Append1[[#This Row],[Weather Code]]=4,"Heavy Rain")</f>
        <v>Clear</v>
      </c>
      <c r="M922" s="5">
        <v>0.14000000000000001</v>
      </c>
      <c r="N922" s="5">
        <v>0.21210000000000001</v>
      </c>
      <c r="O922" s="5">
        <v>0.39</v>
      </c>
      <c r="P922" s="5">
        <v>0</v>
      </c>
      <c r="Q922" s="5">
        <v>2</v>
      </c>
      <c r="R922" s="5">
        <v>70</v>
      </c>
      <c r="S922" s="5">
        <f>SUM(Append1[[#This Row],[Casual Users]],Append1[[#This Row],[Registered Users]])</f>
        <v>72</v>
      </c>
      <c r="T922" s="5"/>
    </row>
    <row r="923" spans="1:20" x14ac:dyDescent="0.25">
      <c r="A923">
        <v>922</v>
      </c>
      <c r="B923" s="1">
        <v>40584</v>
      </c>
      <c r="C923">
        <v>1</v>
      </c>
      <c r="D923" t="str">
        <f>TEXT(Append1[[#This Row],[Date]],"yyyy")</f>
        <v>2011</v>
      </c>
      <c r="E923" t="str">
        <f>TEXT(Append1[[#This Row],[Date]],"mmmm")</f>
        <v>February</v>
      </c>
      <c r="F923" t="str">
        <f>TEXT(Append1[[#This Row],[Date]],"dddd")</f>
        <v>Thursday</v>
      </c>
      <c r="G923" s="5">
        <v>22</v>
      </c>
      <c r="H923" t="str">
        <f>IF(Append1[[#This Row],[Day]]="Sunday","Weekend","Weekday")</f>
        <v>Weekday</v>
      </c>
      <c r="I923" t="b">
        <f>IF(Append1[[#This Row],[Weekday or Weekend]]="Weekend",TRUE,FALSE)</f>
        <v>0</v>
      </c>
      <c r="J923" s="5">
        <v>4</v>
      </c>
      <c r="K923" s="5">
        <v>1</v>
      </c>
      <c r="L923" s="5" t="str" cm="1">
        <f t="array" ref="L923">_xlfn.IFS(Append1[[#This Row],[Weather Code]]=1,"Clear",Append1[[#This Row],[Weather Code]]=2,"Cloudy",Append1[[#This Row],[Weather Code]]=3,"Light Rain",Append1[[#This Row],[Weather Code]]=4,"Heavy Rain")</f>
        <v>Clear</v>
      </c>
      <c r="M923" s="5">
        <v>0.12</v>
      </c>
      <c r="N923" s="5">
        <v>0.19700000000000001</v>
      </c>
      <c r="O923" s="5">
        <v>0.39</v>
      </c>
      <c r="P923" s="5">
        <v>0</v>
      </c>
      <c r="Q923" s="5">
        <v>4</v>
      </c>
      <c r="R923" s="5">
        <v>47</v>
      </c>
      <c r="S923" s="5">
        <f>SUM(Append1[[#This Row],[Casual Users]],Append1[[#This Row],[Registered Users]])</f>
        <v>51</v>
      </c>
      <c r="T923" s="5"/>
    </row>
    <row r="924" spans="1:20" x14ac:dyDescent="0.25">
      <c r="A924">
        <v>923</v>
      </c>
      <c r="B924" s="1">
        <v>40584</v>
      </c>
      <c r="C924">
        <v>1</v>
      </c>
      <c r="D924" t="str">
        <f>TEXT(Append1[[#This Row],[Date]],"yyyy")</f>
        <v>2011</v>
      </c>
      <c r="E924" t="str">
        <f>TEXT(Append1[[#This Row],[Date]],"mmmm")</f>
        <v>February</v>
      </c>
      <c r="F924" t="str">
        <f>TEXT(Append1[[#This Row],[Date]],"dddd")</f>
        <v>Thursday</v>
      </c>
      <c r="G924" s="5">
        <v>23</v>
      </c>
      <c r="H924" t="str">
        <f>IF(Append1[[#This Row],[Day]]="Sunday","Weekend","Weekday")</f>
        <v>Weekday</v>
      </c>
      <c r="I924" t="b">
        <f>IF(Append1[[#This Row],[Weekday or Weekend]]="Weekend",TRUE,FALSE)</f>
        <v>0</v>
      </c>
      <c r="J924" s="5">
        <v>4</v>
      </c>
      <c r="K924" s="5">
        <v>1</v>
      </c>
      <c r="L924" s="5" t="str" cm="1">
        <f t="array" ref="L924">_xlfn.IFS(Append1[[#This Row],[Weather Code]]=1,"Clear",Append1[[#This Row],[Weather Code]]=2,"Cloudy",Append1[[#This Row],[Weather Code]]=3,"Light Rain",Append1[[#This Row],[Weather Code]]=4,"Heavy Rain")</f>
        <v>Clear</v>
      </c>
      <c r="M924" s="5">
        <v>0.12</v>
      </c>
      <c r="N924" s="5">
        <v>0.1515</v>
      </c>
      <c r="O924" s="5">
        <v>0.42</v>
      </c>
      <c r="P924" s="5">
        <v>0.1045</v>
      </c>
      <c r="Q924" s="5">
        <v>1</v>
      </c>
      <c r="R924" s="5">
        <v>33</v>
      </c>
      <c r="S924" s="5">
        <f>SUM(Append1[[#This Row],[Casual Users]],Append1[[#This Row],[Registered Users]])</f>
        <v>34</v>
      </c>
      <c r="T924" s="5"/>
    </row>
    <row r="925" spans="1:20" x14ac:dyDescent="0.25">
      <c r="A925">
        <v>924</v>
      </c>
      <c r="B925" s="1">
        <v>40585</v>
      </c>
      <c r="C925">
        <v>1</v>
      </c>
      <c r="D925" t="str">
        <f>TEXT(Append1[[#This Row],[Date]],"yyyy")</f>
        <v>2011</v>
      </c>
      <c r="E925" t="str">
        <f>TEXT(Append1[[#This Row],[Date]],"mmmm")</f>
        <v>February</v>
      </c>
      <c r="F925" t="str">
        <f>TEXT(Append1[[#This Row],[Date]],"dddd")</f>
        <v>Friday</v>
      </c>
      <c r="G925" s="5">
        <v>0</v>
      </c>
      <c r="H925" t="str">
        <f>IF(Append1[[#This Row],[Day]]="Sunday","Weekend","Weekday")</f>
        <v>Weekday</v>
      </c>
      <c r="I925" t="b">
        <f>IF(Append1[[#This Row],[Weekday or Weekend]]="Weekend",TRUE,FALSE)</f>
        <v>0</v>
      </c>
      <c r="J925" s="5">
        <v>5</v>
      </c>
      <c r="K925" s="5">
        <v>1</v>
      </c>
      <c r="L925" s="5" t="str" cm="1">
        <f t="array" ref="L925">_xlfn.IFS(Append1[[#This Row],[Weather Code]]=1,"Clear",Append1[[#This Row],[Weather Code]]=2,"Cloudy",Append1[[#This Row],[Weather Code]]=3,"Light Rain",Append1[[#This Row],[Weather Code]]=4,"Heavy Rain")</f>
        <v>Clear</v>
      </c>
      <c r="M925" s="5">
        <v>0.1</v>
      </c>
      <c r="N925" s="5">
        <v>0.13639999999999999</v>
      </c>
      <c r="O925" s="5">
        <v>0.49</v>
      </c>
      <c r="P925" s="5">
        <v>0.1045</v>
      </c>
      <c r="Q925" s="5">
        <v>2</v>
      </c>
      <c r="R925" s="5">
        <v>12</v>
      </c>
      <c r="S925" s="5">
        <f>SUM(Append1[[#This Row],[Casual Users]],Append1[[#This Row],[Registered Users]])</f>
        <v>14</v>
      </c>
      <c r="T925" s="5"/>
    </row>
    <row r="926" spans="1:20" x14ac:dyDescent="0.25">
      <c r="A926">
        <v>925</v>
      </c>
      <c r="B926" s="1">
        <v>40585</v>
      </c>
      <c r="C926">
        <v>1</v>
      </c>
      <c r="D926" t="str">
        <f>TEXT(Append1[[#This Row],[Date]],"yyyy")</f>
        <v>2011</v>
      </c>
      <c r="E926" t="str">
        <f>TEXT(Append1[[#This Row],[Date]],"mmmm")</f>
        <v>February</v>
      </c>
      <c r="F926" t="str">
        <f>TEXT(Append1[[#This Row],[Date]],"dddd")</f>
        <v>Friday</v>
      </c>
      <c r="G926" s="5">
        <v>1</v>
      </c>
      <c r="H926" t="str">
        <f>IF(Append1[[#This Row],[Day]]="Sunday","Weekend","Weekday")</f>
        <v>Weekday</v>
      </c>
      <c r="I926" t="b">
        <f>IF(Append1[[#This Row],[Weekday or Weekend]]="Weekend",TRUE,FALSE)</f>
        <v>0</v>
      </c>
      <c r="J926" s="5">
        <v>5</v>
      </c>
      <c r="K926" s="5">
        <v>1</v>
      </c>
      <c r="L926" s="5" t="str" cm="1">
        <f t="array" ref="L926">_xlfn.IFS(Append1[[#This Row],[Weather Code]]=1,"Clear",Append1[[#This Row],[Weather Code]]=2,"Cloudy",Append1[[#This Row],[Weather Code]]=3,"Light Rain",Append1[[#This Row],[Weather Code]]=4,"Heavy Rain")</f>
        <v>Clear</v>
      </c>
      <c r="M926" s="5">
        <v>0.1</v>
      </c>
      <c r="N926" s="5">
        <v>0.13639999999999999</v>
      </c>
      <c r="O926" s="5">
        <v>0.54</v>
      </c>
      <c r="P926" s="5">
        <v>8.9599999999999999E-2</v>
      </c>
      <c r="Q926" s="5">
        <v>1</v>
      </c>
      <c r="R926" s="5">
        <v>6</v>
      </c>
      <c r="S926" s="5">
        <f>SUM(Append1[[#This Row],[Casual Users]],Append1[[#This Row],[Registered Users]])</f>
        <v>7</v>
      </c>
      <c r="T926" s="5"/>
    </row>
    <row r="927" spans="1:20" x14ac:dyDescent="0.25">
      <c r="A927">
        <v>926</v>
      </c>
      <c r="B927" s="1">
        <v>40585</v>
      </c>
      <c r="C927">
        <v>1</v>
      </c>
      <c r="D927" t="str">
        <f>TEXT(Append1[[#This Row],[Date]],"yyyy")</f>
        <v>2011</v>
      </c>
      <c r="E927" t="str">
        <f>TEXT(Append1[[#This Row],[Date]],"mmmm")</f>
        <v>February</v>
      </c>
      <c r="F927" t="str">
        <f>TEXT(Append1[[#This Row],[Date]],"dddd")</f>
        <v>Friday</v>
      </c>
      <c r="G927" s="5">
        <v>2</v>
      </c>
      <c r="H927" t="str">
        <f>IF(Append1[[#This Row],[Day]]="Sunday","Weekend","Weekday")</f>
        <v>Weekday</v>
      </c>
      <c r="I927" t="b">
        <f>IF(Append1[[#This Row],[Weekday or Weekend]]="Weekend",TRUE,FALSE)</f>
        <v>0</v>
      </c>
      <c r="J927" s="5">
        <v>5</v>
      </c>
      <c r="K927" s="5">
        <v>1</v>
      </c>
      <c r="L927" s="5" t="str" cm="1">
        <f t="array" ref="L927">_xlfn.IFS(Append1[[#This Row],[Weather Code]]=1,"Clear",Append1[[#This Row],[Weather Code]]=2,"Cloudy",Append1[[#This Row],[Weather Code]]=3,"Light Rain",Append1[[#This Row],[Weather Code]]=4,"Heavy Rain")</f>
        <v>Clear</v>
      </c>
      <c r="M927" s="5">
        <v>0.1</v>
      </c>
      <c r="N927" s="5">
        <v>0.13639999999999999</v>
      </c>
      <c r="O927" s="5">
        <v>0.54</v>
      </c>
      <c r="P927" s="5">
        <v>8.9599999999999999E-2</v>
      </c>
      <c r="Q927" s="5">
        <v>0</v>
      </c>
      <c r="R927" s="5">
        <v>3</v>
      </c>
      <c r="S927" s="5">
        <f>SUM(Append1[[#This Row],[Casual Users]],Append1[[#This Row],[Registered Users]])</f>
        <v>3</v>
      </c>
      <c r="T927" s="5"/>
    </row>
    <row r="928" spans="1:20" x14ac:dyDescent="0.25">
      <c r="A928">
        <v>927</v>
      </c>
      <c r="B928" s="1">
        <v>40585</v>
      </c>
      <c r="C928">
        <v>1</v>
      </c>
      <c r="D928" t="str">
        <f>TEXT(Append1[[#This Row],[Date]],"yyyy")</f>
        <v>2011</v>
      </c>
      <c r="E928" t="str">
        <f>TEXT(Append1[[#This Row],[Date]],"mmmm")</f>
        <v>February</v>
      </c>
      <c r="F928" t="str">
        <f>TEXT(Append1[[#This Row],[Date]],"dddd")</f>
        <v>Friday</v>
      </c>
      <c r="G928" s="5">
        <v>5</v>
      </c>
      <c r="H928" t="str">
        <f>IF(Append1[[#This Row],[Day]]="Sunday","Weekend","Weekday")</f>
        <v>Weekday</v>
      </c>
      <c r="I928" t="b">
        <f>IF(Append1[[#This Row],[Weekday or Weekend]]="Weekend",TRUE,FALSE)</f>
        <v>0</v>
      </c>
      <c r="J928" s="5">
        <v>5</v>
      </c>
      <c r="K928" s="5">
        <v>1</v>
      </c>
      <c r="L928" s="5" t="str" cm="1">
        <f t="array" ref="L928">_xlfn.IFS(Append1[[#This Row],[Weather Code]]=1,"Clear",Append1[[#This Row],[Weather Code]]=2,"Cloudy",Append1[[#This Row],[Weather Code]]=3,"Light Rain",Append1[[#This Row],[Weather Code]]=4,"Heavy Rain")</f>
        <v>Clear</v>
      </c>
      <c r="M928" s="5">
        <v>0.08</v>
      </c>
      <c r="N928" s="5">
        <v>0.1212</v>
      </c>
      <c r="O928" s="5">
        <v>0.63</v>
      </c>
      <c r="P928" s="5">
        <v>8.9599999999999999E-2</v>
      </c>
      <c r="Q928" s="5">
        <v>0</v>
      </c>
      <c r="R928" s="5">
        <v>4</v>
      </c>
      <c r="S928" s="5">
        <f>SUM(Append1[[#This Row],[Casual Users]],Append1[[#This Row],[Registered Users]])</f>
        <v>4</v>
      </c>
      <c r="T928" s="5"/>
    </row>
    <row r="929" spans="1:20" x14ac:dyDescent="0.25">
      <c r="A929">
        <v>928</v>
      </c>
      <c r="B929" s="1">
        <v>40585</v>
      </c>
      <c r="C929">
        <v>1</v>
      </c>
      <c r="D929" t="str">
        <f>TEXT(Append1[[#This Row],[Date]],"yyyy")</f>
        <v>2011</v>
      </c>
      <c r="E929" t="str">
        <f>TEXT(Append1[[#This Row],[Date]],"mmmm")</f>
        <v>February</v>
      </c>
      <c r="F929" t="str">
        <f>TEXT(Append1[[#This Row],[Date]],"dddd")</f>
        <v>Friday</v>
      </c>
      <c r="G929" s="5">
        <v>6</v>
      </c>
      <c r="H929" t="str">
        <f>IF(Append1[[#This Row],[Day]]="Sunday","Weekend","Weekday")</f>
        <v>Weekday</v>
      </c>
      <c r="I929" t="b">
        <f>IF(Append1[[#This Row],[Weekday or Weekend]]="Weekend",TRUE,FALSE)</f>
        <v>0</v>
      </c>
      <c r="J929" s="5">
        <v>5</v>
      </c>
      <c r="K929" s="5">
        <v>1</v>
      </c>
      <c r="L929" s="5" t="str" cm="1">
        <f t="array" ref="L929">_xlfn.IFS(Append1[[#This Row],[Weather Code]]=1,"Clear",Append1[[#This Row],[Weather Code]]=2,"Cloudy",Append1[[#This Row],[Weather Code]]=3,"Light Rain",Append1[[#This Row],[Weather Code]]=4,"Heavy Rain")</f>
        <v>Clear</v>
      </c>
      <c r="M929" s="5">
        <v>0.1</v>
      </c>
      <c r="N929" s="5">
        <v>0.18179999999999999</v>
      </c>
      <c r="O929" s="5">
        <v>0.68</v>
      </c>
      <c r="P929" s="5">
        <v>0</v>
      </c>
      <c r="Q929" s="5">
        <v>1</v>
      </c>
      <c r="R929" s="5">
        <v>23</v>
      </c>
      <c r="S929" s="5">
        <f>SUM(Append1[[#This Row],[Casual Users]],Append1[[#This Row],[Registered Users]])</f>
        <v>24</v>
      </c>
      <c r="T929" s="5"/>
    </row>
    <row r="930" spans="1:20" x14ac:dyDescent="0.25">
      <c r="A930">
        <v>929</v>
      </c>
      <c r="B930" s="1">
        <v>40585</v>
      </c>
      <c r="C930">
        <v>1</v>
      </c>
      <c r="D930" t="str">
        <f>TEXT(Append1[[#This Row],[Date]],"yyyy")</f>
        <v>2011</v>
      </c>
      <c r="E930" t="str">
        <f>TEXT(Append1[[#This Row],[Date]],"mmmm")</f>
        <v>February</v>
      </c>
      <c r="F930" t="str">
        <f>TEXT(Append1[[#This Row],[Date]],"dddd")</f>
        <v>Friday</v>
      </c>
      <c r="G930" s="5">
        <v>7</v>
      </c>
      <c r="H930" t="str">
        <f>IF(Append1[[#This Row],[Day]]="Sunday","Weekend","Weekday")</f>
        <v>Weekday</v>
      </c>
      <c r="I930" t="b">
        <f>IF(Append1[[#This Row],[Weekday or Weekend]]="Weekend",TRUE,FALSE)</f>
        <v>0</v>
      </c>
      <c r="J930" s="5">
        <v>5</v>
      </c>
      <c r="K930" s="5">
        <v>1</v>
      </c>
      <c r="L930" s="5" t="str" cm="1">
        <f t="array" ref="L930">_xlfn.IFS(Append1[[#This Row],[Weather Code]]=1,"Clear",Append1[[#This Row],[Weather Code]]=2,"Cloudy",Append1[[#This Row],[Weather Code]]=3,"Light Rain",Append1[[#This Row],[Weather Code]]=4,"Heavy Rain")</f>
        <v>Clear</v>
      </c>
      <c r="M930" s="5">
        <v>0.08</v>
      </c>
      <c r="N930" s="5">
        <v>0.16669999999999999</v>
      </c>
      <c r="O930" s="5">
        <v>0.73</v>
      </c>
      <c r="P930" s="5">
        <v>0</v>
      </c>
      <c r="Q930" s="5">
        <v>1</v>
      </c>
      <c r="R930" s="5">
        <v>73</v>
      </c>
      <c r="S930" s="5">
        <f>SUM(Append1[[#This Row],[Casual Users]],Append1[[#This Row],[Registered Users]])</f>
        <v>74</v>
      </c>
      <c r="T930" s="5"/>
    </row>
    <row r="931" spans="1:20" x14ac:dyDescent="0.25">
      <c r="A931">
        <v>930</v>
      </c>
      <c r="B931" s="1">
        <v>40585</v>
      </c>
      <c r="C931">
        <v>1</v>
      </c>
      <c r="D931" t="str">
        <f>TEXT(Append1[[#This Row],[Date]],"yyyy")</f>
        <v>2011</v>
      </c>
      <c r="E931" t="str">
        <f>TEXT(Append1[[#This Row],[Date]],"mmmm")</f>
        <v>February</v>
      </c>
      <c r="F931" t="str">
        <f>TEXT(Append1[[#This Row],[Date]],"dddd")</f>
        <v>Friday</v>
      </c>
      <c r="G931" s="5">
        <v>8</v>
      </c>
      <c r="H931" t="str">
        <f>IF(Append1[[#This Row],[Day]]="Sunday","Weekend","Weekday")</f>
        <v>Weekday</v>
      </c>
      <c r="I931" t="b">
        <f>IF(Append1[[#This Row],[Weekday or Weekend]]="Weekend",TRUE,FALSE)</f>
        <v>0</v>
      </c>
      <c r="J931" s="5">
        <v>5</v>
      </c>
      <c r="K931" s="5">
        <v>1</v>
      </c>
      <c r="L931" s="5" t="str" cm="1">
        <f t="array" ref="L931">_xlfn.IFS(Append1[[#This Row],[Weather Code]]=1,"Clear",Append1[[#This Row],[Weather Code]]=2,"Cloudy",Append1[[#This Row],[Weather Code]]=3,"Light Rain",Append1[[#This Row],[Weather Code]]=4,"Heavy Rain")</f>
        <v>Clear</v>
      </c>
      <c r="M931" s="5">
        <v>0.1</v>
      </c>
      <c r="N931" s="5">
        <v>0.1212</v>
      </c>
      <c r="O931" s="5">
        <v>0.74</v>
      </c>
      <c r="P931" s="5">
        <v>0.16420000000000001</v>
      </c>
      <c r="Q931" s="5">
        <v>4</v>
      </c>
      <c r="R931" s="5">
        <v>212</v>
      </c>
      <c r="S931" s="5">
        <f>SUM(Append1[[#This Row],[Casual Users]],Append1[[#This Row],[Registered Users]])</f>
        <v>216</v>
      </c>
      <c r="T931" s="5"/>
    </row>
    <row r="932" spans="1:20" x14ac:dyDescent="0.25">
      <c r="A932">
        <v>931</v>
      </c>
      <c r="B932" s="1">
        <v>40585</v>
      </c>
      <c r="C932">
        <v>1</v>
      </c>
      <c r="D932" t="str">
        <f>TEXT(Append1[[#This Row],[Date]],"yyyy")</f>
        <v>2011</v>
      </c>
      <c r="E932" t="str">
        <f>TEXT(Append1[[#This Row],[Date]],"mmmm")</f>
        <v>February</v>
      </c>
      <c r="F932" t="str">
        <f>TEXT(Append1[[#This Row],[Date]],"dddd")</f>
        <v>Friday</v>
      </c>
      <c r="G932" s="5">
        <v>9</v>
      </c>
      <c r="H932" t="str">
        <f>IF(Append1[[#This Row],[Day]]="Sunday","Weekend","Weekday")</f>
        <v>Weekday</v>
      </c>
      <c r="I932" t="b">
        <f>IF(Append1[[#This Row],[Weekday or Weekend]]="Weekend",TRUE,FALSE)</f>
        <v>0</v>
      </c>
      <c r="J932" s="5">
        <v>5</v>
      </c>
      <c r="K932" s="5">
        <v>1</v>
      </c>
      <c r="L932" s="5" t="str" cm="1">
        <f t="array" ref="L932">_xlfn.IFS(Append1[[#This Row],[Weather Code]]=1,"Clear",Append1[[#This Row],[Weather Code]]=2,"Cloudy",Append1[[#This Row],[Weather Code]]=3,"Light Rain",Append1[[#This Row],[Weather Code]]=4,"Heavy Rain")</f>
        <v>Clear</v>
      </c>
      <c r="M932" s="5">
        <v>0.12</v>
      </c>
      <c r="N932" s="5">
        <v>0.1212</v>
      </c>
      <c r="O932" s="5">
        <v>0.74</v>
      </c>
      <c r="P932" s="5">
        <v>0.22389999999999999</v>
      </c>
      <c r="Q932" s="5">
        <v>8</v>
      </c>
      <c r="R932" s="5">
        <v>132</v>
      </c>
      <c r="S932" s="5">
        <f>SUM(Append1[[#This Row],[Casual Users]],Append1[[#This Row],[Registered Users]])</f>
        <v>140</v>
      </c>
      <c r="T932" s="5"/>
    </row>
    <row r="933" spans="1:20" x14ac:dyDescent="0.25">
      <c r="A933">
        <v>932</v>
      </c>
      <c r="B933" s="1">
        <v>40585</v>
      </c>
      <c r="C933">
        <v>1</v>
      </c>
      <c r="D933" t="str">
        <f>TEXT(Append1[[#This Row],[Date]],"yyyy")</f>
        <v>2011</v>
      </c>
      <c r="E933" t="str">
        <f>TEXT(Append1[[#This Row],[Date]],"mmmm")</f>
        <v>February</v>
      </c>
      <c r="F933" t="str">
        <f>TEXT(Append1[[#This Row],[Date]],"dddd")</f>
        <v>Friday</v>
      </c>
      <c r="G933" s="5">
        <v>10</v>
      </c>
      <c r="H933" t="str">
        <f>IF(Append1[[#This Row],[Day]]="Sunday","Weekend","Weekday")</f>
        <v>Weekday</v>
      </c>
      <c r="I933" t="b">
        <f>IF(Append1[[#This Row],[Weekday or Weekend]]="Weekend",TRUE,FALSE)</f>
        <v>0</v>
      </c>
      <c r="J933" s="5">
        <v>5</v>
      </c>
      <c r="K933" s="5">
        <v>1</v>
      </c>
      <c r="L933" s="5" t="str" cm="1">
        <f t="array" ref="L933">_xlfn.IFS(Append1[[#This Row],[Weather Code]]=1,"Clear",Append1[[#This Row],[Weather Code]]=2,"Cloudy",Append1[[#This Row],[Weather Code]]=3,"Light Rain",Append1[[#This Row],[Weather Code]]=4,"Heavy Rain")</f>
        <v>Clear</v>
      </c>
      <c r="M933" s="5">
        <v>0.14000000000000001</v>
      </c>
      <c r="N933" s="5">
        <v>0.13639999999999999</v>
      </c>
      <c r="O933" s="5">
        <v>0.69</v>
      </c>
      <c r="P933" s="5">
        <v>0.19400000000000001</v>
      </c>
      <c r="Q933" s="5">
        <v>5</v>
      </c>
      <c r="R933" s="5">
        <v>39</v>
      </c>
      <c r="S933" s="5">
        <f>SUM(Append1[[#This Row],[Casual Users]],Append1[[#This Row],[Registered Users]])</f>
        <v>44</v>
      </c>
      <c r="T933" s="5"/>
    </row>
    <row r="934" spans="1:20" x14ac:dyDescent="0.25">
      <c r="A934">
        <v>933</v>
      </c>
      <c r="B934" s="1">
        <v>40585</v>
      </c>
      <c r="C934">
        <v>1</v>
      </c>
      <c r="D934" t="str">
        <f>TEXT(Append1[[#This Row],[Date]],"yyyy")</f>
        <v>2011</v>
      </c>
      <c r="E934" t="str">
        <f>TEXT(Append1[[#This Row],[Date]],"mmmm")</f>
        <v>February</v>
      </c>
      <c r="F934" t="str">
        <f>TEXT(Append1[[#This Row],[Date]],"dddd")</f>
        <v>Friday</v>
      </c>
      <c r="G934" s="5">
        <v>11</v>
      </c>
      <c r="H934" t="str">
        <f>IF(Append1[[#This Row],[Day]]="Sunday","Weekend","Weekday")</f>
        <v>Weekday</v>
      </c>
      <c r="I934" t="b">
        <f>IF(Append1[[#This Row],[Weekday or Weekend]]="Weekend",TRUE,FALSE)</f>
        <v>0</v>
      </c>
      <c r="J934" s="5">
        <v>5</v>
      </c>
      <c r="K934" s="5">
        <v>1</v>
      </c>
      <c r="L934" s="5" t="str" cm="1">
        <f t="array" ref="L934">_xlfn.IFS(Append1[[#This Row],[Weather Code]]=1,"Clear",Append1[[#This Row],[Weather Code]]=2,"Cloudy",Append1[[#This Row],[Weather Code]]=3,"Light Rain",Append1[[#This Row],[Weather Code]]=4,"Heavy Rain")</f>
        <v>Clear</v>
      </c>
      <c r="M934" s="5">
        <v>0.22</v>
      </c>
      <c r="N934" s="5">
        <v>0.2273</v>
      </c>
      <c r="O934" s="5">
        <v>0.47</v>
      </c>
      <c r="P934" s="5">
        <v>0.1343</v>
      </c>
      <c r="Q934" s="5">
        <v>12</v>
      </c>
      <c r="R934" s="5">
        <v>52</v>
      </c>
      <c r="S934" s="5">
        <f>SUM(Append1[[#This Row],[Casual Users]],Append1[[#This Row],[Registered Users]])</f>
        <v>64</v>
      </c>
      <c r="T934" s="5"/>
    </row>
    <row r="935" spans="1:20" x14ac:dyDescent="0.25">
      <c r="A935">
        <v>934</v>
      </c>
      <c r="B935" s="1">
        <v>40585</v>
      </c>
      <c r="C935">
        <v>1</v>
      </c>
      <c r="D935" t="str">
        <f>TEXT(Append1[[#This Row],[Date]],"yyyy")</f>
        <v>2011</v>
      </c>
      <c r="E935" t="str">
        <f>TEXT(Append1[[#This Row],[Date]],"mmmm")</f>
        <v>February</v>
      </c>
      <c r="F935" t="str">
        <f>TEXT(Append1[[#This Row],[Date]],"dddd")</f>
        <v>Friday</v>
      </c>
      <c r="G935" s="5">
        <v>12</v>
      </c>
      <c r="H935" t="str">
        <f>IF(Append1[[#This Row],[Day]]="Sunday","Weekend","Weekday")</f>
        <v>Weekday</v>
      </c>
      <c r="I935" t="b">
        <f>IF(Append1[[#This Row],[Weekday or Weekend]]="Weekend",TRUE,FALSE)</f>
        <v>0</v>
      </c>
      <c r="J935" s="5">
        <v>5</v>
      </c>
      <c r="K935" s="5">
        <v>1</v>
      </c>
      <c r="L935" s="5" t="str" cm="1">
        <f t="array" ref="L935">_xlfn.IFS(Append1[[#This Row],[Weather Code]]=1,"Clear",Append1[[#This Row],[Weather Code]]=2,"Cloudy",Append1[[#This Row],[Weather Code]]=3,"Light Rain",Append1[[#This Row],[Weather Code]]=4,"Heavy Rain")</f>
        <v>Clear</v>
      </c>
      <c r="M935" s="5">
        <v>0.22</v>
      </c>
      <c r="N935" s="5">
        <v>0.2273</v>
      </c>
      <c r="O935" s="5">
        <v>0.47</v>
      </c>
      <c r="P935" s="5">
        <v>0.1343</v>
      </c>
      <c r="Q935" s="5">
        <v>7</v>
      </c>
      <c r="R935" s="5">
        <v>64</v>
      </c>
      <c r="S935" s="5">
        <f>SUM(Append1[[#This Row],[Casual Users]],Append1[[#This Row],[Registered Users]])</f>
        <v>71</v>
      </c>
      <c r="T935" s="5"/>
    </row>
    <row r="936" spans="1:20" x14ac:dyDescent="0.25">
      <c r="A936">
        <v>935</v>
      </c>
      <c r="B936" s="1">
        <v>40585</v>
      </c>
      <c r="C936">
        <v>1</v>
      </c>
      <c r="D936" t="str">
        <f>TEXT(Append1[[#This Row],[Date]],"yyyy")</f>
        <v>2011</v>
      </c>
      <c r="E936" t="str">
        <f>TEXT(Append1[[#This Row],[Date]],"mmmm")</f>
        <v>February</v>
      </c>
      <c r="F936" t="str">
        <f>TEXT(Append1[[#This Row],[Date]],"dddd")</f>
        <v>Friday</v>
      </c>
      <c r="G936" s="5">
        <v>13</v>
      </c>
      <c r="H936" t="str">
        <f>IF(Append1[[#This Row],[Day]]="Sunday","Weekend","Weekday")</f>
        <v>Weekday</v>
      </c>
      <c r="I936" t="b">
        <f>IF(Append1[[#This Row],[Weekday or Weekend]]="Weekend",TRUE,FALSE)</f>
        <v>0</v>
      </c>
      <c r="J936" s="5">
        <v>5</v>
      </c>
      <c r="K936" s="5">
        <v>1</v>
      </c>
      <c r="L936" s="5" t="str" cm="1">
        <f t="array" ref="L936">_xlfn.IFS(Append1[[#This Row],[Weather Code]]=1,"Clear",Append1[[#This Row],[Weather Code]]=2,"Cloudy",Append1[[#This Row],[Weather Code]]=3,"Light Rain",Append1[[#This Row],[Weather Code]]=4,"Heavy Rain")</f>
        <v>Clear</v>
      </c>
      <c r="M936" s="5">
        <v>0.24</v>
      </c>
      <c r="N936" s="5">
        <v>0.2273</v>
      </c>
      <c r="O936" s="5">
        <v>0.35</v>
      </c>
      <c r="P936" s="5">
        <v>0.19400000000000001</v>
      </c>
      <c r="Q936" s="5">
        <v>21</v>
      </c>
      <c r="R936" s="5">
        <v>89</v>
      </c>
      <c r="S936" s="5">
        <f>SUM(Append1[[#This Row],[Casual Users]],Append1[[#This Row],[Registered Users]])</f>
        <v>110</v>
      </c>
      <c r="T936" s="5"/>
    </row>
    <row r="937" spans="1:20" x14ac:dyDescent="0.25">
      <c r="A937">
        <v>936</v>
      </c>
      <c r="B937" s="1">
        <v>40585</v>
      </c>
      <c r="C937">
        <v>1</v>
      </c>
      <c r="D937" t="str">
        <f>TEXT(Append1[[#This Row],[Date]],"yyyy")</f>
        <v>2011</v>
      </c>
      <c r="E937" t="str">
        <f>TEXT(Append1[[#This Row],[Date]],"mmmm")</f>
        <v>February</v>
      </c>
      <c r="F937" t="str">
        <f>TEXT(Append1[[#This Row],[Date]],"dddd")</f>
        <v>Friday</v>
      </c>
      <c r="G937" s="5">
        <v>14</v>
      </c>
      <c r="H937" t="str">
        <f>IF(Append1[[#This Row],[Day]]="Sunday","Weekend","Weekday")</f>
        <v>Weekday</v>
      </c>
      <c r="I937" t="b">
        <f>IF(Append1[[#This Row],[Weekday or Weekend]]="Weekend",TRUE,FALSE)</f>
        <v>0</v>
      </c>
      <c r="J937" s="5">
        <v>5</v>
      </c>
      <c r="K937" s="5">
        <v>1</v>
      </c>
      <c r="L937" s="5" t="str" cm="1">
        <f t="array" ref="L937">_xlfn.IFS(Append1[[#This Row],[Weather Code]]=1,"Clear",Append1[[#This Row],[Weather Code]]=2,"Cloudy",Append1[[#This Row],[Weather Code]]=3,"Light Rain",Append1[[#This Row],[Weather Code]]=4,"Heavy Rain")</f>
        <v>Clear</v>
      </c>
      <c r="M937" s="5">
        <v>0.3</v>
      </c>
      <c r="N937" s="5">
        <v>0.28789999999999999</v>
      </c>
      <c r="O937" s="5">
        <v>0.26</v>
      </c>
      <c r="P937" s="5">
        <v>0.25369999999999998</v>
      </c>
      <c r="Q937" s="5">
        <v>17</v>
      </c>
      <c r="R937" s="5">
        <v>67</v>
      </c>
      <c r="S937" s="5">
        <f>SUM(Append1[[#This Row],[Casual Users]],Append1[[#This Row],[Registered Users]])</f>
        <v>84</v>
      </c>
      <c r="T937" s="5"/>
    </row>
    <row r="938" spans="1:20" x14ac:dyDescent="0.25">
      <c r="A938">
        <v>937</v>
      </c>
      <c r="B938" s="1">
        <v>40585</v>
      </c>
      <c r="C938">
        <v>1</v>
      </c>
      <c r="D938" t="str">
        <f>TEXT(Append1[[#This Row],[Date]],"yyyy")</f>
        <v>2011</v>
      </c>
      <c r="E938" t="str">
        <f>TEXT(Append1[[#This Row],[Date]],"mmmm")</f>
        <v>February</v>
      </c>
      <c r="F938" t="str">
        <f>TEXT(Append1[[#This Row],[Date]],"dddd")</f>
        <v>Friday</v>
      </c>
      <c r="G938" s="5">
        <v>15</v>
      </c>
      <c r="H938" t="str">
        <f>IF(Append1[[#This Row],[Day]]="Sunday","Weekend","Weekday")</f>
        <v>Weekday</v>
      </c>
      <c r="I938" t="b">
        <f>IF(Append1[[#This Row],[Weekday or Weekend]]="Weekend",TRUE,FALSE)</f>
        <v>0</v>
      </c>
      <c r="J938" s="5">
        <v>5</v>
      </c>
      <c r="K938" s="5">
        <v>1</v>
      </c>
      <c r="L938" s="5" t="str" cm="1">
        <f t="array" ref="L938">_xlfn.IFS(Append1[[#This Row],[Weather Code]]=1,"Clear",Append1[[#This Row],[Weather Code]]=2,"Cloudy",Append1[[#This Row],[Weather Code]]=3,"Light Rain",Append1[[#This Row],[Weather Code]]=4,"Heavy Rain")</f>
        <v>Clear</v>
      </c>
      <c r="M938" s="5">
        <v>0.32</v>
      </c>
      <c r="N938" s="5">
        <v>0.31819999999999998</v>
      </c>
      <c r="O938" s="5">
        <v>0.21</v>
      </c>
      <c r="P938" s="5">
        <v>0.16420000000000001</v>
      </c>
      <c r="Q938" s="5">
        <v>12</v>
      </c>
      <c r="R938" s="5">
        <v>62</v>
      </c>
      <c r="S938" s="5">
        <f>SUM(Append1[[#This Row],[Casual Users]],Append1[[#This Row],[Registered Users]])</f>
        <v>74</v>
      </c>
      <c r="T938" s="5"/>
    </row>
    <row r="939" spans="1:20" x14ac:dyDescent="0.25">
      <c r="A939">
        <v>938</v>
      </c>
      <c r="B939" s="1">
        <v>40585</v>
      </c>
      <c r="C939">
        <v>1</v>
      </c>
      <c r="D939" t="str">
        <f>TEXT(Append1[[#This Row],[Date]],"yyyy")</f>
        <v>2011</v>
      </c>
      <c r="E939" t="str">
        <f>TEXT(Append1[[#This Row],[Date]],"mmmm")</f>
        <v>February</v>
      </c>
      <c r="F939" t="str">
        <f>TEXT(Append1[[#This Row],[Date]],"dddd")</f>
        <v>Friday</v>
      </c>
      <c r="G939" s="5">
        <v>16</v>
      </c>
      <c r="H939" t="str">
        <f>IF(Append1[[#This Row],[Day]]="Sunday","Weekend","Weekday")</f>
        <v>Weekday</v>
      </c>
      <c r="I939" t="b">
        <f>IF(Append1[[#This Row],[Weekday or Weekend]]="Weekend",TRUE,FALSE)</f>
        <v>0</v>
      </c>
      <c r="J939" s="5">
        <v>5</v>
      </c>
      <c r="K939" s="5">
        <v>1</v>
      </c>
      <c r="L939" s="5" t="str" cm="1">
        <f t="array" ref="L939">_xlfn.IFS(Append1[[#This Row],[Weather Code]]=1,"Clear",Append1[[#This Row],[Weather Code]]=2,"Cloudy",Append1[[#This Row],[Weather Code]]=3,"Light Rain",Append1[[#This Row],[Weather Code]]=4,"Heavy Rain")</f>
        <v>Clear</v>
      </c>
      <c r="M939" s="5">
        <v>0.3</v>
      </c>
      <c r="N939" s="5">
        <v>0.28789999999999999</v>
      </c>
      <c r="O939" s="5">
        <v>0.28000000000000003</v>
      </c>
      <c r="P939" s="5">
        <v>0.19400000000000001</v>
      </c>
      <c r="Q939" s="5">
        <v>14</v>
      </c>
      <c r="R939" s="5">
        <v>111</v>
      </c>
      <c r="S939" s="5">
        <f>SUM(Append1[[#This Row],[Casual Users]],Append1[[#This Row],[Registered Users]])</f>
        <v>125</v>
      </c>
      <c r="T939" s="5"/>
    </row>
    <row r="940" spans="1:20" x14ac:dyDescent="0.25">
      <c r="A940">
        <v>939</v>
      </c>
      <c r="B940" s="1">
        <v>40585</v>
      </c>
      <c r="C940">
        <v>1</v>
      </c>
      <c r="D940" t="str">
        <f>TEXT(Append1[[#This Row],[Date]],"yyyy")</f>
        <v>2011</v>
      </c>
      <c r="E940" t="str">
        <f>TEXT(Append1[[#This Row],[Date]],"mmmm")</f>
        <v>February</v>
      </c>
      <c r="F940" t="str">
        <f>TEXT(Append1[[#This Row],[Date]],"dddd")</f>
        <v>Friday</v>
      </c>
      <c r="G940" s="5">
        <v>17</v>
      </c>
      <c r="H940" t="str">
        <f>IF(Append1[[#This Row],[Day]]="Sunday","Weekend","Weekday")</f>
        <v>Weekday</v>
      </c>
      <c r="I940" t="b">
        <f>IF(Append1[[#This Row],[Weekday or Weekend]]="Weekend",TRUE,FALSE)</f>
        <v>0</v>
      </c>
      <c r="J940" s="5">
        <v>5</v>
      </c>
      <c r="K940" s="5">
        <v>1</v>
      </c>
      <c r="L940" s="5" t="str" cm="1">
        <f t="array" ref="L940">_xlfn.IFS(Append1[[#This Row],[Weather Code]]=1,"Clear",Append1[[#This Row],[Weather Code]]=2,"Cloudy",Append1[[#This Row],[Weather Code]]=3,"Light Rain",Append1[[#This Row],[Weather Code]]=4,"Heavy Rain")</f>
        <v>Clear</v>
      </c>
      <c r="M940" s="5">
        <v>0.3</v>
      </c>
      <c r="N940" s="5">
        <v>0.33329999999999999</v>
      </c>
      <c r="O940" s="5">
        <v>0.24</v>
      </c>
      <c r="P940" s="5">
        <v>0</v>
      </c>
      <c r="Q940" s="5">
        <v>18</v>
      </c>
      <c r="R940" s="5">
        <v>193</v>
      </c>
      <c r="S940" s="5">
        <f>SUM(Append1[[#This Row],[Casual Users]],Append1[[#This Row],[Registered Users]])</f>
        <v>211</v>
      </c>
      <c r="T940" s="5"/>
    </row>
    <row r="941" spans="1:20" x14ac:dyDescent="0.25">
      <c r="A941">
        <v>940</v>
      </c>
      <c r="B941" s="1">
        <v>40585</v>
      </c>
      <c r="C941">
        <v>1</v>
      </c>
      <c r="D941" t="str">
        <f>TEXT(Append1[[#This Row],[Date]],"yyyy")</f>
        <v>2011</v>
      </c>
      <c r="E941" t="str">
        <f>TEXT(Append1[[#This Row],[Date]],"mmmm")</f>
        <v>February</v>
      </c>
      <c r="F941" t="str">
        <f>TEXT(Append1[[#This Row],[Date]],"dddd")</f>
        <v>Friday</v>
      </c>
      <c r="G941" s="5">
        <v>18</v>
      </c>
      <c r="H941" t="str">
        <f>IF(Append1[[#This Row],[Day]]="Sunday","Weekend","Weekday")</f>
        <v>Weekday</v>
      </c>
      <c r="I941" t="b">
        <f>IF(Append1[[#This Row],[Weekday or Weekend]]="Weekend",TRUE,FALSE)</f>
        <v>0</v>
      </c>
      <c r="J941" s="5">
        <v>5</v>
      </c>
      <c r="K941" s="5">
        <v>1</v>
      </c>
      <c r="L941" s="5" t="str" cm="1">
        <f t="array" ref="L941">_xlfn.IFS(Append1[[#This Row],[Weather Code]]=1,"Clear",Append1[[#This Row],[Weather Code]]=2,"Cloudy",Append1[[#This Row],[Weather Code]]=3,"Light Rain",Append1[[#This Row],[Weather Code]]=4,"Heavy Rain")</f>
        <v>Clear</v>
      </c>
      <c r="M941" s="5">
        <v>0.28000000000000003</v>
      </c>
      <c r="N941" s="5">
        <v>0.31819999999999998</v>
      </c>
      <c r="O941" s="5">
        <v>0.28000000000000003</v>
      </c>
      <c r="P941" s="5">
        <v>0</v>
      </c>
      <c r="Q941" s="5">
        <v>9</v>
      </c>
      <c r="R941" s="5">
        <v>165</v>
      </c>
      <c r="S941" s="5">
        <f>SUM(Append1[[#This Row],[Casual Users]],Append1[[#This Row],[Registered Users]])</f>
        <v>174</v>
      </c>
      <c r="T941" s="5"/>
    </row>
    <row r="942" spans="1:20" x14ac:dyDescent="0.25">
      <c r="A942">
        <v>941</v>
      </c>
      <c r="B942" s="1">
        <v>40585</v>
      </c>
      <c r="C942">
        <v>1</v>
      </c>
      <c r="D942" t="str">
        <f>TEXT(Append1[[#This Row],[Date]],"yyyy")</f>
        <v>2011</v>
      </c>
      <c r="E942" t="str">
        <f>TEXT(Append1[[#This Row],[Date]],"mmmm")</f>
        <v>February</v>
      </c>
      <c r="F942" t="str">
        <f>TEXT(Append1[[#This Row],[Date]],"dddd")</f>
        <v>Friday</v>
      </c>
      <c r="G942" s="5">
        <v>19</v>
      </c>
      <c r="H942" t="str">
        <f>IF(Append1[[#This Row],[Day]]="Sunday","Weekend","Weekday")</f>
        <v>Weekday</v>
      </c>
      <c r="I942" t="b">
        <f>IF(Append1[[#This Row],[Weekday or Weekend]]="Weekend",TRUE,FALSE)</f>
        <v>0</v>
      </c>
      <c r="J942" s="5">
        <v>5</v>
      </c>
      <c r="K942" s="5">
        <v>1</v>
      </c>
      <c r="L942" s="5" t="str" cm="1">
        <f t="array" ref="L942">_xlfn.IFS(Append1[[#This Row],[Weather Code]]=1,"Clear",Append1[[#This Row],[Weather Code]]=2,"Cloudy",Append1[[#This Row],[Weather Code]]=3,"Light Rain",Append1[[#This Row],[Weather Code]]=4,"Heavy Rain")</f>
        <v>Clear</v>
      </c>
      <c r="M942" s="5">
        <v>0.26</v>
      </c>
      <c r="N942" s="5">
        <v>0.30299999999999999</v>
      </c>
      <c r="O942" s="5">
        <v>0.33</v>
      </c>
      <c r="P942" s="5">
        <v>0</v>
      </c>
      <c r="Q942" s="5">
        <v>7</v>
      </c>
      <c r="R942" s="5">
        <v>94</v>
      </c>
      <c r="S942" s="5">
        <f>SUM(Append1[[#This Row],[Casual Users]],Append1[[#This Row],[Registered Users]])</f>
        <v>101</v>
      </c>
      <c r="T942" s="5"/>
    </row>
    <row r="943" spans="1:20" x14ac:dyDescent="0.25">
      <c r="A943">
        <v>942</v>
      </c>
      <c r="B943" s="1">
        <v>40585</v>
      </c>
      <c r="C943">
        <v>1</v>
      </c>
      <c r="D943" t="str">
        <f>TEXT(Append1[[#This Row],[Date]],"yyyy")</f>
        <v>2011</v>
      </c>
      <c r="E943" t="str">
        <f>TEXT(Append1[[#This Row],[Date]],"mmmm")</f>
        <v>February</v>
      </c>
      <c r="F943" t="str">
        <f>TEXT(Append1[[#This Row],[Date]],"dddd")</f>
        <v>Friday</v>
      </c>
      <c r="G943" s="5">
        <v>20</v>
      </c>
      <c r="H943" t="str">
        <f>IF(Append1[[#This Row],[Day]]="Sunday","Weekend","Weekday")</f>
        <v>Weekday</v>
      </c>
      <c r="I943" t="b">
        <f>IF(Append1[[#This Row],[Weekday or Weekend]]="Weekend",TRUE,FALSE)</f>
        <v>0</v>
      </c>
      <c r="J943" s="5">
        <v>5</v>
      </c>
      <c r="K943" s="5">
        <v>1</v>
      </c>
      <c r="L943" s="5" t="str" cm="1">
        <f t="array" ref="L943">_xlfn.IFS(Append1[[#This Row],[Weather Code]]=1,"Clear",Append1[[#This Row],[Weather Code]]=2,"Cloudy",Append1[[#This Row],[Weather Code]]=3,"Light Rain",Append1[[#This Row],[Weather Code]]=4,"Heavy Rain")</f>
        <v>Clear</v>
      </c>
      <c r="M943" s="5">
        <v>0.22</v>
      </c>
      <c r="N943" s="5">
        <v>0.2273</v>
      </c>
      <c r="O943" s="5">
        <v>0.55000000000000004</v>
      </c>
      <c r="P943" s="5">
        <v>0.1343</v>
      </c>
      <c r="Q943" s="5">
        <v>2</v>
      </c>
      <c r="R943" s="5">
        <v>61</v>
      </c>
      <c r="S943" s="5">
        <f>SUM(Append1[[#This Row],[Casual Users]],Append1[[#This Row],[Registered Users]])</f>
        <v>63</v>
      </c>
      <c r="T943" s="5"/>
    </row>
    <row r="944" spans="1:20" x14ac:dyDescent="0.25">
      <c r="A944">
        <v>943</v>
      </c>
      <c r="B944" s="1">
        <v>40585</v>
      </c>
      <c r="C944">
        <v>1</v>
      </c>
      <c r="D944" t="str">
        <f>TEXT(Append1[[#This Row],[Date]],"yyyy")</f>
        <v>2011</v>
      </c>
      <c r="E944" t="str">
        <f>TEXT(Append1[[#This Row],[Date]],"mmmm")</f>
        <v>February</v>
      </c>
      <c r="F944" t="str">
        <f>TEXT(Append1[[#This Row],[Date]],"dddd")</f>
        <v>Friday</v>
      </c>
      <c r="G944" s="5">
        <v>21</v>
      </c>
      <c r="H944" t="str">
        <f>IF(Append1[[#This Row],[Day]]="Sunday","Weekend","Weekday")</f>
        <v>Weekday</v>
      </c>
      <c r="I944" t="b">
        <f>IF(Append1[[#This Row],[Weekday or Weekend]]="Weekend",TRUE,FALSE)</f>
        <v>0</v>
      </c>
      <c r="J944" s="5">
        <v>5</v>
      </c>
      <c r="K944" s="5">
        <v>1</v>
      </c>
      <c r="L944" s="5" t="str" cm="1">
        <f t="array" ref="L944">_xlfn.IFS(Append1[[#This Row],[Weather Code]]=1,"Clear",Append1[[#This Row],[Weather Code]]=2,"Cloudy",Append1[[#This Row],[Weather Code]]=3,"Light Rain",Append1[[#This Row],[Weather Code]]=4,"Heavy Rain")</f>
        <v>Clear</v>
      </c>
      <c r="M944" s="5">
        <v>0.2</v>
      </c>
      <c r="N944" s="5">
        <v>0.21210000000000001</v>
      </c>
      <c r="O944" s="5">
        <v>0.59</v>
      </c>
      <c r="P944" s="5">
        <v>0.1343</v>
      </c>
      <c r="Q944" s="5">
        <v>1</v>
      </c>
      <c r="R944" s="5">
        <v>46</v>
      </c>
      <c r="S944" s="5">
        <f>SUM(Append1[[#This Row],[Casual Users]],Append1[[#This Row],[Registered Users]])</f>
        <v>47</v>
      </c>
      <c r="T944" s="5"/>
    </row>
    <row r="945" spans="1:20" x14ac:dyDescent="0.25">
      <c r="A945">
        <v>944</v>
      </c>
      <c r="B945" s="1">
        <v>40585</v>
      </c>
      <c r="C945">
        <v>1</v>
      </c>
      <c r="D945" t="str">
        <f>TEXT(Append1[[#This Row],[Date]],"yyyy")</f>
        <v>2011</v>
      </c>
      <c r="E945" t="str">
        <f>TEXT(Append1[[#This Row],[Date]],"mmmm")</f>
        <v>February</v>
      </c>
      <c r="F945" t="str">
        <f>TEXT(Append1[[#This Row],[Date]],"dddd")</f>
        <v>Friday</v>
      </c>
      <c r="G945" s="5">
        <v>22</v>
      </c>
      <c r="H945" t="str">
        <f>IF(Append1[[#This Row],[Day]]="Sunday","Weekend","Weekday")</f>
        <v>Weekday</v>
      </c>
      <c r="I945" t="b">
        <f>IF(Append1[[#This Row],[Weekday or Weekend]]="Weekend",TRUE,FALSE)</f>
        <v>0</v>
      </c>
      <c r="J945" s="5">
        <v>5</v>
      </c>
      <c r="K945" s="5">
        <v>1</v>
      </c>
      <c r="L945" s="5" t="str" cm="1">
        <f t="array" ref="L945">_xlfn.IFS(Append1[[#This Row],[Weather Code]]=1,"Clear",Append1[[#This Row],[Weather Code]]=2,"Cloudy",Append1[[#This Row],[Weather Code]]=3,"Light Rain",Append1[[#This Row],[Weather Code]]=4,"Heavy Rain")</f>
        <v>Clear</v>
      </c>
      <c r="M945" s="5">
        <v>0.2</v>
      </c>
      <c r="N945" s="5">
        <v>0.2273</v>
      </c>
      <c r="O945" s="5">
        <v>0.64</v>
      </c>
      <c r="P945" s="5">
        <v>8.9599999999999999E-2</v>
      </c>
      <c r="Q945" s="5">
        <v>2</v>
      </c>
      <c r="R945" s="5">
        <v>41</v>
      </c>
      <c r="S945" s="5">
        <f>SUM(Append1[[#This Row],[Casual Users]],Append1[[#This Row],[Registered Users]])</f>
        <v>43</v>
      </c>
      <c r="T945" s="5"/>
    </row>
    <row r="946" spans="1:20" x14ac:dyDescent="0.25">
      <c r="A946">
        <v>945</v>
      </c>
      <c r="B946" s="1">
        <v>40585</v>
      </c>
      <c r="C946">
        <v>1</v>
      </c>
      <c r="D946" t="str">
        <f>TEXT(Append1[[#This Row],[Date]],"yyyy")</f>
        <v>2011</v>
      </c>
      <c r="E946" t="str">
        <f>TEXT(Append1[[#This Row],[Date]],"mmmm")</f>
        <v>February</v>
      </c>
      <c r="F946" t="str">
        <f>TEXT(Append1[[#This Row],[Date]],"dddd")</f>
        <v>Friday</v>
      </c>
      <c r="G946" s="5">
        <v>23</v>
      </c>
      <c r="H946" t="str">
        <f>IF(Append1[[#This Row],[Day]]="Sunday","Weekend","Weekday")</f>
        <v>Weekday</v>
      </c>
      <c r="I946" t="b">
        <f>IF(Append1[[#This Row],[Weekday or Weekend]]="Weekend",TRUE,FALSE)</f>
        <v>0</v>
      </c>
      <c r="J946" s="5">
        <v>5</v>
      </c>
      <c r="K946" s="5">
        <v>1</v>
      </c>
      <c r="L946" s="5" t="str" cm="1">
        <f t="array" ref="L946">_xlfn.IFS(Append1[[#This Row],[Weather Code]]=1,"Clear",Append1[[#This Row],[Weather Code]]=2,"Cloudy",Append1[[#This Row],[Weather Code]]=3,"Light Rain",Append1[[#This Row],[Weather Code]]=4,"Heavy Rain")</f>
        <v>Clear</v>
      </c>
      <c r="M946" s="5">
        <v>0.18</v>
      </c>
      <c r="N946" s="5">
        <v>0.2424</v>
      </c>
      <c r="O946" s="5">
        <v>0.69</v>
      </c>
      <c r="P946" s="5">
        <v>0</v>
      </c>
      <c r="Q946" s="5">
        <v>5</v>
      </c>
      <c r="R946" s="5">
        <v>48</v>
      </c>
      <c r="S946" s="5">
        <f>SUM(Append1[[#This Row],[Casual Users]],Append1[[#This Row],[Registered Users]])</f>
        <v>53</v>
      </c>
      <c r="T946" s="5"/>
    </row>
    <row r="947" spans="1:20" x14ac:dyDescent="0.25">
      <c r="A947">
        <v>946</v>
      </c>
      <c r="B947" s="1">
        <v>40586</v>
      </c>
      <c r="C947">
        <v>1</v>
      </c>
      <c r="D947" t="str">
        <f>TEXT(Append1[[#This Row],[Date]],"yyyy")</f>
        <v>2011</v>
      </c>
      <c r="E947" t="str">
        <f>TEXT(Append1[[#This Row],[Date]],"mmmm")</f>
        <v>February</v>
      </c>
      <c r="F947" t="str">
        <f>TEXT(Append1[[#This Row],[Date]],"dddd")</f>
        <v>Saturday</v>
      </c>
      <c r="G947" s="5">
        <v>0</v>
      </c>
      <c r="H947" t="str">
        <f>IF(Append1[[#This Row],[Day]]="Sunday","Weekend","Weekday")</f>
        <v>Weekday</v>
      </c>
      <c r="I947" t="b">
        <f>IF(Append1[[#This Row],[Weekday or Weekend]]="Weekend",TRUE,FALSE)</f>
        <v>0</v>
      </c>
      <c r="J947" s="5">
        <v>6</v>
      </c>
      <c r="K947" s="5">
        <v>1</v>
      </c>
      <c r="L947" s="5" t="str" cm="1">
        <f t="array" ref="L947">_xlfn.IFS(Append1[[#This Row],[Weather Code]]=1,"Clear",Append1[[#This Row],[Weather Code]]=2,"Cloudy",Append1[[#This Row],[Weather Code]]=3,"Light Rain",Append1[[#This Row],[Weather Code]]=4,"Heavy Rain")</f>
        <v>Clear</v>
      </c>
      <c r="M947" s="5">
        <v>0.16</v>
      </c>
      <c r="N947" s="5">
        <v>0.19700000000000001</v>
      </c>
      <c r="O947" s="5">
        <v>0.69</v>
      </c>
      <c r="P947" s="5">
        <v>8.9599999999999999E-2</v>
      </c>
      <c r="Q947" s="5">
        <v>3</v>
      </c>
      <c r="R947" s="5">
        <v>27</v>
      </c>
      <c r="S947" s="5">
        <f>SUM(Append1[[#This Row],[Casual Users]],Append1[[#This Row],[Registered Users]])</f>
        <v>30</v>
      </c>
      <c r="T947" s="5"/>
    </row>
    <row r="948" spans="1:20" x14ac:dyDescent="0.25">
      <c r="A948">
        <v>947</v>
      </c>
      <c r="B948" s="1">
        <v>40586</v>
      </c>
      <c r="C948">
        <v>1</v>
      </c>
      <c r="D948" t="str">
        <f>TEXT(Append1[[#This Row],[Date]],"yyyy")</f>
        <v>2011</v>
      </c>
      <c r="E948" t="str">
        <f>TEXT(Append1[[#This Row],[Date]],"mmmm")</f>
        <v>February</v>
      </c>
      <c r="F948" t="str">
        <f>TEXT(Append1[[#This Row],[Date]],"dddd")</f>
        <v>Saturday</v>
      </c>
      <c r="G948" s="5">
        <v>1</v>
      </c>
      <c r="H948" t="str">
        <f>IF(Append1[[#This Row],[Day]]="Sunday","Weekend","Weekday")</f>
        <v>Weekday</v>
      </c>
      <c r="I948" t="b">
        <f>IF(Append1[[#This Row],[Weekday or Weekend]]="Weekend",TRUE,FALSE)</f>
        <v>0</v>
      </c>
      <c r="J948" s="5">
        <v>6</v>
      </c>
      <c r="K948" s="5">
        <v>1</v>
      </c>
      <c r="L948" s="5" t="str" cm="1">
        <f t="array" ref="L948">_xlfn.IFS(Append1[[#This Row],[Weather Code]]=1,"Clear",Append1[[#This Row],[Weather Code]]=2,"Cloudy",Append1[[#This Row],[Weather Code]]=3,"Light Rain",Append1[[#This Row],[Weather Code]]=4,"Heavy Rain")</f>
        <v>Clear</v>
      </c>
      <c r="M948" s="5">
        <v>0.14000000000000001</v>
      </c>
      <c r="N948" s="5">
        <v>0.21210000000000001</v>
      </c>
      <c r="O948" s="5">
        <v>0.86</v>
      </c>
      <c r="P948" s="5">
        <v>0</v>
      </c>
      <c r="Q948" s="5">
        <v>2</v>
      </c>
      <c r="R948" s="5">
        <v>22</v>
      </c>
      <c r="S948" s="5">
        <f>SUM(Append1[[#This Row],[Casual Users]],Append1[[#This Row],[Registered Users]])</f>
        <v>24</v>
      </c>
      <c r="T948" s="5"/>
    </row>
    <row r="949" spans="1:20" x14ac:dyDescent="0.25">
      <c r="A949">
        <v>948</v>
      </c>
      <c r="B949" s="1">
        <v>40586</v>
      </c>
      <c r="C949">
        <v>1</v>
      </c>
      <c r="D949" t="str">
        <f>TEXT(Append1[[#This Row],[Date]],"yyyy")</f>
        <v>2011</v>
      </c>
      <c r="E949" t="str">
        <f>TEXT(Append1[[#This Row],[Date]],"mmmm")</f>
        <v>February</v>
      </c>
      <c r="F949" t="str">
        <f>TEXT(Append1[[#This Row],[Date]],"dddd")</f>
        <v>Saturday</v>
      </c>
      <c r="G949" s="5">
        <v>2</v>
      </c>
      <c r="H949" t="str">
        <f>IF(Append1[[#This Row],[Day]]="Sunday","Weekend","Weekday")</f>
        <v>Weekday</v>
      </c>
      <c r="I949" t="b">
        <f>IF(Append1[[#This Row],[Weekday or Weekend]]="Weekend",TRUE,FALSE)</f>
        <v>0</v>
      </c>
      <c r="J949" s="5">
        <v>6</v>
      </c>
      <c r="K949" s="5">
        <v>1</v>
      </c>
      <c r="L949" s="5" t="str" cm="1">
        <f t="array" ref="L949">_xlfn.IFS(Append1[[#This Row],[Weather Code]]=1,"Clear",Append1[[#This Row],[Weather Code]]=2,"Cloudy",Append1[[#This Row],[Weather Code]]=3,"Light Rain",Append1[[#This Row],[Weather Code]]=4,"Heavy Rain")</f>
        <v>Clear</v>
      </c>
      <c r="M949" s="5">
        <v>0.14000000000000001</v>
      </c>
      <c r="N949" s="5">
        <v>0.21210000000000001</v>
      </c>
      <c r="O949" s="5">
        <v>0.8</v>
      </c>
      <c r="P949" s="5">
        <v>0</v>
      </c>
      <c r="Q949" s="5">
        <v>2</v>
      </c>
      <c r="R949" s="5">
        <v>13</v>
      </c>
      <c r="S949" s="5">
        <f>SUM(Append1[[#This Row],[Casual Users]],Append1[[#This Row],[Registered Users]])</f>
        <v>15</v>
      </c>
      <c r="T949" s="5"/>
    </row>
    <row r="950" spans="1:20" x14ac:dyDescent="0.25">
      <c r="A950">
        <v>949</v>
      </c>
      <c r="B950" s="1">
        <v>40586</v>
      </c>
      <c r="C950">
        <v>1</v>
      </c>
      <c r="D950" t="str">
        <f>TEXT(Append1[[#This Row],[Date]],"yyyy")</f>
        <v>2011</v>
      </c>
      <c r="E950" t="str">
        <f>TEXT(Append1[[#This Row],[Date]],"mmmm")</f>
        <v>February</v>
      </c>
      <c r="F950" t="str">
        <f>TEXT(Append1[[#This Row],[Date]],"dddd")</f>
        <v>Saturday</v>
      </c>
      <c r="G950" s="5">
        <v>3</v>
      </c>
      <c r="H950" t="str">
        <f>IF(Append1[[#This Row],[Day]]="Sunday","Weekend","Weekday")</f>
        <v>Weekday</v>
      </c>
      <c r="I950" t="b">
        <f>IF(Append1[[#This Row],[Weekday or Weekend]]="Weekend",TRUE,FALSE)</f>
        <v>0</v>
      </c>
      <c r="J950" s="5">
        <v>6</v>
      </c>
      <c r="K950" s="5">
        <v>1</v>
      </c>
      <c r="L950" s="5" t="str" cm="1">
        <f t="array" ref="L950">_xlfn.IFS(Append1[[#This Row],[Weather Code]]=1,"Clear",Append1[[#This Row],[Weather Code]]=2,"Cloudy",Append1[[#This Row],[Weather Code]]=3,"Light Rain",Append1[[#This Row],[Weather Code]]=4,"Heavy Rain")</f>
        <v>Clear</v>
      </c>
      <c r="M950" s="5">
        <v>0.12</v>
      </c>
      <c r="N950" s="5">
        <v>0.19700000000000001</v>
      </c>
      <c r="O950" s="5">
        <v>0.8</v>
      </c>
      <c r="P950" s="5">
        <v>0</v>
      </c>
      <c r="Q950" s="5">
        <v>3</v>
      </c>
      <c r="R950" s="5">
        <v>7</v>
      </c>
      <c r="S950" s="5">
        <f>SUM(Append1[[#This Row],[Casual Users]],Append1[[#This Row],[Registered Users]])</f>
        <v>10</v>
      </c>
      <c r="T950" s="5"/>
    </row>
    <row r="951" spans="1:20" x14ac:dyDescent="0.25">
      <c r="A951">
        <v>950</v>
      </c>
      <c r="B951" s="1">
        <v>40586</v>
      </c>
      <c r="C951">
        <v>1</v>
      </c>
      <c r="D951" t="str">
        <f>TEXT(Append1[[#This Row],[Date]],"yyyy")</f>
        <v>2011</v>
      </c>
      <c r="E951" t="str">
        <f>TEXT(Append1[[#This Row],[Date]],"mmmm")</f>
        <v>February</v>
      </c>
      <c r="F951" t="str">
        <f>TEXT(Append1[[#This Row],[Date]],"dddd")</f>
        <v>Saturday</v>
      </c>
      <c r="G951" s="5">
        <v>4</v>
      </c>
      <c r="H951" t="str">
        <f>IF(Append1[[#This Row],[Day]]="Sunday","Weekend","Weekday")</f>
        <v>Weekday</v>
      </c>
      <c r="I951" t="b">
        <f>IF(Append1[[#This Row],[Weekday or Weekend]]="Weekend",TRUE,FALSE)</f>
        <v>0</v>
      </c>
      <c r="J951" s="5">
        <v>6</v>
      </c>
      <c r="K951" s="5">
        <v>1</v>
      </c>
      <c r="L951" s="5" t="str" cm="1">
        <f t="array" ref="L951">_xlfn.IFS(Append1[[#This Row],[Weather Code]]=1,"Clear",Append1[[#This Row],[Weather Code]]=2,"Cloudy",Append1[[#This Row],[Weather Code]]=3,"Light Rain",Append1[[#This Row],[Weather Code]]=4,"Heavy Rain")</f>
        <v>Clear</v>
      </c>
      <c r="M951" s="5">
        <v>0.12</v>
      </c>
      <c r="N951" s="5">
        <v>0.16669999999999999</v>
      </c>
      <c r="O951" s="5">
        <v>0.74</v>
      </c>
      <c r="P951" s="5">
        <v>8.9599999999999999E-2</v>
      </c>
      <c r="Q951" s="5">
        <v>0</v>
      </c>
      <c r="R951" s="5">
        <v>4</v>
      </c>
      <c r="S951" s="5">
        <f>SUM(Append1[[#This Row],[Casual Users]],Append1[[#This Row],[Registered Users]])</f>
        <v>4</v>
      </c>
      <c r="T951" s="5"/>
    </row>
    <row r="952" spans="1:20" x14ac:dyDescent="0.25">
      <c r="A952">
        <v>951</v>
      </c>
      <c r="B952" s="1">
        <v>40586</v>
      </c>
      <c r="C952">
        <v>1</v>
      </c>
      <c r="D952" t="str">
        <f>TEXT(Append1[[#This Row],[Date]],"yyyy")</f>
        <v>2011</v>
      </c>
      <c r="E952" t="str">
        <f>TEXT(Append1[[#This Row],[Date]],"mmmm")</f>
        <v>February</v>
      </c>
      <c r="F952" t="str">
        <f>TEXT(Append1[[#This Row],[Date]],"dddd")</f>
        <v>Saturday</v>
      </c>
      <c r="G952" s="5">
        <v>5</v>
      </c>
      <c r="H952" t="str">
        <f>IF(Append1[[#This Row],[Day]]="Sunday","Weekend","Weekday")</f>
        <v>Weekday</v>
      </c>
      <c r="I952" t="b">
        <f>IF(Append1[[#This Row],[Weekday or Weekend]]="Weekend",TRUE,FALSE)</f>
        <v>0</v>
      </c>
      <c r="J952" s="5">
        <v>6</v>
      </c>
      <c r="K952" s="5">
        <v>1</v>
      </c>
      <c r="L952" s="5" t="str" cm="1">
        <f t="array" ref="L952">_xlfn.IFS(Append1[[#This Row],[Weather Code]]=1,"Clear",Append1[[#This Row],[Weather Code]]=2,"Cloudy",Append1[[#This Row],[Weather Code]]=3,"Light Rain",Append1[[#This Row],[Weather Code]]=4,"Heavy Rain")</f>
        <v>Clear</v>
      </c>
      <c r="M952" s="5">
        <v>0.12</v>
      </c>
      <c r="N952" s="5">
        <v>0.16669999999999999</v>
      </c>
      <c r="O952" s="5">
        <v>0.74</v>
      </c>
      <c r="P952" s="5">
        <v>8.9599999999999999E-2</v>
      </c>
      <c r="Q952" s="5">
        <v>0</v>
      </c>
      <c r="R952" s="5">
        <v>1</v>
      </c>
      <c r="S952" s="5">
        <f>SUM(Append1[[#This Row],[Casual Users]],Append1[[#This Row],[Registered Users]])</f>
        <v>1</v>
      </c>
      <c r="T952" s="5"/>
    </row>
    <row r="953" spans="1:20" x14ac:dyDescent="0.25">
      <c r="A953">
        <v>952</v>
      </c>
      <c r="B953" s="1">
        <v>40586</v>
      </c>
      <c r="C953">
        <v>1</v>
      </c>
      <c r="D953" t="str">
        <f>TEXT(Append1[[#This Row],[Date]],"yyyy")</f>
        <v>2011</v>
      </c>
      <c r="E953" t="str">
        <f>TEXT(Append1[[#This Row],[Date]],"mmmm")</f>
        <v>February</v>
      </c>
      <c r="F953" t="str">
        <f>TEXT(Append1[[#This Row],[Date]],"dddd")</f>
        <v>Saturday</v>
      </c>
      <c r="G953" s="5">
        <v>6</v>
      </c>
      <c r="H953" t="str">
        <f>IF(Append1[[#This Row],[Day]]="Sunday","Weekend","Weekday")</f>
        <v>Weekday</v>
      </c>
      <c r="I953" t="b">
        <f>IF(Append1[[#This Row],[Weekday or Weekend]]="Weekend",TRUE,FALSE)</f>
        <v>0</v>
      </c>
      <c r="J953" s="5">
        <v>6</v>
      </c>
      <c r="K953" s="5">
        <v>1</v>
      </c>
      <c r="L953" s="5" t="str" cm="1">
        <f t="array" ref="L953">_xlfn.IFS(Append1[[#This Row],[Weather Code]]=1,"Clear",Append1[[#This Row],[Weather Code]]=2,"Cloudy",Append1[[#This Row],[Weather Code]]=3,"Light Rain",Append1[[#This Row],[Weather Code]]=4,"Heavy Rain")</f>
        <v>Clear</v>
      </c>
      <c r="M953" s="5">
        <v>0.12</v>
      </c>
      <c r="N953" s="5">
        <v>0.13639999999999999</v>
      </c>
      <c r="O953" s="5">
        <v>0.93</v>
      </c>
      <c r="P953" s="5">
        <v>0.19400000000000001</v>
      </c>
      <c r="Q953" s="5">
        <v>1</v>
      </c>
      <c r="R953" s="5">
        <v>1</v>
      </c>
      <c r="S953" s="5">
        <f>SUM(Append1[[#This Row],[Casual Users]],Append1[[#This Row],[Registered Users]])</f>
        <v>2</v>
      </c>
      <c r="T953" s="5"/>
    </row>
    <row r="954" spans="1:20" x14ac:dyDescent="0.25">
      <c r="A954">
        <v>953</v>
      </c>
      <c r="B954" s="1">
        <v>40586</v>
      </c>
      <c r="C954">
        <v>1</v>
      </c>
      <c r="D954" t="str">
        <f>TEXT(Append1[[#This Row],[Date]],"yyyy")</f>
        <v>2011</v>
      </c>
      <c r="E954" t="str">
        <f>TEXT(Append1[[#This Row],[Date]],"mmmm")</f>
        <v>February</v>
      </c>
      <c r="F954" t="str">
        <f>TEXT(Append1[[#This Row],[Date]],"dddd")</f>
        <v>Saturday</v>
      </c>
      <c r="G954" s="5">
        <v>7</v>
      </c>
      <c r="H954" t="str">
        <f>IF(Append1[[#This Row],[Day]]="Sunday","Weekend","Weekday")</f>
        <v>Weekday</v>
      </c>
      <c r="I954" t="b">
        <f>IF(Append1[[#This Row],[Weekday or Weekend]]="Weekend",TRUE,FALSE)</f>
        <v>0</v>
      </c>
      <c r="J954" s="5">
        <v>6</v>
      </c>
      <c r="K954" s="5">
        <v>1</v>
      </c>
      <c r="L954" s="5" t="str" cm="1">
        <f t="array" ref="L954">_xlfn.IFS(Append1[[#This Row],[Weather Code]]=1,"Clear",Append1[[#This Row],[Weather Code]]=2,"Cloudy",Append1[[#This Row],[Weather Code]]=3,"Light Rain",Append1[[#This Row],[Weather Code]]=4,"Heavy Rain")</f>
        <v>Clear</v>
      </c>
      <c r="M954" s="5">
        <v>0.12</v>
      </c>
      <c r="N954" s="5">
        <v>0.1515</v>
      </c>
      <c r="O954" s="5">
        <v>0.8</v>
      </c>
      <c r="P954" s="5">
        <v>0.1045</v>
      </c>
      <c r="Q954" s="5">
        <v>2</v>
      </c>
      <c r="R954" s="5">
        <v>9</v>
      </c>
      <c r="S954" s="5">
        <f>SUM(Append1[[#This Row],[Casual Users]],Append1[[#This Row],[Registered Users]])</f>
        <v>11</v>
      </c>
      <c r="T954" s="5"/>
    </row>
    <row r="955" spans="1:20" x14ac:dyDescent="0.25">
      <c r="A955">
        <v>954</v>
      </c>
      <c r="B955" s="1">
        <v>40586</v>
      </c>
      <c r="C955">
        <v>1</v>
      </c>
      <c r="D955" t="str">
        <f>TEXT(Append1[[#This Row],[Date]],"yyyy")</f>
        <v>2011</v>
      </c>
      <c r="E955" t="str">
        <f>TEXT(Append1[[#This Row],[Date]],"mmmm")</f>
        <v>February</v>
      </c>
      <c r="F955" t="str">
        <f>TEXT(Append1[[#This Row],[Date]],"dddd")</f>
        <v>Saturday</v>
      </c>
      <c r="G955" s="5">
        <v>8</v>
      </c>
      <c r="H955" t="str">
        <f>IF(Append1[[#This Row],[Day]]="Sunday","Weekend","Weekday")</f>
        <v>Weekday</v>
      </c>
      <c r="I955" t="b">
        <f>IF(Append1[[#This Row],[Weekday or Weekend]]="Weekend",TRUE,FALSE)</f>
        <v>0</v>
      </c>
      <c r="J955" s="5">
        <v>6</v>
      </c>
      <c r="K955" s="5">
        <v>1</v>
      </c>
      <c r="L955" s="5" t="str" cm="1">
        <f t="array" ref="L955">_xlfn.IFS(Append1[[#This Row],[Weather Code]]=1,"Clear",Append1[[#This Row],[Weather Code]]=2,"Cloudy",Append1[[#This Row],[Weather Code]]=3,"Light Rain",Append1[[#This Row],[Weather Code]]=4,"Heavy Rain")</f>
        <v>Clear</v>
      </c>
      <c r="M955" s="5">
        <v>0.14000000000000001</v>
      </c>
      <c r="N955" s="5">
        <v>0.1515</v>
      </c>
      <c r="O955" s="5">
        <v>0.86</v>
      </c>
      <c r="P955" s="5">
        <v>0.1343</v>
      </c>
      <c r="Q955" s="5">
        <v>2</v>
      </c>
      <c r="R955" s="5">
        <v>28</v>
      </c>
      <c r="S955" s="5">
        <f>SUM(Append1[[#This Row],[Casual Users]],Append1[[#This Row],[Registered Users]])</f>
        <v>30</v>
      </c>
      <c r="T955" s="5"/>
    </row>
    <row r="956" spans="1:20" x14ac:dyDescent="0.25">
      <c r="A956">
        <v>955</v>
      </c>
      <c r="B956" s="1">
        <v>40586</v>
      </c>
      <c r="C956">
        <v>1</v>
      </c>
      <c r="D956" t="str">
        <f>TEXT(Append1[[#This Row],[Date]],"yyyy")</f>
        <v>2011</v>
      </c>
      <c r="E956" t="str">
        <f>TEXT(Append1[[#This Row],[Date]],"mmmm")</f>
        <v>February</v>
      </c>
      <c r="F956" t="str">
        <f>TEXT(Append1[[#This Row],[Date]],"dddd")</f>
        <v>Saturday</v>
      </c>
      <c r="G956" s="5">
        <v>9</v>
      </c>
      <c r="H956" t="str">
        <f>IF(Append1[[#This Row],[Day]]="Sunday","Weekend","Weekday")</f>
        <v>Weekday</v>
      </c>
      <c r="I956" t="b">
        <f>IF(Append1[[#This Row],[Weekday or Weekend]]="Weekend",TRUE,FALSE)</f>
        <v>0</v>
      </c>
      <c r="J956" s="5">
        <v>6</v>
      </c>
      <c r="K956" s="5">
        <v>1</v>
      </c>
      <c r="L956" s="5" t="str" cm="1">
        <f t="array" ref="L956">_xlfn.IFS(Append1[[#This Row],[Weather Code]]=1,"Clear",Append1[[#This Row],[Weather Code]]=2,"Cloudy",Append1[[#This Row],[Weather Code]]=3,"Light Rain",Append1[[#This Row],[Weather Code]]=4,"Heavy Rain")</f>
        <v>Clear</v>
      </c>
      <c r="M956" s="5">
        <v>0.16</v>
      </c>
      <c r="N956" s="5">
        <v>0.18179999999999999</v>
      </c>
      <c r="O956" s="5">
        <v>0.64</v>
      </c>
      <c r="P956" s="5">
        <v>0.1343</v>
      </c>
      <c r="Q956" s="5">
        <v>5</v>
      </c>
      <c r="R956" s="5">
        <v>38</v>
      </c>
      <c r="S956" s="5">
        <f>SUM(Append1[[#This Row],[Casual Users]],Append1[[#This Row],[Registered Users]])</f>
        <v>43</v>
      </c>
      <c r="T956" s="5"/>
    </row>
    <row r="957" spans="1:20" x14ac:dyDescent="0.25">
      <c r="A957">
        <v>956</v>
      </c>
      <c r="B957" s="1">
        <v>40586</v>
      </c>
      <c r="C957">
        <v>1</v>
      </c>
      <c r="D957" t="str">
        <f>TEXT(Append1[[#This Row],[Date]],"yyyy")</f>
        <v>2011</v>
      </c>
      <c r="E957" t="str">
        <f>TEXT(Append1[[#This Row],[Date]],"mmmm")</f>
        <v>February</v>
      </c>
      <c r="F957" t="str">
        <f>TEXT(Append1[[#This Row],[Date]],"dddd")</f>
        <v>Saturday</v>
      </c>
      <c r="G957" s="5">
        <v>10</v>
      </c>
      <c r="H957" t="str">
        <f>IF(Append1[[#This Row],[Day]]="Sunday","Weekend","Weekday")</f>
        <v>Weekday</v>
      </c>
      <c r="I957" t="b">
        <f>IF(Append1[[#This Row],[Weekday or Weekend]]="Weekend",TRUE,FALSE)</f>
        <v>0</v>
      </c>
      <c r="J957" s="5">
        <v>6</v>
      </c>
      <c r="K957" s="5">
        <v>1</v>
      </c>
      <c r="L957" s="5" t="str" cm="1">
        <f t="array" ref="L957">_xlfn.IFS(Append1[[#This Row],[Weather Code]]=1,"Clear",Append1[[#This Row],[Weather Code]]=2,"Cloudy",Append1[[#This Row],[Weather Code]]=3,"Light Rain",Append1[[#This Row],[Weather Code]]=4,"Heavy Rain")</f>
        <v>Clear</v>
      </c>
      <c r="M957" s="5">
        <v>0.22</v>
      </c>
      <c r="N957" s="5">
        <v>0.21210000000000001</v>
      </c>
      <c r="O957" s="5">
        <v>0.41</v>
      </c>
      <c r="P957" s="5">
        <v>0.25369999999999998</v>
      </c>
      <c r="Q957" s="5">
        <v>13</v>
      </c>
      <c r="R957" s="5">
        <v>71</v>
      </c>
      <c r="S957" s="5">
        <f>SUM(Append1[[#This Row],[Casual Users]],Append1[[#This Row],[Registered Users]])</f>
        <v>84</v>
      </c>
      <c r="T957" s="5"/>
    </row>
    <row r="958" spans="1:20" x14ac:dyDescent="0.25">
      <c r="A958">
        <v>957</v>
      </c>
      <c r="B958" s="1">
        <v>40586</v>
      </c>
      <c r="C958">
        <v>1</v>
      </c>
      <c r="D958" t="str">
        <f>TEXT(Append1[[#This Row],[Date]],"yyyy")</f>
        <v>2011</v>
      </c>
      <c r="E958" t="str">
        <f>TEXT(Append1[[#This Row],[Date]],"mmmm")</f>
        <v>February</v>
      </c>
      <c r="F958" t="str">
        <f>TEXT(Append1[[#This Row],[Date]],"dddd")</f>
        <v>Saturday</v>
      </c>
      <c r="G958" s="5">
        <v>11</v>
      </c>
      <c r="H958" t="str">
        <f>IF(Append1[[#This Row],[Day]]="Sunday","Weekend","Weekday")</f>
        <v>Weekday</v>
      </c>
      <c r="I958" t="b">
        <f>IF(Append1[[#This Row],[Weekday or Weekend]]="Weekend",TRUE,FALSE)</f>
        <v>0</v>
      </c>
      <c r="J958" s="5">
        <v>6</v>
      </c>
      <c r="K958" s="5">
        <v>1</v>
      </c>
      <c r="L958" s="5" t="str" cm="1">
        <f t="array" ref="L958">_xlfn.IFS(Append1[[#This Row],[Weather Code]]=1,"Clear",Append1[[#This Row],[Weather Code]]=2,"Cloudy",Append1[[#This Row],[Weather Code]]=3,"Light Rain",Append1[[#This Row],[Weather Code]]=4,"Heavy Rain")</f>
        <v>Clear</v>
      </c>
      <c r="M958" s="5">
        <v>0.3</v>
      </c>
      <c r="N958" s="5">
        <v>0.2727</v>
      </c>
      <c r="O958" s="5">
        <v>0.28000000000000003</v>
      </c>
      <c r="P958" s="5">
        <v>0.32840000000000003</v>
      </c>
      <c r="Q958" s="5">
        <v>30</v>
      </c>
      <c r="R958" s="5">
        <v>84</v>
      </c>
      <c r="S958" s="5">
        <f>SUM(Append1[[#This Row],[Casual Users]],Append1[[#This Row],[Registered Users]])</f>
        <v>114</v>
      </c>
      <c r="T958" s="5"/>
    </row>
    <row r="959" spans="1:20" x14ac:dyDescent="0.25">
      <c r="A959">
        <v>958</v>
      </c>
      <c r="B959" s="1">
        <v>40586</v>
      </c>
      <c r="C959">
        <v>1</v>
      </c>
      <c r="D959" t="str">
        <f>TEXT(Append1[[#This Row],[Date]],"yyyy")</f>
        <v>2011</v>
      </c>
      <c r="E959" t="str">
        <f>TEXT(Append1[[#This Row],[Date]],"mmmm")</f>
        <v>February</v>
      </c>
      <c r="F959" t="str">
        <f>TEXT(Append1[[#This Row],[Date]],"dddd")</f>
        <v>Saturday</v>
      </c>
      <c r="G959" s="5">
        <v>12</v>
      </c>
      <c r="H959" t="str">
        <f>IF(Append1[[#This Row],[Day]]="Sunday","Weekend","Weekday")</f>
        <v>Weekday</v>
      </c>
      <c r="I959" t="b">
        <f>IF(Append1[[#This Row],[Weekday or Weekend]]="Weekend",TRUE,FALSE)</f>
        <v>0</v>
      </c>
      <c r="J959" s="5">
        <v>6</v>
      </c>
      <c r="K959" s="5">
        <v>1</v>
      </c>
      <c r="L959" s="5" t="str" cm="1">
        <f t="array" ref="L959">_xlfn.IFS(Append1[[#This Row],[Weather Code]]=1,"Clear",Append1[[#This Row],[Weather Code]]=2,"Cloudy",Append1[[#This Row],[Weather Code]]=3,"Light Rain",Append1[[#This Row],[Weather Code]]=4,"Heavy Rain")</f>
        <v>Clear</v>
      </c>
      <c r="M959" s="5">
        <v>0.3</v>
      </c>
      <c r="N959" s="5">
        <v>0.2727</v>
      </c>
      <c r="O959" s="5">
        <v>0.39</v>
      </c>
      <c r="P959" s="5">
        <v>0.4627</v>
      </c>
      <c r="Q959" s="5">
        <v>27</v>
      </c>
      <c r="R959" s="5">
        <v>93</v>
      </c>
      <c r="S959" s="5">
        <f>SUM(Append1[[#This Row],[Casual Users]],Append1[[#This Row],[Registered Users]])</f>
        <v>120</v>
      </c>
      <c r="T959" s="5"/>
    </row>
    <row r="960" spans="1:20" x14ac:dyDescent="0.25">
      <c r="A960">
        <v>959</v>
      </c>
      <c r="B960" s="1">
        <v>40586</v>
      </c>
      <c r="C960">
        <v>1</v>
      </c>
      <c r="D960" t="str">
        <f>TEXT(Append1[[#This Row],[Date]],"yyyy")</f>
        <v>2011</v>
      </c>
      <c r="E960" t="str">
        <f>TEXT(Append1[[#This Row],[Date]],"mmmm")</f>
        <v>February</v>
      </c>
      <c r="F960" t="str">
        <f>TEXT(Append1[[#This Row],[Date]],"dddd")</f>
        <v>Saturday</v>
      </c>
      <c r="G960" s="5">
        <v>13</v>
      </c>
      <c r="H960" t="str">
        <f>IF(Append1[[#This Row],[Day]]="Sunday","Weekend","Weekday")</f>
        <v>Weekday</v>
      </c>
      <c r="I960" t="b">
        <f>IF(Append1[[#This Row],[Weekday or Weekend]]="Weekend",TRUE,FALSE)</f>
        <v>0</v>
      </c>
      <c r="J960" s="5">
        <v>6</v>
      </c>
      <c r="K960" s="5">
        <v>1</v>
      </c>
      <c r="L960" s="5" t="str" cm="1">
        <f t="array" ref="L960">_xlfn.IFS(Append1[[#This Row],[Weather Code]]=1,"Clear",Append1[[#This Row],[Weather Code]]=2,"Cloudy",Append1[[#This Row],[Weather Code]]=3,"Light Rain",Append1[[#This Row],[Weather Code]]=4,"Heavy Rain")</f>
        <v>Clear</v>
      </c>
      <c r="M960" s="5">
        <v>0.3</v>
      </c>
      <c r="N960" s="5">
        <v>0.2727</v>
      </c>
      <c r="O960" s="5">
        <v>0.39</v>
      </c>
      <c r="P960" s="5">
        <v>0.41789999999999999</v>
      </c>
      <c r="Q960" s="5">
        <v>32</v>
      </c>
      <c r="R960" s="5">
        <v>103</v>
      </c>
      <c r="S960" s="5">
        <f>SUM(Append1[[#This Row],[Casual Users]],Append1[[#This Row],[Registered Users]])</f>
        <v>135</v>
      </c>
      <c r="T960" s="5"/>
    </row>
    <row r="961" spans="1:20" x14ac:dyDescent="0.25">
      <c r="A961">
        <v>960</v>
      </c>
      <c r="B961" s="1">
        <v>40586</v>
      </c>
      <c r="C961">
        <v>1</v>
      </c>
      <c r="D961" t="str">
        <f>TEXT(Append1[[#This Row],[Date]],"yyyy")</f>
        <v>2011</v>
      </c>
      <c r="E961" t="str">
        <f>TEXT(Append1[[#This Row],[Date]],"mmmm")</f>
        <v>February</v>
      </c>
      <c r="F961" t="str">
        <f>TEXT(Append1[[#This Row],[Date]],"dddd")</f>
        <v>Saturday</v>
      </c>
      <c r="G961" s="5">
        <v>14</v>
      </c>
      <c r="H961" t="str">
        <f>IF(Append1[[#This Row],[Day]]="Sunday","Weekend","Weekday")</f>
        <v>Weekday</v>
      </c>
      <c r="I961" t="b">
        <f>IF(Append1[[#This Row],[Weekday or Weekend]]="Weekend",TRUE,FALSE)</f>
        <v>0</v>
      </c>
      <c r="J961" s="5">
        <v>6</v>
      </c>
      <c r="K961" s="5">
        <v>1</v>
      </c>
      <c r="L961" s="5" t="str" cm="1">
        <f t="array" ref="L961">_xlfn.IFS(Append1[[#This Row],[Weather Code]]=1,"Clear",Append1[[#This Row],[Weather Code]]=2,"Cloudy",Append1[[#This Row],[Weather Code]]=3,"Light Rain",Append1[[#This Row],[Weather Code]]=4,"Heavy Rain")</f>
        <v>Clear</v>
      </c>
      <c r="M961" s="5">
        <v>0.34</v>
      </c>
      <c r="N961" s="5">
        <v>0.31819999999999998</v>
      </c>
      <c r="O961" s="5">
        <v>0.31</v>
      </c>
      <c r="P961" s="5">
        <v>0.28360000000000002</v>
      </c>
      <c r="Q961" s="5">
        <v>30</v>
      </c>
      <c r="R961" s="5">
        <v>90</v>
      </c>
      <c r="S961" s="5">
        <f>SUM(Append1[[#This Row],[Casual Users]],Append1[[#This Row],[Registered Users]])</f>
        <v>120</v>
      </c>
      <c r="T961" s="5"/>
    </row>
    <row r="962" spans="1:20" x14ac:dyDescent="0.25">
      <c r="A962">
        <v>961</v>
      </c>
      <c r="B962" s="1">
        <v>40586</v>
      </c>
      <c r="C962">
        <v>1</v>
      </c>
      <c r="D962" t="str">
        <f>TEXT(Append1[[#This Row],[Date]],"yyyy")</f>
        <v>2011</v>
      </c>
      <c r="E962" t="str">
        <f>TEXT(Append1[[#This Row],[Date]],"mmmm")</f>
        <v>February</v>
      </c>
      <c r="F962" t="str">
        <f>TEXT(Append1[[#This Row],[Date]],"dddd")</f>
        <v>Saturday</v>
      </c>
      <c r="G962" s="5">
        <v>15</v>
      </c>
      <c r="H962" t="str">
        <f>IF(Append1[[#This Row],[Day]]="Sunday","Weekend","Weekday")</f>
        <v>Weekday</v>
      </c>
      <c r="I962" t="b">
        <f>IF(Append1[[#This Row],[Weekday or Weekend]]="Weekend",TRUE,FALSE)</f>
        <v>0</v>
      </c>
      <c r="J962" s="5">
        <v>6</v>
      </c>
      <c r="K962" s="5">
        <v>1</v>
      </c>
      <c r="L962" s="5" t="str" cm="1">
        <f t="array" ref="L962">_xlfn.IFS(Append1[[#This Row],[Weather Code]]=1,"Clear",Append1[[#This Row],[Weather Code]]=2,"Cloudy",Append1[[#This Row],[Weather Code]]=3,"Light Rain",Append1[[#This Row],[Weather Code]]=4,"Heavy Rain")</f>
        <v>Clear</v>
      </c>
      <c r="M962" s="5">
        <v>0.34</v>
      </c>
      <c r="N962" s="5">
        <v>0.30299999999999999</v>
      </c>
      <c r="O962" s="5">
        <v>0.28999999999999998</v>
      </c>
      <c r="P962" s="5">
        <v>0.41789999999999999</v>
      </c>
      <c r="Q962" s="5">
        <v>47</v>
      </c>
      <c r="R962" s="5">
        <v>127</v>
      </c>
      <c r="S962" s="5">
        <f>SUM(Append1[[#This Row],[Casual Users]],Append1[[#This Row],[Registered Users]])</f>
        <v>174</v>
      </c>
      <c r="T962" s="5"/>
    </row>
    <row r="963" spans="1:20" x14ac:dyDescent="0.25">
      <c r="A963">
        <v>962</v>
      </c>
      <c r="B963" s="1">
        <v>40586</v>
      </c>
      <c r="C963">
        <v>1</v>
      </c>
      <c r="D963" t="str">
        <f>TEXT(Append1[[#This Row],[Date]],"yyyy")</f>
        <v>2011</v>
      </c>
      <c r="E963" t="str">
        <f>TEXT(Append1[[#This Row],[Date]],"mmmm")</f>
        <v>February</v>
      </c>
      <c r="F963" t="str">
        <f>TEXT(Append1[[#This Row],[Date]],"dddd")</f>
        <v>Saturday</v>
      </c>
      <c r="G963" s="5">
        <v>16</v>
      </c>
      <c r="H963" t="str">
        <f>IF(Append1[[#This Row],[Day]]="Sunday","Weekend","Weekday")</f>
        <v>Weekday</v>
      </c>
      <c r="I963" t="b">
        <f>IF(Append1[[#This Row],[Weekday or Weekend]]="Weekend",TRUE,FALSE)</f>
        <v>0</v>
      </c>
      <c r="J963" s="5">
        <v>6</v>
      </c>
      <c r="K963" s="5">
        <v>1</v>
      </c>
      <c r="L963" s="5" t="str" cm="1">
        <f t="array" ref="L963">_xlfn.IFS(Append1[[#This Row],[Weather Code]]=1,"Clear",Append1[[#This Row],[Weather Code]]=2,"Cloudy",Append1[[#This Row],[Weather Code]]=3,"Light Rain",Append1[[#This Row],[Weather Code]]=4,"Heavy Rain")</f>
        <v>Clear</v>
      </c>
      <c r="M963" s="5">
        <v>0.34</v>
      </c>
      <c r="N963" s="5">
        <v>0.30299999999999999</v>
      </c>
      <c r="O963" s="5">
        <v>0.28999999999999998</v>
      </c>
      <c r="P963" s="5">
        <v>0.41789999999999999</v>
      </c>
      <c r="Q963" s="5">
        <v>42</v>
      </c>
      <c r="R963" s="5">
        <v>103</v>
      </c>
      <c r="S963" s="5">
        <f>SUM(Append1[[#This Row],[Casual Users]],Append1[[#This Row],[Registered Users]])</f>
        <v>145</v>
      </c>
      <c r="T963" s="5"/>
    </row>
    <row r="964" spans="1:20" x14ac:dyDescent="0.25">
      <c r="A964">
        <v>963</v>
      </c>
      <c r="B964" s="1">
        <v>40586</v>
      </c>
      <c r="C964">
        <v>1</v>
      </c>
      <c r="D964" t="str">
        <f>TEXT(Append1[[#This Row],[Date]],"yyyy")</f>
        <v>2011</v>
      </c>
      <c r="E964" t="str">
        <f>TEXT(Append1[[#This Row],[Date]],"mmmm")</f>
        <v>February</v>
      </c>
      <c r="F964" t="str">
        <f>TEXT(Append1[[#This Row],[Date]],"dddd")</f>
        <v>Saturday</v>
      </c>
      <c r="G964" s="5">
        <v>17</v>
      </c>
      <c r="H964" t="str">
        <f>IF(Append1[[#This Row],[Day]]="Sunday","Weekend","Weekday")</f>
        <v>Weekday</v>
      </c>
      <c r="I964" t="b">
        <f>IF(Append1[[#This Row],[Weekday or Weekend]]="Weekend",TRUE,FALSE)</f>
        <v>0</v>
      </c>
      <c r="J964" s="5">
        <v>6</v>
      </c>
      <c r="K964" s="5">
        <v>1</v>
      </c>
      <c r="L964" s="5" t="str" cm="1">
        <f t="array" ref="L964">_xlfn.IFS(Append1[[#This Row],[Weather Code]]=1,"Clear",Append1[[#This Row],[Weather Code]]=2,"Cloudy",Append1[[#This Row],[Weather Code]]=3,"Light Rain",Append1[[#This Row],[Weather Code]]=4,"Heavy Rain")</f>
        <v>Clear</v>
      </c>
      <c r="M964" s="5">
        <v>0.32</v>
      </c>
      <c r="N964" s="5">
        <v>0.28789999999999999</v>
      </c>
      <c r="O964" s="5">
        <v>0.31</v>
      </c>
      <c r="P964" s="5">
        <v>0.52239999999999998</v>
      </c>
      <c r="Q964" s="5">
        <v>24</v>
      </c>
      <c r="R964" s="5">
        <v>113</v>
      </c>
      <c r="S964" s="5">
        <f>SUM(Append1[[#This Row],[Casual Users]],Append1[[#This Row],[Registered Users]])</f>
        <v>137</v>
      </c>
      <c r="T964" s="5"/>
    </row>
    <row r="965" spans="1:20" x14ac:dyDescent="0.25">
      <c r="A965">
        <v>964</v>
      </c>
      <c r="B965" s="1">
        <v>40586</v>
      </c>
      <c r="C965">
        <v>1</v>
      </c>
      <c r="D965" t="str">
        <f>TEXT(Append1[[#This Row],[Date]],"yyyy")</f>
        <v>2011</v>
      </c>
      <c r="E965" t="str">
        <f>TEXT(Append1[[#This Row],[Date]],"mmmm")</f>
        <v>February</v>
      </c>
      <c r="F965" t="str">
        <f>TEXT(Append1[[#This Row],[Date]],"dddd")</f>
        <v>Saturday</v>
      </c>
      <c r="G965" s="5">
        <v>18</v>
      </c>
      <c r="H965" t="str">
        <f>IF(Append1[[#This Row],[Day]]="Sunday","Weekend","Weekday")</f>
        <v>Weekday</v>
      </c>
      <c r="I965" t="b">
        <f>IF(Append1[[#This Row],[Weekday or Weekend]]="Weekend",TRUE,FALSE)</f>
        <v>0</v>
      </c>
      <c r="J965" s="5">
        <v>6</v>
      </c>
      <c r="K965" s="5">
        <v>1</v>
      </c>
      <c r="L965" s="5" t="str" cm="1">
        <f t="array" ref="L965">_xlfn.IFS(Append1[[#This Row],[Weather Code]]=1,"Clear",Append1[[#This Row],[Weather Code]]=2,"Cloudy",Append1[[#This Row],[Weather Code]]=3,"Light Rain",Append1[[#This Row],[Weather Code]]=4,"Heavy Rain")</f>
        <v>Clear</v>
      </c>
      <c r="M965" s="5">
        <v>0.28000000000000003</v>
      </c>
      <c r="N965" s="5">
        <v>0.2576</v>
      </c>
      <c r="O965" s="5">
        <v>0.38</v>
      </c>
      <c r="P965" s="5">
        <v>0.32840000000000003</v>
      </c>
      <c r="Q965" s="5">
        <v>4</v>
      </c>
      <c r="R965" s="5">
        <v>60</v>
      </c>
      <c r="S965" s="5">
        <f>SUM(Append1[[#This Row],[Casual Users]],Append1[[#This Row],[Registered Users]])</f>
        <v>64</v>
      </c>
      <c r="T965" s="5"/>
    </row>
    <row r="966" spans="1:20" x14ac:dyDescent="0.25">
      <c r="A966">
        <v>965</v>
      </c>
      <c r="B966" s="1">
        <v>40586</v>
      </c>
      <c r="C966">
        <v>1</v>
      </c>
      <c r="D966" t="str">
        <f>TEXT(Append1[[#This Row],[Date]],"yyyy")</f>
        <v>2011</v>
      </c>
      <c r="E966" t="str">
        <f>TEXT(Append1[[#This Row],[Date]],"mmmm")</f>
        <v>February</v>
      </c>
      <c r="F966" t="str">
        <f>TEXT(Append1[[#This Row],[Date]],"dddd")</f>
        <v>Saturday</v>
      </c>
      <c r="G966" s="5">
        <v>19</v>
      </c>
      <c r="H966" t="str">
        <f>IF(Append1[[#This Row],[Day]]="Sunday","Weekend","Weekday")</f>
        <v>Weekday</v>
      </c>
      <c r="I966" t="b">
        <f>IF(Append1[[#This Row],[Weekday or Weekend]]="Weekend",TRUE,FALSE)</f>
        <v>0</v>
      </c>
      <c r="J966" s="5">
        <v>6</v>
      </c>
      <c r="K966" s="5">
        <v>1</v>
      </c>
      <c r="L966" s="5" t="str" cm="1">
        <f t="array" ref="L966">_xlfn.IFS(Append1[[#This Row],[Weather Code]]=1,"Clear",Append1[[#This Row],[Weather Code]]=2,"Cloudy",Append1[[#This Row],[Weather Code]]=3,"Light Rain",Append1[[#This Row],[Weather Code]]=4,"Heavy Rain")</f>
        <v>Clear</v>
      </c>
      <c r="M966" s="5">
        <v>0.28000000000000003</v>
      </c>
      <c r="N966" s="5">
        <v>0.2727</v>
      </c>
      <c r="O966" s="5">
        <v>0.38</v>
      </c>
      <c r="P966" s="5">
        <v>0.16420000000000001</v>
      </c>
      <c r="Q966" s="5">
        <v>2</v>
      </c>
      <c r="R966" s="5">
        <v>39</v>
      </c>
      <c r="S966" s="5">
        <f>SUM(Append1[[#This Row],[Casual Users]],Append1[[#This Row],[Registered Users]])</f>
        <v>41</v>
      </c>
      <c r="T966" s="5"/>
    </row>
    <row r="967" spans="1:20" x14ac:dyDescent="0.25">
      <c r="A967">
        <v>966</v>
      </c>
      <c r="B967" s="1">
        <v>40586</v>
      </c>
      <c r="C967">
        <v>1</v>
      </c>
      <c r="D967" t="str">
        <f>TEXT(Append1[[#This Row],[Date]],"yyyy")</f>
        <v>2011</v>
      </c>
      <c r="E967" t="str">
        <f>TEXT(Append1[[#This Row],[Date]],"mmmm")</f>
        <v>February</v>
      </c>
      <c r="F967" t="str">
        <f>TEXT(Append1[[#This Row],[Date]],"dddd")</f>
        <v>Saturday</v>
      </c>
      <c r="G967" s="5">
        <v>20</v>
      </c>
      <c r="H967" t="str">
        <f>IF(Append1[[#This Row],[Day]]="Sunday","Weekend","Weekday")</f>
        <v>Weekday</v>
      </c>
      <c r="I967" t="b">
        <f>IF(Append1[[#This Row],[Weekday or Weekend]]="Weekend",TRUE,FALSE)</f>
        <v>0</v>
      </c>
      <c r="J967" s="5">
        <v>6</v>
      </c>
      <c r="K967" s="5">
        <v>1</v>
      </c>
      <c r="L967" s="5" t="str" cm="1">
        <f t="array" ref="L967">_xlfn.IFS(Append1[[#This Row],[Weather Code]]=1,"Clear",Append1[[#This Row],[Weather Code]]=2,"Cloudy",Append1[[#This Row],[Weather Code]]=3,"Light Rain",Append1[[#This Row],[Weather Code]]=4,"Heavy Rain")</f>
        <v>Clear</v>
      </c>
      <c r="M967" s="5">
        <v>0.26</v>
      </c>
      <c r="N967" s="5">
        <v>0.2576</v>
      </c>
      <c r="O967" s="5">
        <v>0.41</v>
      </c>
      <c r="P967" s="5">
        <v>0.22389999999999999</v>
      </c>
      <c r="Q967" s="5">
        <v>1</v>
      </c>
      <c r="R967" s="5">
        <v>39</v>
      </c>
      <c r="S967" s="5">
        <f>SUM(Append1[[#This Row],[Casual Users]],Append1[[#This Row],[Registered Users]])</f>
        <v>40</v>
      </c>
      <c r="T967" s="5"/>
    </row>
    <row r="968" spans="1:20" x14ac:dyDescent="0.25">
      <c r="A968">
        <v>967</v>
      </c>
      <c r="B968" s="1">
        <v>40586</v>
      </c>
      <c r="C968">
        <v>1</v>
      </c>
      <c r="D968" t="str">
        <f>TEXT(Append1[[#This Row],[Date]],"yyyy")</f>
        <v>2011</v>
      </c>
      <c r="E968" t="str">
        <f>TEXT(Append1[[#This Row],[Date]],"mmmm")</f>
        <v>February</v>
      </c>
      <c r="F968" t="str">
        <f>TEXT(Append1[[#This Row],[Date]],"dddd")</f>
        <v>Saturday</v>
      </c>
      <c r="G968" s="5">
        <v>21</v>
      </c>
      <c r="H968" t="str">
        <f>IF(Append1[[#This Row],[Day]]="Sunday","Weekend","Weekday")</f>
        <v>Weekday</v>
      </c>
      <c r="I968" t="b">
        <f>IF(Append1[[#This Row],[Weekday or Weekend]]="Weekend",TRUE,FALSE)</f>
        <v>0</v>
      </c>
      <c r="J968" s="5">
        <v>6</v>
      </c>
      <c r="K968" s="5">
        <v>1</v>
      </c>
      <c r="L968" s="5" t="str" cm="1">
        <f t="array" ref="L968">_xlfn.IFS(Append1[[#This Row],[Weather Code]]=1,"Clear",Append1[[#This Row],[Weather Code]]=2,"Cloudy",Append1[[#This Row],[Weather Code]]=3,"Light Rain",Append1[[#This Row],[Weather Code]]=4,"Heavy Rain")</f>
        <v>Clear</v>
      </c>
      <c r="M968" s="5">
        <v>0.26</v>
      </c>
      <c r="N968" s="5">
        <v>0.30299999999999999</v>
      </c>
      <c r="O968" s="5">
        <v>0.41</v>
      </c>
      <c r="P968" s="5">
        <v>0</v>
      </c>
      <c r="Q968" s="5">
        <v>9</v>
      </c>
      <c r="R968" s="5">
        <v>42</v>
      </c>
      <c r="S968" s="5">
        <f>SUM(Append1[[#This Row],[Casual Users]],Append1[[#This Row],[Registered Users]])</f>
        <v>51</v>
      </c>
      <c r="T968" s="5"/>
    </row>
    <row r="969" spans="1:20" x14ac:dyDescent="0.25">
      <c r="A969">
        <v>968</v>
      </c>
      <c r="B969" s="1">
        <v>40586</v>
      </c>
      <c r="C969">
        <v>1</v>
      </c>
      <c r="D969" t="str">
        <f>TEXT(Append1[[#This Row],[Date]],"yyyy")</f>
        <v>2011</v>
      </c>
      <c r="E969" t="str">
        <f>TEXT(Append1[[#This Row],[Date]],"mmmm")</f>
        <v>February</v>
      </c>
      <c r="F969" t="str">
        <f>TEXT(Append1[[#This Row],[Date]],"dddd")</f>
        <v>Saturday</v>
      </c>
      <c r="G969" s="5">
        <v>22</v>
      </c>
      <c r="H969" t="str">
        <f>IF(Append1[[#This Row],[Day]]="Sunday","Weekend","Weekday")</f>
        <v>Weekday</v>
      </c>
      <c r="I969" t="b">
        <f>IF(Append1[[#This Row],[Weekday or Weekend]]="Weekend",TRUE,FALSE)</f>
        <v>0</v>
      </c>
      <c r="J969" s="5">
        <v>6</v>
      </c>
      <c r="K969" s="5">
        <v>1</v>
      </c>
      <c r="L969" s="5" t="str" cm="1">
        <f t="array" ref="L969">_xlfn.IFS(Append1[[#This Row],[Weather Code]]=1,"Clear",Append1[[#This Row],[Weather Code]]=2,"Cloudy",Append1[[#This Row],[Weather Code]]=3,"Light Rain",Append1[[#This Row],[Weather Code]]=4,"Heavy Rain")</f>
        <v>Clear</v>
      </c>
      <c r="M969" s="5">
        <v>0.24</v>
      </c>
      <c r="N969" s="5">
        <v>0.2576</v>
      </c>
      <c r="O969" s="5">
        <v>0.44</v>
      </c>
      <c r="P969" s="5">
        <v>8.9599999999999999E-2</v>
      </c>
      <c r="Q969" s="5">
        <v>6</v>
      </c>
      <c r="R969" s="5">
        <v>39</v>
      </c>
      <c r="S969" s="5">
        <f>SUM(Append1[[#This Row],[Casual Users]],Append1[[#This Row],[Registered Users]])</f>
        <v>45</v>
      </c>
      <c r="T969" s="5"/>
    </row>
    <row r="970" spans="1:20" x14ac:dyDescent="0.25">
      <c r="A970">
        <v>969</v>
      </c>
      <c r="B970" s="1">
        <v>40586</v>
      </c>
      <c r="C970">
        <v>1</v>
      </c>
      <c r="D970" t="str">
        <f>TEXT(Append1[[#This Row],[Date]],"yyyy")</f>
        <v>2011</v>
      </c>
      <c r="E970" t="str">
        <f>TEXT(Append1[[#This Row],[Date]],"mmmm")</f>
        <v>February</v>
      </c>
      <c r="F970" t="str">
        <f>TEXT(Append1[[#This Row],[Date]],"dddd")</f>
        <v>Saturday</v>
      </c>
      <c r="G970" s="5">
        <v>23</v>
      </c>
      <c r="H970" t="str">
        <f>IF(Append1[[#This Row],[Day]]="Sunday","Weekend","Weekday")</f>
        <v>Weekday</v>
      </c>
      <c r="I970" t="b">
        <f>IF(Append1[[#This Row],[Weekday or Weekend]]="Weekend",TRUE,FALSE)</f>
        <v>0</v>
      </c>
      <c r="J970" s="5">
        <v>6</v>
      </c>
      <c r="K970" s="5">
        <v>1</v>
      </c>
      <c r="L970" s="5" t="str" cm="1">
        <f t="array" ref="L970">_xlfn.IFS(Append1[[#This Row],[Weather Code]]=1,"Clear",Append1[[#This Row],[Weather Code]]=2,"Cloudy",Append1[[#This Row],[Weather Code]]=3,"Light Rain",Append1[[#This Row],[Weather Code]]=4,"Heavy Rain")</f>
        <v>Clear</v>
      </c>
      <c r="M970" s="5">
        <v>0.22</v>
      </c>
      <c r="N970" s="5">
        <v>0.2273</v>
      </c>
      <c r="O970" s="5">
        <v>0.51</v>
      </c>
      <c r="P970" s="5">
        <v>0.1343</v>
      </c>
      <c r="Q970" s="5">
        <v>1</v>
      </c>
      <c r="R970" s="5">
        <v>31</v>
      </c>
      <c r="S970" s="5">
        <f>SUM(Append1[[#This Row],[Casual Users]],Append1[[#This Row],[Registered Users]])</f>
        <v>32</v>
      </c>
      <c r="T970" s="5"/>
    </row>
    <row r="971" spans="1:20" x14ac:dyDescent="0.25">
      <c r="A971">
        <v>970</v>
      </c>
      <c r="B971" s="1">
        <v>40587</v>
      </c>
      <c r="C971">
        <v>1</v>
      </c>
      <c r="D971" t="str">
        <f>TEXT(Append1[[#This Row],[Date]],"yyyy")</f>
        <v>2011</v>
      </c>
      <c r="E971" t="str">
        <f>TEXT(Append1[[#This Row],[Date]],"mmmm")</f>
        <v>February</v>
      </c>
      <c r="F971" t="str">
        <f>TEXT(Append1[[#This Row],[Date]],"dddd")</f>
        <v>Sunday</v>
      </c>
      <c r="G971" s="5">
        <v>0</v>
      </c>
      <c r="H971" t="str">
        <f>IF(Append1[[#This Row],[Day]]="Sunday","Weekend","Weekday")</f>
        <v>Weekend</v>
      </c>
      <c r="I971" t="b">
        <f>IF(Append1[[#This Row],[Weekday or Weekend]]="Weekend",TRUE,FALSE)</f>
        <v>1</v>
      </c>
      <c r="J971" s="5">
        <v>0</v>
      </c>
      <c r="K971" s="5">
        <v>1</v>
      </c>
      <c r="L971" s="5" t="str" cm="1">
        <f t="array" ref="L971">_xlfn.IFS(Append1[[#This Row],[Weather Code]]=1,"Clear",Append1[[#This Row],[Weather Code]]=2,"Cloudy",Append1[[#This Row],[Weather Code]]=3,"Light Rain",Append1[[#This Row],[Weather Code]]=4,"Heavy Rain")</f>
        <v>Clear</v>
      </c>
      <c r="M971" s="5">
        <v>0.2</v>
      </c>
      <c r="N971" s="5">
        <v>0.2273</v>
      </c>
      <c r="O971" s="5">
        <v>0.64</v>
      </c>
      <c r="P971" s="5">
        <v>0.1045</v>
      </c>
      <c r="Q971" s="5">
        <v>5</v>
      </c>
      <c r="R971" s="5">
        <v>34</v>
      </c>
      <c r="S971" s="5">
        <f>SUM(Append1[[#This Row],[Casual Users]],Append1[[#This Row],[Registered Users]])</f>
        <v>39</v>
      </c>
      <c r="T971" s="5"/>
    </row>
    <row r="972" spans="1:20" x14ac:dyDescent="0.25">
      <c r="A972">
        <v>971</v>
      </c>
      <c r="B972" s="1">
        <v>40587</v>
      </c>
      <c r="C972">
        <v>1</v>
      </c>
      <c r="D972" t="str">
        <f>TEXT(Append1[[#This Row],[Date]],"yyyy")</f>
        <v>2011</v>
      </c>
      <c r="E972" t="str">
        <f>TEXT(Append1[[#This Row],[Date]],"mmmm")</f>
        <v>February</v>
      </c>
      <c r="F972" t="str">
        <f>TEXT(Append1[[#This Row],[Date]],"dddd")</f>
        <v>Sunday</v>
      </c>
      <c r="G972" s="5">
        <v>1</v>
      </c>
      <c r="H972" t="str">
        <f>IF(Append1[[#This Row],[Day]]="Sunday","Weekend","Weekday")</f>
        <v>Weekend</v>
      </c>
      <c r="I972" t="b">
        <f>IF(Append1[[#This Row],[Weekday or Weekend]]="Weekend",TRUE,FALSE)</f>
        <v>1</v>
      </c>
      <c r="J972" s="5">
        <v>0</v>
      </c>
      <c r="K972" s="5">
        <v>1</v>
      </c>
      <c r="L972" s="5" t="str" cm="1">
        <f t="array" ref="L972">_xlfn.IFS(Append1[[#This Row],[Weather Code]]=1,"Clear",Append1[[#This Row],[Weather Code]]=2,"Cloudy",Append1[[#This Row],[Weather Code]]=3,"Light Rain",Append1[[#This Row],[Weather Code]]=4,"Heavy Rain")</f>
        <v>Clear</v>
      </c>
      <c r="M972" s="5">
        <v>0.2</v>
      </c>
      <c r="N972" s="5">
        <v>0.2273</v>
      </c>
      <c r="O972" s="5">
        <v>0.59</v>
      </c>
      <c r="P972" s="5">
        <v>8.9599999999999999E-2</v>
      </c>
      <c r="Q972" s="5">
        <v>1</v>
      </c>
      <c r="R972" s="5">
        <v>23</v>
      </c>
      <c r="S972" s="5">
        <f>SUM(Append1[[#This Row],[Casual Users]],Append1[[#This Row],[Registered Users]])</f>
        <v>24</v>
      </c>
      <c r="T972" s="5"/>
    </row>
    <row r="973" spans="1:20" x14ac:dyDescent="0.25">
      <c r="A973">
        <v>972</v>
      </c>
      <c r="B973" s="1">
        <v>40587</v>
      </c>
      <c r="C973">
        <v>1</v>
      </c>
      <c r="D973" t="str">
        <f>TEXT(Append1[[#This Row],[Date]],"yyyy")</f>
        <v>2011</v>
      </c>
      <c r="E973" t="str">
        <f>TEXT(Append1[[#This Row],[Date]],"mmmm")</f>
        <v>February</v>
      </c>
      <c r="F973" t="str">
        <f>TEXT(Append1[[#This Row],[Date]],"dddd")</f>
        <v>Sunday</v>
      </c>
      <c r="G973" s="5">
        <v>2</v>
      </c>
      <c r="H973" t="str">
        <f>IF(Append1[[#This Row],[Day]]="Sunday","Weekend","Weekday")</f>
        <v>Weekend</v>
      </c>
      <c r="I973" t="b">
        <f>IF(Append1[[#This Row],[Weekday or Weekend]]="Weekend",TRUE,FALSE)</f>
        <v>1</v>
      </c>
      <c r="J973" s="5">
        <v>0</v>
      </c>
      <c r="K973" s="5">
        <v>2</v>
      </c>
      <c r="L973" s="5" t="str" cm="1">
        <f t="array" ref="L973">_xlfn.IFS(Append1[[#This Row],[Weather Code]]=1,"Clear",Append1[[#This Row],[Weather Code]]=2,"Cloudy",Append1[[#This Row],[Weather Code]]=3,"Light Rain",Append1[[#This Row],[Weather Code]]=4,"Heavy Rain")</f>
        <v>Cloudy</v>
      </c>
      <c r="M973" s="5">
        <v>0.2</v>
      </c>
      <c r="N973" s="5">
        <v>0.2273</v>
      </c>
      <c r="O973" s="5">
        <v>0.75</v>
      </c>
      <c r="P973" s="5">
        <v>8.9599999999999999E-2</v>
      </c>
      <c r="Q973" s="5">
        <v>1</v>
      </c>
      <c r="R973" s="5">
        <v>19</v>
      </c>
      <c r="S973" s="5">
        <f>SUM(Append1[[#This Row],[Casual Users]],Append1[[#This Row],[Registered Users]])</f>
        <v>20</v>
      </c>
      <c r="T973" s="5"/>
    </row>
    <row r="974" spans="1:20" x14ac:dyDescent="0.25">
      <c r="A974">
        <v>973</v>
      </c>
      <c r="B974" s="1">
        <v>40587</v>
      </c>
      <c r="C974">
        <v>1</v>
      </c>
      <c r="D974" t="str">
        <f>TEXT(Append1[[#This Row],[Date]],"yyyy")</f>
        <v>2011</v>
      </c>
      <c r="E974" t="str">
        <f>TEXT(Append1[[#This Row],[Date]],"mmmm")</f>
        <v>February</v>
      </c>
      <c r="F974" t="str">
        <f>TEXT(Append1[[#This Row],[Date]],"dddd")</f>
        <v>Sunday</v>
      </c>
      <c r="G974" s="5">
        <v>3</v>
      </c>
      <c r="H974" t="str">
        <f>IF(Append1[[#This Row],[Day]]="Sunday","Weekend","Weekday")</f>
        <v>Weekend</v>
      </c>
      <c r="I974" t="b">
        <f>IF(Append1[[#This Row],[Weekday or Weekend]]="Weekend",TRUE,FALSE)</f>
        <v>1</v>
      </c>
      <c r="J974" s="5">
        <v>0</v>
      </c>
      <c r="K974" s="5">
        <v>2</v>
      </c>
      <c r="L974" s="5" t="str" cm="1">
        <f t="array" ref="L974">_xlfn.IFS(Append1[[#This Row],[Weather Code]]=1,"Clear",Append1[[#This Row],[Weather Code]]=2,"Cloudy",Append1[[#This Row],[Weather Code]]=3,"Light Rain",Append1[[#This Row],[Weather Code]]=4,"Heavy Rain")</f>
        <v>Cloudy</v>
      </c>
      <c r="M974" s="5">
        <v>0.2</v>
      </c>
      <c r="N974" s="5">
        <v>0.2273</v>
      </c>
      <c r="O974" s="5">
        <v>0.69</v>
      </c>
      <c r="P974" s="5">
        <v>0.1045</v>
      </c>
      <c r="Q974" s="5">
        <v>4</v>
      </c>
      <c r="R974" s="5">
        <v>8</v>
      </c>
      <c r="S974" s="5">
        <f>SUM(Append1[[#This Row],[Casual Users]],Append1[[#This Row],[Registered Users]])</f>
        <v>12</v>
      </c>
      <c r="T974" s="5"/>
    </row>
    <row r="975" spans="1:20" x14ac:dyDescent="0.25">
      <c r="A975">
        <v>974</v>
      </c>
      <c r="B975" s="1">
        <v>40587</v>
      </c>
      <c r="C975">
        <v>1</v>
      </c>
      <c r="D975" t="str">
        <f>TEXT(Append1[[#This Row],[Date]],"yyyy")</f>
        <v>2011</v>
      </c>
      <c r="E975" t="str">
        <f>TEXT(Append1[[#This Row],[Date]],"mmmm")</f>
        <v>February</v>
      </c>
      <c r="F975" t="str">
        <f>TEXT(Append1[[#This Row],[Date]],"dddd")</f>
        <v>Sunday</v>
      </c>
      <c r="G975" s="5">
        <v>4</v>
      </c>
      <c r="H975" t="str">
        <f>IF(Append1[[#This Row],[Day]]="Sunday","Weekend","Weekday")</f>
        <v>Weekend</v>
      </c>
      <c r="I975" t="b">
        <f>IF(Append1[[#This Row],[Weekday or Weekend]]="Weekend",TRUE,FALSE)</f>
        <v>1</v>
      </c>
      <c r="J975" s="5">
        <v>0</v>
      </c>
      <c r="K975" s="5">
        <v>2</v>
      </c>
      <c r="L975" s="5" t="str" cm="1">
        <f t="array" ref="L975">_xlfn.IFS(Append1[[#This Row],[Weather Code]]=1,"Clear",Append1[[#This Row],[Weather Code]]=2,"Cloudy",Append1[[#This Row],[Weather Code]]=3,"Light Rain",Append1[[#This Row],[Weather Code]]=4,"Heavy Rain")</f>
        <v>Cloudy</v>
      </c>
      <c r="M975" s="5">
        <v>0.2</v>
      </c>
      <c r="N975" s="5">
        <v>0.21210000000000001</v>
      </c>
      <c r="O975" s="5">
        <v>0.69</v>
      </c>
      <c r="P975" s="5">
        <v>0.16420000000000001</v>
      </c>
      <c r="Q975" s="5">
        <v>0</v>
      </c>
      <c r="R975" s="5">
        <v>2</v>
      </c>
      <c r="S975" s="5">
        <f>SUM(Append1[[#This Row],[Casual Users]],Append1[[#This Row],[Registered Users]])</f>
        <v>2</v>
      </c>
      <c r="T975" s="5"/>
    </row>
    <row r="976" spans="1:20" x14ac:dyDescent="0.25">
      <c r="A976">
        <v>975</v>
      </c>
      <c r="B976" s="1">
        <v>40587</v>
      </c>
      <c r="C976">
        <v>1</v>
      </c>
      <c r="D976" t="str">
        <f>TEXT(Append1[[#This Row],[Date]],"yyyy")</f>
        <v>2011</v>
      </c>
      <c r="E976" t="str">
        <f>TEXT(Append1[[#This Row],[Date]],"mmmm")</f>
        <v>February</v>
      </c>
      <c r="F976" t="str">
        <f>TEXT(Append1[[#This Row],[Date]],"dddd")</f>
        <v>Sunday</v>
      </c>
      <c r="G976" s="5">
        <v>6</v>
      </c>
      <c r="H976" t="str">
        <f>IF(Append1[[#This Row],[Day]]="Sunday","Weekend","Weekday")</f>
        <v>Weekend</v>
      </c>
      <c r="I976" t="b">
        <f>IF(Append1[[#This Row],[Weekday or Weekend]]="Weekend",TRUE,FALSE)</f>
        <v>1</v>
      </c>
      <c r="J976" s="5">
        <v>0</v>
      </c>
      <c r="K976" s="5">
        <v>2</v>
      </c>
      <c r="L976" s="5" t="str" cm="1">
        <f t="array" ref="L976">_xlfn.IFS(Append1[[#This Row],[Weather Code]]=1,"Clear",Append1[[#This Row],[Weather Code]]=2,"Cloudy",Append1[[#This Row],[Weather Code]]=3,"Light Rain",Append1[[#This Row],[Weather Code]]=4,"Heavy Rain")</f>
        <v>Cloudy</v>
      </c>
      <c r="M976" s="5">
        <v>0.2</v>
      </c>
      <c r="N976" s="5">
        <v>0.21210000000000001</v>
      </c>
      <c r="O976" s="5">
        <v>0.69</v>
      </c>
      <c r="P976" s="5">
        <v>0.1343</v>
      </c>
      <c r="Q976" s="5">
        <v>2</v>
      </c>
      <c r="R976" s="5">
        <v>3</v>
      </c>
      <c r="S976" s="5">
        <f>SUM(Append1[[#This Row],[Casual Users]],Append1[[#This Row],[Registered Users]])</f>
        <v>5</v>
      </c>
      <c r="T976" s="5"/>
    </row>
    <row r="977" spans="1:20" x14ac:dyDescent="0.25">
      <c r="A977">
        <v>976</v>
      </c>
      <c r="B977" s="1">
        <v>40587</v>
      </c>
      <c r="C977">
        <v>1</v>
      </c>
      <c r="D977" t="str">
        <f>TEXT(Append1[[#This Row],[Date]],"yyyy")</f>
        <v>2011</v>
      </c>
      <c r="E977" t="str">
        <f>TEXT(Append1[[#This Row],[Date]],"mmmm")</f>
        <v>February</v>
      </c>
      <c r="F977" t="str">
        <f>TEXT(Append1[[#This Row],[Date]],"dddd")</f>
        <v>Sunday</v>
      </c>
      <c r="G977" s="5">
        <v>7</v>
      </c>
      <c r="H977" t="str">
        <f>IF(Append1[[#This Row],[Day]]="Sunday","Weekend","Weekday")</f>
        <v>Weekend</v>
      </c>
      <c r="I977" t="b">
        <f>IF(Append1[[#This Row],[Weekday or Weekend]]="Weekend",TRUE,FALSE)</f>
        <v>1</v>
      </c>
      <c r="J977" s="5">
        <v>0</v>
      </c>
      <c r="K977" s="5">
        <v>2</v>
      </c>
      <c r="L977" s="5" t="str" cm="1">
        <f t="array" ref="L977">_xlfn.IFS(Append1[[#This Row],[Weather Code]]=1,"Clear",Append1[[#This Row],[Weather Code]]=2,"Cloudy",Append1[[#This Row],[Weather Code]]=3,"Light Rain",Append1[[#This Row],[Weather Code]]=4,"Heavy Rain")</f>
        <v>Cloudy</v>
      </c>
      <c r="M977" s="5">
        <v>0.22</v>
      </c>
      <c r="N977" s="5">
        <v>0.2727</v>
      </c>
      <c r="O977" s="5">
        <v>0.55000000000000004</v>
      </c>
      <c r="P977" s="5">
        <v>0</v>
      </c>
      <c r="Q977" s="5">
        <v>0</v>
      </c>
      <c r="R977" s="5">
        <v>3</v>
      </c>
      <c r="S977" s="5">
        <f>SUM(Append1[[#This Row],[Casual Users]],Append1[[#This Row],[Registered Users]])</f>
        <v>3</v>
      </c>
      <c r="T977" s="5"/>
    </row>
    <row r="978" spans="1:20" x14ac:dyDescent="0.25">
      <c r="A978">
        <v>977</v>
      </c>
      <c r="B978" s="1">
        <v>40587</v>
      </c>
      <c r="C978">
        <v>1</v>
      </c>
      <c r="D978" t="str">
        <f>TEXT(Append1[[#This Row],[Date]],"yyyy")</f>
        <v>2011</v>
      </c>
      <c r="E978" t="str">
        <f>TEXT(Append1[[#This Row],[Date]],"mmmm")</f>
        <v>February</v>
      </c>
      <c r="F978" t="str">
        <f>TEXT(Append1[[#This Row],[Date]],"dddd")</f>
        <v>Sunday</v>
      </c>
      <c r="G978" s="5">
        <v>8</v>
      </c>
      <c r="H978" t="str">
        <f>IF(Append1[[#This Row],[Day]]="Sunday","Weekend","Weekday")</f>
        <v>Weekend</v>
      </c>
      <c r="I978" t="b">
        <f>IF(Append1[[#This Row],[Weekday or Weekend]]="Weekend",TRUE,FALSE)</f>
        <v>1</v>
      </c>
      <c r="J978" s="5">
        <v>0</v>
      </c>
      <c r="K978" s="5">
        <v>2</v>
      </c>
      <c r="L978" s="5" t="str" cm="1">
        <f t="array" ref="L978">_xlfn.IFS(Append1[[#This Row],[Weather Code]]=1,"Clear",Append1[[#This Row],[Weather Code]]=2,"Cloudy",Append1[[#This Row],[Weather Code]]=3,"Light Rain",Append1[[#This Row],[Weather Code]]=4,"Heavy Rain")</f>
        <v>Cloudy</v>
      </c>
      <c r="M978" s="5">
        <v>0.22</v>
      </c>
      <c r="N978" s="5">
        <v>0.2273</v>
      </c>
      <c r="O978" s="5">
        <v>0.64</v>
      </c>
      <c r="P978" s="5">
        <v>0.19400000000000001</v>
      </c>
      <c r="Q978" s="5">
        <v>1</v>
      </c>
      <c r="R978" s="5">
        <v>11</v>
      </c>
      <c r="S978" s="5">
        <f>SUM(Append1[[#This Row],[Casual Users]],Append1[[#This Row],[Registered Users]])</f>
        <v>12</v>
      </c>
      <c r="T978" s="5"/>
    </row>
    <row r="979" spans="1:20" x14ac:dyDescent="0.25">
      <c r="A979">
        <v>978</v>
      </c>
      <c r="B979" s="1">
        <v>40587</v>
      </c>
      <c r="C979">
        <v>1</v>
      </c>
      <c r="D979" t="str">
        <f>TEXT(Append1[[#This Row],[Date]],"yyyy")</f>
        <v>2011</v>
      </c>
      <c r="E979" t="str">
        <f>TEXT(Append1[[#This Row],[Date]],"mmmm")</f>
        <v>February</v>
      </c>
      <c r="F979" t="str">
        <f>TEXT(Append1[[#This Row],[Date]],"dddd")</f>
        <v>Sunday</v>
      </c>
      <c r="G979" s="5">
        <v>9</v>
      </c>
      <c r="H979" t="str">
        <f>IF(Append1[[#This Row],[Day]]="Sunday","Weekend","Weekday")</f>
        <v>Weekend</v>
      </c>
      <c r="I979" t="b">
        <f>IF(Append1[[#This Row],[Weekday or Weekend]]="Weekend",TRUE,FALSE)</f>
        <v>1</v>
      </c>
      <c r="J979" s="5">
        <v>0</v>
      </c>
      <c r="K979" s="5">
        <v>2</v>
      </c>
      <c r="L979" s="5" t="str" cm="1">
        <f t="array" ref="L979">_xlfn.IFS(Append1[[#This Row],[Weather Code]]=1,"Clear",Append1[[#This Row],[Weather Code]]=2,"Cloudy",Append1[[#This Row],[Weather Code]]=3,"Light Rain",Append1[[#This Row],[Weather Code]]=4,"Heavy Rain")</f>
        <v>Cloudy</v>
      </c>
      <c r="M979" s="5">
        <v>0.24</v>
      </c>
      <c r="N979" s="5">
        <v>0.2273</v>
      </c>
      <c r="O979" s="5">
        <v>0.6</v>
      </c>
      <c r="P979" s="5">
        <v>0.22389999999999999</v>
      </c>
      <c r="Q979" s="5">
        <v>12</v>
      </c>
      <c r="R979" s="5">
        <v>35</v>
      </c>
      <c r="S979" s="5">
        <f>SUM(Append1[[#This Row],[Casual Users]],Append1[[#This Row],[Registered Users]])</f>
        <v>47</v>
      </c>
      <c r="T979" s="5"/>
    </row>
    <row r="980" spans="1:20" x14ac:dyDescent="0.25">
      <c r="A980">
        <v>979</v>
      </c>
      <c r="B980" s="1">
        <v>40587</v>
      </c>
      <c r="C980">
        <v>1</v>
      </c>
      <c r="D980" t="str">
        <f>TEXT(Append1[[#This Row],[Date]],"yyyy")</f>
        <v>2011</v>
      </c>
      <c r="E980" t="str">
        <f>TEXT(Append1[[#This Row],[Date]],"mmmm")</f>
        <v>February</v>
      </c>
      <c r="F980" t="str">
        <f>TEXT(Append1[[#This Row],[Date]],"dddd")</f>
        <v>Sunday</v>
      </c>
      <c r="G980" s="5">
        <v>10</v>
      </c>
      <c r="H980" t="str">
        <f>IF(Append1[[#This Row],[Day]]="Sunday","Weekend","Weekday")</f>
        <v>Weekend</v>
      </c>
      <c r="I980" t="b">
        <f>IF(Append1[[#This Row],[Weekday or Weekend]]="Weekend",TRUE,FALSE)</f>
        <v>1</v>
      </c>
      <c r="J980" s="5">
        <v>0</v>
      </c>
      <c r="K980" s="5">
        <v>1</v>
      </c>
      <c r="L980" s="5" t="str" cm="1">
        <f t="array" ref="L980">_xlfn.IFS(Append1[[#This Row],[Weather Code]]=1,"Clear",Append1[[#This Row],[Weather Code]]=2,"Cloudy",Append1[[#This Row],[Weather Code]]=3,"Light Rain",Append1[[#This Row],[Weather Code]]=4,"Heavy Rain")</f>
        <v>Clear</v>
      </c>
      <c r="M980" s="5">
        <v>0.3</v>
      </c>
      <c r="N980" s="5">
        <v>0.2727</v>
      </c>
      <c r="O980" s="5">
        <v>0.45</v>
      </c>
      <c r="P980" s="5">
        <v>0.32840000000000003</v>
      </c>
      <c r="Q980" s="5">
        <v>19</v>
      </c>
      <c r="R980" s="5">
        <v>86</v>
      </c>
      <c r="S980" s="5">
        <f>SUM(Append1[[#This Row],[Casual Users]],Append1[[#This Row],[Registered Users]])</f>
        <v>105</v>
      </c>
      <c r="T980" s="5"/>
    </row>
    <row r="981" spans="1:20" x14ac:dyDescent="0.25">
      <c r="A981">
        <v>980</v>
      </c>
      <c r="B981" s="1">
        <v>40587</v>
      </c>
      <c r="C981">
        <v>1</v>
      </c>
      <c r="D981" t="str">
        <f>TEXT(Append1[[#This Row],[Date]],"yyyy")</f>
        <v>2011</v>
      </c>
      <c r="E981" t="str">
        <f>TEXT(Append1[[#This Row],[Date]],"mmmm")</f>
        <v>February</v>
      </c>
      <c r="F981" t="str">
        <f>TEXT(Append1[[#This Row],[Date]],"dddd")</f>
        <v>Sunday</v>
      </c>
      <c r="G981" s="5">
        <v>11</v>
      </c>
      <c r="H981" t="str">
        <f>IF(Append1[[#This Row],[Day]]="Sunday","Weekend","Weekday")</f>
        <v>Weekend</v>
      </c>
      <c r="I981" t="b">
        <f>IF(Append1[[#This Row],[Weekday or Weekend]]="Weekend",TRUE,FALSE)</f>
        <v>1</v>
      </c>
      <c r="J981" s="5">
        <v>0</v>
      </c>
      <c r="K981" s="5">
        <v>1</v>
      </c>
      <c r="L981" s="5" t="str" cm="1">
        <f t="array" ref="L981">_xlfn.IFS(Append1[[#This Row],[Weather Code]]=1,"Clear",Append1[[#This Row],[Weather Code]]=2,"Cloudy",Append1[[#This Row],[Weather Code]]=3,"Light Rain",Append1[[#This Row],[Weather Code]]=4,"Heavy Rain")</f>
        <v>Clear</v>
      </c>
      <c r="M981" s="5">
        <v>0.32</v>
      </c>
      <c r="N981" s="5">
        <v>0.28789999999999999</v>
      </c>
      <c r="O981" s="5">
        <v>0.39</v>
      </c>
      <c r="P981" s="5">
        <v>0.44779999999999998</v>
      </c>
      <c r="Q981" s="5">
        <v>26</v>
      </c>
      <c r="R981" s="5">
        <v>86</v>
      </c>
      <c r="S981" s="5">
        <f>SUM(Append1[[#This Row],[Casual Users]],Append1[[#This Row],[Registered Users]])</f>
        <v>112</v>
      </c>
      <c r="T981" s="5"/>
    </row>
    <row r="982" spans="1:20" x14ac:dyDescent="0.25">
      <c r="A982">
        <v>981</v>
      </c>
      <c r="B982" s="1">
        <v>40587</v>
      </c>
      <c r="C982">
        <v>1</v>
      </c>
      <c r="D982" t="str">
        <f>TEXT(Append1[[#This Row],[Date]],"yyyy")</f>
        <v>2011</v>
      </c>
      <c r="E982" t="str">
        <f>TEXT(Append1[[#This Row],[Date]],"mmmm")</f>
        <v>February</v>
      </c>
      <c r="F982" t="str">
        <f>TEXT(Append1[[#This Row],[Date]],"dddd")</f>
        <v>Sunday</v>
      </c>
      <c r="G982" s="5">
        <v>12</v>
      </c>
      <c r="H982" t="str">
        <f>IF(Append1[[#This Row],[Day]]="Sunday","Weekend","Weekday")</f>
        <v>Weekend</v>
      </c>
      <c r="I982" t="b">
        <f>IF(Append1[[#This Row],[Weekday or Weekend]]="Weekend",TRUE,FALSE)</f>
        <v>1</v>
      </c>
      <c r="J982" s="5">
        <v>0</v>
      </c>
      <c r="K982" s="5">
        <v>1</v>
      </c>
      <c r="L982" s="5" t="str" cm="1">
        <f t="array" ref="L982">_xlfn.IFS(Append1[[#This Row],[Weather Code]]=1,"Clear",Append1[[#This Row],[Weather Code]]=2,"Cloudy",Append1[[#This Row],[Weather Code]]=3,"Light Rain",Append1[[#This Row],[Weather Code]]=4,"Heavy Rain")</f>
        <v>Clear</v>
      </c>
      <c r="M982" s="5">
        <v>0.36</v>
      </c>
      <c r="N982" s="5">
        <v>0.31819999999999998</v>
      </c>
      <c r="O982" s="5">
        <v>0.32</v>
      </c>
      <c r="P982" s="5">
        <v>0.4627</v>
      </c>
      <c r="Q982" s="5">
        <v>58</v>
      </c>
      <c r="R982" s="5">
        <v>94</v>
      </c>
      <c r="S982" s="5">
        <f>SUM(Append1[[#This Row],[Casual Users]],Append1[[#This Row],[Registered Users]])</f>
        <v>152</v>
      </c>
      <c r="T982" s="5"/>
    </row>
    <row r="983" spans="1:20" x14ac:dyDescent="0.25">
      <c r="A983">
        <v>982</v>
      </c>
      <c r="B983" s="1">
        <v>40587</v>
      </c>
      <c r="C983">
        <v>1</v>
      </c>
      <c r="D983" t="str">
        <f>TEXT(Append1[[#This Row],[Date]],"yyyy")</f>
        <v>2011</v>
      </c>
      <c r="E983" t="str">
        <f>TEXT(Append1[[#This Row],[Date]],"mmmm")</f>
        <v>February</v>
      </c>
      <c r="F983" t="str">
        <f>TEXT(Append1[[#This Row],[Date]],"dddd")</f>
        <v>Sunday</v>
      </c>
      <c r="G983" s="5">
        <v>13</v>
      </c>
      <c r="H983" t="str">
        <f>IF(Append1[[#This Row],[Day]]="Sunday","Weekend","Weekday")</f>
        <v>Weekend</v>
      </c>
      <c r="I983" t="b">
        <f>IF(Append1[[#This Row],[Weekday or Weekend]]="Weekend",TRUE,FALSE)</f>
        <v>1</v>
      </c>
      <c r="J983" s="5">
        <v>0</v>
      </c>
      <c r="K983" s="5">
        <v>1</v>
      </c>
      <c r="L983" s="5" t="str" cm="1">
        <f t="array" ref="L983">_xlfn.IFS(Append1[[#This Row],[Weather Code]]=1,"Clear",Append1[[#This Row],[Weather Code]]=2,"Cloudy",Append1[[#This Row],[Weather Code]]=3,"Light Rain",Append1[[#This Row],[Weather Code]]=4,"Heavy Rain")</f>
        <v>Clear</v>
      </c>
      <c r="M983" s="5">
        <v>0.38</v>
      </c>
      <c r="N983" s="5">
        <v>0.39389999999999997</v>
      </c>
      <c r="O983" s="5">
        <v>0.28999999999999998</v>
      </c>
      <c r="P983" s="5">
        <v>0.35820000000000002</v>
      </c>
      <c r="Q983" s="5">
        <v>62</v>
      </c>
      <c r="R983" s="5">
        <v>92</v>
      </c>
      <c r="S983" s="5">
        <f>SUM(Append1[[#This Row],[Casual Users]],Append1[[#This Row],[Registered Users]])</f>
        <v>154</v>
      </c>
      <c r="T983" s="5"/>
    </row>
    <row r="984" spans="1:20" x14ac:dyDescent="0.25">
      <c r="A984">
        <v>983</v>
      </c>
      <c r="B984" s="1">
        <v>40587</v>
      </c>
      <c r="C984">
        <v>1</v>
      </c>
      <c r="D984" t="str">
        <f>TEXT(Append1[[#This Row],[Date]],"yyyy")</f>
        <v>2011</v>
      </c>
      <c r="E984" t="str">
        <f>TEXT(Append1[[#This Row],[Date]],"mmmm")</f>
        <v>February</v>
      </c>
      <c r="F984" t="str">
        <f>TEXT(Append1[[#This Row],[Date]],"dddd")</f>
        <v>Sunday</v>
      </c>
      <c r="G984" s="5">
        <v>14</v>
      </c>
      <c r="H984" t="str">
        <f>IF(Append1[[#This Row],[Day]]="Sunday","Weekend","Weekday")</f>
        <v>Weekend</v>
      </c>
      <c r="I984" t="b">
        <f>IF(Append1[[#This Row],[Weekday or Weekend]]="Weekend",TRUE,FALSE)</f>
        <v>1</v>
      </c>
      <c r="J984" s="5">
        <v>0</v>
      </c>
      <c r="K984" s="5">
        <v>2</v>
      </c>
      <c r="L984" s="5" t="str" cm="1">
        <f t="array" ref="L984">_xlfn.IFS(Append1[[#This Row],[Weather Code]]=1,"Clear",Append1[[#This Row],[Weather Code]]=2,"Cloudy",Append1[[#This Row],[Weather Code]]=3,"Light Rain",Append1[[#This Row],[Weather Code]]=4,"Heavy Rain")</f>
        <v>Cloudy</v>
      </c>
      <c r="M984" s="5">
        <v>0.4</v>
      </c>
      <c r="N984" s="5">
        <v>0.40910000000000002</v>
      </c>
      <c r="O984" s="5">
        <v>0.3</v>
      </c>
      <c r="P984" s="5">
        <v>0.41789999999999999</v>
      </c>
      <c r="Q984" s="5">
        <v>51</v>
      </c>
      <c r="R984" s="5">
        <v>110</v>
      </c>
      <c r="S984" s="5">
        <f>SUM(Append1[[#This Row],[Casual Users]],Append1[[#This Row],[Registered Users]])</f>
        <v>161</v>
      </c>
      <c r="T984" s="5"/>
    </row>
    <row r="985" spans="1:20" x14ac:dyDescent="0.25">
      <c r="A985">
        <v>984</v>
      </c>
      <c r="B985" s="1">
        <v>40587</v>
      </c>
      <c r="C985">
        <v>1</v>
      </c>
      <c r="D985" t="str">
        <f>TEXT(Append1[[#This Row],[Date]],"yyyy")</f>
        <v>2011</v>
      </c>
      <c r="E985" t="str">
        <f>TEXT(Append1[[#This Row],[Date]],"mmmm")</f>
        <v>February</v>
      </c>
      <c r="F985" t="str">
        <f>TEXT(Append1[[#This Row],[Date]],"dddd")</f>
        <v>Sunday</v>
      </c>
      <c r="G985" s="5">
        <v>15</v>
      </c>
      <c r="H985" t="str">
        <f>IF(Append1[[#This Row],[Day]]="Sunday","Weekend","Weekday")</f>
        <v>Weekend</v>
      </c>
      <c r="I985" t="b">
        <f>IF(Append1[[#This Row],[Weekday or Weekend]]="Weekend",TRUE,FALSE)</f>
        <v>1</v>
      </c>
      <c r="J985" s="5">
        <v>0</v>
      </c>
      <c r="K985" s="5">
        <v>2</v>
      </c>
      <c r="L985" s="5" t="str" cm="1">
        <f t="array" ref="L985">_xlfn.IFS(Append1[[#This Row],[Weather Code]]=1,"Clear",Append1[[#This Row],[Weather Code]]=2,"Cloudy",Append1[[#This Row],[Weather Code]]=3,"Light Rain",Append1[[#This Row],[Weather Code]]=4,"Heavy Rain")</f>
        <v>Cloudy</v>
      </c>
      <c r="M985" s="5">
        <v>0.4</v>
      </c>
      <c r="N985" s="5">
        <v>0.40910000000000002</v>
      </c>
      <c r="O985" s="5">
        <v>0.3</v>
      </c>
      <c r="P985" s="5">
        <v>0.29849999999999999</v>
      </c>
      <c r="Q985" s="5">
        <v>40</v>
      </c>
      <c r="R985" s="5">
        <v>122</v>
      </c>
      <c r="S985" s="5">
        <f>SUM(Append1[[#This Row],[Casual Users]],Append1[[#This Row],[Registered Users]])</f>
        <v>162</v>
      </c>
      <c r="T985" s="5"/>
    </row>
    <row r="986" spans="1:20" x14ac:dyDescent="0.25">
      <c r="A986">
        <v>985</v>
      </c>
      <c r="B986" s="1">
        <v>40587</v>
      </c>
      <c r="C986">
        <v>1</v>
      </c>
      <c r="D986" t="str">
        <f>TEXT(Append1[[#This Row],[Date]],"yyyy")</f>
        <v>2011</v>
      </c>
      <c r="E986" t="str">
        <f>TEXT(Append1[[#This Row],[Date]],"mmmm")</f>
        <v>February</v>
      </c>
      <c r="F986" t="str">
        <f>TEXT(Append1[[#This Row],[Date]],"dddd")</f>
        <v>Sunday</v>
      </c>
      <c r="G986" s="5">
        <v>16</v>
      </c>
      <c r="H986" t="str">
        <f>IF(Append1[[#This Row],[Day]]="Sunday","Weekend","Weekday")</f>
        <v>Weekend</v>
      </c>
      <c r="I986" t="b">
        <f>IF(Append1[[#This Row],[Weekday or Weekend]]="Weekend",TRUE,FALSE)</f>
        <v>1</v>
      </c>
      <c r="J986" s="5">
        <v>0</v>
      </c>
      <c r="K986" s="5">
        <v>2</v>
      </c>
      <c r="L986" s="5" t="str" cm="1">
        <f t="array" ref="L986">_xlfn.IFS(Append1[[#This Row],[Weather Code]]=1,"Clear",Append1[[#This Row],[Weather Code]]=2,"Cloudy",Append1[[#This Row],[Weather Code]]=3,"Light Rain",Append1[[#This Row],[Weather Code]]=4,"Heavy Rain")</f>
        <v>Cloudy</v>
      </c>
      <c r="M986" s="5">
        <v>0.42</v>
      </c>
      <c r="N986" s="5">
        <v>0.42420000000000002</v>
      </c>
      <c r="O986" s="5">
        <v>0.28000000000000003</v>
      </c>
      <c r="P986" s="5">
        <v>0.32840000000000003</v>
      </c>
      <c r="Q986" s="5">
        <v>28</v>
      </c>
      <c r="R986" s="5">
        <v>106</v>
      </c>
      <c r="S986" s="5">
        <f>SUM(Append1[[#This Row],[Casual Users]],Append1[[#This Row],[Registered Users]])</f>
        <v>134</v>
      </c>
      <c r="T986" s="5"/>
    </row>
    <row r="987" spans="1:20" x14ac:dyDescent="0.25">
      <c r="A987">
        <v>986</v>
      </c>
      <c r="B987" s="1">
        <v>40587</v>
      </c>
      <c r="C987">
        <v>1</v>
      </c>
      <c r="D987" t="str">
        <f>TEXT(Append1[[#This Row],[Date]],"yyyy")</f>
        <v>2011</v>
      </c>
      <c r="E987" t="str">
        <f>TEXT(Append1[[#This Row],[Date]],"mmmm")</f>
        <v>February</v>
      </c>
      <c r="F987" t="str">
        <f>TEXT(Append1[[#This Row],[Date]],"dddd")</f>
        <v>Sunday</v>
      </c>
      <c r="G987" s="5">
        <v>17</v>
      </c>
      <c r="H987" t="str">
        <f>IF(Append1[[#This Row],[Day]]="Sunday","Weekend","Weekday")</f>
        <v>Weekend</v>
      </c>
      <c r="I987" t="b">
        <f>IF(Append1[[#This Row],[Weekday or Weekend]]="Weekend",TRUE,FALSE)</f>
        <v>1</v>
      </c>
      <c r="J987" s="5">
        <v>0</v>
      </c>
      <c r="K987" s="5">
        <v>1</v>
      </c>
      <c r="L987" s="5" t="str" cm="1">
        <f t="array" ref="L987">_xlfn.IFS(Append1[[#This Row],[Weather Code]]=1,"Clear",Append1[[#This Row],[Weather Code]]=2,"Cloudy",Append1[[#This Row],[Weather Code]]=3,"Light Rain",Append1[[#This Row],[Weather Code]]=4,"Heavy Rain")</f>
        <v>Clear</v>
      </c>
      <c r="M987" s="5">
        <v>0.42</v>
      </c>
      <c r="N987" s="5">
        <v>0.42420000000000002</v>
      </c>
      <c r="O987" s="5">
        <v>0.28000000000000003</v>
      </c>
      <c r="P987" s="5">
        <v>0.32840000000000003</v>
      </c>
      <c r="Q987" s="5">
        <v>30</v>
      </c>
      <c r="R987" s="5">
        <v>95</v>
      </c>
      <c r="S987" s="5">
        <f>SUM(Append1[[#This Row],[Casual Users]],Append1[[#This Row],[Registered Users]])</f>
        <v>125</v>
      </c>
      <c r="T987" s="5"/>
    </row>
    <row r="988" spans="1:20" x14ac:dyDescent="0.25">
      <c r="A988">
        <v>987</v>
      </c>
      <c r="B988" s="1">
        <v>40587</v>
      </c>
      <c r="C988">
        <v>1</v>
      </c>
      <c r="D988" t="str">
        <f>TEXT(Append1[[#This Row],[Date]],"yyyy")</f>
        <v>2011</v>
      </c>
      <c r="E988" t="str">
        <f>TEXT(Append1[[#This Row],[Date]],"mmmm")</f>
        <v>February</v>
      </c>
      <c r="F988" t="str">
        <f>TEXT(Append1[[#This Row],[Date]],"dddd")</f>
        <v>Sunday</v>
      </c>
      <c r="G988" s="5">
        <v>18</v>
      </c>
      <c r="H988" t="str">
        <f>IF(Append1[[#This Row],[Day]]="Sunday","Weekend","Weekday")</f>
        <v>Weekend</v>
      </c>
      <c r="I988" t="b">
        <f>IF(Append1[[#This Row],[Weekday or Weekend]]="Weekend",TRUE,FALSE)</f>
        <v>1</v>
      </c>
      <c r="J988" s="5">
        <v>0</v>
      </c>
      <c r="K988" s="5">
        <v>1</v>
      </c>
      <c r="L988" s="5" t="str" cm="1">
        <f t="array" ref="L988">_xlfn.IFS(Append1[[#This Row],[Weather Code]]=1,"Clear",Append1[[#This Row],[Weather Code]]=2,"Cloudy",Append1[[#This Row],[Weather Code]]=3,"Light Rain",Append1[[#This Row],[Weather Code]]=4,"Heavy Rain")</f>
        <v>Clear</v>
      </c>
      <c r="M988" s="5">
        <v>0.4</v>
      </c>
      <c r="N988" s="5">
        <v>0.40910000000000002</v>
      </c>
      <c r="O988" s="5">
        <v>0.32</v>
      </c>
      <c r="P988" s="5">
        <v>0.29849999999999999</v>
      </c>
      <c r="Q988" s="5">
        <v>17</v>
      </c>
      <c r="R988" s="5">
        <v>78</v>
      </c>
      <c r="S988" s="5">
        <f>SUM(Append1[[#This Row],[Casual Users]],Append1[[#This Row],[Registered Users]])</f>
        <v>95</v>
      </c>
      <c r="T988" s="5"/>
    </row>
    <row r="989" spans="1:20" x14ac:dyDescent="0.25">
      <c r="A989">
        <v>988</v>
      </c>
      <c r="B989" s="1">
        <v>40587</v>
      </c>
      <c r="C989">
        <v>1</v>
      </c>
      <c r="D989" t="str">
        <f>TEXT(Append1[[#This Row],[Date]],"yyyy")</f>
        <v>2011</v>
      </c>
      <c r="E989" t="str">
        <f>TEXT(Append1[[#This Row],[Date]],"mmmm")</f>
        <v>February</v>
      </c>
      <c r="F989" t="str">
        <f>TEXT(Append1[[#This Row],[Date]],"dddd")</f>
        <v>Sunday</v>
      </c>
      <c r="G989" s="5">
        <v>19</v>
      </c>
      <c r="H989" t="str">
        <f>IF(Append1[[#This Row],[Day]]="Sunday","Weekend","Weekday")</f>
        <v>Weekend</v>
      </c>
      <c r="I989" t="b">
        <f>IF(Append1[[#This Row],[Weekday or Weekend]]="Weekend",TRUE,FALSE)</f>
        <v>1</v>
      </c>
      <c r="J989" s="5">
        <v>0</v>
      </c>
      <c r="K989" s="5">
        <v>1</v>
      </c>
      <c r="L989" s="5" t="str" cm="1">
        <f t="array" ref="L989">_xlfn.IFS(Append1[[#This Row],[Weather Code]]=1,"Clear",Append1[[#This Row],[Weather Code]]=2,"Cloudy",Append1[[#This Row],[Weather Code]]=3,"Light Rain",Append1[[#This Row],[Weather Code]]=4,"Heavy Rain")</f>
        <v>Clear</v>
      </c>
      <c r="M989" s="5">
        <v>0.4</v>
      </c>
      <c r="N989" s="5">
        <v>0.40910000000000002</v>
      </c>
      <c r="O989" s="5">
        <v>0.35</v>
      </c>
      <c r="P989" s="5">
        <v>0.28360000000000002</v>
      </c>
      <c r="Q989" s="5">
        <v>11</v>
      </c>
      <c r="R989" s="5">
        <v>50</v>
      </c>
      <c r="S989" s="5">
        <f>SUM(Append1[[#This Row],[Casual Users]],Append1[[#This Row],[Registered Users]])</f>
        <v>61</v>
      </c>
      <c r="T989" s="5"/>
    </row>
    <row r="990" spans="1:20" x14ac:dyDescent="0.25">
      <c r="A990">
        <v>989</v>
      </c>
      <c r="B990" s="1">
        <v>40587</v>
      </c>
      <c r="C990">
        <v>1</v>
      </c>
      <c r="D990" t="str">
        <f>TEXT(Append1[[#This Row],[Date]],"yyyy")</f>
        <v>2011</v>
      </c>
      <c r="E990" t="str">
        <f>TEXT(Append1[[#This Row],[Date]],"mmmm")</f>
        <v>February</v>
      </c>
      <c r="F990" t="str">
        <f>TEXT(Append1[[#This Row],[Date]],"dddd")</f>
        <v>Sunday</v>
      </c>
      <c r="G990" s="5">
        <v>20</v>
      </c>
      <c r="H990" t="str">
        <f>IF(Append1[[#This Row],[Day]]="Sunday","Weekend","Weekday")</f>
        <v>Weekend</v>
      </c>
      <c r="I990" t="b">
        <f>IF(Append1[[#This Row],[Weekday or Weekend]]="Weekend",TRUE,FALSE)</f>
        <v>1</v>
      </c>
      <c r="J990" s="5">
        <v>0</v>
      </c>
      <c r="K990" s="5">
        <v>1</v>
      </c>
      <c r="L990" s="5" t="str" cm="1">
        <f t="array" ref="L990">_xlfn.IFS(Append1[[#This Row],[Weather Code]]=1,"Clear",Append1[[#This Row],[Weather Code]]=2,"Cloudy",Append1[[#This Row],[Weather Code]]=3,"Light Rain",Append1[[#This Row],[Weather Code]]=4,"Heavy Rain")</f>
        <v>Clear</v>
      </c>
      <c r="M990" s="5">
        <v>0.4</v>
      </c>
      <c r="N990" s="5">
        <v>0.40910000000000002</v>
      </c>
      <c r="O990" s="5">
        <v>0.35</v>
      </c>
      <c r="P990" s="5">
        <v>0.32840000000000003</v>
      </c>
      <c r="Q990" s="5">
        <v>15</v>
      </c>
      <c r="R990" s="5">
        <v>32</v>
      </c>
      <c r="S990" s="5">
        <f>SUM(Append1[[#This Row],[Casual Users]],Append1[[#This Row],[Registered Users]])</f>
        <v>47</v>
      </c>
      <c r="T990" s="5"/>
    </row>
    <row r="991" spans="1:20" x14ac:dyDescent="0.25">
      <c r="A991">
        <v>990</v>
      </c>
      <c r="B991" s="1">
        <v>40587</v>
      </c>
      <c r="C991">
        <v>1</v>
      </c>
      <c r="D991" t="str">
        <f>TEXT(Append1[[#This Row],[Date]],"yyyy")</f>
        <v>2011</v>
      </c>
      <c r="E991" t="str">
        <f>TEXT(Append1[[#This Row],[Date]],"mmmm")</f>
        <v>February</v>
      </c>
      <c r="F991" t="str">
        <f>TEXT(Append1[[#This Row],[Date]],"dddd")</f>
        <v>Sunday</v>
      </c>
      <c r="G991" s="5">
        <v>21</v>
      </c>
      <c r="H991" t="str">
        <f>IF(Append1[[#This Row],[Day]]="Sunday","Weekend","Weekday")</f>
        <v>Weekend</v>
      </c>
      <c r="I991" t="b">
        <f>IF(Append1[[#This Row],[Weekday or Weekend]]="Weekend",TRUE,FALSE)</f>
        <v>1</v>
      </c>
      <c r="J991" s="5">
        <v>0</v>
      </c>
      <c r="K991" s="5">
        <v>1</v>
      </c>
      <c r="L991" s="5" t="str" cm="1">
        <f t="array" ref="L991">_xlfn.IFS(Append1[[#This Row],[Weather Code]]=1,"Clear",Append1[[#This Row],[Weather Code]]=2,"Cloudy",Append1[[#This Row],[Weather Code]]=3,"Light Rain",Append1[[#This Row],[Weather Code]]=4,"Heavy Rain")</f>
        <v>Clear</v>
      </c>
      <c r="M991" s="5">
        <v>0.4</v>
      </c>
      <c r="N991" s="5">
        <v>0.40910000000000002</v>
      </c>
      <c r="O991" s="5">
        <v>0.35</v>
      </c>
      <c r="P991" s="5">
        <v>0.35820000000000002</v>
      </c>
      <c r="Q991" s="5">
        <v>6</v>
      </c>
      <c r="R991" s="5">
        <v>45</v>
      </c>
      <c r="S991" s="5">
        <f>SUM(Append1[[#This Row],[Casual Users]],Append1[[#This Row],[Registered Users]])</f>
        <v>51</v>
      </c>
      <c r="T991" s="5"/>
    </row>
    <row r="992" spans="1:20" x14ac:dyDescent="0.25">
      <c r="A992">
        <v>991</v>
      </c>
      <c r="B992" s="1">
        <v>40587</v>
      </c>
      <c r="C992">
        <v>1</v>
      </c>
      <c r="D992" t="str">
        <f>TEXT(Append1[[#This Row],[Date]],"yyyy")</f>
        <v>2011</v>
      </c>
      <c r="E992" t="str">
        <f>TEXT(Append1[[#This Row],[Date]],"mmmm")</f>
        <v>February</v>
      </c>
      <c r="F992" t="str">
        <f>TEXT(Append1[[#This Row],[Date]],"dddd")</f>
        <v>Sunday</v>
      </c>
      <c r="G992" s="5">
        <v>22</v>
      </c>
      <c r="H992" t="str">
        <f>IF(Append1[[#This Row],[Day]]="Sunday","Weekend","Weekday")</f>
        <v>Weekend</v>
      </c>
      <c r="I992" t="b">
        <f>IF(Append1[[#This Row],[Weekday or Weekend]]="Weekend",TRUE,FALSE)</f>
        <v>1</v>
      </c>
      <c r="J992" s="5">
        <v>0</v>
      </c>
      <c r="K992" s="5">
        <v>1</v>
      </c>
      <c r="L992" s="5" t="str" cm="1">
        <f t="array" ref="L992">_xlfn.IFS(Append1[[#This Row],[Weather Code]]=1,"Clear",Append1[[#This Row],[Weather Code]]=2,"Cloudy",Append1[[#This Row],[Weather Code]]=3,"Light Rain",Append1[[#This Row],[Weather Code]]=4,"Heavy Rain")</f>
        <v>Clear</v>
      </c>
      <c r="M992" s="5">
        <v>0.4</v>
      </c>
      <c r="N992" s="5">
        <v>0.40910000000000002</v>
      </c>
      <c r="O992" s="5">
        <v>0.35</v>
      </c>
      <c r="P992" s="5">
        <v>0.29849999999999999</v>
      </c>
      <c r="Q992" s="5">
        <v>5</v>
      </c>
      <c r="R992" s="5">
        <v>31</v>
      </c>
      <c r="S992" s="5">
        <f>SUM(Append1[[#This Row],[Casual Users]],Append1[[#This Row],[Registered Users]])</f>
        <v>36</v>
      </c>
      <c r="T992" s="5"/>
    </row>
    <row r="993" spans="1:20" x14ac:dyDescent="0.25">
      <c r="A993">
        <v>992</v>
      </c>
      <c r="B993" s="1">
        <v>40587</v>
      </c>
      <c r="C993">
        <v>1</v>
      </c>
      <c r="D993" t="str">
        <f>TEXT(Append1[[#This Row],[Date]],"yyyy")</f>
        <v>2011</v>
      </c>
      <c r="E993" t="str">
        <f>TEXT(Append1[[#This Row],[Date]],"mmmm")</f>
        <v>February</v>
      </c>
      <c r="F993" t="str">
        <f>TEXT(Append1[[#This Row],[Date]],"dddd")</f>
        <v>Sunday</v>
      </c>
      <c r="G993" s="5">
        <v>23</v>
      </c>
      <c r="H993" t="str">
        <f>IF(Append1[[#This Row],[Day]]="Sunday","Weekend","Weekday")</f>
        <v>Weekend</v>
      </c>
      <c r="I993" t="b">
        <f>IF(Append1[[#This Row],[Weekday or Weekend]]="Weekend",TRUE,FALSE)</f>
        <v>1</v>
      </c>
      <c r="J993" s="5">
        <v>0</v>
      </c>
      <c r="K993" s="5">
        <v>1</v>
      </c>
      <c r="L993" s="5" t="str" cm="1">
        <f t="array" ref="L993">_xlfn.IFS(Append1[[#This Row],[Weather Code]]=1,"Clear",Append1[[#This Row],[Weather Code]]=2,"Cloudy",Append1[[#This Row],[Weather Code]]=3,"Light Rain",Append1[[#This Row],[Weather Code]]=4,"Heavy Rain")</f>
        <v>Clear</v>
      </c>
      <c r="M993" s="5">
        <v>0.4</v>
      </c>
      <c r="N993" s="5">
        <v>0.40910000000000002</v>
      </c>
      <c r="O993" s="5">
        <v>0.35</v>
      </c>
      <c r="P993" s="5">
        <v>0.35820000000000002</v>
      </c>
      <c r="Q993" s="5">
        <v>3</v>
      </c>
      <c r="R993" s="5">
        <v>27</v>
      </c>
      <c r="S993" s="5">
        <f>SUM(Append1[[#This Row],[Casual Users]],Append1[[#This Row],[Registered Users]])</f>
        <v>30</v>
      </c>
      <c r="T993" s="5"/>
    </row>
    <row r="994" spans="1:20" x14ac:dyDescent="0.25">
      <c r="A994">
        <v>993</v>
      </c>
      <c r="B994" s="1">
        <v>40588</v>
      </c>
      <c r="C994">
        <v>1</v>
      </c>
      <c r="D994" t="str">
        <f>TEXT(Append1[[#This Row],[Date]],"yyyy")</f>
        <v>2011</v>
      </c>
      <c r="E994" t="str">
        <f>TEXT(Append1[[#This Row],[Date]],"mmmm")</f>
        <v>February</v>
      </c>
      <c r="F994" t="str">
        <f>TEXT(Append1[[#This Row],[Date]],"dddd")</f>
        <v>Monday</v>
      </c>
      <c r="G994" s="5">
        <v>0</v>
      </c>
      <c r="H994" t="str">
        <f>IF(Append1[[#This Row],[Day]]="Sunday","Weekend","Weekday")</f>
        <v>Weekday</v>
      </c>
      <c r="I994" t="b">
        <f>IF(Append1[[#This Row],[Weekday or Weekend]]="Weekend",TRUE,FALSE)</f>
        <v>0</v>
      </c>
      <c r="J994" s="5">
        <v>1</v>
      </c>
      <c r="K994" s="5">
        <v>1</v>
      </c>
      <c r="L994" s="5" t="str" cm="1">
        <f t="array" ref="L994">_xlfn.IFS(Append1[[#This Row],[Weather Code]]=1,"Clear",Append1[[#This Row],[Weather Code]]=2,"Cloudy",Append1[[#This Row],[Weather Code]]=3,"Light Rain",Append1[[#This Row],[Weather Code]]=4,"Heavy Rain")</f>
        <v>Clear</v>
      </c>
      <c r="M994" s="5">
        <v>0.38</v>
      </c>
      <c r="N994" s="5">
        <v>0.39389999999999997</v>
      </c>
      <c r="O994" s="5">
        <v>0.37</v>
      </c>
      <c r="P994" s="5">
        <v>0.35820000000000002</v>
      </c>
      <c r="Q994" s="5">
        <v>3</v>
      </c>
      <c r="R994" s="5">
        <v>8</v>
      </c>
      <c r="S994" s="5">
        <f>SUM(Append1[[#This Row],[Casual Users]],Append1[[#This Row],[Registered Users]])</f>
        <v>11</v>
      </c>
      <c r="T994" s="5"/>
    </row>
    <row r="995" spans="1:20" x14ac:dyDescent="0.25">
      <c r="A995">
        <v>994</v>
      </c>
      <c r="B995" s="1">
        <v>40588</v>
      </c>
      <c r="C995">
        <v>1</v>
      </c>
      <c r="D995" t="str">
        <f>TEXT(Append1[[#This Row],[Date]],"yyyy")</f>
        <v>2011</v>
      </c>
      <c r="E995" t="str">
        <f>TEXT(Append1[[#This Row],[Date]],"mmmm")</f>
        <v>February</v>
      </c>
      <c r="F995" t="str">
        <f>TEXT(Append1[[#This Row],[Date]],"dddd")</f>
        <v>Monday</v>
      </c>
      <c r="G995" s="5">
        <v>1</v>
      </c>
      <c r="H995" t="str">
        <f>IF(Append1[[#This Row],[Day]]="Sunday","Weekend","Weekday")</f>
        <v>Weekday</v>
      </c>
      <c r="I995" t="b">
        <f>IF(Append1[[#This Row],[Weekday or Weekend]]="Weekend",TRUE,FALSE)</f>
        <v>0</v>
      </c>
      <c r="J995" s="5">
        <v>1</v>
      </c>
      <c r="K995" s="5">
        <v>1</v>
      </c>
      <c r="L995" s="5" t="str" cm="1">
        <f t="array" ref="L995">_xlfn.IFS(Append1[[#This Row],[Weather Code]]=1,"Clear",Append1[[#This Row],[Weather Code]]=2,"Cloudy",Append1[[#This Row],[Weather Code]]=3,"Light Rain",Append1[[#This Row],[Weather Code]]=4,"Heavy Rain")</f>
        <v>Clear</v>
      </c>
      <c r="M995" s="5">
        <v>0.38</v>
      </c>
      <c r="N995" s="5">
        <v>0.39389999999999997</v>
      </c>
      <c r="O995" s="5">
        <v>0.37</v>
      </c>
      <c r="P995" s="5">
        <v>0.35820000000000002</v>
      </c>
      <c r="Q995" s="5">
        <v>1</v>
      </c>
      <c r="R995" s="5">
        <v>6</v>
      </c>
      <c r="S995" s="5">
        <f>SUM(Append1[[#This Row],[Casual Users]],Append1[[#This Row],[Registered Users]])</f>
        <v>7</v>
      </c>
      <c r="T995" s="5"/>
    </row>
    <row r="996" spans="1:20" x14ac:dyDescent="0.25">
      <c r="A996">
        <v>995</v>
      </c>
      <c r="B996" s="1">
        <v>40588</v>
      </c>
      <c r="C996">
        <v>1</v>
      </c>
      <c r="D996" t="str">
        <f>TEXT(Append1[[#This Row],[Date]],"yyyy")</f>
        <v>2011</v>
      </c>
      <c r="E996" t="str">
        <f>TEXT(Append1[[#This Row],[Date]],"mmmm")</f>
        <v>February</v>
      </c>
      <c r="F996" t="str">
        <f>TEXT(Append1[[#This Row],[Date]],"dddd")</f>
        <v>Monday</v>
      </c>
      <c r="G996" s="5">
        <v>2</v>
      </c>
      <c r="H996" t="str">
        <f>IF(Append1[[#This Row],[Day]]="Sunday","Weekend","Weekday")</f>
        <v>Weekday</v>
      </c>
      <c r="I996" t="b">
        <f>IF(Append1[[#This Row],[Weekday or Weekend]]="Weekend",TRUE,FALSE)</f>
        <v>0</v>
      </c>
      <c r="J996" s="5">
        <v>1</v>
      </c>
      <c r="K996" s="5">
        <v>1</v>
      </c>
      <c r="L996" s="5" t="str" cm="1">
        <f t="array" ref="L996">_xlfn.IFS(Append1[[#This Row],[Weather Code]]=1,"Clear",Append1[[#This Row],[Weather Code]]=2,"Cloudy",Append1[[#This Row],[Weather Code]]=3,"Light Rain",Append1[[#This Row],[Weather Code]]=4,"Heavy Rain")</f>
        <v>Clear</v>
      </c>
      <c r="M996" s="5">
        <v>0.36</v>
      </c>
      <c r="N996" s="5">
        <v>0.33329999999999999</v>
      </c>
      <c r="O996" s="5">
        <v>0.4</v>
      </c>
      <c r="P996" s="5">
        <v>0.29849999999999999</v>
      </c>
      <c r="Q996" s="5">
        <v>0</v>
      </c>
      <c r="R996" s="5">
        <v>2</v>
      </c>
      <c r="S996" s="5">
        <f>SUM(Append1[[#This Row],[Casual Users]],Append1[[#This Row],[Registered Users]])</f>
        <v>2</v>
      </c>
      <c r="T996" s="5"/>
    </row>
    <row r="997" spans="1:20" x14ac:dyDescent="0.25">
      <c r="A997">
        <v>996</v>
      </c>
      <c r="B997" s="1">
        <v>40588</v>
      </c>
      <c r="C997">
        <v>1</v>
      </c>
      <c r="D997" t="str">
        <f>TEXT(Append1[[#This Row],[Date]],"yyyy")</f>
        <v>2011</v>
      </c>
      <c r="E997" t="str">
        <f>TEXT(Append1[[#This Row],[Date]],"mmmm")</f>
        <v>February</v>
      </c>
      <c r="F997" t="str">
        <f>TEXT(Append1[[#This Row],[Date]],"dddd")</f>
        <v>Monday</v>
      </c>
      <c r="G997" s="5">
        <v>3</v>
      </c>
      <c r="H997" t="str">
        <f>IF(Append1[[#This Row],[Day]]="Sunday","Weekend","Weekday")</f>
        <v>Weekday</v>
      </c>
      <c r="I997" t="b">
        <f>IF(Append1[[#This Row],[Weekday or Weekend]]="Weekend",TRUE,FALSE)</f>
        <v>0</v>
      </c>
      <c r="J997" s="5">
        <v>1</v>
      </c>
      <c r="K997" s="5">
        <v>1</v>
      </c>
      <c r="L997" s="5" t="str" cm="1">
        <f t="array" ref="L997">_xlfn.IFS(Append1[[#This Row],[Weather Code]]=1,"Clear",Append1[[#This Row],[Weather Code]]=2,"Cloudy",Append1[[#This Row],[Weather Code]]=3,"Light Rain",Append1[[#This Row],[Weather Code]]=4,"Heavy Rain")</f>
        <v>Clear</v>
      </c>
      <c r="M997" s="5">
        <v>0.34</v>
      </c>
      <c r="N997" s="5">
        <v>0.31819999999999998</v>
      </c>
      <c r="O997" s="5">
        <v>0.46</v>
      </c>
      <c r="P997" s="5">
        <v>0.22389999999999999</v>
      </c>
      <c r="Q997" s="5">
        <v>1</v>
      </c>
      <c r="R997" s="5">
        <v>1</v>
      </c>
      <c r="S997" s="5">
        <f>SUM(Append1[[#This Row],[Casual Users]],Append1[[#This Row],[Registered Users]])</f>
        <v>2</v>
      </c>
      <c r="T997" s="5"/>
    </row>
    <row r="998" spans="1:20" x14ac:dyDescent="0.25">
      <c r="A998">
        <v>997</v>
      </c>
      <c r="B998" s="1">
        <v>40588</v>
      </c>
      <c r="C998">
        <v>1</v>
      </c>
      <c r="D998" t="str">
        <f>TEXT(Append1[[#This Row],[Date]],"yyyy")</f>
        <v>2011</v>
      </c>
      <c r="E998" t="str">
        <f>TEXT(Append1[[#This Row],[Date]],"mmmm")</f>
        <v>February</v>
      </c>
      <c r="F998" t="str">
        <f>TEXT(Append1[[#This Row],[Date]],"dddd")</f>
        <v>Monday</v>
      </c>
      <c r="G998" s="5">
        <v>4</v>
      </c>
      <c r="H998" t="str">
        <f>IF(Append1[[#This Row],[Day]]="Sunday","Weekend","Weekday")</f>
        <v>Weekday</v>
      </c>
      <c r="I998" t="b">
        <f>IF(Append1[[#This Row],[Weekday or Weekend]]="Weekend",TRUE,FALSE)</f>
        <v>0</v>
      </c>
      <c r="J998" s="5">
        <v>1</v>
      </c>
      <c r="K998" s="5">
        <v>1</v>
      </c>
      <c r="L998" s="5" t="str" cm="1">
        <f t="array" ref="L998">_xlfn.IFS(Append1[[#This Row],[Weather Code]]=1,"Clear",Append1[[#This Row],[Weather Code]]=2,"Cloudy",Append1[[#This Row],[Weather Code]]=3,"Light Rain",Append1[[#This Row],[Weather Code]]=4,"Heavy Rain")</f>
        <v>Clear</v>
      </c>
      <c r="M998" s="5">
        <v>0.32</v>
      </c>
      <c r="N998" s="5">
        <v>0.30299999999999999</v>
      </c>
      <c r="O998" s="5">
        <v>0.53</v>
      </c>
      <c r="P998" s="5">
        <v>0.28360000000000002</v>
      </c>
      <c r="Q998" s="5">
        <v>0</v>
      </c>
      <c r="R998" s="5">
        <v>2</v>
      </c>
      <c r="S998" s="5">
        <f>SUM(Append1[[#This Row],[Casual Users]],Append1[[#This Row],[Registered Users]])</f>
        <v>2</v>
      </c>
      <c r="T998" s="5"/>
    </row>
    <row r="999" spans="1:20" x14ac:dyDescent="0.25">
      <c r="A999">
        <v>998</v>
      </c>
      <c r="B999" s="1">
        <v>40588</v>
      </c>
      <c r="C999">
        <v>1</v>
      </c>
      <c r="D999" t="str">
        <f>TEXT(Append1[[#This Row],[Date]],"yyyy")</f>
        <v>2011</v>
      </c>
      <c r="E999" t="str">
        <f>TEXT(Append1[[#This Row],[Date]],"mmmm")</f>
        <v>February</v>
      </c>
      <c r="F999" t="str">
        <f>TEXT(Append1[[#This Row],[Date]],"dddd")</f>
        <v>Monday</v>
      </c>
      <c r="G999" s="5">
        <v>5</v>
      </c>
      <c r="H999" t="str">
        <f>IF(Append1[[#This Row],[Day]]="Sunday","Weekend","Weekday")</f>
        <v>Weekday</v>
      </c>
      <c r="I999" t="b">
        <f>IF(Append1[[#This Row],[Weekday or Weekend]]="Weekend",TRUE,FALSE)</f>
        <v>0</v>
      </c>
      <c r="J999" s="5">
        <v>1</v>
      </c>
      <c r="K999" s="5">
        <v>1</v>
      </c>
      <c r="L999" s="5" t="str" cm="1">
        <f t="array" ref="L999">_xlfn.IFS(Append1[[#This Row],[Weather Code]]=1,"Clear",Append1[[#This Row],[Weather Code]]=2,"Cloudy",Append1[[#This Row],[Weather Code]]=3,"Light Rain",Append1[[#This Row],[Weather Code]]=4,"Heavy Rain")</f>
        <v>Clear</v>
      </c>
      <c r="M999" s="5">
        <v>0.32</v>
      </c>
      <c r="N999" s="5">
        <v>0.30299999999999999</v>
      </c>
      <c r="O999" s="5">
        <v>0.53</v>
      </c>
      <c r="P999" s="5">
        <v>0.28360000000000002</v>
      </c>
      <c r="Q999" s="5">
        <v>0</v>
      </c>
      <c r="R999" s="5">
        <v>3</v>
      </c>
      <c r="S999" s="5">
        <f>SUM(Append1[[#This Row],[Casual Users]],Append1[[#This Row],[Registered Users]])</f>
        <v>3</v>
      </c>
      <c r="T999" s="5"/>
    </row>
    <row r="1000" spans="1:20" x14ac:dyDescent="0.25">
      <c r="A1000">
        <v>999</v>
      </c>
      <c r="B1000" s="1">
        <v>40588</v>
      </c>
      <c r="C1000">
        <v>1</v>
      </c>
      <c r="D1000" t="str">
        <f>TEXT(Append1[[#This Row],[Date]],"yyyy")</f>
        <v>2011</v>
      </c>
      <c r="E1000" t="str">
        <f>TEXT(Append1[[#This Row],[Date]],"mmmm")</f>
        <v>February</v>
      </c>
      <c r="F1000" t="str">
        <f>TEXT(Append1[[#This Row],[Date]],"dddd")</f>
        <v>Monday</v>
      </c>
      <c r="G1000" s="5">
        <v>6</v>
      </c>
      <c r="H1000" t="str">
        <f>IF(Append1[[#This Row],[Day]]="Sunday","Weekend","Weekday")</f>
        <v>Weekday</v>
      </c>
      <c r="I1000" t="b">
        <f>IF(Append1[[#This Row],[Weekday or Weekend]]="Weekend",TRUE,FALSE)</f>
        <v>0</v>
      </c>
      <c r="J1000" s="5">
        <v>1</v>
      </c>
      <c r="K1000" s="5">
        <v>1</v>
      </c>
      <c r="L1000" s="5" t="str" cm="1">
        <f t="array" ref="L1000">_xlfn.IFS(Append1[[#This Row],[Weather Code]]=1,"Clear",Append1[[#This Row],[Weather Code]]=2,"Cloudy",Append1[[#This Row],[Weather Code]]=3,"Light Rain",Append1[[#This Row],[Weather Code]]=4,"Heavy Rain")</f>
        <v>Clear</v>
      </c>
      <c r="M1000" s="5">
        <v>0.34</v>
      </c>
      <c r="N1000" s="5">
        <v>0.30299999999999999</v>
      </c>
      <c r="O1000" s="5">
        <v>0.46</v>
      </c>
      <c r="P1000" s="5">
        <v>0.29849999999999999</v>
      </c>
      <c r="Q1000" s="5">
        <v>1</v>
      </c>
      <c r="R1000" s="5">
        <v>25</v>
      </c>
      <c r="S1000" s="5">
        <f>SUM(Append1[[#This Row],[Casual Users]],Append1[[#This Row],[Registered Users]])</f>
        <v>26</v>
      </c>
      <c r="T1000" s="5"/>
    </row>
    <row r="1001" spans="1:20" x14ac:dyDescent="0.25">
      <c r="A1001">
        <v>1000</v>
      </c>
      <c r="B1001" s="1">
        <v>40588</v>
      </c>
      <c r="C1001">
        <v>1</v>
      </c>
      <c r="D1001" t="str">
        <f>TEXT(Append1[[#This Row],[Date]],"yyyy")</f>
        <v>2011</v>
      </c>
      <c r="E1001" t="str">
        <f>TEXT(Append1[[#This Row],[Date]],"mmmm")</f>
        <v>February</v>
      </c>
      <c r="F1001" t="str">
        <f>TEXT(Append1[[#This Row],[Date]],"dddd")</f>
        <v>Monday</v>
      </c>
      <c r="G1001" s="5">
        <v>7</v>
      </c>
      <c r="H1001" t="str">
        <f>IF(Append1[[#This Row],[Day]]="Sunday","Weekend","Weekday")</f>
        <v>Weekday</v>
      </c>
      <c r="I1001" t="b">
        <f>IF(Append1[[#This Row],[Weekday or Weekend]]="Weekend",TRUE,FALSE)</f>
        <v>0</v>
      </c>
      <c r="J1001" s="5">
        <v>1</v>
      </c>
      <c r="K1001" s="5">
        <v>1</v>
      </c>
      <c r="L1001" s="5" t="str" cm="1">
        <f t="array" ref="L1001">_xlfn.IFS(Append1[[#This Row],[Weather Code]]=1,"Clear",Append1[[#This Row],[Weather Code]]=2,"Cloudy",Append1[[#This Row],[Weather Code]]=3,"Light Rain",Append1[[#This Row],[Weather Code]]=4,"Heavy Rain")</f>
        <v>Clear</v>
      </c>
      <c r="M1001" s="5">
        <v>0.34</v>
      </c>
      <c r="N1001" s="5">
        <v>0.30299999999999999</v>
      </c>
      <c r="O1001" s="5">
        <v>0.46</v>
      </c>
      <c r="P1001" s="5">
        <v>0.29849999999999999</v>
      </c>
      <c r="Q1001" s="5">
        <v>2</v>
      </c>
      <c r="R1001" s="5">
        <v>96</v>
      </c>
      <c r="S1001" s="5">
        <f>SUM(Append1[[#This Row],[Casual Users]],Append1[[#This Row],[Registered Users]])</f>
        <v>98</v>
      </c>
      <c r="T1001" s="5"/>
    </row>
    <row r="1002" spans="1:20" x14ac:dyDescent="0.25">
      <c r="B1002" s="1"/>
      <c r="Q1002" s="5">
        <f>SUM(Q2:Q1001)</f>
        <v>4921</v>
      </c>
      <c r="R1002" s="5">
        <f>SUM(R2:R1001)</f>
        <v>53383</v>
      </c>
      <c r="S1002" s="5">
        <f>SUM(Append1[Total Count])</f>
        <v>58304</v>
      </c>
      <c r="T1002" s="5"/>
    </row>
  </sheetData>
  <conditionalFormatting sqref="F1:F1048576">
    <cfRule type="cellIs" dxfId="4" priority="1" operator="equal">
      <formula>"Sunday"</formula>
    </cfRule>
  </conditionalFormatting>
  <conditionalFormatting sqref="H1:H1048576">
    <cfRule type="cellIs" dxfId="3" priority="5" operator="equal">
      <formula>"Weekend"</formula>
    </cfRule>
  </conditionalFormatting>
  <conditionalFormatting sqref="H1002:H1048576">
    <cfRule type="containsText" dxfId="2" priority="8" operator="containsText" text="Weekday or Weekend">
      <formula>NOT(ISERROR(SEARCH("Weekday or Weekend",H1002)))</formula>
    </cfRule>
  </conditionalFormatting>
  <conditionalFormatting sqref="I2:I1001">
    <cfRule type="cellIs" dxfId="1" priority="4" operator="equal">
      <formula>TRUE</formula>
    </cfRule>
  </conditionalFormatting>
  <conditionalFormatting sqref="L1:L1048576">
    <cfRule type="cellIs" dxfId="0" priority="3" operator="equal">
      <formula>"Clear"</formula>
    </cfRule>
  </conditionalFormatting>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77EF4-4439-476E-A7E3-604AFB3D765A}">
  <dimension ref="A1:N24"/>
  <sheetViews>
    <sheetView workbookViewId="0">
      <selection activeCell="T29" sqref="T29"/>
    </sheetView>
  </sheetViews>
  <sheetFormatPr defaultRowHeight="13.2" x14ac:dyDescent="0.25"/>
  <cols>
    <col min="1" max="1" width="13.33203125" bestFit="1" customWidth="1"/>
    <col min="2" max="2" width="16.77734375" bestFit="1" customWidth="1"/>
    <col min="3" max="3" width="13.21875" bestFit="1" customWidth="1"/>
    <col min="4" max="4" width="23.109375" bestFit="1" customWidth="1"/>
    <col min="5" max="5" width="2.77734375" bestFit="1" customWidth="1"/>
    <col min="6" max="6" width="14.5546875" bestFit="1" customWidth="1"/>
    <col min="7" max="7" width="15" bestFit="1" customWidth="1"/>
    <col min="8" max="8" width="21.33203125" bestFit="1" customWidth="1"/>
    <col min="9" max="10" width="3.77734375" bestFit="1" customWidth="1"/>
    <col min="11" max="11" width="31.109375" bestFit="1" customWidth="1"/>
    <col min="12" max="12" width="16.21875" bestFit="1" customWidth="1"/>
    <col min="13" max="13" width="11.33203125" bestFit="1" customWidth="1"/>
    <col min="14" max="14" width="12" bestFit="1" customWidth="1"/>
    <col min="15" max="15" width="30.44140625" bestFit="1" customWidth="1"/>
    <col min="16" max="16" width="23.33203125" bestFit="1" customWidth="1"/>
    <col min="17" max="17" width="35.44140625" bestFit="1" customWidth="1"/>
    <col min="18" max="60" width="6.77734375" bestFit="1" customWidth="1"/>
    <col min="61" max="61" width="4.77734375" bestFit="1" customWidth="1"/>
    <col min="62" max="62" width="6.77734375" bestFit="1" customWidth="1"/>
    <col min="63" max="63" width="5.77734375" bestFit="1" customWidth="1"/>
    <col min="64" max="75" width="6.77734375" bestFit="1" customWidth="1"/>
    <col min="76" max="76" width="11.109375" bestFit="1" customWidth="1"/>
    <col min="77" max="77" width="2.77734375" bestFit="1" customWidth="1"/>
    <col min="78" max="78" width="7.77734375" bestFit="1" customWidth="1"/>
    <col min="79" max="79" width="6.77734375" bestFit="1" customWidth="1"/>
    <col min="80" max="83" width="11.77734375" bestFit="1" customWidth="1"/>
    <col min="84" max="84" width="7.77734375" bestFit="1" customWidth="1"/>
    <col min="85" max="85" width="9.77734375" bestFit="1" customWidth="1"/>
    <col min="86" max="87" width="11.77734375" bestFit="1" customWidth="1"/>
    <col min="88" max="88" width="7.77734375" bestFit="1" customWidth="1"/>
    <col min="89" max="89" width="8.77734375" bestFit="1" customWidth="1"/>
    <col min="90" max="91" width="11.77734375" bestFit="1" customWidth="1"/>
    <col min="92" max="92" width="6.77734375" bestFit="1" customWidth="1"/>
    <col min="93" max="95" width="11.77734375" bestFit="1" customWidth="1"/>
    <col min="96" max="96" width="7.77734375" bestFit="1" customWidth="1"/>
    <col min="97" max="98" width="8.77734375" bestFit="1" customWidth="1"/>
    <col min="99" max="99" width="7.77734375" bestFit="1" customWidth="1"/>
    <col min="100" max="101" width="11.77734375" bestFit="1" customWidth="1"/>
    <col min="102" max="102" width="6.77734375" bestFit="1" customWidth="1"/>
    <col min="103" max="105" width="11.77734375" bestFit="1" customWidth="1"/>
    <col min="106" max="106" width="6.77734375" bestFit="1" customWidth="1"/>
    <col min="107" max="107" width="8.77734375" bestFit="1" customWidth="1"/>
    <col min="108" max="109" width="11.77734375" bestFit="1" customWidth="1"/>
    <col min="110" max="110" width="6.77734375" bestFit="1" customWidth="1"/>
    <col min="111" max="111" width="7.77734375" bestFit="1" customWidth="1"/>
    <col min="112" max="112" width="6.77734375" bestFit="1" customWidth="1"/>
    <col min="113" max="114" width="11.77734375" bestFit="1" customWidth="1"/>
    <col min="115" max="115" width="7.77734375" bestFit="1" customWidth="1"/>
    <col min="116" max="116" width="11.77734375" bestFit="1" customWidth="1"/>
    <col min="117" max="118" width="6.77734375" bestFit="1" customWidth="1"/>
    <col min="119" max="120" width="8.77734375" bestFit="1" customWidth="1"/>
    <col min="121" max="121" width="6.77734375" bestFit="1" customWidth="1"/>
    <col min="122" max="122" width="8.77734375" bestFit="1" customWidth="1"/>
    <col min="123" max="123" width="6.77734375" bestFit="1" customWidth="1"/>
    <col min="124" max="124" width="7.77734375" bestFit="1" customWidth="1"/>
    <col min="125" max="125" width="6.77734375" bestFit="1" customWidth="1"/>
    <col min="126" max="126" width="11.77734375" bestFit="1" customWidth="1"/>
    <col min="127" max="127" width="6.77734375" bestFit="1" customWidth="1"/>
    <col min="128" max="128" width="11.77734375" bestFit="1" customWidth="1"/>
    <col min="129" max="129" width="5.77734375" bestFit="1" customWidth="1"/>
    <col min="130" max="130" width="8.77734375" bestFit="1" customWidth="1"/>
    <col min="131" max="131" width="3.77734375" bestFit="1" customWidth="1"/>
    <col min="132" max="132" width="11.77734375" bestFit="1" customWidth="1"/>
    <col min="133" max="133" width="7.77734375" bestFit="1" customWidth="1"/>
    <col min="134" max="137" width="6.77734375" bestFit="1" customWidth="1"/>
    <col min="138" max="138" width="5.77734375" bestFit="1" customWidth="1"/>
    <col min="139" max="140" width="6.77734375" bestFit="1" customWidth="1"/>
    <col min="141" max="142" width="7.77734375" bestFit="1" customWidth="1"/>
    <col min="143" max="143" width="11.77734375" bestFit="1" customWidth="1"/>
    <col min="144" max="145" width="6.77734375" bestFit="1" customWidth="1"/>
    <col min="146" max="146" width="11.77734375" bestFit="1" customWidth="1"/>
    <col min="147" max="148" width="6.77734375" bestFit="1" customWidth="1"/>
    <col min="149" max="149" width="5.77734375" bestFit="1" customWidth="1"/>
    <col min="150" max="153" width="6.77734375" bestFit="1" customWidth="1"/>
    <col min="154" max="154" width="11.77734375" bestFit="1" customWidth="1"/>
    <col min="155" max="155" width="5.77734375" bestFit="1" customWidth="1"/>
    <col min="156" max="158" width="6.77734375" bestFit="1" customWidth="1"/>
    <col min="159" max="159" width="11.77734375" bestFit="1" customWidth="1"/>
    <col min="160" max="160" width="3.77734375" bestFit="1" customWidth="1"/>
    <col min="161" max="162" width="6.77734375" bestFit="1" customWidth="1"/>
    <col min="163" max="164" width="7.77734375" bestFit="1" customWidth="1"/>
    <col min="165" max="165" width="6.77734375" bestFit="1" customWidth="1"/>
    <col min="166" max="166" width="5.77734375" bestFit="1" customWidth="1"/>
    <col min="167" max="167" width="7.77734375" bestFit="1" customWidth="1"/>
    <col min="168" max="172" width="6.77734375" bestFit="1" customWidth="1"/>
    <col min="173" max="174" width="7.77734375" bestFit="1" customWidth="1"/>
    <col min="175" max="175" width="3.77734375" bestFit="1" customWidth="1"/>
    <col min="176" max="176" width="7.77734375" bestFit="1" customWidth="1"/>
    <col min="177" max="177" width="6.77734375" bestFit="1" customWidth="1"/>
    <col min="178" max="178" width="11.77734375" bestFit="1" customWidth="1"/>
    <col min="179" max="180" width="6.77734375" bestFit="1" customWidth="1"/>
    <col min="181" max="181" width="3.77734375" bestFit="1" customWidth="1"/>
    <col min="182" max="184" width="6.77734375" bestFit="1" customWidth="1"/>
    <col min="185" max="185" width="7.77734375" bestFit="1" customWidth="1"/>
    <col min="186" max="186" width="3.77734375" bestFit="1" customWidth="1"/>
    <col min="187" max="187" width="5.77734375" bestFit="1" customWidth="1"/>
    <col min="188" max="189" width="6.77734375" bestFit="1" customWidth="1"/>
    <col min="190" max="190" width="3.77734375" bestFit="1" customWidth="1"/>
    <col min="191" max="193" width="6.77734375" bestFit="1" customWidth="1"/>
    <col min="194" max="194" width="5.77734375" bestFit="1" customWidth="1"/>
    <col min="195" max="195" width="3.77734375" bestFit="1" customWidth="1"/>
    <col min="196" max="196" width="6.77734375" bestFit="1" customWidth="1"/>
    <col min="197" max="197" width="3.77734375" bestFit="1" customWidth="1"/>
    <col min="198" max="198" width="6.77734375" bestFit="1" customWidth="1"/>
    <col min="199" max="199" width="3.77734375" bestFit="1" customWidth="1"/>
    <col min="200" max="202" width="6.77734375" bestFit="1" customWidth="1"/>
    <col min="203" max="203" width="11.77734375" bestFit="1" customWidth="1"/>
    <col min="204" max="204" width="20.77734375" bestFit="1" customWidth="1"/>
    <col min="205" max="205" width="18.77734375" bestFit="1" customWidth="1"/>
    <col min="206" max="206" width="17.77734375" bestFit="1" customWidth="1"/>
    <col min="207" max="207" width="20.77734375" bestFit="1" customWidth="1"/>
    <col min="208" max="208" width="18.77734375" bestFit="1" customWidth="1"/>
    <col min="209" max="209" width="17.77734375" bestFit="1" customWidth="1"/>
    <col min="210" max="210" width="20.77734375" bestFit="1" customWidth="1"/>
    <col min="211" max="211" width="18.77734375" bestFit="1" customWidth="1"/>
    <col min="212" max="212" width="17.77734375" bestFit="1" customWidth="1"/>
    <col min="213" max="213" width="20.77734375" bestFit="1" customWidth="1"/>
    <col min="214" max="214" width="18.77734375" bestFit="1" customWidth="1"/>
    <col min="215" max="215" width="17.77734375" bestFit="1" customWidth="1"/>
    <col min="216" max="216" width="20.77734375" bestFit="1" customWidth="1"/>
    <col min="217" max="217" width="18.77734375" bestFit="1" customWidth="1"/>
    <col min="218" max="218" width="17.77734375" bestFit="1" customWidth="1"/>
    <col min="219" max="219" width="20.77734375" bestFit="1" customWidth="1"/>
    <col min="220" max="220" width="18.77734375" bestFit="1" customWidth="1"/>
    <col min="221" max="221" width="17.77734375" bestFit="1" customWidth="1"/>
    <col min="222" max="222" width="20.77734375" bestFit="1" customWidth="1"/>
    <col min="223" max="223" width="18.77734375" bestFit="1" customWidth="1"/>
    <col min="224" max="224" width="17.77734375" bestFit="1" customWidth="1"/>
    <col min="225" max="225" width="20.77734375" bestFit="1" customWidth="1"/>
    <col min="226" max="226" width="18.77734375" bestFit="1" customWidth="1"/>
    <col min="227" max="227" width="17.77734375" bestFit="1" customWidth="1"/>
    <col min="228" max="228" width="20.77734375" bestFit="1" customWidth="1"/>
    <col min="229" max="229" width="18.77734375" bestFit="1" customWidth="1"/>
    <col min="230" max="230" width="17.77734375" bestFit="1" customWidth="1"/>
    <col min="231" max="231" width="20.77734375" bestFit="1" customWidth="1"/>
    <col min="232" max="232" width="18.77734375" bestFit="1" customWidth="1"/>
    <col min="233" max="233" width="17.77734375" bestFit="1" customWidth="1"/>
    <col min="234" max="234" width="20.77734375" bestFit="1" customWidth="1"/>
    <col min="235" max="235" width="18.77734375" bestFit="1" customWidth="1"/>
    <col min="236" max="236" width="17.77734375" bestFit="1" customWidth="1"/>
    <col min="237" max="237" width="20.77734375" bestFit="1" customWidth="1"/>
    <col min="238" max="238" width="18.77734375" bestFit="1" customWidth="1"/>
    <col min="239" max="239" width="17.77734375" bestFit="1" customWidth="1"/>
    <col min="240" max="240" width="20.77734375" bestFit="1" customWidth="1"/>
    <col min="241" max="241" width="18.77734375" bestFit="1" customWidth="1"/>
    <col min="242" max="242" width="17.77734375" bestFit="1" customWidth="1"/>
    <col min="243" max="243" width="20.77734375" bestFit="1" customWidth="1"/>
    <col min="244" max="244" width="18.77734375" bestFit="1" customWidth="1"/>
    <col min="245" max="245" width="17.77734375" bestFit="1" customWidth="1"/>
    <col min="246" max="246" width="20.77734375" bestFit="1" customWidth="1"/>
    <col min="247" max="247" width="18.77734375" bestFit="1" customWidth="1"/>
    <col min="248" max="248" width="17.77734375" bestFit="1" customWidth="1"/>
    <col min="249" max="249" width="20.77734375" bestFit="1" customWidth="1"/>
    <col min="250" max="250" width="18.77734375" bestFit="1" customWidth="1"/>
    <col min="251" max="251" width="17.77734375" bestFit="1" customWidth="1"/>
    <col min="252" max="252" width="20.77734375" bestFit="1" customWidth="1"/>
    <col min="253" max="253" width="18.77734375" bestFit="1" customWidth="1"/>
    <col min="254" max="254" width="17.77734375" bestFit="1" customWidth="1"/>
    <col min="255" max="255" width="20.77734375" bestFit="1" customWidth="1"/>
    <col min="256" max="256" width="18.77734375" bestFit="1" customWidth="1"/>
    <col min="257" max="257" width="17.77734375" bestFit="1" customWidth="1"/>
    <col min="258" max="258" width="20.77734375" bestFit="1" customWidth="1"/>
    <col min="259" max="259" width="18.77734375" bestFit="1" customWidth="1"/>
    <col min="260" max="260" width="17.77734375" bestFit="1" customWidth="1"/>
    <col min="261" max="261" width="20.77734375" bestFit="1" customWidth="1"/>
    <col min="262" max="262" width="18.77734375" bestFit="1" customWidth="1"/>
    <col min="263" max="263" width="17.77734375" bestFit="1" customWidth="1"/>
    <col min="264" max="264" width="20.77734375" bestFit="1" customWidth="1"/>
    <col min="265" max="265" width="18.77734375" bestFit="1" customWidth="1"/>
    <col min="266" max="266" width="17.77734375" bestFit="1" customWidth="1"/>
    <col min="267" max="267" width="20.77734375" bestFit="1" customWidth="1"/>
    <col min="268" max="268" width="18.77734375" bestFit="1" customWidth="1"/>
    <col min="269" max="269" width="17.77734375" bestFit="1" customWidth="1"/>
    <col min="270" max="270" width="20.77734375" bestFit="1" customWidth="1"/>
    <col min="271" max="271" width="18.77734375" bestFit="1" customWidth="1"/>
    <col min="272" max="272" width="17.77734375" bestFit="1" customWidth="1"/>
    <col min="273" max="273" width="20.77734375" bestFit="1" customWidth="1"/>
    <col min="274" max="274" width="18.77734375" bestFit="1" customWidth="1"/>
    <col min="275" max="275" width="17.77734375" bestFit="1" customWidth="1"/>
    <col min="276" max="276" width="20.77734375" bestFit="1" customWidth="1"/>
    <col min="277" max="277" width="18.77734375" bestFit="1" customWidth="1"/>
    <col min="278" max="278" width="17.77734375" bestFit="1" customWidth="1"/>
    <col min="279" max="279" width="20.77734375" bestFit="1" customWidth="1"/>
    <col min="280" max="280" width="18.77734375" bestFit="1" customWidth="1"/>
    <col min="281" max="281" width="17.77734375" bestFit="1" customWidth="1"/>
    <col min="282" max="282" width="20.77734375" bestFit="1" customWidth="1"/>
    <col min="283" max="283" width="18.77734375" bestFit="1" customWidth="1"/>
    <col min="284" max="284" width="17.77734375" bestFit="1" customWidth="1"/>
    <col min="285" max="285" width="20.77734375" bestFit="1" customWidth="1"/>
    <col min="286" max="286" width="18.77734375" bestFit="1" customWidth="1"/>
    <col min="287" max="287" width="17.77734375" bestFit="1" customWidth="1"/>
    <col min="288" max="288" width="20.77734375" bestFit="1" customWidth="1"/>
    <col min="289" max="289" width="18.77734375" bestFit="1" customWidth="1"/>
    <col min="290" max="290" width="17.77734375" bestFit="1" customWidth="1"/>
    <col min="291" max="291" width="20.77734375" bestFit="1" customWidth="1"/>
    <col min="292" max="292" width="18.77734375" bestFit="1" customWidth="1"/>
    <col min="293" max="293" width="17.77734375" bestFit="1" customWidth="1"/>
    <col min="294" max="294" width="20.77734375" bestFit="1" customWidth="1"/>
    <col min="295" max="295" width="18.77734375" bestFit="1" customWidth="1"/>
    <col min="296" max="296" width="17.77734375" bestFit="1" customWidth="1"/>
    <col min="297" max="297" width="20.77734375" bestFit="1" customWidth="1"/>
    <col min="298" max="298" width="18.77734375" bestFit="1" customWidth="1"/>
    <col min="299" max="299" width="17.77734375" bestFit="1" customWidth="1"/>
    <col min="300" max="300" width="20.77734375" bestFit="1" customWidth="1"/>
    <col min="301" max="301" width="18.77734375" bestFit="1" customWidth="1"/>
    <col min="302" max="302" width="17.77734375" bestFit="1" customWidth="1"/>
    <col min="303" max="303" width="20.77734375" bestFit="1" customWidth="1"/>
    <col min="304" max="304" width="18.77734375" bestFit="1" customWidth="1"/>
    <col min="305" max="305" width="17.77734375" bestFit="1" customWidth="1"/>
    <col min="306" max="306" width="20.77734375" bestFit="1" customWidth="1"/>
    <col min="307" max="307" width="18.77734375" bestFit="1" customWidth="1"/>
    <col min="308" max="308" width="17.77734375" bestFit="1" customWidth="1"/>
    <col min="309" max="309" width="20.77734375" bestFit="1" customWidth="1"/>
    <col min="310" max="310" width="18.77734375" bestFit="1" customWidth="1"/>
    <col min="311" max="311" width="17.77734375" bestFit="1" customWidth="1"/>
    <col min="312" max="312" width="20.77734375" bestFit="1" customWidth="1"/>
    <col min="313" max="313" width="18.77734375" bestFit="1" customWidth="1"/>
    <col min="314" max="314" width="17.77734375" bestFit="1" customWidth="1"/>
    <col min="315" max="315" width="20.77734375" bestFit="1" customWidth="1"/>
    <col min="316" max="316" width="18.77734375" bestFit="1" customWidth="1"/>
    <col min="317" max="317" width="17.77734375" bestFit="1" customWidth="1"/>
    <col min="318" max="318" width="20.77734375" bestFit="1" customWidth="1"/>
    <col min="319" max="319" width="18.77734375" bestFit="1" customWidth="1"/>
    <col min="320" max="320" width="17.77734375" bestFit="1" customWidth="1"/>
    <col min="321" max="321" width="20.77734375" bestFit="1" customWidth="1"/>
    <col min="322" max="322" width="18.77734375" bestFit="1" customWidth="1"/>
    <col min="323" max="323" width="17.77734375" bestFit="1" customWidth="1"/>
    <col min="324" max="324" width="20.77734375" bestFit="1" customWidth="1"/>
    <col min="325" max="325" width="18.77734375" bestFit="1" customWidth="1"/>
    <col min="326" max="326" width="17.77734375" bestFit="1" customWidth="1"/>
    <col min="327" max="327" width="20.77734375" bestFit="1" customWidth="1"/>
    <col min="328" max="328" width="18.77734375" bestFit="1" customWidth="1"/>
    <col min="329" max="329" width="17.77734375" bestFit="1" customWidth="1"/>
    <col min="330" max="330" width="20.77734375" bestFit="1" customWidth="1"/>
    <col min="331" max="331" width="18.77734375" bestFit="1" customWidth="1"/>
    <col min="332" max="332" width="17.77734375" bestFit="1" customWidth="1"/>
    <col min="333" max="333" width="20.77734375" bestFit="1" customWidth="1"/>
    <col min="334" max="334" width="18.77734375" bestFit="1" customWidth="1"/>
    <col min="335" max="335" width="17.77734375" bestFit="1" customWidth="1"/>
    <col min="336" max="336" width="20.77734375" bestFit="1" customWidth="1"/>
    <col min="337" max="337" width="18.77734375" bestFit="1" customWidth="1"/>
    <col min="338" max="338" width="17.77734375" bestFit="1" customWidth="1"/>
    <col min="339" max="339" width="20.77734375" bestFit="1" customWidth="1"/>
    <col min="340" max="340" width="18.77734375" bestFit="1" customWidth="1"/>
    <col min="341" max="341" width="17.77734375" bestFit="1" customWidth="1"/>
    <col min="342" max="342" width="20.77734375" bestFit="1" customWidth="1"/>
    <col min="343" max="343" width="18.77734375" bestFit="1" customWidth="1"/>
    <col min="344" max="344" width="17.77734375" bestFit="1" customWidth="1"/>
    <col min="345" max="345" width="20.77734375" bestFit="1" customWidth="1"/>
    <col min="346" max="346" width="18.77734375" bestFit="1" customWidth="1"/>
    <col min="347" max="347" width="17.77734375" bestFit="1" customWidth="1"/>
    <col min="348" max="348" width="20.77734375" bestFit="1" customWidth="1"/>
    <col min="349" max="349" width="18.77734375" bestFit="1" customWidth="1"/>
    <col min="350" max="350" width="17.77734375" bestFit="1" customWidth="1"/>
    <col min="351" max="351" width="20.77734375" bestFit="1" customWidth="1"/>
    <col min="352" max="352" width="18.77734375" bestFit="1" customWidth="1"/>
    <col min="353" max="353" width="17.77734375" bestFit="1" customWidth="1"/>
    <col min="354" max="354" width="20.77734375" bestFit="1" customWidth="1"/>
    <col min="355" max="355" width="18.77734375" bestFit="1" customWidth="1"/>
    <col min="356" max="356" width="17.77734375" bestFit="1" customWidth="1"/>
    <col min="357" max="357" width="20.77734375" bestFit="1" customWidth="1"/>
    <col min="358" max="358" width="18.77734375" bestFit="1" customWidth="1"/>
    <col min="359" max="359" width="17.77734375" bestFit="1" customWidth="1"/>
    <col min="360" max="360" width="20.77734375" bestFit="1" customWidth="1"/>
    <col min="361" max="361" width="18.77734375" bestFit="1" customWidth="1"/>
    <col min="362" max="362" width="17.77734375" bestFit="1" customWidth="1"/>
    <col min="363" max="363" width="20.77734375" bestFit="1" customWidth="1"/>
    <col min="364" max="364" width="18.77734375" bestFit="1" customWidth="1"/>
    <col min="365" max="365" width="17.77734375" bestFit="1" customWidth="1"/>
    <col min="366" max="366" width="20.77734375" bestFit="1" customWidth="1"/>
    <col min="367" max="367" width="18.77734375" bestFit="1" customWidth="1"/>
    <col min="368" max="368" width="17.77734375" bestFit="1" customWidth="1"/>
    <col min="369" max="369" width="20.77734375" bestFit="1" customWidth="1"/>
    <col min="370" max="370" width="18.77734375" bestFit="1" customWidth="1"/>
    <col min="371" max="371" width="17.77734375" bestFit="1" customWidth="1"/>
    <col min="372" max="372" width="20.77734375" bestFit="1" customWidth="1"/>
    <col min="373" max="373" width="18.77734375" bestFit="1" customWidth="1"/>
    <col min="374" max="374" width="17.77734375" bestFit="1" customWidth="1"/>
    <col min="375" max="375" width="20.77734375" bestFit="1" customWidth="1"/>
    <col min="376" max="376" width="18.77734375" bestFit="1" customWidth="1"/>
    <col min="377" max="377" width="17.77734375" bestFit="1" customWidth="1"/>
    <col min="378" max="378" width="20.77734375" bestFit="1" customWidth="1"/>
    <col min="379" max="379" width="18.77734375" bestFit="1" customWidth="1"/>
    <col min="380" max="380" width="17.77734375" bestFit="1" customWidth="1"/>
    <col min="381" max="381" width="20.77734375" bestFit="1" customWidth="1"/>
    <col min="382" max="382" width="18.77734375" bestFit="1" customWidth="1"/>
    <col min="383" max="383" width="17.77734375" bestFit="1" customWidth="1"/>
    <col min="384" max="384" width="20.77734375" bestFit="1" customWidth="1"/>
    <col min="385" max="385" width="18.77734375" bestFit="1" customWidth="1"/>
    <col min="386" max="386" width="17.77734375" bestFit="1" customWidth="1"/>
    <col min="387" max="387" width="20.77734375" bestFit="1" customWidth="1"/>
    <col min="388" max="388" width="18.77734375" bestFit="1" customWidth="1"/>
    <col min="389" max="389" width="17.77734375" bestFit="1" customWidth="1"/>
    <col min="390" max="390" width="20.77734375" bestFit="1" customWidth="1"/>
    <col min="391" max="391" width="18.77734375" bestFit="1" customWidth="1"/>
    <col min="392" max="392" width="17.77734375" bestFit="1" customWidth="1"/>
    <col min="393" max="393" width="20.77734375" bestFit="1" customWidth="1"/>
    <col min="394" max="394" width="18.77734375" bestFit="1" customWidth="1"/>
    <col min="395" max="395" width="17.77734375" bestFit="1" customWidth="1"/>
    <col min="396" max="396" width="20.77734375" bestFit="1" customWidth="1"/>
    <col min="397" max="397" width="18.77734375" bestFit="1" customWidth="1"/>
    <col min="398" max="398" width="17.77734375" bestFit="1" customWidth="1"/>
    <col min="399" max="399" width="20.77734375" bestFit="1" customWidth="1"/>
    <col min="400" max="400" width="18.77734375" bestFit="1" customWidth="1"/>
    <col min="401" max="401" width="17.77734375" bestFit="1" customWidth="1"/>
    <col min="402" max="402" width="20.77734375" bestFit="1" customWidth="1"/>
    <col min="403" max="403" width="18.77734375" bestFit="1" customWidth="1"/>
    <col min="404" max="404" width="17.77734375" bestFit="1" customWidth="1"/>
    <col min="405" max="405" width="20.77734375" bestFit="1" customWidth="1"/>
    <col min="406" max="406" width="18.77734375" bestFit="1" customWidth="1"/>
    <col min="407" max="407" width="17.77734375" bestFit="1" customWidth="1"/>
    <col min="408" max="408" width="20.77734375" bestFit="1" customWidth="1"/>
    <col min="409" max="409" width="18.77734375" bestFit="1" customWidth="1"/>
    <col min="410" max="410" width="17.77734375" bestFit="1" customWidth="1"/>
    <col min="411" max="411" width="20.77734375" bestFit="1" customWidth="1"/>
    <col min="412" max="412" width="18.77734375" bestFit="1" customWidth="1"/>
    <col min="413" max="413" width="17.77734375" bestFit="1" customWidth="1"/>
    <col min="414" max="414" width="20.77734375" bestFit="1" customWidth="1"/>
    <col min="415" max="415" width="18.77734375" bestFit="1" customWidth="1"/>
    <col min="416" max="416" width="17.77734375" bestFit="1" customWidth="1"/>
    <col min="417" max="417" width="20.77734375" bestFit="1" customWidth="1"/>
    <col min="418" max="418" width="18.77734375" bestFit="1" customWidth="1"/>
    <col min="419" max="419" width="17.77734375" bestFit="1" customWidth="1"/>
    <col min="420" max="420" width="20.77734375" bestFit="1" customWidth="1"/>
    <col min="421" max="421" width="18.77734375" bestFit="1" customWidth="1"/>
    <col min="422" max="422" width="17.77734375" bestFit="1" customWidth="1"/>
    <col min="423" max="423" width="20.77734375" bestFit="1" customWidth="1"/>
    <col min="424" max="424" width="18.77734375" bestFit="1" customWidth="1"/>
    <col min="425" max="425" width="17.77734375" bestFit="1" customWidth="1"/>
    <col min="426" max="426" width="20.77734375" bestFit="1" customWidth="1"/>
    <col min="427" max="427" width="18.77734375" bestFit="1" customWidth="1"/>
    <col min="428" max="428" width="17.77734375" bestFit="1" customWidth="1"/>
    <col min="429" max="429" width="20.77734375" bestFit="1" customWidth="1"/>
    <col min="430" max="430" width="18.77734375" bestFit="1" customWidth="1"/>
    <col min="431" max="431" width="17.77734375" bestFit="1" customWidth="1"/>
    <col min="432" max="432" width="20.77734375" bestFit="1" customWidth="1"/>
    <col min="433" max="433" width="18.77734375" bestFit="1" customWidth="1"/>
    <col min="434" max="434" width="17.77734375" bestFit="1" customWidth="1"/>
    <col min="435" max="435" width="20.77734375" bestFit="1" customWidth="1"/>
    <col min="436" max="436" width="18.77734375" bestFit="1" customWidth="1"/>
    <col min="437" max="437" width="17.77734375" bestFit="1" customWidth="1"/>
    <col min="438" max="438" width="20.77734375" bestFit="1" customWidth="1"/>
    <col min="439" max="439" width="18.77734375" bestFit="1" customWidth="1"/>
    <col min="440" max="440" width="17.77734375" bestFit="1" customWidth="1"/>
    <col min="441" max="441" width="20.77734375" bestFit="1" customWidth="1"/>
    <col min="442" max="442" width="18.77734375" bestFit="1" customWidth="1"/>
    <col min="443" max="443" width="17.77734375" bestFit="1" customWidth="1"/>
    <col min="444" max="444" width="20.77734375" bestFit="1" customWidth="1"/>
    <col min="445" max="445" width="18.77734375" bestFit="1" customWidth="1"/>
    <col min="446" max="446" width="17.77734375" bestFit="1" customWidth="1"/>
    <col min="447" max="447" width="20.77734375" bestFit="1" customWidth="1"/>
    <col min="448" max="448" width="18.77734375" bestFit="1" customWidth="1"/>
    <col min="449" max="449" width="17.77734375" bestFit="1" customWidth="1"/>
    <col min="450" max="450" width="20.77734375" bestFit="1" customWidth="1"/>
    <col min="451" max="451" width="18.77734375" bestFit="1" customWidth="1"/>
    <col min="452" max="452" width="17.77734375" bestFit="1" customWidth="1"/>
    <col min="453" max="453" width="20.77734375" bestFit="1" customWidth="1"/>
    <col min="454" max="454" width="18.77734375" bestFit="1" customWidth="1"/>
    <col min="455" max="455" width="17.77734375" bestFit="1" customWidth="1"/>
    <col min="456" max="456" width="20.77734375" bestFit="1" customWidth="1"/>
    <col min="457" max="457" width="18.77734375" bestFit="1" customWidth="1"/>
    <col min="458" max="458" width="17.77734375" bestFit="1" customWidth="1"/>
    <col min="459" max="459" width="20.77734375" bestFit="1" customWidth="1"/>
    <col min="460" max="460" width="18.77734375" bestFit="1" customWidth="1"/>
    <col min="461" max="461" width="17.77734375" bestFit="1" customWidth="1"/>
    <col min="462" max="462" width="20.77734375" bestFit="1" customWidth="1"/>
    <col min="463" max="463" width="18.77734375" bestFit="1" customWidth="1"/>
    <col min="464" max="464" width="17.77734375" bestFit="1" customWidth="1"/>
    <col min="465" max="465" width="20.77734375" bestFit="1" customWidth="1"/>
    <col min="466" max="466" width="18.77734375" bestFit="1" customWidth="1"/>
    <col min="467" max="467" width="17.77734375" bestFit="1" customWidth="1"/>
    <col min="468" max="468" width="20.77734375" bestFit="1" customWidth="1"/>
    <col min="469" max="469" width="18.77734375" bestFit="1" customWidth="1"/>
    <col min="470" max="470" width="17.77734375" bestFit="1" customWidth="1"/>
    <col min="471" max="471" width="20.77734375" bestFit="1" customWidth="1"/>
    <col min="472" max="472" width="18.77734375" bestFit="1" customWidth="1"/>
    <col min="473" max="473" width="17.77734375" bestFit="1" customWidth="1"/>
    <col min="474" max="474" width="20.77734375" bestFit="1" customWidth="1"/>
    <col min="475" max="475" width="18.77734375" bestFit="1" customWidth="1"/>
    <col min="476" max="476" width="17.77734375" bestFit="1" customWidth="1"/>
    <col min="477" max="477" width="20.77734375" bestFit="1" customWidth="1"/>
    <col min="478" max="478" width="18.77734375" bestFit="1" customWidth="1"/>
    <col min="479" max="479" width="17.77734375" bestFit="1" customWidth="1"/>
    <col min="480" max="480" width="20.77734375" bestFit="1" customWidth="1"/>
    <col min="481" max="481" width="18.77734375" bestFit="1" customWidth="1"/>
    <col min="482" max="482" width="17.77734375" bestFit="1" customWidth="1"/>
    <col min="483" max="483" width="20.77734375" bestFit="1" customWidth="1"/>
    <col min="484" max="484" width="18.77734375" bestFit="1" customWidth="1"/>
    <col min="485" max="485" width="17.77734375" bestFit="1" customWidth="1"/>
    <col min="486" max="486" width="20.77734375" bestFit="1" customWidth="1"/>
    <col min="487" max="487" width="18.77734375" bestFit="1" customWidth="1"/>
    <col min="488" max="488" width="17.77734375" bestFit="1" customWidth="1"/>
    <col min="489" max="489" width="20.77734375" bestFit="1" customWidth="1"/>
    <col min="490" max="490" width="18.77734375" bestFit="1" customWidth="1"/>
    <col min="491" max="491" width="17.77734375" bestFit="1" customWidth="1"/>
    <col min="492" max="492" width="20.77734375" bestFit="1" customWidth="1"/>
    <col min="493" max="493" width="18.77734375" bestFit="1" customWidth="1"/>
    <col min="494" max="494" width="17.77734375" bestFit="1" customWidth="1"/>
    <col min="495" max="495" width="20.77734375" bestFit="1" customWidth="1"/>
    <col min="496" max="496" width="18.77734375" bestFit="1" customWidth="1"/>
    <col min="497" max="497" width="17.77734375" bestFit="1" customWidth="1"/>
    <col min="498" max="498" width="20.77734375" bestFit="1" customWidth="1"/>
    <col min="499" max="499" width="18.77734375" bestFit="1" customWidth="1"/>
    <col min="500" max="500" width="17.77734375" bestFit="1" customWidth="1"/>
    <col min="501" max="501" width="20.77734375" bestFit="1" customWidth="1"/>
    <col min="502" max="502" width="18.77734375" bestFit="1" customWidth="1"/>
    <col min="503" max="503" width="17.77734375" bestFit="1" customWidth="1"/>
    <col min="504" max="504" width="20.77734375" bestFit="1" customWidth="1"/>
    <col min="505" max="505" width="18.77734375" bestFit="1" customWidth="1"/>
    <col min="506" max="506" width="17.77734375" bestFit="1" customWidth="1"/>
    <col min="507" max="507" width="20.77734375" bestFit="1" customWidth="1"/>
    <col min="508" max="508" width="18.77734375" bestFit="1" customWidth="1"/>
    <col min="509" max="509" width="17.77734375" bestFit="1" customWidth="1"/>
    <col min="510" max="510" width="20.77734375" bestFit="1" customWidth="1"/>
    <col min="511" max="511" width="18.77734375" bestFit="1" customWidth="1"/>
    <col min="512" max="512" width="17.77734375" bestFit="1" customWidth="1"/>
    <col min="513" max="513" width="20.77734375" bestFit="1" customWidth="1"/>
    <col min="514" max="514" width="18.77734375" bestFit="1" customWidth="1"/>
    <col min="515" max="515" width="17.77734375" bestFit="1" customWidth="1"/>
    <col min="516" max="516" width="20.77734375" bestFit="1" customWidth="1"/>
    <col min="517" max="517" width="18.77734375" bestFit="1" customWidth="1"/>
    <col min="518" max="518" width="17.77734375" bestFit="1" customWidth="1"/>
    <col min="519" max="519" width="20.77734375" bestFit="1" customWidth="1"/>
    <col min="520" max="520" width="18.77734375" bestFit="1" customWidth="1"/>
    <col min="521" max="521" width="17.77734375" bestFit="1" customWidth="1"/>
    <col min="522" max="522" width="20.77734375" bestFit="1" customWidth="1"/>
    <col min="523" max="523" width="18.77734375" bestFit="1" customWidth="1"/>
    <col min="524" max="524" width="17.77734375" bestFit="1" customWidth="1"/>
    <col min="525" max="525" width="20.77734375" bestFit="1" customWidth="1"/>
    <col min="526" max="526" width="18.77734375" bestFit="1" customWidth="1"/>
    <col min="527" max="527" width="17.77734375" bestFit="1" customWidth="1"/>
    <col min="528" max="528" width="20.77734375" bestFit="1" customWidth="1"/>
    <col min="529" max="529" width="18.77734375" bestFit="1" customWidth="1"/>
    <col min="530" max="530" width="17.77734375" bestFit="1" customWidth="1"/>
    <col min="531" max="531" width="20.77734375" bestFit="1" customWidth="1"/>
    <col min="532" max="532" width="18.77734375" bestFit="1" customWidth="1"/>
    <col min="533" max="533" width="17.77734375" bestFit="1" customWidth="1"/>
    <col min="534" max="534" width="20.77734375" bestFit="1" customWidth="1"/>
    <col min="535" max="535" width="18.77734375" bestFit="1" customWidth="1"/>
    <col min="536" max="536" width="17.77734375" bestFit="1" customWidth="1"/>
    <col min="537" max="537" width="20.77734375" bestFit="1" customWidth="1"/>
    <col min="538" max="538" width="18.77734375" bestFit="1" customWidth="1"/>
    <col min="539" max="539" width="17.77734375" bestFit="1" customWidth="1"/>
    <col min="540" max="540" width="20.77734375" bestFit="1" customWidth="1"/>
    <col min="541" max="541" width="18.77734375" bestFit="1" customWidth="1"/>
    <col min="542" max="542" width="17.77734375" bestFit="1" customWidth="1"/>
    <col min="543" max="543" width="20.77734375" bestFit="1" customWidth="1"/>
    <col min="544" max="544" width="18.77734375" bestFit="1" customWidth="1"/>
    <col min="545" max="545" width="17.77734375" bestFit="1" customWidth="1"/>
    <col min="546" max="546" width="20.77734375" bestFit="1" customWidth="1"/>
    <col min="547" max="547" width="18.77734375" bestFit="1" customWidth="1"/>
    <col min="548" max="548" width="17.77734375" bestFit="1" customWidth="1"/>
    <col min="549" max="549" width="20.77734375" bestFit="1" customWidth="1"/>
    <col min="550" max="550" width="18.77734375" bestFit="1" customWidth="1"/>
    <col min="551" max="551" width="17.77734375" bestFit="1" customWidth="1"/>
    <col min="552" max="552" width="20.77734375" bestFit="1" customWidth="1"/>
    <col min="553" max="553" width="18.77734375" bestFit="1" customWidth="1"/>
    <col min="554" max="554" width="17.77734375" bestFit="1" customWidth="1"/>
    <col min="555" max="555" width="20.77734375" bestFit="1" customWidth="1"/>
    <col min="556" max="556" width="18.77734375" bestFit="1" customWidth="1"/>
    <col min="557" max="557" width="17.77734375" bestFit="1" customWidth="1"/>
    <col min="558" max="558" width="20.77734375" bestFit="1" customWidth="1"/>
    <col min="559" max="559" width="18.77734375" bestFit="1" customWidth="1"/>
    <col min="560" max="560" width="17.77734375" bestFit="1" customWidth="1"/>
    <col min="561" max="561" width="20.77734375" bestFit="1" customWidth="1"/>
    <col min="562" max="562" width="18.77734375" bestFit="1" customWidth="1"/>
    <col min="563" max="563" width="17.77734375" bestFit="1" customWidth="1"/>
    <col min="564" max="564" width="20.77734375" bestFit="1" customWidth="1"/>
    <col min="565" max="565" width="18.77734375" bestFit="1" customWidth="1"/>
    <col min="566" max="566" width="17.77734375" bestFit="1" customWidth="1"/>
    <col min="567" max="567" width="20.77734375" bestFit="1" customWidth="1"/>
    <col min="568" max="568" width="18.77734375" bestFit="1" customWidth="1"/>
    <col min="569" max="569" width="17.77734375" bestFit="1" customWidth="1"/>
    <col min="570" max="570" width="20.77734375" bestFit="1" customWidth="1"/>
    <col min="571" max="571" width="18.77734375" bestFit="1" customWidth="1"/>
    <col min="572" max="572" width="17.77734375" bestFit="1" customWidth="1"/>
    <col min="573" max="573" width="20.77734375" bestFit="1" customWidth="1"/>
    <col min="574" max="574" width="18.77734375" bestFit="1" customWidth="1"/>
    <col min="575" max="575" width="17.77734375" bestFit="1" customWidth="1"/>
    <col min="576" max="576" width="20.77734375" bestFit="1" customWidth="1"/>
    <col min="577" max="577" width="18.77734375" bestFit="1" customWidth="1"/>
    <col min="578" max="578" width="17.77734375" bestFit="1" customWidth="1"/>
    <col min="579" max="579" width="20.77734375" bestFit="1" customWidth="1"/>
    <col min="580" max="580" width="18.77734375" bestFit="1" customWidth="1"/>
    <col min="581" max="581" width="17.77734375" bestFit="1" customWidth="1"/>
    <col min="582" max="582" width="20.77734375" bestFit="1" customWidth="1"/>
    <col min="583" max="583" width="18.77734375" bestFit="1" customWidth="1"/>
    <col min="584" max="584" width="17.77734375" bestFit="1" customWidth="1"/>
    <col min="585" max="585" width="25.77734375" bestFit="1" customWidth="1"/>
    <col min="586" max="586" width="23.77734375" bestFit="1" customWidth="1"/>
    <col min="587" max="587" width="22.77734375" bestFit="1" customWidth="1"/>
  </cols>
  <sheetData>
    <row r="1" spans="1:14" ht="13.8" thickBot="1" x14ac:dyDescent="0.3">
      <c r="A1" s="15" t="s">
        <v>66</v>
      </c>
      <c r="B1" s="16"/>
      <c r="C1" s="17"/>
      <c r="F1" s="15" t="s">
        <v>67</v>
      </c>
      <c r="G1" s="16"/>
      <c r="H1" s="17"/>
    </row>
    <row r="2" spans="1:14" x14ac:dyDescent="0.25">
      <c r="A2" s="2" t="s">
        <v>20</v>
      </c>
      <c r="B2" t="s">
        <v>31</v>
      </c>
      <c r="C2" t="s">
        <v>32</v>
      </c>
      <c r="F2" s="2" t="s">
        <v>20</v>
      </c>
      <c r="G2" t="s">
        <v>31</v>
      </c>
      <c r="H2" t="s">
        <v>32</v>
      </c>
      <c r="K2" s="2" t="s">
        <v>64</v>
      </c>
      <c r="L2" s="2" t="s">
        <v>22</v>
      </c>
    </row>
    <row r="3" spans="1:14" x14ac:dyDescent="0.25">
      <c r="A3" s="3" t="s">
        <v>23</v>
      </c>
      <c r="B3" s="14">
        <v>7</v>
      </c>
      <c r="C3" s="14">
        <v>24</v>
      </c>
      <c r="F3" s="3" t="s">
        <v>5</v>
      </c>
      <c r="G3" s="14">
        <v>12</v>
      </c>
      <c r="H3" s="14">
        <v>60</v>
      </c>
      <c r="K3" s="2" t="s">
        <v>20</v>
      </c>
      <c r="L3" t="s">
        <v>5</v>
      </c>
      <c r="M3" t="s">
        <v>21</v>
      </c>
    </row>
    <row r="4" spans="1:14" x14ac:dyDescent="0.25">
      <c r="A4" s="3" t="s">
        <v>24</v>
      </c>
      <c r="B4" s="14">
        <v>4</v>
      </c>
      <c r="C4" s="14">
        <v>36</v>
      </c>
      <c r="F4" s="3" t="s">
        <v>21</v>
      </c>
      <c r="G4" s="14">
        <v>12</v>
      </c>
      <c r="H4" s="14">
        <v>60</v>
      </c>
      <c r="K4" s="3" t="s">
        <v>52</v>
      </c>
      <c r="L4" s="14">
        <v>0.18434999999999999</v>
      </c>
      <c r="M4" s="14">
        <v>0.18434999999999999</v>
      </c>
    </row>
    <row r="5" spans="1:14" x14ac:dyDescent="0.25">
      <c r="A5" s="3" t="s">
        <v>26</v>
      </c>
      <c r="B5" s="14">
        <v>1</v>
      </c>
      <c r="C5" s="14">
        <v>0</v>
      </c>
      <c r="K5" s="3" t="s">
        <v>21</v>
      </c>
      <c r="L5" s="14">
        <v>0.18434999999999999</v>
      </c>
      <c r="M5" s="14">
        <v>0.18434999999999999</v>
      </c>
    </row>
    <row r="6" spans="1:14" x14ac:dyDescent="0.25">
      <c r="A6" s="3" t="s">
        <v>21</v>
      </c>
      <c r="B6" s="14">
        <v>12</v>
      </c>
      <c r="C6" s="14">
        <v>60</v>
      </c>
    </row>
    <row r="7" spans="1:14" x14ac:dyDescent="0.25">
      <c r="F7" s="4" t="s">
        <v>20</v>
      </c>
      <c r="G7" s="4" t="s">
        <v>31</v>
      </c>
      <c r="H7" s="4" t="s">
        <v>32</v>
      </c>
    </row>
    <row r="8" spans="1:14" x14ac:dyDescent="0.25">
      <c r="F8" s="3" t="s">
        <v>5</v>
      </c>
      <c r="G8">
        <f t="shared" ref="G8:H10" si="0">G3</f>
        <v>12</v>
      </c>
      <c r="H8">
        <f t="shared" si="0"/>
        <v>60</v>
      </c>
    </row>
    <row r="9" spans="1:14" x14ac:dyDescent="0.25">
      <c r="A9" s="4" t="s">
        <v>20</v>
      </c>
      <c r="B9" s="4" t="s">
        <v>31</v>
      </c>
      <c r="C9" s="4" t="s">
        <v>32</v>
      </c>
      <c r="F9" s="3" t="s">
        <v>30</v>
      </c>
      <c r="G9">
        <f t="shared" si="0"/>
        <v>12</v>
      </c>
      <c r="H9">
        <f t="shared" si="0"/>
        <v>60</v>
      </c>
    </row>
    <row r="10" spans="1:14" x14ac:dyDescent="0.25">
      <c r="A10" s="3" t="s">
        <v>23</v>
      </c>
      <c r="B10">
        <f t="shared" ref="B10:C14" si="1">B3</f>
        <v>7</v>
      </c>
      <c r="C10">
        <f t="shared" si="1"/>
        <v>24</v>
      </c>
      <c r="F10" s="10" t="s">
        <v>21</v>
      </c>
      <c r="G10" s="11">
        <f t="shared" si="0"/>
        <v>0</v>
      </c>
      <c r="H10" s="11">
        <f t="shared" si="0"/>
        <v>0</v>
      </c>
    </row>
    <row r="11" spans="1:14" x14ac:dyDescent="0.25">
      <c r="A11" s="3" t="s">
        <v>24</v>
      </c>
      <c r="B11">
        <f t="shared" si="1"/>
        <v>4</v>
      </c>
      <c r="C11">
        <f t="shared" si="1"/>
        <v>36</v>
      </c>
    </row>
    <row r="12" spans="1:14" x14ac:dyDescent="0.25">
      <c r="A12" s="3" t="s">
        <v>25</v>
      </c>
      <c r="B12">
        <f t="shared" si="1"/>
        <v>1</v>
      </c>
      <c r="C12">
        <f t="shared" si="1"/>
        <v>0</v>
      </c>
    </row>
    <row r="13" spans="1:14" ht="13.8" thickBot="1" x14ac:dyDescent="0.3">
      <c r="A13" s="3" t="s">
        <v>26</v>
      </c>
      <c r="B13">
        <f t="shared" si="1"/>
        <v>12</v>
      </c>
      <c r="C13">
        <f t="shared" si="1"/>
        <v>60</v>
      </c>
    </row>
    <row r="14" spans="1:14" ht="13.8" thickBot="1" x14ac:dyDescent="0.3">
      <c r="A14" s="10" t="s">
        <v>21</v>
      </c>
      <c r="B14" s="11">
        <f t="shared" si="1"/>
        <v>0</v>
      </c>
      <c r="C14" s="11">
        <f t="shared" si="1"/>
        <v>0</v>
      </c>
      <c r="F14" s="15" t="s">
        <v>68</v>
      </c>
      <c r="G14" s="16"/>
      <c r="H14" s="17"/>
      <c r="K14" s="13" t="s">
        <v>64</v>
      </c>
      <c r="L14" s="13" t="s">
        <v>22</v>
      </c>
      <c r="M14" s="13"/>
      <c r="N14" s="13"/>
    </row>
    <row r="15" spans="1:14" x14ac:dyDescent="0.25">
      <c r="F15" t="s">
        <v>57</v>
      </c>
      <c r="G15" t="s">
        <v>58</v>
      </c>
      <c r="H15" t="s">
        <v>27</v>
      </c>
      <c r="K15" s="4" t="s">
        <v>20</v>
      </c>
      <c r="L15" s="4" t="s">
        <v>5</v>
      </c>
      <c r="M15" s="4" t="s">
        <v>30</v>
      </c>
      <c r="N15" s="4" t="s">
        <v>21</v>
      </c>
    </row>
    <row r="16" spans="1:14" x14ac:dyDescent="0.25">
      <c r="F16" s="14">
        <v>0.32</v>
      </c>
      <c r="G16" s="14">
        <v>0.14000000000000001</v>
      </c>
      <c r="H16" s="14">
        <v>0.17500000000000002</v>
      </c>
      <c r="K16" s="3" t="s">
        <v>51</v>
      </c>
      <c r="L16" s="14"/>
      <c r="M16" s="14">
        <v>0.23475750000000017</v>
      </c>
      <c r="N16" s="14">
        <v>0.23475750000000017</v>
      </c>
    </row>
    <row r="17" spans="1:14" ht="13.8" thickBot="1" x14ac:dyDescent="0.3">
      <c r="F17" s="4" t="s">
        <v>57</v>
      </c>
      <c r="G17" s="4" t="s">
        <v>58</v>
      </c>
      <c r="H17" t="s">
        <v>27</v>
      </c>
      <c r="K17" s="3" t="s">
        <v>52</v>
      </c>
      <c r="L17" s="14">
        <v>0.19552123287671239</v>
      </c>
      <c r="M17" s="14"/>
      <c r="N17" s="14">
        <v>0.19552123287671239</v>
      </c>
    </row>
    <row r="18" spans="1:14" ht="13.8" thickBot="1" x14ac:dyDescent="0.3">
      <c r="A18" s="15" t="s">
        <v>65</v>
      </c>
      <c r="B18" s="16"/>
      <c r="C18" s="16"/>
      <c r="D18" s="17"/>
      <c r="F18">
        <f>F16</f>
        <v>0.32</v>
      </c>
      <c r="G18">
        <f>G16</f>
        <v>0.14000000000000001</v>
      </c>
      <c r="H18">
        <f>H16</f>
        <v>0.17500000000000002</v>
      </c>
      <c r="K18" s="3" t="s">
        <v>53</v>
      </c>
      <c r="L18" s="14">
        <v>0.21621746031746022</v>
      </c>
      <c r="M18" s="14"/>
      <c r="N18" s="14">
        <v>0.21621746031746022</v>
      </c>
    </row>
    <row r="19" spans="1:14" ht="13.8" thickBot="1" x14ac:dyDescent="0.3">
      <c r="A19" t="s">
        <v>59</v>
      </c>
      <c r="C19" t="s">
        <v>29</v>
      </c>
      <c r="D19" t="s">
        <v>28</v>
      </c>
      <c r="K19" s="3" t="s">
        <v>54</v>
      </c>
      <c r="L19" s="14">
        <v>0.21640763358778611</v>
      </c>
      <c r="M19" s="14"/>
      <c r="N19" s="14">
        <v>0.21640763358778611</v>
      </c>
    </row>
    <row r="20" spans="1:14" ht="13.8" thickBot="1" x14ac:dyDescent="0.3">
      <c r="A20" s="14">
        <v>903</v>
      </c>
      <c r="C20" s="14">
        <v>60</v>
      </c>
      <c r="D20" s="14">
        <v>843</v>
      </c>
      <c r="F20" s="15" t="s">
        <v>69</v>
      </c>
      <c r="G20" s="16"/>
      <c r="H20" s="17"/>
      <c r="K20" s="3" t="s">
        <v>55</v>
      </c>
      <c r="L20" s="14">
        <v>0.19515679999999977</v>
      </c>
      <c r="M20" s="14"/>
      <c r="N20" s="14">
        <v>0.19515679999999977</v>
      </c>
    </row>
    <row r="21" spans="1:14" x14ac:dyDescent="0.25">
      <c r="A21" s="4" t="s">
        <v>59</v>
      </c>
      <c r="C21" s="4" t="s">
        <v>29</v>
      </c>
      <c r="D21" s="4" t="s">
        <v>28</v>
      </c>
      <c r="F21" t="s">
        <v>60</v>
      </c>
      <c r="G21" t="s">
        <v>61</v>
      </c>
      <c r="H21" t="s">
        <v>62</v>
      </c>
      <c r="K21" s="3" t="s">
        <v>56</v>
      </c>
      <c r="L21" s="14">
        <v>0.20301304347826074</v>
      </c>
      <c r="M21" s="14"/>
      <c r="N21" s="14">
        <v>0.20301304347826074</v>
      </c>
    </row>
    <row r="22" spans="1:14" x14ac:dyDescent="0.25">
      <c r="A22">
        <f>A20</f>
        <v>903</v>
      </c>
      <c r="C22">
        <f>C20</f>
        <v>60</v>
      </c>
      <c r="D22">
        <f>D20</f>
        <v>843</v>
      </c>
      <c r="F22" s="14">
        <v>0.4</v>
      </c>
      <c r="G22" s="14">
        <v>0.7</v>
      </c>
      <c r="H22" s="14">
        <v>0.53166666666666662</v>
      </c>
      <c r="K22" s="3" t="s">
        <v>50</v>
      </c>
      <c r="L22" s="14">
        <v>0.21788834355828199</v>
      </c>
      <c r="M22" s="14"/>
      <c r="N22" s="14">
        <v>0.21788834355828199</v>
      </c>
    </row>
    <row r="23" spans="1:14" x14ac:dyDescent="0.25">
      <c r="F23" s="4" t="s">
        <v>60</v>
      </c>
      <c r="G23" s="4" t="s">
        <v>61</v>
      </c>
      <c r="H23" s="4" t="s">
        <v>62</v>
      </c>
      <c r="K23" s="11" t="s">
        <v>21</v>
      </c>
      <c r="L23" s="11">
        <v>0.20755741857659887</v>
      </c>
      <c r="M23" s="11">
        <v>0.23475750000000017</v>
      </c>
      <c r="N23" s="11">
        <v>0.21195783619817987</v>
      </c>
    </row>
    <row r="24" spans="1:14" x14ac:dyDescent="0.25">
      <c r="F24">
        <f>F22</f>
        <v>0.4</v>
      </c>
      <c r="G24">
        <f>G22</f>
        <v>0.7</v>
      </c>
      <c r="H24">
        <f>H22</f>
        <v>0.53166666666666662</v>
      </c>
    </row>
  </sheetData>
  <mergeCells count="5">
    <mergeCell ref="A1:C1"/>
    <mergeCell ref="A18:D18"/>
    <mergeCell ref="F1:H1"/>
    <mergeCell ref="F14:H14"/>
    <mergeCell ref="F20:H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D78EA-54F9-4EC9-9A12-D41E401E8D68}">
  <dimension ref="A1:U2"/>
  <sheetViews>
    <sheetView showGridLines="0" tabSelected="1" zoomScale="110" zoomScaleNormal="110" workbookViewId="0">
      <selection activeCell="T29" sqref="T29"/>
    </sheetView>
  </sheetViews>
  <sheetFormatPr defaultColWidth="8.77734375" defaultRowHeight="13.2" x14ac:dyDescent="0.25"/>
  <cols>
    <col min="1" max="1" width="17.6640625" style="9" bestFit="1" customWidth="1"/>
    <col min="2" max="2" width="15.88671875" style="9" bestFit="1" customWidth="1"/>
    <col min="3" max="8" width="5.77734375" style="9" bestFit="1" customWidth="1"/>
    <col min="9" max="9" width="11.109375" style="9" bestFit="1" customWidth="1"/>
    <col min="10" max="16384" width="8.77734375" style="9"/>
  </cols>
  <sheetData>
    <row r="1" spans="1:21" ht="12.45" customHeight="1" x14ac:dyDescent="0.25">
      <c r="A1" s="12" t="s">
        <v>63</v>
      </c>
      <c r="B1" s="12"/>
      <c r="C1" s="12"/>
      <c r="D1" s="12"/>
      <c r="E1" s="12"/>
      <c r="F1" s="12"/>
      <c r="G1" s="12"/>
      <c r="H1" s="12"/>
      <c r="I1" s="12"/>
      <c r="J1" s="12"/>
      <c r="K1" s="12"/>
      <c r="L1" s="12"/>
      <c r="M1" s="12"/>
      <c r="N1" s="12"/>
      <c r="O1" s="12"/>
      <c r="P1" s="12"/>
      <c r="Q1" s="12"/>
      <c r="R1" s="12"/>
      <c r="S1" s="12"/>
      <c r="T1" s="12"/>
      <c r="U1" s="12"/>
    </row>
    <row r="2" spans="1:21" ht="12.45" customHeight="1" x14ac:dyDescent="0.25">
      <c r="A2" s="12"/>
      <c r="B2" s="12"/>
      <c r="C2" s="12"/>
      <c r="D2" s="12"/>
      <c r="E2" s="12"/>
      <c r="F2" s="12"/>
      <c r="G2" s="12"/>
      <c r="H2" s="12"/>
      <c r="I2" s="12"/>
      <c r="J2" s="12"/>
      <c r="K2" s="12"/>
      <c r="L2" s="12"/>
      <c r="M2" s="12"/>
      <c r="N2" s="12"/>
      <c r="O2" s="12"/>
      <c r="P2" s="12"/>
      <c r="Q2" s="12"/>
      <c r="R2" s="12"/>
      <c r="S2" s="12"/>
      <c r="T2" s="12"/>
      <c r="U2" s="12"/>
    </row>
  </sheetData>
  <mergeCells count="1">
    <mergeCell ref="A1:U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FD6EE99-793A-45BB-917C-F7E34A5775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 1</vt:lpstr>
      <vt:lpstr>Data 2</vt:lpstr>
      <vt:lpstr>Comb 1&amp;2</vt:lpstr>
      <vt:lpstr>dataset_3</vt:lpstr>
      <vt:lpstr>Final</vt:lpstr>
      <vt:lpstr>PVT_Dashboard</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Vivek</dc:creator>
  <cp:lastModifiedBy>Vanya Kumar   III A</cp:lastModifiedBy>
  <dcterms:created xsi:type="dcterms:W3CDTF">2025-10-24T18:54:46Z</dcterms:created>
  <dcterms:modified xsi:type="dcterms:W3CDTF">2025-10-24T19:12:47Z</dcterms:modified>
</cp:coreProperties>
</file>