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6140" windowHeight="22400" tabRatio="334" activeTab="2"/>
  </bookViews>
  <sheets>
    <sheet name="Control System" sheetId="1" r:id="rId1"/>
    <sheet name="Control by Reference" sheetId="2" r:id="rId2"/>
    <sheet name="Procedur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5" i="1" l="1"/>
  <c r="M35" i="1"/>
  <c r="L35" i="1"/>
  <c r="K35" i="1"/>
  <c r="J35" i="1"/>
  <c r="H35" i="1"/>
</calcChain>
</file>

<file path=xl/sharedStrings.xml><?xml version="1.0" encoding="utf-8"?>
<sst xmlns="http://schemas.openxmlformats.org/spreadsheetml/2006/main" count="281" uniqueCount="204">
  <si>
    <t>Victor motor controller</t>
  </si>
  <si>
    <t>Drive Joystick</t>
  </si>
  <si>
    <t>Shooter Joystick</t>
  </si>
  <si>
    <t>Joystick 1.Axis 1</t>
  </si>
  <si>
    <t>Arcade Drive forward/reverse</t>
  </si>
  <si>
    <t>Joystick 1.Axis 2</t>
  </si>
  <si>
    <t>Arcade Drive left/right</t>
  </si>
  <si>
    <t>Joystick 2.Button 2</t>
  </si>
  <si>
    <t>Joystick 2.Button 1</t>
  </si>
  <si>
    <t>Joystick 2.Axis 2</t>
  </si>
  <si>
    <t>Joystick 2.Axis 1</t>
  </si>
  <si>
    <t>Joystick 1.Button 2</t>
  </si>
  <si>
    <t>Joystick 1.Button 1</t>
  </si>
  <si>
    <t>Pneumatic Solenoid</t>
  </si>
  <si>
    <t>Shooter ON/OFF</t>
  </si>
  <si>
    <t>Ballevator ON/OFF</t>
  </si>
  <si>
    <t>Reference Name</t>
  </si>
  <si>
    <t>Function</t>
  </si>
  <si>
    <t>Mechanical Device</t>
  </si>
  <si>
    <t>Manual</t>
  </si>
  <si>
    <t>Control</t>
  </si>
  <si>
    <t>By</t>
  </si>
  <si>
    <t>Arcade Drive - Joystick</t>
  </si>
  <si>
    <t>Auto/Manual</t>
  </si>
  <si>
    <t>Air System</t>
  </si>
  <si>
    <t>Conveyor Motor</t>
  </si>
  <si>
    <t>Auto</t>
  </si>
  <si>
    <t>Air System Feedback Loop</t>
  </si>
  <si>
    <t>Pressure Switch</t>
  </si>
  <si>
    <t>Driver Station</t>
  </si>
  <si>
    <t>Robot Control System</t>
  </si>
  <si>
    <t>Air Compressor Motor Relay</t>
  </si>
  <si>
    <t>Feedback</t>
  </si>
  <si>
    <t>PWM</t>
  </si>
  <si>
    <t>DIO</t>
  </si>
  <si>
    <t>Relay</t>
  </si>
  <si>
    <t>Analog</t>
  </si>
  <si>
    <t>Total</t>
  </si>
  <si>
    <t>Transmission Encoder Left</t>
  </si>
  <si>
    <t>PWM 1</t>
  </si>
  <si>
    <t>PWM 2</t>
  </si>
  <si>
    <t>PMW 2</t>
  </si>
  <si>
    <t>DIO 1, DIO 2</t>
  </si>
  <si>
    <t>DIO 3, DIO 4</t>
  </si>
  <si>
    <t>Transmission Encoder Right</t>
  </si>
  <si>
    <t>Relay 1</t>
  </si>
  <si>
    <t>PWM 3</t>
  </si>
  <si>
    <t>DIO 5</t>
  </si>
  <si>
    <t>Solenoid 1</t>
  </si>
  <si>
    <t>DIO 6</t>
  </si>
  <si>
    <t>PWM 4</t>
  </si>
  <si>
    <t>PWM 5</t>
  </si>
  <si>
    <t>PWM 6</t>
  </si>
  <si>
    <t>PWM 7</t>
  </si>
  <si>
    <t>DIO 7, DIO 8</t>
  </si>
  <si>
    <t>Air Pressure Switch</t>
  </si>
  <si>
    <t>DIO 11</t>
  </si>
  <si>
    <t>Azimuth Encoder</t>
  </si>
  <si>
    <t>DIO 12</t>
  </si>
  <si>
    <t>Joystick 1.Axis 3</t>
  </si>
  <si>
    <t>Joystick 1.Button 3</t>
  </si>
  <si>
    <t>Joystick 1 Button 4</t>
  </si>
  <si>
    <t>Joystick 1 Button 5</t>
  </si>
  <si>
    <t>Joystick 1 Button 6/11</t>
  </si>
  <si>
    <t>Joystick 1 Button 7/10</t>
  </si>
  <si>
    <t>Joystick 2 Button 4</t>
  </si>
  <si>
    <t>Joystick 2 Button 5</t>
  </si>
  <si>
    <t>Joystick 2 Button 3</t>
  </si>
  <si>
    <t>Joystick 2 Button 6/11</t>
  </si>
  <si>
    <t>Joystick 2 Button 7/10</t>
  </si>
  <si>
    <t>DIO 14</t>
  </si>
  <si>
    <t>Solenoid 2</t>
  </si>
  <si>
    <t>Unused</t>
  </si>
  <si>
    <t>Left spin turn (half power)</t>
  </si>
  <si>
    <t>Right spin turn (half power)</t>
  </si>
  <si>
    <t>Joystick 2.Axis 3</t>
  </si>
  <si>
    <t>Solenoid 3</t>
  </si>
  <si>
    <t>Firing System</t>
  </si>
  <si>
    <t>Targeting System</t>
  </si>
  <si>
    <t>Drive System</t>
  </si>
  <si>
    <t>Loading/Deflector System</t>
  </si>
  <si>
    <t>M/C</t>
  </si>
  <si>
    <t>B/C</t>
  </si>
  <si>
    <t>B</t>
  </si>
  <si>
    <t>C</t>
  </si>
  <si>
    <t>Battery Monitor</t>
  </si>
  <si>
    <t>Voltage A/D Sensor</t>
  </si>
  <si>
    <t>Camera Servo</t>
  </si>
  <si>
    <t>Camera Tilt Servo</t>
  </si>
  <si>
    <t>Arcade Drive Left</t>
  </si>
  <si>
    <t>Arcade Drive Right</t>
  </si>
  <si>
    <t>Shooter Motor</t>
  </si>
  <si>
    <t>PWM 8</t>
  </si>
  <si>
    <t>Deployment Button</t>
  </si>
  <si>
    <t>DIO 1</t>
  </si>
  <si>
    <t>Transmission Left Encoder</t>
  </si>
  <si>
    <t>DIO 2</t>
  </si>
  <si>
    <t>DIO 3</t>
  </si>
  <si>
    <t>DIO 4</t>
  </si>
  <si>
    <t>DIO 7</t>
  </si>
  <si>
    <t>DIO 8</t>
  </si>
  <si>
    <t>DIO 9</t>
  </si>
  <si>
    <t>DIO 10</t>
  </si>
  <si>
    <t>DIO 13</t>
  </si>
  <si>
    <t>Transmission Right Encoder</t>
  </si>
  <si>
    <t>Air Compressor</t>
  </si>
  <si>
    <t>PWM 9</t>
  </si>
  <si>
    <t>PWM 10</t>
  </si>
  <si>
    <t>Relay 2</t>
  </si>
  <si>
    <t>Relay 3</t>
  </si>
  <si>
    <t>Relay 4</t>
  </si>
  <si>
    <t>Relay 5</t>
  </si>
  <si>
    <t>Relay 6</t>
  </si>
  <si>
    <t>Relay 7</t>
  </si>
  <si>
    <t>Relay 8</t>
  </si>
  <si>
    <t>Solenoid 4</t>
  </si>
  <si>
    <t>Solenoid 5</t>
  </si>
  <si>
    <t>Solenoid 6</t>
  </si>
  <si>
    <t>Solenoid 7</t>
  </si>
  <si>
    <t>Solenoid 8</t>
  </si>
  <si>
    <t>9403 Digital Sidecar</t>
  </si>
  <si>
    <t>9472 Solenoid Breakout</t>
  </si>
  <si>
    <t>Collector/Ballevator Backward</t>
  </si>
  <si>
    <t>Collector/Ballevator Forward</t>
  </si>
  <si>
    <t>Joystick 2 Button 8/9</t>
  </si>
  <si>
    <t>Autonomous mode</t>
  </si>
  <si>
    <t>1)</t>
  </si>
  <si>
    <t>Preflight</t>
  </si>
  <si>
    <t>Turret centered on robot</t>
  </si>
  <si>
    <t>2)</t>
  </si>
  <si>
    <t>Ball stuffed into conveyor entry point</t>
  </si>
  <si>
    <t>3)</t>
  </si>
  <si>
    <t>Ball stuffed into shooter mouth down to conveyor exit</t>
  </si>
  <si>
    <t>Startup</t>
  </si>
  <si>
    <t>All motors will be off</t>
  </si>
  <si>
    <t>Turn on shooter motors</t>
  </si>
  <si>
    <t>Wait 2-3 seconds</t>
  </si>
  <si>
    <t>4)</t>
  </si>
  <si>
    <t>Conveyor forward for .5 seconds</t>
  </si>
  <si>
    <t>5)</t>
  </si>
  <si>
    <t>6)</t>
  </si>
  <si>
    <t>7)</t>
  </si>
  <si>
    <t>All motors off</t>
  </si>
  <si>
    <t>Conveyor forward for 5 seconds</t>
  </si>
  <si>
    <t>Teleop</t>
  </si>
  <si>
    <t>1) Use arcade drive to move robot around field to collect balls</t>
  </si>
  <si>
    <t>Basic Driving</t>
  </si>
  <si>
    <t>2) Run conveyor forward to collect ball. With shooter wheels off, balls should accumulate.</t>
  </si>
  <si>
    <t>Shooting</t>
  </si>
  <si>
    <t>1) Run conveyor backward BRIEFLY to move top ball away from shooter wheel.</t>
  </si>
  <si>
    <t>2) Power up shooter wheels and wait 2-3 seconds.</t>
  </si>
  <si>
    <t>3) Run conveyor forward BRIEFLY to advance top ball into shooter.</t>
  </si>
  <si>
    <t>4) Wait 2-3 seconds for shooter wheels to recover speed.</t>
  </si>
  <si>
    <t>5) Repeat 3 and 4 until empty.</t>
  </si>
  <si>
    <t>Solen</t>
  </si>
  <si>
    <t>Shooter Encoder</t>
  </si>
  <si>
    <t>Shooter</t>
  </si>
  <si>
    <t>Analog 0</t>
  </si>
  <si>
    <t>Encoder Left</t>
  </si>
  <si>
    <t>Encoder Right</t>
  </si>
  <si>
    <t>Left Motor 1</t>
  </si>
  <si>
    <t>Left Motor 2</t>
  </si>
  <si>
    <t>Right Motor 1</t>
  </si>
  <si>
    <t>Right Motor 2</t>
  </si>
  <si>
    <t>Compressor</t>
  </si>
  <si>
    <t>Azimuth Rotation Encoder</t>
  </si>
  <si>
    <t>---</t>
  </si>
  <si>
    <t>Manual Azimuth Enable</t>
  </si>
  <si>
    <t>Manual Azimuth Control</t>
  </si>
  <si>
    <t>Shooter Motors to Full shot</t>
  </si>
  <si>
    <t>Shooter Motors to Short shot</t>
  </si>
  <si>
    <t>Auto Azimuth</t>
  </si>
  <si>
    <t>Transmission Shift (Low Gear)</t>
  </si>
  <si>
    <t>Targeting Left/Right - Joystick</t>
  </si>
  <si>
    <t>Targeting Up/Down - Joystick</t>
  </si>
  <si>
    <t>Pnuematic Solenoid</t>
  </si>
  <si>
    <t>DIO 5, DIO 6</t>
  </si>
  <si>
    <t>Bridge tool retract</t>
  </si>
  <si>
    <t>Bridge tool deploy</t>
  </si>
  <si>
    <t>9401 Analog Breakout</t>
  </si>
  <si>
    <t>Analog 1</t>
  </si>
  <si>
    <t>Analog 2</t>
  </si>
  <si>
    <t>Analog 3</t>
  </si>
  <si>
    <t>Analog 4</t>
  </si>
  <si>
    <t>Analog 5</t>
  </si>
  <si>
    <t>Analog 6</t>
  </si>
  <si>
    <t>Analog 7</t>
  </si>
  <si>
    <t>Battery voltage</t>
  </si>
  <si>
    <t>Shift Solenoid 1</t>
  </si>
  <si>
    <t>Shift Solenoid 2</t>
  </si>
  <si>
    <t>Transmission Shift (High Gear)</t>
  </si>
  <si>
    <t>Bridge Solenoid 2</t>
  </si>
  <si>
    <t>Bridge Solenoid 1</t>
  </si>
  <si>
    <t>Pan (Azimuth) Motor</t>
  </si>
  <si>
    <t>Pan (Azimuth) Encoder</t>
  </si>
  <si>
    <t>Shift gears</t>
  </si>
  <si>
    <t>Shifter Solenoid Low Gear</t>
  </si>
  <si>
    <t>Shifter Solenoid High Gear</t>
  </si>
  <si>
    <t>Bridge Tool Retract</t>
  </si>
  <si>
    <t>Bridge Tool Deploy</t>
  </si>
  <si>
    <t>Joystick 1 Button 8</t>
  </si>
  <si>
    <t>Joystick 1 Button 9</t>
  </si>
  <si>
    <t>Shifter high gear</t>
  </si>
  <si>
    <t>Shifter low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</si>
</sst>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5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quotePrefix="1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23" zoomScale="125" zoomScaleNormal="125" zoomScalePageLayoutView="125" workbookViewId="0">
      <selection activeCell="C46" sqref="C46"/>
    </sheetView>
  </sheetViews>
  <sheetFormatPr baseColWidth="10" defaultRowHeight="15" x14ac:dyDescent="0"/>
  <cols>
    <col min="1" max="1" width="3.6640625" style="1" customWidth="1"/>
    <col min="2" max="2" width="19.83203125" style="4" bestFit="1" customWidth="1"/>
    <col min="3" max="3" width="27.5" style="4" bestFit="1" customWidth="1"/>
    <col min="4" max="4" width="12.1640625" style="4" bestFit="1" customWidth="1"/>
    <col min="5" max="5" width="25.33203125" style="4" bestFit="1" customWidth="1"/>
    <col min="6" max="6" width="15.1640625" style="4" bestFit="1" customWidth="1"/>
    <col min="7" max="7" width="12.1640625" style="4" bestFit="1" customWidth="1"/>
    <col min="8" max="8" width="4.83203125" style="4" bestFit="1" customWidth="1"/>
    <col min="9" max="9" width="4.33203125" style="4" bestFit="1" customWidth="1"/>
    <col min="10" max="10" width="7" style="4" bestFit="1" customWidth="1"/>
    <col min="11" max="11" width="5.83203125" style="4" bestFit="1" customWidth="1"/>
    <col min="12" max="12" width="5.1640625" style="4" bestFit="1" customWidth="1"/>
    <col min="13" max="14" width="5.83203125" style="4" bestFit="1" customWidth="1"/>
    <col min="15" max="16384" width="10.83203125" style="4"/>
  </cols>
  <sheetData>
    <row r="1" spans="1:14" s="1" customFormat="1">
      <c r="A1" s="2" t="s">
        <v>30</v>
      </c>
      <c r="B1" s="2"/>
      <c r="C1" s="2"/>
      <c r="D1" s="2"/>
      <c r="E1" s="2"/>
      <c r="F1" s="2"/>
      <c r="G1" s="2"/>
      <c r="H1" s="2"/>
      <c r="I1" s="2"/>
      <c r="J1" s="2">
        <v>9201</v>
      </c>
      <c r="K1" s="2">
        <v>9403</v>
      </c>
      <c r="L1" s="2">
        <v>9403</v>
      </c>
      <c r="M1" s="2">
        <v>9403</v>
      </c>
      <c r="N1" s="2">
        <v>9472</v>
      </c>
    </row>
    <row r="2" spans="1:14" s="1" customFormat="1">
      <c r="B2" s="1" t="s">
        <v>16</v>
      </c>
      <c r="C2" s="1" t="s">
        <v>18</v>
      </c>
      <c r="D2" s="1" t="s">
        <v>20</v>
      </c>
      <c r="E2" s="1" t="s">
        <v>21</v>
      </c>
      <c r="F2" s="1" t="s">
        <v>32</v>
      </c>
      <c r="H2" s="1" t="s">
        <v>81</v>
      </c>
      <c r="I2" s="1" t="s">
        <v>82</v>
      </c>
      <c r="J2" s="1" t="s">
        <v>36</v>
      </c>
      <c r="K2" s="1" t="s">
        <v>33</v>
      </c>
      <c r="L2" s="1" t="s">
        <v>34</v>
      </c>
      <c r="M2" s="1" t="s">
        <v>35</v>
      </c>
      <c r="N2" s="1" t="s">
        <v>154</v>
      </c>
    </row>
    <row r="3" spans="1:14">
      <c r="A3" s="1" t="s">
        <v>79</v>
      </c>
    </row>
    <row r="4" spans="1:14">
      <c r="B4" s="4" t="s">
        <v>160</v>
      </c>
      <c r="C4" s="4" t="s">
        <v>0</v>
      </c>
      <c r="D4" s="4" t="s">
        <v>19</v>
      </c>
      <c r="E4" s="4" t="s">
        <v>22</v>
      </c>
      <c r="F4" s="4" t="s">
        <v>158</v>
      </c>
      <c r="G4" s="4" t="s">
        <v>39</v>
      </c>
      <c r="H4" s="4">
        <v>1</v>
      </c>
      <c r="I4" s="4" t="s">
        <v>83</v>
      </c>
      <c r="K4" s="4">
        <v>1</v>
      </c>
    </row>
    <row r="5" spans="1:14">
      <c r="B5" s="4" t="s">
        <v>161</v>
      </c>
      <c r="C5" s="4" t="s">
        <v>0</v>
      </c>
      <c r="D5" s="4" t="s">
        <v>19</v>
      </c>
      <c r="E5" s="4" t="s">
        <v>22</v>
      </c>
      <c r="F5" s="4" t="s">
        <v>158</v>
      </c>
      <c r="G5" s="4" t="s">
        <v>39</v>
      </c>
      <c r="H5" s="4">
        <v>1</v>
      </c>
      <c r="I5" s="4" t="s">
        <v>83</v>
      </c>
    </row>
    <row r="6" spans="1:14">
      <c r="B6" s="4" t="s">
        <v>158</v>
      </c>
      <c r="C6" s="4" t="s">
        <v>38</v>
      </c>
      <c r="G6" s="4" t="s">
        <v>42</v>
      </c>
      <c r="L6" s="4">
        <v>2</v>
      </c>
    </row>
    <row r="7" spans="1:14">
      <c r="B7" s="4" t="s">
        <v>162</v>
      </c>
      <c r="C7" s="4" t="s">
        <v>0</v>
      </c>
      <c r="D7" s="4" t="s">
        <v>19</v>
      </c>
      <c r="E7" s="4" t="s">
        <v>22</v>
      </c>
      <c r="F7" s="4" t="s">
        <v>159</v>
      </c>
      <c r="G7" s="4" t="s">
        <v>40</v>
      </c>
      <c r="H7" s="4">
        <v>1</v>
      </c>
      <c r="I7" s="4" t="s">
        <v>83</v>
      </c>
      <c r="K7" s="4">
        <v>1</v>
      </c>
    </row>
    <row r="8" spans="1:14">
      <c r="B8" s="4" t="s">
        <v>163</v>
      </c>
      <c r="C8" s="4" t="s">
        <v>0</v>
      </c>
      <c r="D8" s="4" t="s">
        <v>19</v>
      </c>
      <c r="E8" s="4" t="s">
        <v>22</v>
      </c>
      <c r="F8" s="4" t="s">
        <v>159</v>
      </c>
      <c r="G8" s="4" t="s">
        <v>41</v>
      </c>
      <c r="H8" s="4">
        <v>1</v>
      </c>
      <c r="I8" s="4" t="s">
        <v>83</v>
      </c>
    </row>
    <row r="9" spans="1:14">
      <c r="B9" s="4" t="s">
        <v>159</v>
      </c>
      <c r="C9" s="4" t="s">
        <v>44</v>
      </c>
      <c r="G9" s="4" t="s">
        <v>43</v>
      </c>
      <c r="L9" s="4">
        <v>2</v>
      </c>
    </row>
    <row r="10" spans="1:14">
      <c r="B10" s="4" t="s">
        <v>188</v>
      </c>
      <c r="C10" s="4" t="s">
        <v>13</v>
      </c>
      <c r="D10" s="4" t="s">
        <v>19</v>
      </c>
      <c r="E10" s="4" t="s">
        <v>172</v>
      </c>
      <c r="G10" s="4" t="s">
        <v>48</v>
      </c>
      <c r="N10" s="4">
        <v>1</v>
      </c>
    </row>
    <row r="11" spans="1:14">
      <c r="B11" s="4" t="s">
        <v>189</v>
      </c>
      <c r="C11" s="4" t="s">
        <v>13</v>
      </c>
      <c r="D11" s="4" t="s">
        <v>19</v>
      </c>
      <c r="E11" s="4" t="s">
        <v>190</v>
      </c>
      <c r="G11" s="4" t="s">
        <v>71</v>
      </c>
      <c r="N11" s="4">
        <v>1</v>
      </c>
    </row>
    <row r="13" spans="1:14">
      <c r="A13" s="1" t="s">
        <v>80</v>
      </c>
    </row>
    <row r="14" spans="1:14">
      <c r="B14" s="4" t="s">
        <v>25</v>
      </c>
      <c r="C14" s="4" t="s">
        <v>0</v>
      </c>
      <c r="D14" s="4" t="s">
        <v>19</v>
      </c>
      <c r="E14" s="4" t="s">
        <v>15</v>
      </c>
      <c r="G14" s="4" t="s">
        <v>46</v>
      </c>
      <c r="H14" s="4">
        <v>1</v>
      </c>
      <c r="I14" s="4" t="s">
        <v>83</v>
      </c>
      <c r="K14" s="4">
        <v>1</v>
      </c>
    </row>
    <row r="15" spans="1:14">
      <c r="B15" s="4" t="s">
        <v>192</v>
      </c>
      <c r="C15" s="4" t="s">
        <v>175</v>
      </c>
      <c r="D15" s="4" t="s">
        <v>19</v>
      </c>
      <c r="E15" s="4" t="s">
        <v>93</v>
      </c>
      <c r="G15" s="4" t="s">
        <v>76</v>
      </c>
      <c r="N15" s="4">
        <v>1</v>
      </c>
    </row>
    <row r="16" spans="1:14">
      <c r="B16" s="4" t="s">
        <v>191</v>
      </c>
      <c r="C16" s="4" t="s">
        <v>175</v>
      </c>
      <c r="D16" s="4" t="s">
        <v>19</v>
      </c>
      <c r="E16" s="4" t="s">
        <v>93</v>
      </c>
      <c r="G16" s="4" t="s">
        <v>115</v>
      </c>
      <c r="N16" s="4">
        <v>1</v>
      </c>
    </row>
    <row r="18" spans="1:13">
      <c r="A18" s="1" t="s">
        <v>78</v>
      </c>
    </row>
    <row r="19" spans="1:13">
      <c r="B19" s="4" t="s">
        <v>193</v>
      </c>
      <c r="C19" s="4" t="s">
        <v>0</v>
      </c>
      <c r="D19" s="4" t="s">
        <v>23</v>
      </c>
      <c r="E19" s="4" t="s">
        <v>173</v>
      </c>
      <c r="F19" s="4" t="s">
        <v>57</v>
      </c>
      <c r="G19" s="4" t="s">
        <v>50</v>
      </c>
      <c r="H19" s="4">
        <v>1</v>
      </c>
      <c r="I19" s="4" t="s">
        <v>83</v>
      </c>
      <c r="K19" s="4">
        <v>1</v>
      </c>
    </row>
    <row r="20" spans="1:13">
      <c r="B20" s="4" t="s">
        <v>194</v>
      </c>
      <c r="C20" s="4" t="s">
        <v>165</v>
      </c>
      <c r="G20" s="4" t="s">
        <v>176</v>
      </c>
      <c r="L20" s="4">
        <v>2</v>
      </c>
    </row>
    <row r="21" spans="1:13">
      <c r="B21" s="4" t="s">
        <v>87</v>
      </c>
      <c r="C21" s="4" t="s">
        <v>88</v>
      </c>
      <c r="D21" s="4" t="s">
        <v>19</v>
      </c>
      <c r="E21" s="4" t="s">
        <v>174</v>
      </c>
      <c r="G21" s="4" t="s">
        <v>107</v>
      </c>
      <c r="K21" s="4">
        <v>1</v>
      </c>
    </row>
    <row r="23" spans="1:13">
      <c r="A23" s="1" t="s">
        <v>77</v>
      </c>
    </row>
    <row r="24" spans="1:13">
      <c r="B24" s="4" t="s">
        <v>156</v>
      </c>
      <c r="C24" s="4" t="s">
        <v>0</v>
      </c>
      <c r="D24" s="4" t="s">
        <v>19</v>
      </c>
      <c r="E24" s="4" t="s">
        <v>14</v>
      </c>
      <c r="F24" s="4" t="s">
        <v>155</v>
      </c>
      <c r="G24" s="4" t="s">
        <v>51</v>
      </c>
      <c r="H24" s="4">
        <v>1</v>
      </c>
      <c r="I24" s="4" t="s">
        <v>84</v>
      </c>
      <c r="K24" s="4">
        <v>1</v>
      </c>
    </row>
    <row r="25" spans="1:13">
      <c r="B25" s="4" t="s">
        <v>156</v>
      </c>
      <c r="C25" s="4" t="s">
        <v>0</v>
      </c>
      <c r="D25" s="4" t="s">
        <v>19</v>
      </c>
      <c r="E25" s="4" t="s">
        <v>14</v>
      </c>
      <c r="F25" s="4" t="s">
        <v>155</v>
      </c>
      <c r="G25" s="4" t="s">
        <v>51</v>
      </c>
      <c r="H25" s="4">
        <v>1</v>
      </c>
      <c r="I25" s="4" t="s">
        <v>84</v>
      </c>
    </row>
    <row r="26" spans="1:13">
      <c r="B26" s="4" t="s">
        <v>155</v>
      </c>
      <c r="C26" s="4" t="s">
        <v>155</v>
      </c>
      <c r="G26" s="4" t="s">
        <v>54</v>
      </c>
      <c r="L26" s="4">
        <v>2</v>
      </c>
    </row>
    <row r="28" spans="1:13">
      <c r="A28" s="1" t="s">
        <v>24</v>
      </c>
    </row>
    <row r="29" spans="1:13">
      <c r="B29" s="4" t="s">
        <v>164</v>
      </c>
      <c r="C29" s="4" t="s">
        <v>31</v>
      </c>
      <c r="D29" s="4" t="s">
        <v>26</v>
      </c>
      <c r="E29" s="4" t="s">
        <v>27</v>
      </c>
      <c r="F29" s="4" t="s">
        <v>28</v>
      </c>
      <c r="G29" s="4" t="s">
        <v>45</v>
      </c>
      <c r="M29" s="4">
        <v>1</v>
      </c>
    </row>
    <row r="30" spans="1:13">
      <c r="B30" s="4" t="s">
        <v>164</v>
      </c>
      <c r="C30" s="4" t="s">
        <v>55</v>
      </c>
      <c r="G30" s="4" t="s">
        <v>70</v>
      </c>
      <c r="L30" s="4">
        <v>1</v>
      </c>
    </row>
    <row r="32" spans="1:13">
      <c r="A32" s="1" t="s">
        <v>85</v>
      </c>
    </row>
    <row r="33" spans="1:14">
      <c r="B33" s="4" t="s">
        <v>85</v>
      </c>
      <c r="C33" s="4" t="s">
        <v>86</v>
      </c>
      <c r="D33" s="4" t="s">
        <v>26</v>
      </c>
      <c r="G33" s="4" t="s">
        <v>157</v>
      </c>
      <c r="J33" s="4">
        <v>1</v>
      </c>
    </row>
    <row r="35" spans="1:14">
      <c r="A35" s="1" t="s">
        <v>37</v>
      </c>
      <c r="H35" s="4">
        <f>SUM(H3:H34)</f>
        <v>8</v>
      </c>
      <c r="J35" s="4">
        <f>SUM(J3:J34)</f>
        <v>1</v>
      </c>
      <c r="K35" s="4">
        <f>SUM(K3:K34)</f>
        <v>6</v>
      </c>
      <c r="L35" s="4">
        <f>SUM(L3:L34)</f>
        <v>9</v>
      </c>
      <c r="M35" s="4">
        <f>SUM(M3:M34)</f>
        <v>1</v>
      </c>
      <c r="N35" s="4">
        <f>SUM(N3:N34)</f>
        <v>4</v>
      </c>
    </row>
    <row r="36" spans="1:14" s="1" customFormat="1">
      <c r="A36" s="2" t="s">
        <v>29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B37" s="1" t="s">
        <v>16</v>
      </c>
      <c r="C37" s="1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 t="s">
        <v>1</v>
      </c>
    </row>
    <row r="39" spans="1:14">
      <c r="B39" s="4" t="s">
        <v>3</v>
      </c>
      <c r="C39" s="4" t="s">
        <v>6</v>
      </c>
    </row>
    <row r="40" spans="1:14">
      <c r="B40" s="4" t="s">
        <v>5</v>
      </c>
      <c r="C40" s="4" t="s">
        <v>4</v>
      </c>
      <c r="J40" s="4">
        <v>6</v>
      </c>
      <c r="L40" s="4">
        <v>1</v>
      </c>
      <c r="N40" s="4">
        <v>11</v>
      </c>
    </row>
    <row r="41" spans="1:14">
      <c r="B41" s="4" t="s">
        <v>59</v>
      </c>
      <c r="C41" s="6" t="s">
        <v>166</v>
      </c>
      <c r="J41" s="4">
        <v>7</v>
      </c>
      <c r="K41" s="4">
        <v>4</v>
      </c>
      <c r="L41" s="4">
        <v>3</v>
      </c>
      <c r="M41" s="4">
        <v>5</v>
      </c>
      <c r="N41" s="4">
        <v>10</v>
      </c>
    </row>
    <row r="42" spans="1:14">
      <c r="J42" s="4">
        <v>8</v>
      </c>
      <c r="L42" s="4">
        <v>2</v>
      </c>
      <c r="N42" s="4">
        <v>9</v>
      </c>
    </row>
    <row r="43" spans="1:14">
      <c r="B43" s="4" t="s">
        <v>12</v>
      </c>
      <c r="C43" s="6" t="s">
        <v>195</v>
      </c>
    </row>
    <row r="44" spans="1:14">
      <c r="B44" s="4" t="s">
        <v>11</v>
      </c>
      <c r="C44" s="4" t="s">
        <v>202</v>
      </c>
    </row>
    <row r="45" spans="1:14">
      <c r="B45" s="3" t="s">
        <v>60</v>
      </c>
      <c r="C45" s="4" t="s">
        <v>203</v>
      </c>
    </row>
    <row r="46" spans="1:14">
      <c r="B46" s="3" t="s">
        <v>61</v>
      </c>
      <c r="C46" s="4" t="s">
        <v>73</v>
      </c>
    </row>
    <row r="47" spans="1:14">
      <c r="B47" s="3" t="s">
        <v>62</v>
      </c>
      <c r="C47" s="4" t="s">
        <v>74</v>
      </c>
    </row>
    <row r="48" spans="1:14">
      <c r="B48" s="3" t="s">
        <v>63</v>
      </c>
      <c r="C48" s="4" t="s">
        <v>123</v>
      </c>
    </row>
    <row r="49" spans="1:3">
      <c r="B49" s="3" t="s">
        <v>64</v>
      </c>
      <c r="C49" s="3" t="s">
        <v>122</v>
      </c>
    </row>
    <row r="50" spans="1:3">
      <c r="B50" s="3" t="s">
        <v>200</v>
      </c>
      <c r="C50" s="4" t="s">
        <v>177</v>
      </c>
    </row>
    <row r="51" spans="1:3">
      <c r="B51" s="3" t="s">
        <v>201</v>
      </c>
      <c r="C51" s="4" t="s">
        <v>178</v>
      </c>
    </row>
    <row r="52" spans="1:3">
      <c r="B52" s="3"/>
    </row>
    <row r="53" spans="1:3">
      <c r="A53" s="1" t="s">
        <v>2</v>
      </c>
    </row>
    <row r="54" spans="1:3">
      <c r="B54" s="4" t="s">
        <v>10</v>
      </c>
      <c r="C54" s="4" t="s">
        <v>168</v>
      </c>
    </row>
    <row r="55" spans="1:3">
      <c r="B55" s="4" t="s">
        <v>9</v>
      </c>
      <c r="C55" s="4" t="s">
        <v>72</v>
      </c>
    </row>
    <row r="56" spans="1:3">
      <c r="B56" s="4" t="s">
        <v>75</v>
      </c>
      <c r="C56" s="4" t="s">
        <v>72</v>
      </c>
    </row>
    <row r="58" spans="1:3">
      <c r="B58" s="4" t="s">
        <v>8</v>
      </c>
      <c r="C58" s="4" t="s">
        <v>169</v>
      </c>
    </row>
    <row r="59" spans="1:3">
      <c r="B59" s="4" t="s">
        <v>7</v>
      </c>
      <c r="C59" s="3" t="s">
        <v>170</v>
      </c>
    </row>
    <row r="60" spans="1:3">
      <c r="B60" s="4" t="s">
        <v>67</v>
      </c>
      <c r="C60" s="3" t="s">
        <v>171</v>
      </c>
    </row>
    <row r="61" spans="1:3">
      <c r="B61" s="4" t="s">
        <v>65</v>
      </c>
      <c r="C61" s="4" t="s">
        <v>167</v>
      </c>
    </row>
    <row r="62" spans="1:3">
      <c r="B62" s="4" t="s">
        <v>66</v>
      </c>
      <c r="C62" s="4" t="s">
        <v>167</v>
      </c>
    </row>
    <row r="63" spans="1:3">
      <c r="B63" s="4" t="s">
        <v>68</v>
      </c>
      <c r="C63" s="4" t="s">
        <v>123</v>
      </c>
    </row>
    <row r="64" spans="1:3">
      <c r="B64" s="4" t="s">
        <v>69</v>
      </c>
      <c r="C64" s="3" t="s">
        <v>122</v>
      </c>
    </row>
    <row r="65" spans="2:3">
      <c r="B65" s="3" t="s">
        <v>124</v>
      </c>
      <c r="C65" s="3" t="s">
        <v>87</v>
      </c>
    </row>
  </sheetData>
  <phoneticPr fontId="4" type="noConversion"/>
  <pageMargins left="0.5" right="0.5" top="0.75" bottom="0.75" header="0.5" footer="0.5"/>
  <pageSetup scale="75" fitToHeight="2" orientation="landscape" horizontalDpi="4294967292" verticalDpi="4294967292"/>
  <headerFooter>
    <oddFooter>&amp;L&amp;"Calibri,Regular"&amp;K000000&amp;A&amp;C&amp;"Calibri,Regular"&amp;K000000&amp;F&amp;R&amp;"Calibri,Regular"&amp;K000000&amp;D</oddFooter>
  </headerFooter>
  <rowBreaks count="1" manualBreakCount="1">
    <brk id="35" max="16383" man="1"/>
  </rowBreaks>
  <extLst>
    <ext xmlns:mx="http://schemas.microsoft.com/office/mac/excel/2008/main" uri="{64002731-A6B0-56B0-2670-7721B7C09600}">
      <mx:PLV Mode="0" OnePage="0" WScale="7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1" sqref="C1:C1048576"/>
    </sheetView>
  </sheetViews>
  <sheetFormatPr baseColWidth="10" defaultRowHeight="15" x14ac:dyDescent="0"/>
  <cols>
    <col min="1" max="1" width="12" style="4" customWidth="1"/>
    <col min="2" max="2" width="24" style="4" customWidth="1"/>
    <col min="3" max="3" width="9.1640625" style="4" customWidth="1"/>
    <col min="4" max="4" width="12" style="4" customWidth="1"/>
    <col min="5" max="5" width="24" style="4" customWidth="1"/>
    <col min="6" max="16384" width="10.83203125" style="4"/>
  </cols>
  <sheetData>
    <row r="1" spans="1:5">
      <c r="A1" s="2" t="s">
        <v>179</v>
      </c>
      <c r="B1" s="2"/>
      <c r="D1" s="2" t="s">
        <v>121</v>
      </c>
      <c r="E1" s="2"/>
    </row>
    <row r="2" spans="1:5">
      <c r="A2" s="4" t="s">
        <v>157</v>
      </c>
      <c r="B2" s="4" t="s">
        <v>187</v>
      </c>
      <c r="D2" s="4" t="s">
        <v>48</v>
      </c>
      <c r="E2" s="4" t="s">
        <v>196</v>
      </c>
    </row>
    <row r="3" spans="1:5">
      <c r="A3" s="4" t="s">
        <v>180</v>
      </c>
      <c r="D3" s="4" t="s">
        <v>71</v>
      </c>
      <c r="E3" s="4" t="s">
        <v>197</v>
      </c>
    </row>
    <row r="4" spans="1:5">
      <c r="A4" s="4" t="s">
        <v>181</v>
      </c>
      <c r="D4" s="4" t="s">
        <v>76</v>
      </c>
      <c r="E4" s="4" t="s">
        <v>199</v>
      </c>
    </row>
    <row r="5" spans="1:5">
      <c r="A5" s="4" t="s">
        <v>182</v>
      </c>
      <c r="D5" s="4" t="s">
        <v>115</v>
      </c>
      <c r="E5" s="4" t="s">
        <v>198</v>
      </c>
    </row>
    <row r="6" spans="1:5">
      <c r="A6" s="4" t="s">
        <v>183</v>
      </c>
      <c r="D6" s="4" t="s">
        <v>116</v>
      </c>
    </row>
    <row r="7" spans="1:5">
      <c r="A7" s="4" t="s">
        <v>184</v>
      </c>
      <c r="D7" s="4" t="s">
        <v>117</v>
      </c>
    </row>
    <row r="8" spans="1:5">
      <c r="A8" s="4" t="s">
        <v>185</v>
      </c>
      <c r="D8" s="4" t="s">
        <v>118</v>
      </c>
    </row>
    <row r="9" spans="1:5">
      <c r="A9" s="4" t="s">
        <v>186</v>
      </c>
      <c r="D9" s="4" t="s">
        <v>119</v>
      </c>
    </row>
    <row r="11" spans="1:5">
      <c r="A11" s="2" t="s">
        <v>120</v>
      </c>
      <c r="B11" s="2"/>
    </row>
    <row r="12" spans="1:5">
      <c r="A12" s="4" t="s">
        <v>39</v>
      </c>
      <c r="B12" s="4" t="s">
        <v>89</v>
      </c>
    </row>
    <row r="13" spans="1:5">
      <c r="A13" s="4" t="s">
        <v>40</v>
      </c>
      <c r="B13" s="4" t="s">
        <v>90</v>
      </c>
    </row>
    <row r="14" spans="1:5">
      <c r="A14" s="4" t="s">
        <v>46</v>
      </c>
      <c r="B14" s="4" t="s">
        <v>25</v>
      </c>
    </row>
    <row r="15" spans="1:5">
      <c r="A15" s="4" t="s">
        <v>50</v>
      </c>
      <c r="B15" s="4" t="s">
        <v>193</v>
      </c>
    </row>
    <row r="16" spans="1:5">
      <c r="A16" s="4" t="s">
        <v>51</v>
      </c>
      <c r="B16" s="4" t="s">
        <v>91</v>
      </c>
    </row>
    <row r="17" spans="1:2">
      <c r="A17" s="4" t="s">
        <v>52</v>
      </c>
    </row>
    <row r="18" spans="1:2">
      <c r="A18" s="4" t="s">
        <v>53</v>
      </c>
    </row>
    <row r="19" spans="1:2">
      <c r="A19" s="4" t="s">
        <v>92</v>
      </c>
    </row>
    <row r="20" spans="1:2">
      <c r="A20" s="4" t="s">
        <v>106</v>
      </c>
    </row>
    <row r="21" spans="1:2">
      <c r="A21" s="4" t="s">
        <v>107</v>
      </c>
      <c r="B21" s="4" t="s">
        <v>87</v>
      </c>
    </row>
    <row r="23" spans="1:2">
      <c r="A23" s="4" t="s">
        <v>94</v>
      </c>
      <c r="B23" s="4" t="s">
        <v>95</v>
      </c>
    </row>
    <row r="24" spans="1:2">
      <c r="A24" s="4" t="s">
        <v>96</v>
      </c>
      <c r="B24" s="4" t="s">
        <v>95</v>
      </c>
    </row>
    <row r="25" spans="1:2">
      <c r="A25" s="4" t="s">
        <v>97</v>
      </c>
      <c r="B25" s="4" t="s">
        <v>104</v>
      </c>
    </row>
    <row r="26" spans="1:2">
      <c r="A26" s="4" t="s">
        <v>98</v>
      </c>
      <c r="B26" s="4" t="s">
        <v>104</v>
      </c>
    </row>
    <row r="27" spans="1:2">
      <c r="A27" s="4" t="s">
        <v>47</v>
      </c>
      <c r="B27" s="4" t="s">
        <v>194</v>
      </c>
    </row>
    <row r="28" spans="1:2">
      <c r="A28" s="4" t="s">
        <v>49</v>
      </c>
      <c r="B28" s="4" t="s">
        <v>194</v>
      </c>
    </row>
    <row r="29" spans="1:2">
      <c r="A29" s="4" t="s">
        <v>99</v>
      </c>
      <c r="B29" s="4" t="s">
        <v>155</v>
      </c>
    </row>
    <row r="30" spans="1:2">
      <c r="A30" s="4" t="s">
        <v>100</v>
      </c>
      <c r="B30" s="4" t="s">
        <v>155</v>
      </c>
    </row>
    <row r="31" spans="1:2">
      <c r="A31" s="4" t="s">
        <v>101</v>
      </c>
    </row>
    <row r="32" spans="1:2">
      <c r="A32" s="4" t="s">
        <v>102</v>
      </c>
    </row>
    <row r="33" spans="1:2">
      <c r="A33" s="4" t="s">
        <v>56</v>
      </c>
    </row>
    <row r="34" spans="1:2">
      <c r="A34" s="4" t="s">
        <v>58</v>
      </c>
    </row>
    <row r="35" spans="1:2">
      <c r="A35" s="4" t="s">
        <v>103</v>
      </c>
    </row>
    <row r="36" spans="1:2">
      <c r="A36" s="4" t="s">
        <v>70</v>
      </c>
      <c r="B36" s="4" t="s">
        <v>55</v>
      </c>
    </row>
    <row r="38" spans="1:2">
      <c r="A38" s="4" t="s">
        <v>45</v>
      </c>
      <c r="B38" s="4" t="s">
        <v>105</v>
      </c>
    </row>
    <row r="39" spans="1:2">
      <c r="A39" s="4" t="s">
        <v>108</v>
      </c>
    </row>
    <row r="40" spans="1:2">
      <c r="A40" s="4" t="s">
        <v>109</v>
      </c>
    </row>
    <row r="41" spans="1:2">
      <c r="A41" s="4" t="s">
        <v>110</v>
      </c>
    </row>
    <row r="42" spans="1:2">
      <c r="A42" s="4" t="s">
        <v>111</v>
      </c>
    </row>
    <row r="43" spans="1:2">
      <c r="A43" s="4" t="s">
        <v>112</v>
      </c>
    </row>
    <row r="44" spans="1:2">
      <c r="A44" s="4" t="s">
        <v>113</v>
      </c>
    </row>
    <row r="45" spans="1:2">
      <c r="A45" s="4" t="s">
        <v>114</v>
      </c>
    </row>
  </sheetData>
  <phoneticPr fontId="4" type="noConversion"/>
  <pageMargins left="0.75" right="0.75" top="0.75" bottom="0.7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2" sqref="A32"/>
    </sheetView>
  </sheetViews>
  <sheetFormatPr baseColWidth="10" defaultRowHeight="15" x14ac:dyDescent="0"/>
  <sheetData>
    <row r="1" spans="1:2">
      <c r="A1" t="s">
        <v>125</v>
      </c>
    </row>
    <row r="3" spans="1:2">
      <c r="A3" t="s">
        <v>127</v>
      </c>
    </row>
    <row r="4" spans="1:2">
      <c r="A4" t="s">
        <v>126</v>
      </c>
      <c r="B4" t="s">
        <v>128</v>
      </c>
    </row>
    <row r="5" spans="1:2">
      <c r="A5" t="s">
        <v>129</v>
      </c>
      <c r="B5" t="s">
        <v>130</v>
      </c>
    </row>
    <row r="6" spans="1:2">
      <c r="A6" t="s">
        <v>131</v>
      </c>
      <c r="B6" t="s">
        <v>132</v>
      </c>
    </row>
    <row r="8" spans="1:2">
      <c r="A8" t="s">
        <v>133</v>
      </c>
    </row>
    <row r="9" spans="1:2">
      <c r="A9" t="s">
        <v>126</v>
      </c>
      <c r="B9" t="s">
        <v>134</v>
      </c>
    </row>
    <row r="10" spans="1:2">
      <c r="A10" t="s">
        <v>129</v>
      </c>
      <c r="B10" t="s">
        <v>135</v>
      </c>
    </row>
    <row r="11" spans="1:2">
      <c r="A11" t="s">
        <v>131</v>
      </c>
      <c r="B11" t="s">
        <v>136</v>
      </c>
    </row>
    <row r="12" spans="1:2">
      <c r="A12" t="s">
        <v>137</v>
      </c>
      <c r="B12" t="s">
        <v>138</v>
      </c>
    </row>
    <row r="13" spans="1:2">
      <c r="A13" t="s">
        <v>139</v>
      </c>
      <c r="B13" t="s">
        <v>136</v>
      </c>
    </row>
    <row r="14" spans="1:2">
      <c r="A14" t="s">
        <v>140</v>
      </c>
      <c r="B14" t="s">
        <v>143</v>
      </c>
    </row>
    <row r="15" spans="1:2">
      <c r="A15" t="s">
        <v>141</v>
      </c>
      <c r="B15" t="s">
        <v>142</v>
      </c>
    </row>
    <row r="17" spans="1:1">
      <c r="A17" t="s">
        <v>144</v>
      </c>
    </row>
    <row r="19" spans="1:1">
      <c r="A19" t="s">
        <v>146</v>
      </c>
    </row>
    <row r="21" spans="1:1">
      <c r="A21" t="s">
        <v>145</v>
      </c>
    </row>
    <row r="22" spans="1:1">
      <c r="A22" t="s">
        <v>147</v>
      </c>
    </row>
    <row r="24" spans="1:1">
      <c r="A24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System</vt:lpstr>
      <vt:lpstr>Control by Reference</vt:lpstr>
      <vt:lpstr>Procedures</vt:lpstr>
    </vt:vector>
  </TitlesOfParts>
  <Company>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Mullins</dc:creator>
  <cp:lastModifiedBy>Jeff Mullins</cp:lastModifiedBy>
  <cp:lastPrinted>2012-11-09T06:19:25Z</cp:lastPrinted>
  <dcterms:created xsi:type="dcterms:W3CDTF">2012-02-02T04:14:19Z</dcterms:created>
  <dcterms:modified xsi:type="dcterms:W3CDTF">2012-11-09T06:19:37Z</dcterms:modified>
</cp:coreProperties>
</file>