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berko/Desktop/"/>
    </mc:Choice>
  </mc:AlternateContent>
  <xr:revisionPtr revIDLastSave="0" documentId="13_ncr:1_{747E408E-B1E7-FE49-8062-CDF8C58C0E16}" xr6:coauthVersionLast="47" xr6:coauthVersionMax="47" xr10:uidLastSave="{00000000-0000-0000-0000-000000000000}"/>
  <bookViews>
    <workbookView xWindow="0" yWindow="0" windowWidth="28800" windowHeight="18000" xr2:uid="{523CAE37-9CA6-4042-9652-B95535480A4B}"/>
  </bookViews>
  <sheets>
    <sheet name="Sheet1" sheetId="1" r:id="rId1"/>
  </sheets>
  <definedNames>
    <definedName name="_xlnm._FilterDatabase" localSheetId="0" hidden="1">Sheet1!$A$1:$I$15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E34" i="1"/>
  <c r="C32" i="1"/>
  <c r="C30" i="1"/>
  <c r="C31" i="1"/>
  <c r="C29" i="1"/>
  <c r="D26" i="1"/>
  <c r="E24" i="1"/>
  <c r="E22" i="1"/>
  <c r="D20" i="1"/>
  <c r="B18" i="1"/>
</calcChain>
</file>

<file path=xl/sharedStrings.xml><?xml version="1.0" encoding="utf-8"?>
<sst xmlns="http://schemas.openxmlformats.org/spreadsheetml/2006/main" count="122" uniqueCount="78">
  <si>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</si>
  <si>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</si>
  <si>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</si>
  <si>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</si>
  <si>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</si>
  <si>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</si>
  <si>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</si>
  <si>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</si>
  <si>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</si>
  <si>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</si>
  <si>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</si>
  <si>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</si>
  <si>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</si>
  <si>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</si>
  <si>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</si>
  <si>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</si>
  <si>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</si>
  <si>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</si>
  <si>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</si>
  <si>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</si>
  <si>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</si>
  <si>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</si>
  <si>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</si>
  <si>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</si>
  <si>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</si>
  <si>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</si>
  <si>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</si>
  <si>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</si>
  <si>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</si>
  <si>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</si>
  <si>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</si>
  <si>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</si>
  <si>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</si>
  <si>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</si>
  <si>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</si>
  <si>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</si>
  <si>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</si>
  <si>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</si>
  <si>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</si>
  <si>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</si>
  <si>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</si>
  <si>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</si>
  <si>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</si>
  <si>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</si>
  <si>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</si>
  <si>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</si>
  <si>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</si>
  <si>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</si>
  <si>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</si>
  <si>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</si>
  <si>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</si>
  <si>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</si>
  <si>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</si>
  <si>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</si>
  <si>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</si>
  <si>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</si>
  <si>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</si>
  <si>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</si>
  <si>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</si>
  <si>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</si>
  <si>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</si>
  <si>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</si>
  <si>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</si>
  <si>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3) Count of employees older than 50:</t>
  </si>
  <si>
    <t>2) Average</t>
  </si>
  <si>
    <t>4) information about the IT department Annual salary on total:</t>
  </si>
  <si>
    <t>5) how many female employees work in IT department:</t>
  </si>
  <si>
    <t>6) top earner based on annual salary:</t>
  </si>
  <si>
    <t>7) Full name and EEID for youngest and oldest Employee:</t>
  </si>
  <si>
    <t>Full name(Youngest)</t>
  </si>
  <si>
    <t>EEID(Youngest)</t>
  </si>
  <si>
    <t>Full name(Oldest)</t>
  </si>
  <si>
    <t>EEID(Oldest)</t>
  </si>
  <si>
    <t>8) Count for all employees from the United States:</t>
  </si>
  <si>
    <t>9)  Average salary based on the gender:</t>
  </si>
  <si>
    <t>Males</t>
  </si>
  <si>
    <t>Females</t>
  </si>
  <si>
    <t>10) name of all managers for each department: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</si>
</sst>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Sheet1!$E$1:$E$14</c:f>
              <c:strCache>
                <c:ptCount val="14"/>
                <c:pt idx="0">
                  <c:v>Gender</c:v>
                </c:pt>
                <c:pt idx="1">
                  <c:v>Female</c:v>
                </c:pt>
                <c:pt idx="2">
                  <c:v>Male</c:v>
                </c:pt>
                <c:pt idx="3">
                  <c:v>Female</c:v>
                </c:pt>
                <c:pt idx="4">
                  <c:v>Female</c:v>
                </c:pt>
                <c:pt idx="5">
                  <c:v>Male</c:v>
                </c:pt>
                <c:pt idx="6">
                  <c:v>Male</c:v>
                </c:pt>
                <c:pt idx="7">
                  <c:v>Female</c:v>
                </c:pt>
                <c:pt idx="8">
                  <c:v>Male</c:v>
                </c:pt>
                <c:pt idx="9">
                  <c:v>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E346-925E-F814D2E1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Sheet1!$H$1:$H$14</c:f>
              <c:strCache>
                <c:ptCount val="14"/>
                <c:pt idx="0">
                  <c:v>Country</c:v>
                </c:pt>
                <c:pt idx="1">
                  <c:v>United States</c:v>
                </c:pt>
                <c:pt idx="2">
                  <c:v>China</c:v>
                </c:pt>
                <c:pt idx="3">
                  <c:v>United States</c:v>
                </c:pt>
                <c:pt idx="4">
                  <c:v>United States</c:v>
                </c:pt>
                <c:pt idx="5">
                  <c:v>United States</c:v>
                </c:pt>
                <c:pt idx="6">
                  <c:v>China</c:v>
                </c:pt>
                <c:pt idx="7">
                  <c:v>United States</c:v>
                </c:pt>
                <c:pt idx="8">
                  <c:v>United States</c:v>
                </c:pt>
                <c:pt idx="9">
                  <c:v>United States</c:v>
                </c:pt>
                <c:pt idx="10">
                  <c:v>United States</c:v>
                </c:pt>
                <c:pt idx="11">
                  <c:v>United States</c:v>
                </c:pt>
                <c:pt idx="12">
                  <c:v>United States</c:v>
                </c:pt>
                <c:pt idx="13">
                  <c:v>United States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5-ED4B-B8CE-19300005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3</xdr:row>
      <xdr:rowOff>101600</xdr:rowOff>
    </xdr:from>
    <xdr:to>
      <xdr:col>15</xdr:col>
      <xdr:colOff>704850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E5FF-F9EC-17AF-60C1-1565530F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17</xdr:row>
      <xdr:rowOff>127000</xdr:rowOff>
    </xdr:from>
    <xdr:to>
      <xdr:col>15</xdr:col>
      <xdr:colOff>552450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3B95A-5DC9-AC87-1835-DE916D6B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77AA-ABDB-CD4D-9118-5969F64A93F2}">
  <dimension ref="A1:I40"/>
  <sheetViews>
    <sheetView tabSelected="1" workbookViewId="0">
      <selection activeCell="E22" sqref="E22"/>
    </sheetView>
  </sheetViews>
  <sheetFormatPr baseColWidth="10" defaultRowHeight="16" x14ac:dyDescent="0.2"/>
  <cols>
    <col min="7" max="7" width="12.33203125" style="9" bestFit="1" customWidth="1"/>
  </cols>
  <sheetData>
    <row r="1" spans="1: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2" t="s">
        <v>7</v>
      </c>
      <c r="I1" s="2" t="s">
        <v>8</v>
      </c>
    </row>
    <row r="2" spans="1:9" ht="17" thickBot="1" x14ac:dyDescent="0.25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55</v>
      </c>
      <c r="G2" s="8">
        <v>141604</v>
      </c>
      <c r="H2" s="4" t="s">
        <v>14</v>
      </c>
      <c r="I2" s="4" t="s">
        <v>15</v>
      </c>
    </row>
    <row r="3" spans="1:9" ht="17" thickBot="1" x14ac:dyDescent="0.25">
      <c r="A3" s="3" t="s">
        <v>16</v>
      </c>
      <c r="B3" s="4" t="s">
        <v>17</v>
      </c>
      <c r="C3" s="4" t="s">
        <v>18</v>
      </c>
      <c r="D3" s="4" t="s">
        <v>12</v>
      </c>
      <c r="E3" s="4" t="s">
        <v>19</v>
      </c>
      <c r="F3" s="5">
        <v>59</v>
      </c>
      <c r="G3" s="8">
        <v>141605</v>
      </c>
      <c r="H3" s="4" t="s">
        <v>20</v>
      </c>
      <c r="I3" s="4" t="s">
        <v>21</v>
      </c>
    </row>
    <row r="4" spans="1:9" ht="17" thickBot="1" x14ac:dyDescent="0.25">
      <c r="A4" s="3" t="s">
        <v>22</v>
      </c>
      <c r="B4" s="4" t="s">
        <v>23</v>
      </c>
      <c r="C4" s="4" t="s">
        <v>24</v>
      </c>
      <c r="D4" s="4" t="s">
        <v>25</v>
      </c>
      <c r="E4" s="4" t="s">
        <v>13</v>
      </c>
      <c r="F4" s="5">
        <v>50</v>
      </c>
      <c r="G4" s="8">
        <v>141606</v>
      </c>
      <c r="H4" s="4" t="s">
        <v>14</v>
      </c>
      <c r="I4" s="4" t="s">
        <v>26</v>
      </c>
    </row>
    <row r="5" spans="1:9" ht="17" thickBot="1" x14ac:dyDescent="0.25">
      <c r="A5" s="3" t="s">
        <v>27</v>
      </c>
      <c r="B5" s="4" t="s">
        <v>28</v>
      </c>
      <c r="C5" s="4" t="s">
        <v>29</v>
      </c>
      <c r="D5" s="4" t="s">
        <v>12</v>
      </c>
      <c r="E5" s="4" t="s">
        <v>13</v>
      </c>
      <c r="F5" s="5">
        <v>26</v>
      </c>
      <c r="G5" s="8">
        <v>141607</v>
      </c>
      <c r="H5" s="4" t="s">
        <v>14</v>
      </c>
      <c r="I5" s="4" t="s">
        <v>26</v>
      </c>
    </row>
    <row r="6" spans="1:9" ht="17" thickBot="1" x14ac:dyDescent="0.25">
      <c r="A6" s="3" t="s">
        <v>30</v>
      </c>
      <c r="B6" s="4" t="s">
        <v>31</v>
      </c>
      <c r="C6" s="4" t="s">
        <v>32</v>
      </c>
      <c r="D6" s="4" t="s">
        <v>25</v>
      </c>
      <c r="E6" s="4" t="s">
        <v>19</v>
      </c>
      <c r="F6" s="5">
        <v>55</v>
      </c>
      <c r="G6" s="8">
        <v>141608</v>
      </c>
      <c r="H6" s="4" t="s">
        <v>14</v>
      </c>
      <c r="I6" s="4" t="s">
        <v>33</v>
      </c>
    </row>
    <row r="7" spans="1:9" ht="17" thickBot="1" x14ac:dyDescent="0.25">
      <c r="A7" s="3" t="s">
        <v>34</v>
      </c>
      <c r="B7" s="4" t="s">
        <v>35</v>
      </c>
      <c r="C7" s="4" t="s">
        <v>36</v>
      </c>
      <c r="D7" s="4" t="s">
        <v>37</v>
      </c>
      <c r="E7" s="4" t="s">
        <v>19</v>
      </c>
      <c r="F7" s="5">
        <v>57</v>
      </c>
      <c r="G7" s="8">
        <v>141609</v>
      </c>
      <c r="H7" s="4" t="s">
        <v>20</v>
      </c>
      <c r="I7" s="4" t="s">
        <v>21</v>
      </c>
    </row>
    <row r="8" spans="1:9" ht="17" thickBot="1" x14ac:dyDescent="0.25">
      <c r="A8" s="3" t="s">
        <v>38</v>
      </c>
      <c r="B8" s="4" t="s">
        <v>39</v>
      </c>
      <c r="C8" s="4" t="s">
        <v>40</v>
      </c>
      <c r="D8" s="4" t="s">
        <v>12</v>
      </c>
      <c r="E8" s="4" t="s">
        <v>13</v>
      </c>
      <c r="F8" s="5">
        <v>27</v>
      </c>
      <c r="G8" s="8">
        <v>141610</v>
      </c>
      <c r="H8" s="4" t="s">
        <v>14</v>
      </c>
      <c r="I8" s="4" t="s">
        <v>33</v>
      </c>
    </row>
    <row r="9" spans="1:9" ht="17" thickBot="1" x14ac:dyDescent="0.25">
      <c r="A9" s="3" t="s">
        <v>41</v>
      </c>
      <c r="B9" s="4" t="s">
        <v>42</v>
      </c>
      <c r="C9" s="4" t="s">
        <v>43</v>
      </c>
      <c r="D9" s="4" t="s">
        <v>25</v>
      </c>
      <c r="E9" s="4" t="s">
        <v>19</v>
      </c>
      <c r="F9" s="5">
        <v>25</v>
      </c>
      <c r="G9" s="8">
        <v>141611</v>
      </c>
      <c r="H9" s="4" t="s">
        <v>14</v>
      </c>
      <c r="I9" s="4" t="s">
        <v>44</v>
      </c>
    </row>
    <row r="10" spans="1:9" ht="17" thickBot="1" x14ac:dyDescent="0.25">
      <c r="A10" s="3" t="s">
        <v>45</v>
      </c>
      <c r="B10" s="4" t="s">
        <v>46</v>
      </c>
      <c r="C10" s="4" t="s">
        <v>40</v>
      </c>
      <c r="D10" s="4" t="s">
        <v>47</v>
      </c>
      <c r="E10" s="4" t="s">
        <v>19</v>
      </c>
      <c r="F10" s="5">
        <v>29</v>
      </c>
      <c r="G10" s="8">
        <v>141612</v>
      </c>
      <c r="H10" s="4" t="s">
        <v>14</v>
      </c>
      <c r="I10" s="4" t="s">
        <v>48</v>
      </c>
    </row>
    <row r="11" spans="1:9" ht="17" thickBot="1" x14ac:dyDescent="0.25">
      <c r="A11" s="3" t="s">
        <v>49</v>
      </c>
      <c r="B11" s="4" t="s">
        <v>50</v>
      </c>
      <c r="C11" s="4" t="s">
        <v>32</v>
      </c>
      <c r="D11" s="4" t="s">
        <v>25</v>
      </c>
      <c r="E11" s="4" t="s">
        <v>13</v>
      </c>
      <c r="F11" s="5">
        <v>34</v>
      </c>
      <c r="G11" s="8">
        <v>141613</v>
      </c>
      <c r="H11" s="4" t="s">
        <v>14</v>
      </c>
      <c r="I11" s="4" t="s">
        <v>26</v>
      </c>
    </row>
    <row r="12" spans="1:9" ht="17" thickBot="1" x14ac:dyDescent="0.25">
      <c r="A12" s="3" t="s">
        <v>51</v>
      </c>
      <c r="B12" s="4" t="s">
        <v>52</v>
      </c>
      <c r="C12" s="4" t="s">
        <v>11</v>
      </c>
      <c r="D12" s="4" t="s">
        <v>53</v>
      </c>
      <c r="E12" s="4" t="s">
        <v>13</v>
      </c>
      <c r="F12" s="5">
        <v>36</v>
      </c>
      <c r="G12" s="8">
        <v>141614</v>
      </c>
      <c r="H12" s="4" t="s">
        <v>14</v>
      </c>
      <c r="I12" s="4" t="s">
        <v>44</v>
      </c>
    </row>
    <row r="13" spans="1:9" ht="17" thickBot="1" x14ac:dyDescent="0.25">
      <c r="A13" s="3" t="s">
        <v>54</v>
      </c>
      <c r="B13" s="4" t="s">
        <v>55</v>
      </c>
      <c r="C13" s="4" t="s">
        <v>56</v>
      </c>
      <c r="D13" s="4" t="s">
        <v>57</v>
      </c>
      <c r="E13" s="4" t="s">
        <v>13</v>
      </c>
      <c r="F13" s="5">
        <v>27</v>
      </c>
      <c r="G13" s="8">
        <v>141615</v>
      </c>
      <c r="H13" s="4" t="s">
        <v>14</v>
      </c>
      <c r="I13" s="4" t="s">
        <v>15</v>
      </c>
    </row>
    <row r="14" spans="1:9" ht="17" thickBot="1" x14ac:dyDescent="0.25">
      <c r="A14" s="3" t="s">
        <v>58</v>
      </c>
      <c r="B14" s="4" t="s">
        <v>59</v>
      </c>
      <c r="C14" s="4" t="s">
        <v>40</v>
      </c>
      <c r="D14" s="4" t="s">
        <v>53</v>
      </c>
      <c r="E14" s="4" t="s">
        <v>19</v>
      </c>
      <c r="F14" s="5">
        <v>59</v>
      </c>
      <c r="G14" s="8">
        <v>141616</v>
      </c>
      <c r="H14" s="4" t="s">
        <v>14</v>
      </c>
      <c r="I14" s="4" t="s">
        <v>48</v>
      </c>
    </row>
    <row r="15" spans="1:9" ht="17" thickBot="1" x14ac:dyDescent="0.25">
      <c r="A15" s="3" t="s">
        <v>60</v>
      </c>
      <c r="B15" s="4" t="s">
        <v>61</v>
      </c>
      <c r="C15" s="4" t="s">
        <v>11</v>
      </c>
      <c r="D15" s="4" t="s">
        <v>25</v>
      </c>
      <c r="E15" s="4" t="s">
        <v>13</v>
      </c>
      <c r="F15" s="5">
        <v>51</v>
      </c>
      <c r="G15" s="8">
        <v>141617</v>
      </c>
      <c r="H15" s="4" t="s">
        <v>20</v>
      </c>
      <c r="I15" s="4" t="s">
        <v>62</v>
      </c>
    </row>
    <row r="18" spans="1:5" x14ac:dyDescent="0.2">
      <c r="A18" s="6" t="s">
        <v>64</v>
      </c>
      <c r="B18" s="11">
        <f>AVERAGE(G2:G15)</f>
        <v>141610.5</v>
      </c>
    </row>
    <row r="20" spans="1:5" x14ac:dyDescent="0.2">
      <c r="A20" s="10" t="s">
        <v>63</v>
      </c>
      <c r="D20" s="10">
        <f>COUNTIF(F2:F15, "&gt;50")</f>
        <v>6</v>
      </c>
    </row>
    <row r="22" spans="1:5" x14ac:dyDescent="0.2">
      <c r="A22" s="10" t="s">
        <v>65</v>
      </c>
      <c r="E22" s="10">
        <f>SUMIF(D2:D15, "IT", G2:G15)</f>
        <v>566426</v>
      </c>
    </row>
    <row r="24" spans="1:5" x14ac:dyDescent="0.2">
      <c r="A24" s="10" t="s">
        <v>66</v>
      </c>
      <c r="E24" s="10">
        <f>COUNTIFS(D2:D15, "IT", E2:E15, "Female")</f>
        <v>3</v>
      </c>
    </row>
    <row r="26" spans="1:5" x14ac:dyDescent="0.2">
      <c r="A26" s="10" t="s">
        <v>67</v>
      </c>
      <c r="D26" s="10" t="str">
        <f>INDEX(B2:B15, MATCH(MAX(G2:G15), G2:G15, 0))</f>
        <v>Everleigh Ng</v>
      </c>
    </row>
    <row r="28" spans="1:5" x14ac:dyDescent="0.2">
      <c r="A28" s="10" t="s">
        <v>68</v>
      </c>
    </row>
    <row r="29" spans="1:5" x14ac:dyDescent="0.2">
      <c r="A29" s="10" t="s">
        <v>69</v>
      </c>
      <c r="C29" s="10" t="str">
        <f>INDEX(B2:B15, MATCH(MIN(F2:F15), F2:F15, 0))</f>
        <v>Luke Martin</v>
      </c>
    </row>
    <row r="30" spans="1:5" x14ac:dyDescent="0.2">
      <c r="A30" s="10" t="s">
        <v>70</v>
      </c>
      <c r="C30" s="10" t="str">
        <f>INDEX(A2:A15, MATCH(MIN(F2:F15), F2:F15, 0))</f>
        <v>E04332</v>
      </c>
    </row>
    <row r="31" spans="1:5" x14ac:dyDescent="0.2">
      <c r="A31" s="10" t="s">
        <v>71</v>
      </c>
      <c r="C31" s="10" t="str">
        <f>INDEX(B2:B15, MATCH(MAX(F2:F15), F2:F15, 0))</f>
        <v>Theodore Dinh</v>
      </c>
    </row>
    <row r="32" spans="1:5" x14ac:dyDescent="0.2">
      <c r="A32" s="10" t="s">
        <v>72</v>
      </c>
      <c r="C32" s="10" t="str">
        <f>INDEX(A2:A15, MATCH(MAX(F2:F15), F2:F15, 0))</f>
        <v>E04105</v>
      </c>
    </row>
    <row r="34" spans="1:5" x14ac:dyDescent="0.2">
      <c r="A34" s="10" t="s">
        <v>73</v>
      </c>
      <c r="E34" s="10">
        <f>COUNTIF(H2:H15, "United States")</f>
        <v>11</v>
      </c>
    </row>
    <row r="36" spans="1:5" x14ac:dyDescent="0.2">
      <c r="A36" s="10" t="s">
        <v>74</v>
      </c>
    </row>
    <row r="37" spans="1:5" x14ac:dyDescent="0.2">
      <c r="A37" s="10" t="s">
        <v>75</v>
      </c>
      <c r="B37" s="10">
        <f>AVERAGEIF(E2:E15, "Male", G2:G15)</f>
        <v>141610.16666666666</v>
      </c>
    </row>
    <row r="38" spans="1:5" x14ac:dyDescent="0.2">
      <c r="A38" s="10" t="s">
        <v>76</v>
      </c>
      <c r="B38" s="10">
        <f>AVERAGEIF(E2:E15, "Female", G2:G15)</f>
        <v>141610.75</v>
      </c>
    </row>
    <row r="40" spans="1:5" x14ac:dyDescent="0.2">
      <c r="A40" s="10" t="s">
        <v>77</v>
      </c>
    </row>
  </sheetData>
  <autoFilter ref="A1:I15" xr:uid="{BCE377AA-ABDB-CD4D-9118-5969F64A93F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Nana Kwadjo Berko</dc:creator>
  <cp:lastModifiedBy>Samuel Nana Kwadjo Berko</cp:lastModifiedBy>
  <dcterms:created xsi:type="dcterms:W3CDTF">2023-12-19T13:54:08Z</dcterms:created>
  <dcterms:modified xsi:type="dcterms:W3CDTF">2023-12-19T14:59:37Z</dcterms:modified>
</cp:coreProperties>
</file>