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ikaluthfiyyah/Downloads/"/>
    </mc:Choice>
  </mc:AlternateContent>
  <xr:revisionPtr revIDLastSave="0" documentId="13_ncr:1_{B5861AA5-682F-9A4C-80EF-B51B3AFC0C45}" xr6:coauthVersionLast="45" xr6:coauthVersionMax="45" xr10:uidLastSave="{00000000-0000-0000-0000-000000000000}"/>
  <bookViews>
    <workbookView xWindow="4460" yWindow="460" windowWidth="21140" windowHeight="14440" xr2:uid="{00000000-000D-0000-FFFF-FFFF00000000}"/>
  </bookViews>
  <sheets>
    <sheet name="Contoh SecondMuse" sheetId="2" r:id="rId1"/>
    <sheet name="Sheet1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2" l="1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  <c r="H9" i="2" l="1"/>
  <c r="I9" i="2"/>
  <c r="J9" i="2"/>
  <c r="K9" i="2"/>
  <c r="L9" i="2"/>
  <c r="M9" i="2"/>
  <c r="N9" i="2"/>
  <c r="G9" i="2"/>
  <c r="G17" i="2"/>
  <c r="H17" i="2"/>
  <c r="I17" i="2"/>
  <c r="J17" i="2"/>
  <c r="K17" i="2"/>
  <c r="L17" i="2"/>
  <c r="M17" i="2"/>
  <c r="N17" i="2"/>
  <c r="F17" i="2"/>
  <c r="I8" i="2"/>
  <c r="H8" i="2"/>
  <c r="G8" i="2"/>
  <c r="G19" i="2"/>
  <c r="H19" i="2"/>
  <c r="I19" i="2"/>
  <c r="J19" i="2"/>
  <c r="K19" i="2"/>
  <c r="L19" i="2"/>
  <c r="M19" i="2"/>
  <c r="N19" i="2"/>
  <c r="F19" i="2"/>
  <c r="M8" i="2"/>
  <c r="L8" i="2"/>
  <c r="K8" i="2"/>
  <c r="L15" i="2"/>
  <c r="M15" i="2"/>
  <c r="N15" i="2"/>
  <c r="K15" i="2"/>
  <c r="F15" i="2"/>
  <c r="G15" i="2"/>
  <c r="H15" i="2"/>
  <c r="I15" i="2"/>
  <c r="J15" i="2"/>
  <c r="F14" i="2"/>
  <c r="G14" i="2"/>
  <c r="H14" i="2"/>
  <c r="I14" i="2"/>
  <c r="J14" i="2"/>
  <c r="K14" i="2"/>
  <c r="L14" i="2"/>
  <c r="M14" i="2"/>
  <c r="N14" i="2"/>
  <c r="M12" i="2"/>
  <c r="N12" i="2"/>
  <c r="K12" i="2"/>
  <c r="L12" i="2"/>
  <c r="J12" i="2"/>
  <c r="I12" i="2"/>
  <c r="H12" i="2"/>
  <c r="G12" i="2"/>
  <c r="F12" i="2"/>
  <c r="N10" i="2"/>
  <c r="M10" i="2"/>
  <c r="L10" i="2"/>
  <c r="K10" i="2"/>
  <c r="J10" i="2"/>
  <c r="I10" i="2"/>
  <c r="J8" i="2"/>
  <c r="N4" i="2"/>
  <c r="M4" i="2"/>
  <c r="N5" i="2"/>
  <c r="M5" i="2"/>
  <c r="L5" i="2"/>
  <c r="K5" i="2"/>
  <c r="J5" i="2"/>
  <c r="I5" i="2"/>
  <c r="G5" i="2"/>
  <c r="H5" i="2"/>
  <c r="F5" i="2"/>
  <c r="K4" i="2"/>
  <c r="L4" i="2"/>
  <c r="J4" i="2"/>
  <c r="N3" i="2"/>
  <c r="M3" i="2"/>
  <c r="L3" i="2"/>
  <c r="K3" i="2"/>
  <c r="J3" i="2"/>
  <c r="G4" i="2"/>
  <c r="H4" i="2"/>
  <c r="I4" i="2"/>
  <c r="F4" i="2"/>
  <c r="G3" i="2"/>
  <c r="H3" i="2"/>
  <c r="I3" i="2"/>
  <c r="F3" i="2"/>
  <c r="G13" i="2"/>
  <c r="H13" i="2"/>
  <c r="I13" i="2"/>
  <c r="J13" i="2"/>
  <c r="K13" i="2"/>
  <c r="L13" i="2"/>
  <c r="M13" i="2"/>
  <c r="N13" i="2"/>
  <c r="F13" i="2"/>
  <c r="G11" i="2"/>
  <c r="H11" i="2"/>
  <c r="I11" i="2"/>
  <c r="J11" i="2"/>
  <c r="K11" i="2"/>
  <c r="L11" i="2"/>
  <c r="M11" i="2"/>
  <c r="N11" i="2"/>
  <c r="F11" i="2"/>
  <c r="J20" i="2"/>
  <c r="K20" i="2"/>
  <c r="L20" i="2"/>
  <c r="M20" i="2"/>
  <c r="N20" i="2"/>
  <c r="I20" i="2"/>
  <c r="H20" i="2"/>
  <c r="G20" i="2"/>
  <c r="F20" i="2"/>
  <c r="A20" i="2"/>
</calcChain>
</file>

<file path=xl/sharedStrings.xml><?xml version="1.0" encoding="utf-8"?>
<sst xmlns="http://schemas.openxmlformats.org/spreadsheetml/2006/main" count="114" uniqueCount="93">
  <si>
    <t>No</t>
  </si>
  <si>
    <t xml:space="preserve">Jenis sampah </t>
  </si>
  <si>
    <t xml:space="preserve">gelas aqua kotor </t>
  </si>
  <si>
    <t xml:space="preserve">gelas aqua bersih </t>
  </si>
  <si>
    <t xml:space="preserve">ale ale </t>
  </si>
  <si>
    <t xml:space="preserve">seng </t>
  </si>
  <si>
    <t xml:space="preserve">Harga sampah </t>
  </si>
  <si>
    <t xml:space="preserve">botol plastik kotor </t>
  </si>
  <si>
    <t>botol plastik bersih</t>
  </si>
  <si>
    <t xml:space="preserve">bm botol plastik biru kotor </t>
  </si>
  <si>
    <t xml:space="preserve">bm botol plastik biru bersih  </t>
  </si>
  <si>
    <t xml:space="preserve">warna botol bersih </t>
  </si>
  <si>
    <t xml:space="preserve">bak campur </t>
  </si>
  <si>
    <t xml:space="preserve">bak hitam </t>
  </si>
  <si>
    <t xml:space="preserve">PS/ toples </t>
  </si>
  <si>
    <t xml:space="preserve">botol susu </t>
  </si>
  <si>
    <t xml:space="preserve">tutup botol </t>
  </si>
  <si>
    <t>tutup aqua</t>
  </si>
  <si>
    <t xml:space="preserve">galon </t>
  </si>
  <si>
    <t xml:space="preserve">kaset </t>
  </si>
  <si>
    <t xml:space="preserve">besi </t>
  </si>
  <si>
    <t xml:space="preserve">aluminium </t>
  </si>
  <si>
    <t xml:space="preserve">plastik bening </t>
  </si>
  <si>
    <t xml:space="preserve">kresek </t>
  </si>
  <si>
    <t xml:space="preserve">kompor </t>
  </si>
  <si>
    <t>koran</t>
  </si>
  <si>
    <t xml:space="preserve">kardus </t>
  </si>
  <si>
    <t xml:space="preserve">duplek </t>
  </si>
  <si>
    <t xml:space="preserve">majalah </t>
  </si>
  <si>
    <t>putihan/kertas hvs</t>
  </si>
  <si>
    <t xml:space="preserve">buku </t>
  </si>
  <si>
    <t xml:space="preserve">sak semen </t>
  </si>
  <si>
    <t xml:space="preserve">botol beling bintang </t>
  </si>
  <si>
    <t xml:space="preserve">botol sirup 1 kg </t>
  </si>
  <si>
    <t xml:space="preserve">paralon </t>
  </si>
  <si>
    <t>sached</t>
  </si>
  <si>
    <t>DAFTAR HARGA BS SEKTORAL BINTANG SAMBIKEREP</t>
  </si>
  <si>
    <t>paku</t>
  </si>
  <si>
    <t xml:space="preserve">kaleng /omplong </t>
  </si>
  <si>
    <t xml:space="preserve">botol bir </t>
  </si>
  <si>
    <t xml:space="preserve">gembos </t>
  </si>
  <si>
    <t xml:space="preserve">bungkus indomie </t>
  </si>
  <si>
    <t xml:space="preserve">mika </t>
  </si>
  <si>
    <t xml:space="preserve">baju bekas </t>
  </si>
  <si>
    <t>Clear PET bottle - not clean</t>
  </si>
  <si>
    <t>Clear PET bottle - clean</t>
  </si>
  <si>
    <t>Multilayer packaging</t>
  </si>
  <si>
    <t>PET glass - not clean</t>
  </si>
  <si>
    <t>PET glass - clean</t>
  </si>
  <si>
    <t>Gallon</t>
  </si>
  <si>
    <t>Gallon cap</t>
  </si>
  <si>
    <t>Bottle cap</t>
  </si>
  <si>
    <t>Colored PET glass</t>
  </si>
  <si>
    <t>Milk bottle</t>
  </si>
  <si>
    <t>Colored PET bottle - clean</t>
  </si>
  <si>
    <t>Blue PET bottle - not clean</t>
  </si>
  <si>
    <t>Blue PET bottle - clean</t>
  </si>
  <si>
    <t>Polystyrene jar</t>
  </si>
  <si>
    <t>Single use plastic shopping bag</t>
  </si>
  <si>
    <t>Single use plastic packaging</t>
  </si>
  <si>
    <t>Black plastic bucket</t>
  </si>
  <si>
    <t>Non-black plastic bucket</t>
  </si>
  <si>
    <t>Oktober 18'</t>
  </si>
  <si>
    <t>November 18'</t>
  </si>
  <si>
    <t>Desember 18'</t>
  </si>
  <si>
    <t>Januari 19'</t>
  </si>
  <si>
    <t>Februari 19'</t>
  </si>
  <si>
    <t>Maret 19'</t>
  </si>
  <si>
    <t>April 19'</t>
  </si>
  <si>
    <t>Mei 19'</t>
  </si>
  <si>
    <t>Juni 19'</t>
  </si>
  <si>
    <t>Juli 19'</t>
  </si>
  <si>
    <t>Agustus 19'</t>
  </si>
  <si>
    <t>September 19'</t>
  </si>
  <si>
    <t>Translation:</t>
  </si>
  <si>
    <t xml:space="preserve">Botol plastik bening - kotor </t>
  </si>
  <si>
    <t>Botol plastik bening - bersih</t>
  </si>
  <si>
    <t xml:space="preserve">Botol plastik bening biru - kotor </t>
  </si>
  <si>
    <t xml:space="preserve">Botol plastik bening biru - bersih  </t>
  </si>
  <si>
    <t>Botol berwarna - bersih</t>
  </si>
  <si>
    <t xml:space="preserve">Bak - warna campur </t>
  </si>
  <si>
    <t>Toples plastik</t>
  </si>
  <si>
    <t>Botol susu</t>
  </si>
  <si>
    <t>Gelas PET warna (contoh : ale-ale)</t>
  </si>
  <si>
    <t>Tutup botol PET</t>
  </si>
  <si>
    <t xml:space="preserve">Tutup galon </t>
  </si>
  <si>
    <t xml:space="preserve">Galon </t>
  </si>
  <si>
    <t xml:space="preserve">Gelas PET - kotor </t>
  </si>
  <si>
    <t xml:space="preserve">Gelas PET - bersih </t>
  </si>
  <si>
    <t>Plastik bening (contoh: plastik es, plastik gula)</t>
  </si>
  <si>
    <t xml:space="preserve">Tas kresek </t>
  </si>
  <si>
    <t>Sachet</t>
  </si>
  <si>
    <t>Bak  - warna hitam (contoh: ember hitam)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</si>
</sst>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41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41" fontId="0" fillId="0" borderId="0" xfId="0" applyNumberFormat="1" applyBorder="1"/>
    <xf numFmtId="41" fontId="0" fillId="0" borderId="0" xfId="0" applyNumberFormat="1"/>
    <xf numFmtId="0" fontId="1" fillId="0" borderId="0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5">
    <dxf>
      <numFmt numFmtId="33" formatCode="_(* #,##0_);_(* \(#,##0\);_(* &quot;-&quot;_);_(@_)"/>
      <border diagonalUp="0" diagonalDown="0" outline="0">
        <left/>
        <right/>
        <top/>
        <bottom/>
      </border>
    </dxf>
    <dxf>
      <numFmt numFmtId="33" formatCode="_(* #,##0_);_(* \(#,##0\);_(* &quot;-&quot;_);_(@_)"/>
      <border diagonalUp="0" diagonalDown="0" outline="0">
        <left/>
        <right/>
        <top/>
        <bottom/>
      </border>
    </dxf>
    <dxf>
      <numFmt numFmtId="33" formatCode="_(* #,##0_);_(* \(#,##0\);_(* &quot;-&quot;_);_(@_)"/>
      <border diagonalUp="0" diagonalDown="0" outline="0">
        <left/>
        <right/>
        <top/>
        <bottom/>
      </border>
    </dxf>
    <dxf>
      <numFmt numFmtId="33" formatCode="_(* #,##0_);_(* \(#,##0\);_(* &quot;-&quot;_);_(@_)"/>
      <border diagonalUp="0" diagonalDown="0" outline="0">
        <left/>
        <right/>
        <top/>
        <bottom/>
      </border>
    </dxf>
    <dxf>
      <numFmt numFmtId="33" formatCode="_(* #,##0_);_(* \(#,##0\);_(* &quot;-&quot;_);_(@_)"/>
      <border diagonalUp="0" diagonalDown="0" outline="0">
        <left/>
        <right/>
        <top/>
        <bottom/>
      </border>
    </dxf>
    <dxf>
      <numFmt numFmtId="33" formatCode="_(* #,##0_);_(* \(#,##0\);_(* &quot;-&quot;_);_(@_)"/>
      <border diagonalUp="0" diagonalDown="0" outline="0">
        <left/>
        <right/>
        <top/>
        <bottom/>
      </border>
    </dxf>
    <dxf>
      <numFmt numFmtId="33" formatCode="_(* #,##0_);_(* \(#,##0\);_(* &quot;-&quot;_);_(@_)"/>
      <border diagonalUp="0" diagonalDown="0" outline="0">
        <left/>
        <right/>
        <top/>
        <bottom/>
      </border>
    </dxf>
    <dxf>
      <numFmt numFmtId="33" formatCode="_(* #,##0_);_(* \(#,##0\);_(* &quot;-&quot;_);_(@_)"/>
      <border diagonalUp="0" diagonalDown="0" outline="0">
        <left/>
        <right/>
        <top/>
        <bottom/>
      </border>
    </dxf>
    <dxf>
      <numFmt numFmtId="33" formatCode="_(* #,##0_);_(* \(#,##0\);_(* &quot;-&quot;_);_(@_)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N20" totalsRowShown="0" headerRowDxfId="24">
  <autoFilter ref="A2:N20" xr:uid="{00000000-0009-0000-0100-000001000000}"/>
  <tableColumns count="14">
    <tableColumn id="1" xr3:uid="{00000000-0010-0000-0000-000001000000}" name="No" dataDxfId="23" totalsRowDxfId="10"/>
    <tableColumn id="2" xr3:uid="{00000000-0010-0000-0000-000002000000}" name="Jenis sampah " totalsRowDxfId="9"/>
    <tableColumn id="4" xr3:uid="{00000000-0010-0000-0000-000004000000}" name="Oktober 18'" dataDxfId="22"/>
    <tableColumn id="5" xr3:uid="{00000000-0010-0000-0000-000005000000}" name="November 18'" dataDxfId="21"/>
    <tableColumn id="6" xr3:uid="{00000000-0010-0000-0000-000006000000}" name="Desember 18'" dataDxfId="20"/>
    <tableColumn id="7" xr3:uid="{00000000-0010-0000-0000-000007000000}" name="Januari 19'" dataDxfId="19" totalsRowDxfId="8"/>
    <tableColumn id="8" xr3:uid="{00000000-0010-0000-0000-000008000000}" name="Februari 19'" dataDxfId="18" totalsRowDxfId="7"/>
    <tableColumn id="9" xr3:uid="{00000000-0010-0000-0000-000009000000}" name="Maret 19'" dataDxfId="17" totalsRowDxfId="6"/>
    <tableColumn id="10" xr3:uid="{00000000-0010-0000-0000-00000A000000}" name="April 19'" dataDxfId="16" totalsRowDxfId="5"/>
    <tableColumn id="11" xr3:uid="{00000000-0010-0000-0000-00000B000000}" name="Mei 19'" dataDxfId="15" totalsRowDxfId="4"/>
    <tableColumn id="12" xr3:uid="{00000000-0010-0000-0000-00000C000000}" name="Juni 19'" dataDxfId="14" totalsRowDxfId="3"/>
    <tableColumn id="13" xr3:uid="{00000000-0010-0000-0000-00000D000000}" name="Juli 19'" dataDxfId="13" totalsRowDxfId="2"/>
    <tableColumn id="14" xr3:uid="{00000000-0010-0000-0000-00000E000000}" name="Agustus 19'" dataDxfId="12" totalsRowDxfId="1"/>
    <tableColumn id="15" xr3:uid="{00000000-0010-0000-0000-00000F000000}" name="September 19'" dataDxfId="1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showGridLines="0" tabSelected="1" zoomScale="130" zoomScaleNormal="130" workbookViewId="0">
      <selection activeCell="K19" sqref="K19"/>
    </sheetView>
  </sheetViews>
  <sheetFormatPr baseColWidth="10" defaultColWidth="8.83203125" defaultRowHeight="15" x14ac:dyDescent="0.2"/>
  <cols>
    <col min="1" max="1" width="9" customWidth="1"/>
    <col min="2" max="2" width="28.5" customWidth="1"/>
    <col min="3" max="3" width="11.5" customWidth="1"/>
    <col min="4" max="4" width="11.6640625" customWidth="1"/>
    <col min="5" max="10" width="11.5" customWidth="1"/>
    <col min="11" max="11" width="14.33203125" customWidth="1"/>
    <col min="12" max="12" width="11.6640625" customWidth="1"/>
    <col min="13" max="13" width="13.83203125" customWidth="1"/>
    <col min="14" max="14" width="13.5" customWidth="1"/>
  </cols>
  <sheetData>
    <row r="1" spans="1:14" ht="24" x14ac:dyDescent="0.3">
      <c r="A1" s="3" t="s">
        <v>36</v>
      </c>
    </row>
    <row r="2" spans="1:14" s="14" customFormat="1" ht="45" customHeight="1" x14ac:dyDescent="0.25">
      <c r="A2" s="11" t="s">
        <v>0</v>
      </c>
      <c r="B2" s="11" t="s">
        <v>1</v>
      </c>
      <c r="C2" s="12" t="s">
        <v>62</v>
      </c>
      <c r="D2" s="12" t="s">
        <v>63</v>
      </c>
      <c r="E2" s="12" t="s">
        <v>64</v>
      </c>
      <c r="F2" s="12" t="s">
        <v>65</v>
      </c>
      <c r="G2" s="12" t="s">
        <v>66</v>
      </c>
      <c r="H2" s="12" t="s">
        <v>67</v>
      </c>
      <c r="I2" s="12" t="s">
        <v>68</v>
      </c>
      <c r="J2" s="12" t="s">
        <v>69</v>
      </c>
      <c r="K2" s="12" t="s">
        <v>70</v>
      </c>
      <c r="L2" s="13" t="s">
        <v>71</v>
      </c>
      <c r="M2" s="13" t="s">
        <v>72</v>
      </c>
      <c r="N2" s="13" t="s">
        <v>73</v>
      </c>
    </row>
    <row r="3" spans="1:14" x14ac:dyDescent="0.2">
      <c r="A3" s="8">
        <v>1</v>
      </c>
      <c r="B3" s="7" t="s">
        <v>44</v>
      </c>
      <c r="C3">
        <f>1750</f>
        <v>1750</v>
      </c>
      <c r="D3">
        <f>1750</f>
        <v>1750</v>
      </c>
      <c r="E3">
        <f>1750</f>
        <v>1750</v>
      </c>
      <c r="F3" s="9">
        <f>2000</f>
        <v>2000</v>
      </c>
      <c r="G3" s="9">
        <f>2000</f>
        <v>2000</v>
      </c>
      <c r="H3" s="9">
        <f>2000</f>
        <v>2000</v>
      </c>
      <c r="I3" s="9">
        <f>2000</f>
        <v>2000</v>
      </c>
      <c r="J3" s="9">
        <f>1000</f>
        <v>1000</v>
      </c>
      <c r="K3" s="9">
        <f>1000</f>
        <v>1000</v>
      </c>
      <c r="L3" s="7">
        <f>1500</f>
        <v>1500</v>
      </c>
      <c r="M3" s="7">
        <f>1500</f>
        <v>1500</v>
      </c>
      <c r="N3" s="7">
        <f>1500</f>
        <v>1500</v>
      </c>
    </row>
    <row r="4" spans="1:14" x14ac:dyDescent="0.2">
      <c r="A4" s="8">
        <v>2</v>
      </c>
      <c r="B4" s="7" t="s">
        <v>45</v>
      </c>
      <c r="C4">
        <f>3000</f>
        <v>3000</v>
      </c>
      <c r="D4">
        <f>3000</f>
        <v>3000</v>
      </c>
      <c r="E4">
        <f>3000</f>
        <v>3000</v>
      </c>
      <c r="F4" s="9">
        <f>3000</f>
        <v>3000</v>
      </c>
      <c r="G4" s="9">
        <f>3000</f>
        <v>3000</v>
      </c>
      <c r="H4" s="9">
        <f>3000</f>
        <v>3000</v>
      </c>
      <c r="I4" s="9">
        <f>3000</f>
        <v>3000</v>
      </c>
      <c r="J4" s="9">
        <f>2500</f>
        <v>2500</v>
      </c>
      <c r="K4" s="9">
        <f>2500</f>
        <v>2500</v>
      </c>
      <c r="L4" s="7">
        <f>2500</f>
        <v>2500</v>
      </c>
      <c r="M4" s="7">
        <f>2500</f>
        <v>2500</v>
      </c>
      <c r="N4" s="7">
        <f>2500</f>
        <v>2500</v>
      </c>
    </row>
    <row r="5" spans="1:14" x14ac:dyDescent="0.2">
      <c r="A5" s="8">
        <v>3</v>
      </c>
      <c r="B5" s="7" t="s">
        <v>55</v>
      </c>
      <c r="C5">
        <f>1500</f>
        <v>1500</v>
      </c>
      <c r="D5">
        <f>1500</f>
        <v>1500</v>
      </c>
      <c r="E5">
        <f>1500</f>
        <v>1500</v>
      </c>
      <c r="F5" s="9">
        <f>2000</f>
        <v>2000</v>
      </c>
      <c r="G5" s="9">
        <f>2000</f>
        <v>2000</v>
      </c>
      <c r="H5" s="9">
        <f>2000</f>
        <v>2000</v>
      </c>
      <c r="I5" s="9">
        <f>1000</f>
        <v>1000</v>
      </c>
      <c r="J5" s="9">
        <f>1000</f>
        <v>1000</v>
      </c>
      <c r="K5" s="9">
        <f>1000</f>
        <v>1000</v>
      </c>
      <c r="L5" s="7">
        <f>1200</f>
        <v>1200</v>
      </c>
      <c r="M5" s="7">
        <f>1200</f>
        <v>1200</v>
      </c>
      <c r="N5" s="7">
        <f>1300</f>
        <v>1300</v>
      </c>
    </row>
    <row r="6" spans="1:14" x14ac:dyDescent="0.2">
      <c r="A6" s="8">
        <v>4</v>
      </c>
      <c r="B6" s="7" t="s">
        <v>56</v>
      </c>
      <c r="C6">
        <f>2700</f>
        <v>2700</v>
      </c>
      <c r="D6">
        <f>2700</f>
        <v>2700</v>
      </c>
      <c r="E6">
        <f>2700</f>
        <v>2700</v>
      </c>
      <c r="F6" s="9">
        <v>2500</v>
      </c>
      <c r="G6" s="9">
        <v>2500</v>
      </c>
      <c r="H6" s="9">
        <v>2500</v>
      </c>
      <c r="I6" s="9">
        <v>2500</v>
      </c>
      <c r="J6" s="9">
        <v>2500</v>
      </c>
      <c r="K6" s="9">
        <v>2500</v>
      </c>
      <c r="L6" s="9">
        <v>2500</v>
      </c>
      <c r="M6" s="9">
        <v>2500</v>
      </c>
      <c r="N6" s="9">
        <v>2500</v>
      </c>
    </row>
    <row r="7" spans="1:14" x14ac:dyDescent="0.2">
      <c r="A7" s="8">
        <v>5</v>
      </c>
      <c r="B7" s="7" t="s">
        <v>54</v>
      </c>
      <c r="C7">
        <f>2000</f>
        <v>2000</v>
      </c>
      <c r="D7">
        <f>2000</f>
        <v>2000</v>
      </c>
      <c r="E7">
        <f>2000</f>
        <v>2000</v>
      </c>
      <c r="F7" s="9">
        <v>2000</v>
      </c>
      <c r="G7" s="9">
        <v>2000</v>
      </c>
      <c r="H7" s="9">
        <v>2000</v>
      </c>
      <c r="I7" s="9">
        <v>2000</v>
      </c>
      <c r="J7" s="9">
        <v>2000</v>
      </c>
      <c r="K7" s="9">
        <v>2000</v>
      </c>
      <c r="L7" s="9">
        <v>2000</v>
      </c>
      <c r="M7" s="9">
        <v>2000</v>
      </c>
      <c r="N7" s="9">
        <v>2000</v>
      </c>
    </row>
    <row r="8" spans="1:14" x14ac:dyDescent="0.2">
      <c r="A8" s="8">
        <v>6</v>
      </c>
      <c r="B8" s="7" t="s">
        <v>61</v>
      </c>
      <c r="C8">
        <f>2000</f>
        <v>2000</v>
      </c>
      <c r="D8">
        <f>2000</f>
        <v>2000</v>
      </c>
      <c r="E8">
        <f>2000</f>
        <v>2000</v>
      </c>
      <c r="F8" s="9">
        <v>2500</v>
      </c>
      <c r="G8" s="9">
        <f>2000</f>
        <v>2000</v>
      </c>
      <c r="H8" s="9">
        <f>2000</f>
        <v>2000</v>
      </c>
      <c r="I8" s="9">
        <f>2000</f>
        <v>2000</v>
      </c>
      <c r="J8" s="9">
        <f>3000</f>
        <v>3000</v>
      </c>
      <c r="K8" s="9">
        <f>2000</f>
        <v>2000</v>
      </c>
      <c r="L8" s="9">
        <f>2000</f>
        <v>2000</v>
      </c>
      <c r="M8" s="9">
        <f>2000</f>
        <v>2000</v>
      </c>
      <c r="N8" s="9">
        <v>2500</v>
      </c>
    </row>
    <row r="9" spans="1:14" x14ac:dyDescent="0.2">
      <c r="A9" s="8">
        <v>7</v>
      </c>
      <c r="B9" s="7" t="s">
        <v>60</v>
      </c>
      <c r="C9">
        <f>700</f>
        <v>700</v>
      </c>
      <c r="D9">
        <f>700</f>
        <v>700</v>
      </c>
      <c r="E9">
        <f>700</f>
        <v>700</v>
      </c>
      <c r="F9" s="9">
        <v>1000</v>
      </c>
      <c r="G9" s="9">
        <f>500</f>
        <v>500</v>
      </c>
      <c r="H9" s="9">
        <f>500</f>
        <v>500</v>
      </c>
      <c r="I9" s="9">
        <f>500</f>
        <v>500</v>
      </c>
      <c r="J9" s="9">
        <f>500</f>
        <v>500</v>
      </c>
      <c r="K9" s="9">
        <f>500</f>
        <v>500</v>
      </c>
      <c r="L9" s="9">
        <f>500</f>
        <v>500</v>
      </c>
      <c r="M9" s="9">
        <f>500</f>
        <v>500</v>
      </c>
      <c r="N9" s="9">
        <f>500</f>
        <v>500</v>
      </c>
    </row>
    <row r="10" spans="1:14" x14ac:dyDescent="0.2">
      <c r="A10" s="8">
        <v>8</v>
      </c>
      <c r="B10" s="7" t="s">
        <v>57</v>
      </c>
      <c r="C10">
        <f>2500</f>
        <v>2500</v>
      </c>
      <c r="D10">
        <f>2500</f>
        <v>2500</v>
      </c>
      <c r="E10">
        <f>2500</f>
        <v>2500</v>
      </c>
      <c r="F10" s="9">
        <v>3500</v>
      </c>
      <c r="G10" s="9">
        <v>3500</v>
      </c>
      <c r="H10" s="9">
        <v>3500</v>
      </c>
      <c r="I10" s="9">
        <f>2000</f>
        <v>2000</v>
      </c>
      <c r="J10" s="9">
        <f>2000</f>
        <v>2000</v>
      </c>
      <c r="K10" s="9">
        <f>2000</f>
        <v>2000</v>
      </c>
      <c r="L10" s="7">
        <f>2000</f>
        <v>2000</v>
      </c>
      <c r="M10" s="7">
        <f>2000</f>
        <v>2000</v>
      </c>
      <c r="N10" s="7">
        <f>2000</f>
        <v>2000</v>
      </c>
    </row>
    <row r="11" spans="1:14" x14ac:dyDescent="0.2">
      <c r="A11" s="8">
        <v>9</v>
      </c>
      <c r="B11" s="7" t="s">
        <v>53</v>
      </c>
      <c r="C11">
        <f>3000</f>
        <v>3000</v>
      </c>
      <c r="D11">
        <f>3000</f>
        <v>3000</v>
      </c>
      <c r="E11">
        <f>3000</f>
        <v>3000</v>
      </c>
      <c r="F11" s="9">
        <f>3000</f>
        <v>3000</v>
      </c>
      <c r="G11" s="9">
        <f>3000</f>
        <v>3000</v>
      </c>
      <c r="H11" s="9">
        <f>3000</f>
        <v>3000</v>
      </c>
      <c r="I11" s="9">
        <f>3000</f>
        <v>3000</v>
      </c>
      <c r="J11" s="9">
        <f>3000</f>
        <v>3000</v>
      </c>
      <c r="K11" s="9">
        <f>3000</f>
        <v>3000</v>
      </c>
      <c r="L11" s="9">
        <f>3000</f>
        <v>3000</v>
      </c>
      <c r="M11" s="9">
        <f>3000</f>
        <v>3000</v>
      </c>
      <c r="N11" s="9">
        <f>3000</f>
        <v>3000</v>
      </c>
    </row>
    <row r="12" spans="1:14" x14ac:dyDescent="0.2">
      <c r="A12" s="8">
        <v>10</v>
      </c>
      <c r="B12" s="7" t="s">
        <v>52</v>
      </c>
      <c r="C12">
        <f>2500</f>
        <v>2500</v>
      </c>
      <c r="D12">
        <f>2500</f>
        <v>2500</v>
      </c>
      <c r="E12">
        <f>2500</f>
        <v>2500</v>
      </c>
      <c r="F12" s="9">
        <f>2500</f>
        <v>2500</v>
      </c>
      <c r="G12" s="9">
        <f>2500</f>
        <v>2500</v>
      </c>
      <c r="H12" s="9">
        <f>2500</f>
        <v>2500</v>
      </c>
      <c r="I12" s="9">
        <f>2500</f>
        <v>2500</v>
      </c>
      <c r="J12" s="9">
        <f>2500</f>
        <v>2500</v>
      </c>
      <c r="K12" s="9">
        <f>2500</f>
        <v>2500</v>
      </c>
      <c r="L12" s="7">
        <f>2500</f>
        <v>2500</v>
      </c>
      <c r="M12" s="7">
        <f>2500</f>
        <v>2500</v>
      </c>
      <c r="N12" s="7">
        <f>2500</f>
        <v>2500</v>
      </c>
    </row>
    <row r="13" spans="1:14" x14ac:dyDescent="0.2">
      <c r="A13" s="8">
        <v>11</v>
      </c>
      <c r="B13" s="7" t="s">
        <v>51</v>
      </c>
      <c r="C13">
        <f>2500</f>
        <v>2500</v>
      </c>
      <c r="D13">
        <f>2500</f>
        <v>2500</v>
      </c>
      <c r="E13">
        <f>2500</f>
        <v>2500</v>
      </c>
      <c r="F13" s="9">
        <f>2500</f>
        <v>2500</v>
      </c>
      <c r="G13" s="9">
        <f>2500</f>
        <v>2500</v>
      </c>
      <c r="H13" s="9">
        <f>2500</f>
        <v>2500</v>
      </c>
      <c r="I13" s="9">
        <f>2500</f>
        <v>2500</v>
      </c>
      <c r="J13" s="9">
        <f>2500</f>
        <v>2500</v>
      </c>
      <c r="K13" s="9">
        <f>2500</f>
        <v>2500</v>
      </c>
      <c r="L13" s="9">
        <f>2500</f>
        <v>2500</v>
      </c>
      <c r="M13" s="9">
        <f>2500</f>
        <v>2500</v>
      </c>
      <c r="N13" s="9">
        <f>2500</f>
        <v>2500</v>
      </c>
    </row>
    <row r="14" spans="1:14" x14ac:dyDescent="0.2">
      <c r="A14" s="8">
        <v>12</v>
      </c>
      <c r="B14" s="7" t="s">
        <v>50</v>
      </c>
      <c r="C14">
        <f>3000</f>
        <v>3000</v>
      </c>
      <c r="D14">
        <f>3000</f>
        <v>3000</v>
      </c>
      <c r="E14">
        <f>3000</f>
        <v>3000</v>
      </c>
      <c r="F14" s="9">
        <f>3500</f>
        <v>3500</v>
      </c>
      <c r="G14" s="9">
        <f>3500</f>
        <v>3500</v>
      </c>
      <c r="H14" s="9">
        <f>3500</f>
        <v>3500</v>
      </c>
      <c r="I14" s="9">
        <f>3500</f>
        <v>3500</v>
      </c>
      <c r="J14" s="9">
        <f>3500</f>
        <v>3500</v>
      </c>
      <c r="K14" s="9">
        <f>3500</f>
        <v>3500</v>
      </c>
      <c r="L14" s="9">
        <f>3500</f>
        <v>3500</v>
      </c>
      <c r="M14" s="9">
        <f>3500</f>
        <v>3500</v>
      </c>
      <c r="N14" s="9">
        <f>3500</f>
        <v>3500</v>
      </c>
    </row>
    <row r="15" spans="1:14" x14ac:dyDescent="0.2">
      <c r="A15" s="8">
        <v>13</v>
      </c>
      <c r="B15" s="7" t="s">
        <v>49</v>
      </c>
      <c r="C15">
        <f>5000</f>
        <v>5000</v>
      </c>
      <c r="D15">
        <f>5000</f>
        <v>5000</v>
      </c>
      <c r="E15">
        <f>5000</f>
        <v>5000</v>
      </c>
      <c r="F15" s="9">
        <f>5000</f>
        <v>5000</v>
      </c>
      <c r="G15" s="9">
        <f>5000</f>
        <v>5000</v>
      </c>
      <c r="H15" s="9">
        <f>5000</f>
        <v>5000</v>
      </c>
      <c r="I15" s="9">
        <f>5000</f>
        <v>5000</v>
      </c>
      <c r="J15" s="9">
        <f>5000</f>
        <v>5000</v>
      </c>
      <c r="K15" s="9">
        <f>4000</f>
        <v>4000</v>
      </c>
      <c r="L15" s="7">
        <f>4000</f>
        <v>4000</v>
      </c>
      <c r="M15" s="7">
        <f>4000</f>
        <v>4000</v>
      </c>
      <c r="N15" s="7">
        <f>4000</f>
        <v>4000</v>
      </c>
    </row>
    <row r="16" spans="1:14" x14ac:dyDescent="0.2">
      <c r="A16" s="8">
        <v>14</v>
      </c>
      <c r="B16" s="7" t="s">
        <v>47</v>
      </c>
      <c r="C16">
        <f>2500</f>
        <v>2500</v>
      </c>
      <c r="D16">
        <f>2500</f>
        <v>2500</v>
      </c>
      <c r="E16">
        <f>2500</f>
        <v>2500</v>
      </c>
      <c r="F16" s="9">
        <v>2500</v>
      </c>
      <c r="G16" s="9">
        <v>2500</v>
      </c>
      <c r="H16" s="9">
        <v>2500</v>
      </c>
      <c r="I16" s="9">
        <v>2500</v>
      </c>
      <c r="J16" s="9">
        <v>2500</v>
      </c>
      <c r="K16" s="9">
        <v>2500</v>
      </c>
      <c r="L16" s="9">
        <v>2500</v>
      </c>
      <c r="M16" s="9">
        <v>2500</v>
      </c>
      <c r="N16" s="9">
        <v>2500</v>
      </c>
    </row>
    <row r="17" spans="1:14" x14ac:dyDescent="0.2">
      <c r="A17" s="8">
        <v>15</v>
      </c>
      <c r="B17" s="7" t="s">
        <v>48</v>
      </c>
      <c r="C17">
        <f>5500</f>
        <v>5500</v>
      </c>
      <c r="D17">
        <f>5500</f>
        <v>5500</v>
      </c>
      <c r="E17">
        <f>5500</f>
        <v>5500</v>
      </c>
      <c r="F17" s="9">
        <f>6000</f>
        <v>6000</v>
      </c>
      <c r="G17" s="9">
        <f>6000</f>
        <v>6000</v>
      </c>
      <c r="H17" s="9">
        <f>6000</f>
        <v>6000</v>
      </c>
      <c r="I17" s="9">
        <f>6000</f>
        <v>6000</v>
      </c>
      <c r="J17" s="9">
        <f>6000</f>
        <v>6000</v>
      </c>
      <c r="K17" s="9">
        <f>6000</f>
        <v>6000</v>
      </c>
      <c r="L17" s="9">
        <f>6000</f>
        <v>6000</v>
      </c>
      <c r="M17" s="9">
        <f>6000</f>
        <v>6000</v>
      </c>
      <c r="N17" s="9">
        <f>6000</f>
        <v>6000</v>
      </c>
    </row>
    <row r="18" spans="1:14" x14ac:dyDescent="0.2">
      <c r="A18" s="8">
        <v>16</v>
      </c>
      <c r="B18" s="7" t="s">
        <v>59</v>
      </c>
      <c r="C18">
        <f>600</f>
        <v>600</v>
      </c>
      <c r="D18">
        <f>600</f>
        <v>600</v>
      </c>
      <c r="E18">
        <f>600</f>
        <v>600</v>
      </c>
      <c r="F18" s="9">
        <v>500</v>
      </c>
      <c r="G18" s="9">
        <v>500</v>
      </c>
      <c r="H18" s="9">
        <v>500</v>
      </c>
      <c r="I18" s="9">
        <v>500</v>
      </c>
      <c r="J18" s="9">
        <v>500</v>
      </c>
      <c r="K18" s="9">
        <v>500</v>
      </c>
      <c r="L18" s="9">
        <v>500</v>
      </c>
      <c r="M18" s="9">
        <v>500</v>
      </c>
      <c r="N18" s="9">
        <v>500</v>
      </c>
    </row>
    <row r="19" spans="1:14" x14ac:dyDescent="0.2">
      <c r="A19" s="8">
        <v>17</v>
      </c>
      <c r="B19" s="7" t="s">
        <v>58</v>
      </c>
      <c r="C19">
        <f>300</f>
        <v>300</v>
      </c>
      <c r="D19">
        <f>300</f>
        <v>300</v>
      </c>
      <c r="E19">
        <f>300</f>
        <v>300</v>
      </c>
      <c r="F19" s="9">
        <f>300</f>
        <v>300</v>
      </c>
      <c r="G19" s="9">
        <f>300</f>
        <v>300</v>
      </c>
      <c r="H19" s="9">
        <f>300</f>
        <v>300</v>
      </c>
      <c r="I19" s="9">
        <f>300</f>
        <v>300</v>
      </c>
      <c r="J19" s="9">
        <f>300</f>
        <v>300</v>
      </c>
      <c r="K19" s="9">
        <f>300</f>
        <v>300</v>
      </c>
      <c r="L19" s="9">
        <f>300</f>
        <v>300</v>
      </c>
      <c r="M19" s="9">
        <f>300</f>
        <v>300</v>
      </c>
      <c r="N19" s="9">
        <f>300</f>
        <v>300</v>
      </c>
    </row>
    <row r="20" spans="1:14" x14ac:dyDescent="0.2">
      <c r="A20" s="8">
        <f>18</f>
        <v>18</v>
      </c>
      <c r="B20" t="s">
        <v>46</v>
      </c>
      <c r="C20">
        <f>500</f>
        <v>500</v>
      </c>
      <c r="D20">
        <f>500</f>
        <v>500</v>
      </c>
      <c r="E20">
        <f>500</f>
        <v>500</v>
      </c>
      <c r="F20" s="10">
        <f>500</f>
        <v>500</v>
      </c>
      <c r="G20" s="10">
        <f>500</f>
        <v>500</v>
      </c>
      <c r="H20" s="10">
        <f>500</f>
        <v>500</v>
      </c>
      <c r="I20" s="10">
        <f>500</f>
        <v>500</v>
      </c>
      <c r="J20" s="10">
        <f>500</f>
        <v>500</v>
      </c>
      <c r="K20" s="10">
        <f>500</f>
        <v>500</v>
      </c>
      <c r="L20">
        <f>500</f>
        <v>500</v>
      </c>
      <c r="M20">
        <f>500</f>
        <v>500</v>
      </c>
      <c r="N20">
        <f>500</f>
        <v>500</v>
      </c>
    </row>
    <row r="23" spans="1:14" x14ac:dyDescent="0.2">
      <c r="B23" t="s">
        <v>74</v>
      </c>
      <c r="C23" s="15"/>
      <c r="D23" s="15"/>
    </row>
    <row r="24" spans="1:14" x14ac:dyDescent="0.2">
      <c r="B24" t="s">
        <v>44</v>
      </c>
      <c r="C24" s="16" t="s">
        <v>75</v>
      </c>
      <c r="D24" s="16"/>
      <c r="E24" s="16"/>
    </row>
    <row r="25" spans="1:14" x14ac:dyDescent="0.2">
      <c r="B25" t="s">
        <v>45</v>
      </c>
      <c r="C25" s="16" t="s">
        <v>76</v>
      </c>
      <c r="D25" s="16"/>
      <c r="E25" s="16"/>
    </row>
    <row r="26" spans="1:14" x14ac:dyDescent="0.2">
      <c r="B26" t="s">
        <v>55</v>
      </c>
      <c r="C26" s="16" t="s">
        <v>77</v>
      </c>
      <c r="D26" s="16"/>
      <c r="E26" s="16"/>
    </row>
    <row r="27" spans="1:14" x14ac:dyDescent="0.2">
      <c r="B27" t="s">
        <v>56</v>
      </c>
      <c r="C27" s="16" t="s">
        <v>78</v>
      </c>
      <c r="D27" s="16"/>
      <c r="E27" s="16"/>
    </row>
    <row r="28" spans="1:14" x14ac:dyDescent="0.2">
      <c r="B28" t="s">
        <v>54</v>
      </c>
      <c r="C28" s="16" t="s">
        <v>79</v>
      </c>
      <c r="D28" s="16"/>
      <c r="E28" s="16"/>
    </row>
    <row r="29" spans="1:14" x14ac:dyDescent="0.2">
      <c r="B29" t="s">
        <v>61</v>
      </c>
      <c r="C29" s="16" t="s">
        <v>80</v>
      </c>
      <c r="D29" s="16"/>
      <c r="E29" s="16"/>
    </row>
    <row r="30" spans="1:14" x14ac:dyDescent="0.2">
      <c r="B30" t="s">
        <v>60</v>
      </c>
      <c r="C30" s="16" t="s">
        <v>92</v>
      </c>
      <c r="D30" s="16"/>
      <c r="E30" s="16"/>
    </row>
    <row r="31" spans="1:14" x14ac:dyDescent="0.2">
      <c r="B31" t="s">
        <v>57</v>
      </c>
      <c r="C31" s="16" t="s">
        <v>81</v>
      </c>
      <c r="D31" s="16"/>
      <c r="E31" s="16"/>
    </row>
    <row r="32" spans="1:14" x14ac:dyDescent="0.2">
      <c r="B32" t="s">
        <v>53</v>
      </c>
      <c r="C32" s="16" t="s">
        <v>82</v>
      </c>
      <c r="D32" s="16"/>
      <c r="E32" s="16"/>
    </row>
    <row r="33" spans="2:5" x14ac:dyDescent="0.2">
      <c r="B33" t="s">
        <v>52</v>
      </c>
      <c r="C33" s="16" t="s">
        <v>83</v>
      </c>
      <c r="D33" s="16"/>
      <c r="E33" s="16"/>
    </row>
    <row r="34" spans="2:5" x14ac:dyDescent="0.2">
      <c r="B34" t="s">
        <v>51</v>
      </c>
      <c r="C34" s="16" t="s">
        <v>84</v>
      </c>
      <c r="D34" s="16"/>
      <c r="E34" s="16"/>
    </row>
    <row r="35" spans="2:5" x14ac:dyDescent="0.2">
      <c r="B35" t="s">
        <v>50</v>
      </c>
      <c r="C35" s="16" t="s">
        <v>85</v>
      </c>
      <c r="D35" s="16"/>
      <c r="E35" s="16"/>
    </row>
    <row r="36" spans="2:5" x14ac:dyDescent="0.2">
      <c r="B36" t="s">
        <v>49</v>
      </c>
      <c r="C36" s="16" t="s">
        <v>86</v>
      </c>
      <c r="D36" s="16"/>
      <c r="E36" s="16"/>
    </row>
    <row r="37" spans="2:5" x14ac:dyDescent="0.2">
      <c r="B37" t="s">
        <v>47</v>
      </c>
      <c r="C37" s="16" t="s">
        <v>87</v>
      </c>
      <c r="D37" s="16"/>
      <c r="E37" s="16"/>
    </row>
    <row r="38" spans="2:5" x14ac:dyDescent="0.2">
      <c r="B38" t="s">
        <v>48</v>
      </c>
      <c r="C38" s="16" t="s">
        <v>88</v>
      </c>
      <c r="D38" s="16"/>
      <c r="E38" s="16"/>
    </row>
    <row r="39" spans="2:5" x14ac:dyDescent="0.2">
      <c r="B39" t="s">
        <v>59</v>
      </c>
      <c r="C39" s="16" t="s">
        <v>89</v>
      </c>
      <c r="D39" s="16"/>
      <c r="E39" s="16"/>
    </row>
    <row r="40" spans="2:5" x14ac:dyDescent="0.2">
      <c r="B40" t="s">
        <v>58</v>
      </c>
      <c r="C40" s="16" t="s">
        <v>90</v>
      </c>
      <c r="D40" s="16"/>
      <c r="E40" s="16"/>
    </row>
    <row r="41" spans="2:5" x14ac:dyDescent="0.2">
      <c r="B41" t="s">
        <v>46</v>
      </c>
      <c r="C41" s="16" t="s">
        <v>91</v>
      </c>
      <c r="D41" s="16"/>
      <c r="E41" s="16"/>
    </row>
  </sheetData>
  <mergeCells count="19">
    <mergeCell ref="C39:E39"/>
    <mergeCell ref="C40:E40"/>
    <mergeCell ref="C41:E41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5:E35"/>
    <mergeCell ref="C36:E36"/>
    <mergeCell ref="C37:E37"/>
    <mergeCell ref="C38:E38"/>
    <mergeCell ref="C33:E33"/>
    <mergeCell ref="C34:E34"/>
    <mergeCell ref="C23:D2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2" workbookViewId="0">
      <selection activeCell="B32" sqref="A1:C50"/>
    </sheetView>
  </sheetViews>
  <sheetFormatPr baseColWidth="10" defaultColWidth="8.83203125" defaultRowHeight="15" x14ac:dyDescent="0.2"/>
  <cols>
    <col min="1" max="1" width="6" customWidth="1"/>
    <col min="2" max="2" width="29.6640625" customWidth="1"/>
    <col min="3" max="3" width="24.6640625" customWidth="1"/>
    <col min="6" max="6" width="12.83203125" bestFit="1" customWidth="1"/>
  </cols>
  <sheetData>
    <row r="1" spans="1:7" ht="37.5" customHeight="1" x14ac:dyDescent="0.3">
      <c r="A1" s="3" t="s">
        <v>36</v>
      </c>
    </row>
    <row r="2" spans="1:7" ht="33" customHeight="1" x14ac:dyDescent="0.25">
      <c r="A2" s="4" t="s">
        <v>0</v>
      </c>
      <c r="B2" s="4" t="s">
        <v>1</v>
      </c>
      <c r="C2" s="4" t="s">
        <v>6</v>
      </c>
      <c r="E2" s="5"/>
      <c r="F2" s="5"/>
      <c r="G2" s="5"/>
    </row>
    <row r="3" spans="1:7" x14ac:dyDescent="0.2">
      <c r="A3" s="2">
        <v>1</v>
      </c>
      <c r="B3" s="1" t="s">
        <v>7</v>
      </c>
      <c r="C3" s="6">
        <v>2000</v>
      </c>
      <c r="E3" s="5"/>
      <c r="F3" s="5"/>
      <c r="G3" s="5"/>
    </row>
    <row r="4" spans="1:7" x14ac:dyDescent="0.2">
      <c r="A4" s="2">
        <v>2</v>
      </c>
      <c r="B4" s="1" t="s">
        <v>8</v>
      </c>
      <c r="C4" s="6">
        <v>3000</v>
      </c>
      <c r="E4" s="5"/>
      <c r="F4" s="5"/>
      <c r="G4" s="5"/>
    </row>
    <row r="5" spans="1:7" x14ac:dyDescent="0.2">
      <c r="A5" s="2">
        <v>3</v>
      </c>
      <c r="B5" s="1" t="s">
        <v>9</v>
      </c>
      <c r="C5" s="6">
        <v>2000</v>
      </c>
      <c r="E5" s="5"/>
      <c r="F5" s="5"/>
      <c r="G5" s="5"/>
    </row>
    <row r="6" spans="1:7" x14ac:dyDescent="0.2">
      <c r="A6" s="2">
        <v>4</v>
      </c>
      <c r="B6" s="1" t="s">
        <v>10</v>
      </c>
      <c r="C6" s="6">
        <v>2500</v>
      </c>
      <c r="E6" s="5"/>
      <c r="F6" s="5"/>
      <c r="G6" s="5"/>
    </row>
    <row r="7" spans="1:7" x14ac:dyDescent="0.2">
      <c r="A7" s="2">
        <v>5</v>
      </c>
      <c r="B7" s="1" t="s">
        <v>11</v>
      </c>
      <c r="C7" s="6">
        <v>2000</v>
      </c>
      <c r="E7" s="5"/>
      <c r="F7" s="5"/>
      <c r="G7" s="5"/>
    </row>
    <row r="8" spans="1:7" x14ac:dyDescent="0.2">
      <c r="A8" s="2">
        <v>6</v>
      </c>
      <c r="B8" s="1" t="s">
        <v>12</v>
      </c>
      <c r="C8" s="6">
        <v>2500</v>
      </c>
    </row>
    <row r="9" spans="1:7" x14ac:dyDescent="0.2">
      <c r="A9" s="2">
        <v>7</v>
      </c>
      <c r="B9" s="1" t="s">
        <v>13</v>
      </c>
      <c r="C9" s="6">
        <v>1000</v>
      </c>
    </row>
    <row r="10" spans="1:7" x14ac:dyDescent="0.2">
      <c r="A10" s="2">
        <v>8</v>
      </c>
      <c r="B10" s="1" t="s">
        <v>14</v>
      </c>
      <c r="C10" s="6">
        <v>3500</v>
      </c>
    </row>
    <row r="11" spans="1:7" x14ac:dyDescent="0.2">
      <c r="A11" s="2">
        <v>9</v>
      </c>
      <c r="B11" s="1" t="s">
        <v>15</v>
      </c>
      <c r="C11" s="6">
        <v>2500</v>
      </c>
    </row>
    <row r="12" spans="1:7" x14ac:dyDescent="0.2">
      <c r="A12" s="2">
        <v>10</v>
      </c>
      <c r="B12" s="1" t="s">
        <v>4</v>
      </c>
      <c r="C12" s="6">
        <v>2000</v>
      </c>
    </row>
    <row r="13" spans="1:7" x14ac:dyDescent="0.2">
      <c r="A13" s="2">
        <v>11</v>
      </c>
      <c r="B13" s="1" t="s">
        <v>16</v>
      </c>
      <c r="C13" s="6">
        <v>3000</v>
      </c>
    </row>
    <row r="14" spans="1:7" x14ac:dyDescent="0.2">
      <c r="A14" s="2">
        <v>12</v>
      </c>
      <c r="B14" s="1" t="s">
        <v>17</v>
      </c>
      <c r="C14" s="6">
        <v>3000</v>
      </c>
    </row>
    <row r="15" spans="1:7" x14ac:dyDescent="0.2">
      <c r="A15" s="2">
        <v>13</v>
      </c>
      <c r="B15" s="1" t="s">
        <v>18</v>
      </c>
      <c r="C15" s="6">
        <v>2000</v>
      </c>
    </row>
    <row r="16" spans="1:7" x14ac:dyDescent="0.2">
      <c r="A16" s="2">
        <v>14</v>
      </c>
      <c r="B16" s="1" t="s">
        <v>2</v>
      </c>
      <c r="C16" s="6">
        <v>2500</v>
      </c>
    </row>
    <row r="17" spans="1:3" x14ac:dyDescent="0.2">
      <c r="A17" s="2">
        <v>15</v>
      </c>
      <c r="B17" s="1" t="s">
        <v>3</v>
      </c>
      <c r="C17" s="6">
        <v>4000</v>
      </c>
    </row>
    <row r="18" spans="1:3" x14ac:dyDescent="0.2">
      <c r="A18" s="2">
        <v>16</v>
      </c>
      <c r="B18" s="1" t="s">
        <v>22</v>
      </c>
      <c r="C18" s="6">
        <v>500</v>
      </c>
    </row>
    <row r="19" spans="1:3" x14ac:dyDescent="0.2">
      <c r="A19" s="2">
        <v>17</v>
      </c>
      <c r="B19" s="1" t="s">
        <v>23</v>
      </c>
      <c r="C19" s="6">
        <v>250</v>
      </c>
    </row>
    <row r="20" spans="1:3" x14ac:dyDescent="0.2">
      <c r="A20" s="2">
        <v>18</v>
      </c>
      <c r="B20" s="1" t="s">
        <v>19</v>
      </c>
      <c r="C20" s="6">
        <v>3000</v>
      </c>
    </row>
    <row r="21" spans="1:3" x14ac:dyDescent="0.2">
      <c r="A21" s="2">
        <v>19</v>
      </c>
      <c r="B21" s="1" t="s">
        <v>20</v>
      </c>
      <c r="C21" s="6">
        <v>2500</v>
      </c>
    </row>
    <row r="22" spans="1:3" x14ac:dyDescent="0.2">
      <c r="A22" s="2">
        <v>20</v>
      </c>
      <c r="B22" s="1" t="s">
        <v>38</v>
      </c>
      <c r="C22" s="6">
        <v>1000</v>
      </c>
    </row>
    <row r="23" spans="1:3" x14ac:dyDescent="0.2">
      <c r="A23" s="2">
        <v>21</v>
      </c>
      <c r="B23" s="1" t="s">
        <v>21</v>
      </c>
      <c r="C23" s="6">
        <v>6500</v>
      </c>
    </row>
    <row r="24" spans="1:3" x14ac:dyDescent="0.2">
      <c r="A24" s="2">
        <v>22</v>
      </c>
      <c r="B24" s="1" t="s">
        <v>5</v>
      </c>
      <c r="C24" s="6">
        <v>3000</v>
      </c>
    </row>
    <row r="25" spans="1:3" x14ac:dyDescent="0.2">
      <c r="A25" s="2">
        <v>23</v>
      </c>
      <c r="B25" s="1" t="s">
        <v>37</v>
      </c>
      <c r="C25" s="6">
        <v>1000</v>
      </c>
    </row>
    <row r="26" spans="1:3" x14ac:dyDescent="0.2">
      <c r="A26" s="2">
        <v>24</v>
      </c>
      <c r="B26" s="1" t="s">
        <v>24</v>
      </c>
      <c r="C26" s="6">
        <v>2000</v>
      </c>
    </row>
    <row r="27" spans="1:3" x14ac:dyDescent="0.2">
      <c r="A27" s="2">
        <v>25</v>
      </c>
      <c r="B27" s="1" t="s">
        <v>25</v>
      </c>
      <c r="C27" s="6">
        <v>2500</v>
      </c>
    </row>
    <row r="28" spans="1:3" x14ac:dyDescent="0.2">
      <c r="A28" s="2">
        <v>26</v>
      </c>
      <c r="B28" s="1" t="s">
        <v>26</v>
      </c>
      <c r="C28" s="6">
        <v>1750</v>
      </c>
    </row>
    <row r="29" spans="1:3" x14ac:dyDescent="0.2">
      <c r="A29" s="2">
        <v>27</v>
      </c>
      <c r="B29" s="1" t="s">
        <v>27</v>
      </c>
      <c r="C29" s="6">
        <v>500</v>
      </c>
    </row>
    <row r="30" spans="1:3" x14ac:dyDescent="0.2">
      <c r="A30" s="2">
        <v>28</v>
      </c>
      <c r="B30" s="1" t="s">
        <v>28</v>
      </c>
      <c r="C30" s="6">
        <v>1000</v>
      </c>
    </row>
    <row r="31" spans="1:3" x14ac:dyDescent="0.2">
      <c r="A31" s="2">
        <v>29</v>
      </c>
      <c r="B31" s="1" t="s">
        <v>29</v>
      </c>
      <c r="C31" s="6">
        <v>2000</v>
      </c>
    </row>
    <row r="32" spans="1:3" x14ac:dyDescent="0.2">
      <c r="A32" s="2">
        <v>30</v>
      </c>
      <c r="B32" s="1" t="s">
        <v>30</v>
      </c>
      <c r="C32" s="6">
        <v>1000</v>
      </c>
    </row>
    <row r="33" spans="1:3" x14ac:dyDescent="0.2">
      <c r="A33" s="2">
        <v>31</v>
      </c>
      <c r="B33" s="1" t="s">
        <v>34</v>
      </c>
      <c r="C33" s="6">
        <v>1000</v>
      </c>
    </row>
    <row r="34" spans="1:3" x14ac:dyDescent="0.2">
      <c r="A34" s="2">
        <v>32</v>
      </c>
      <c r="B34" s="1" t="s">
        <v>31</v>
      </c>
      <c r="C34" s="6">
        <v>1500</v>
      </c>
    </row>
    <row r="35" spans="1:3" x14ac:dyDescent="0.2">
      <c r="A35" s="2">
        <v>33</v>
      </c>
      <c r="B35" s="1" t="s">
        <v>32</v>
      </c>
      <c r="C35" s="6">
        <v>1000</v>
      </c>
    </row>
    <row r="36" spans="1:3" x14ac:dyDescent="0.2">
      <c r="A36" s="2">
        <v>34</v>
      </c>
      <c r="B36" s="1" t="s">
        <v>33</v>
      </c>
      <c r="C36" s="6">
        <v>300</v>
      </c>
    </row>
    <row r="37" spans="1:3" x14ac:dyDescent="0.2">
      <c r="A37" s="2">
        <v>35</v>
      </c>
      <c r="B37" s="1" t="s">
        <v>39</v>
      </c>
      <c r="C37" s="6">
        <v>500</v>
      </c>
    </row>
    <row r="38" spans="1:3" x14ac:dyDescent="0.2">
      <c r="A38" s="2">
        <v>36</v>
      </c>
      <c r="B38" s="1" t="s">
        <v>35</v>
      </c>
      <c r="C38" s="6">
        <v>500</v>
      </c>
    </row>
    <row r="39" spans="1:3" x14ac:dyDescent="0.2">
      <c r="A39" s="2">
        <v>37</v>
      </c>
      <c r="B39" s="1" t="s">
        <v>40</v>
      </c>
      <c r="C39" s="1"/>
    </row>
    <row r="40" spans="1:3" x14ac:dyDescent="0.2">
      <c r="A40" s="2">
        <v>38</v>
      </c>
      <c r="B40" s="1" t="s">
        <v>41</v>
      </c>
      <c r="C40" s="1"/>
    </row>
    <row r="41" spans="1:3" x14ac:dyDescent="0.2">
      <c r="A41" s="2">
        <v>39</v>
      </c>
      <c r="B41" s="1" t="s">
        <v>42</v>
      </c>
      <c r="C41" s="1"/>
    </row>
    <row r="42" spans="1:3" x14ac:dyDescent="0.2">
      <c r="A42" s="2">
        <v>40</v>
      </c>
      <c r="B42" s="1" t="s">
        <v>43</v>
      </c>
      <c r="C42" s="1"/>
    </row>
    <row r="43" spans="1:3" x14ac:dyDescent="0.2">
      <c r="A43" s="2">
        <v>41</v>
      </c>
      <c r="B43" s="1"/>
      <c r="C43" s="1"/>
    </row>
    <row r="44" spans="1:3" x14ac:dyDescent="0.2">
      <c r="A44" s="2">
        <v>42</v>
      </c>
      <c r="B44" s="1"/>
      <c r="C44" s="1"/>
    </row>
    <row r="45" spans="1:3" x14ac:dyDescent="0.2">
      <c r="A45" s="2">
        <v>43</v>
      </c>
      <c r="B45" s="1"/>
      <c r="C45" s="1"/>
    </row>
    <row r="46" spans="1:3" x14ac:dyDescent="0.2">
      <c r="A46" s="2">
        <v>44</v>
      </c>
      <c r="B46" s="1"/>
      <c r="C46" s="1"/>
    </row>
    <row r="47" spans="1:3" x14ac:dyDescent="0.2">
      <c r="A47" s="2">
        <v>45</v>
      </c>
      <c r="B47" s="1"/>
      <c r="C47" s="1"/>
    </row>
    <row r="48" spans="1:3" x14ac:dyDescent="0.2">
      <c r="A48" s="2">
        <v>46</v>
      </c>
      <c r="B48" s="1"/>
      <c r="C48" s="1"/>
    </row>
    <row r="49" spans="1:3" x14ac:dyDescent="0.2">
      <c r="A49" s="2">
        <v>47</v>
      </c>
      <c r="B49" s="1"/>
      <c r="C49" s="1"/>
    </row>
    <row r="50" spans="1:3" x14ac:dyDescent="0.2">
      <c r="A50" s="2">
        <v>48</v>
      </c>
      <c r="B50" s="1"/>
      <c r="C5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Contoh SecondMuse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 Lestari</dc:creator>
  <cp:lastModifiedBy>Microsoft Office User</cp:lastModifiedBy>
  <dcterms:created xsi:type="dcterms:W3CDTF">2017-09-09T09:47:28Z</dcterms:created>
  <dcterms:modified xsi:type="dcterms:W3CDTF">2019-10-25T02:31:28Z</dcterms:modified>
</cp:coreProperties>
</file>