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105" windowWidth="12255" windowHeight="7005"/>
  </bookViews>
  <sheets>
    <sheet name="ATM Data" sheetId="6" r:id="rId1"/>
    <sheet name="DENSO - Honda PS-30" sheetId="7" r:id="rId2"/>
    <sheet name="DENSO - Honda PS-33" sheetId="1" r:id="rId3"/>
    <sheet name="HITACHI - Subaru PS60-01" sheetId="2" r:id="rId4"/>
    <sheet name="DENSO - Subaru 12R13" sheetId="3" r:id="rId5"/>
    <sheet name="OKI - Honda MNS-151" sheetId="4" r:id="rId6"/>
    <sheet name="DENSO - Toyota 10M02" sheetId="5" r:id="rId7"/>
  </sheets>
  <calcPr calcId="144525"/>
</workbook>
</file>

<file path=xl/calcChain.xml><?xml version="1.0" encoding="utf-8"?>
<calcChain xmlns="http://schemas.openxmlformats.org/spreadsheetml/2006/main">
  <c r="B18" i="7" l="1"/>
  <c r="B17" i="7"/>
  <c r="B16" i="7"/>
  <c r="B15" i="7"/>
  <c r="B14" i="7"/>
  <c r="B13" i="7"/>
  <c r="B12" i="7"/>
  <c r="B11" i="7"/>
  <c r="B10" i="7"/>
  <c r="B9" i="7"/>
  <c r="B8" i="7"/>
  <c r="B7" i="7"/>
  <c r="B6" i="7"/>
  <c r="B5" i="7"/>
  <c r="B4" i="7"/>
  <c r="E5" i="6" l="1"/>
  <c r="B4" i="2" s="1"/>
  <c r="B11" i="1" l="1"/>
  <c r="B10" i="1"/>
  <c r="B9" i="1"/>
  <c r="B8" i="1"/>
  <c r="B7" i="1"/>
  <c r="B6" i="1"/>
  <c r="B5" i="1"/>
  <c r="B4" i="1"/>
  <c r="B18" i="1"/>
  <c r="B17" i="1"/>
  <c r="B16" i="1"/>
  <c r="B15" i="1"/>
  <c r="B14" i="1"/>
  <c r="B13" i="1"/>
  <c r="B12" i="1"/>
  <c r="B11" i="2"/>
  <c r="B12" i="3"/>
  <c r="B10" i="4"/>
  <c r="B10" i="5"/>
  <c r="B9" i="5"/>
  <c r="B8" i="5"/>
  <c r="B7" i="5"/>
  <c r="B6" i="5"/>
  <c r="B5" i="5"/>
  <c r="B4" i="5"/>
  <c r="B22" i="5"/>
  <c r="B21" i="5"/>
  <c r="B20" i="5"/>
  <c r="B19" i="5"/>
  <c r="B18" i="5"/>
  <c r="B17" i="5"/>
  <c r="B16" i="5"/>
  <c r="B15" i="5"/>
  <c r="B14" i="5"/>
  <c r="B13" i="5"/>
  <c r="B12" i="5"/>
  <c r="B11" i="5"/>
  <c r="B9" i="4"/>
  <c r="B8" i="4"/>
  <c r="B7" i="4"/>
  <c r="B6" i="4"/>
  <c r="B5" i="4"/>
  <c r="B4" i="4"/>
  <c r="B16" i="4"/>
  <c r="B15" i="4"/>
  <c r="B14" i="4"/>
  <c r="B13" i="4"/>
  <c r="B12" i="4"/>
  <c r="B11" i="4"/>
  <c r="B26" i="3"/>
  <c r="B25" i="3"/>
  <c r="B24" i="3"/>
  <c r="B23" i="3"/>
  <c r="B22" i="3"/>
  <c r="B21" i="3"/>
  <c r="B20" i="3"/>
  <c r="B19" i="3"/>
  <c r="B18" i="3"/>
  <c r="B17" i="3"/>
  <c r="B16" i="3"/>
  <c r="B15" i="3"/>
  <c r="B14" i="3"/>
  <c r="B13" i="3"/>
  <c r="B11" i="3"/>
  <c r="B10" i="3"/>
  <c r="B9" i="3"/>
  <c r="B8" i="3"/>
  <c r="B7" i="3"/>
  <c r="B6" i="3"/>
  <c r="B5" i="3"/>
  <c r="B13" i="2"/>
  <c r="B12" i="2"/>
  <c r="B10" i="2"/>
  <c r="B9" i="2"/>
  <c r="B8" i="2"/>
  <c r="B7" i="2"/>
  <c r="B6" i="2"/>
  <c r="B5" i="2"/>
</calcChain>
</file>

<file path=xl/sharedStrings.xml><?xml version="1.0" encoding="utf-8"?>
<sst xmlns="http://schemas.openxmlformats.org/spreadsheetml/2006/main" count="55" uniqueCount="18">
  <si>
    <t>hPa</t>
  </si>
  <si>
    <t>kPa</t>
  </si>
  <si>
    <t>Voltage In</t>
  </si>
  <si>
    <t>Sensor Vout</t>
  </si>
  <si>
    <t>Gauge increment KPA</t>
  </si>
  <si>
    <t>Current ATM kPa</t>
  </si>
  <si>
    <t>Calculated kPa</t>
  </si>
  <si>
    <t>Measured</t>
  </si>
  <si>
    <t>**Testing Notes**
 - Doner vehicle = Toyota (ask spankme)</t>
  </si>
  <si>
    <t>Current Atmospheric Pressure :</t>
  </si>
  <si>
    <r>
      <t xml:space="preserve">This spread sheet is being aimed at comparing as many OEM Manifold Air Pressure (MAP) sensors as I can get my hands on, the idea is to take the guess work out of which is the best OEM sensor for your setup, where to find them and obtaining the correct calibration data. It will be updated as new ones are located.
Every attempt has been made to maintain the same conditions for every test, so a dedicated testing rig has been built (shown right) and will be used for further tests.
</t>
    </r>
    <r>
      <rPr>
        <b/>
        <sz val="11"/>
        <color theme="1"/>
        <rFont val="Calibri"/>
        <family val="2"/>
        <scheme val="minor"/>
      </rPr>
      <t>How to use :</t>
    </r>
    <r>
      <rPr>
        <sz val="11"/>
        <color theme="1"/>
        <rFont val="Calibri"/>
        <family val="2"/>
        <scheme val="minor"/>
      </rPr>
      <t xml:space="preserve"> Enter your '</t>
    </r>
    <r>
      <rPr>
        <b/>
        <sz val="11"/>
        <color theme="1"/>
        <rFont val="Calibri"/>
        <family val="2"/>
        <scheme val="minor"/>
      </rPr>
      <t>current atmospheric pressure'</t>
    </r>
    <r>
      <rPr>
        <sz val="11"/>
        <color theme="1"/>
        <rFont val="Calibri"/>
        <family val="2"/>
        <scheme val="minor"/>
      </rPr>
      <t xml:space="preserve"> in the </t>
    </r>
    <r>
      <rPr>
        <b/>
        <sz val="11"/>
        <color theme="6" tint="-0.249977111117893"/>
        <rFont val="Calibri"/>
        <family val="2"/>
        <scheme val="minor"/>
      </rPr>
      <t>green</t>
    </r>
    <r>
      <rPr>
        <sz val="11"/>
        <color theme="1"/>
        <rFont val="Calibri"/>
        <family val="2"/>
        <scheme val="minor"/>
      </rPr>
      <t xml:space="preserve"> field above, this information can be obtained from a barometer or a local weather station webpage. </t>
    </r>
  </si>
  <si>
    <t>Sensor_img\DENSO_Honda_PS-33.JPG</t>
  </si>
  <si>
    <t>Sensor_img\DENSO_Honda_PS-30.JPG</t>
  </si>
  <si>
    <t>**Testing Notes**
 - Donner vehicle = Honda NA engine (Manifold/throttle body mounted)
 - Part #</t>
  </si>
  <si>
    <t>**Testing Notes**
 - Donner vehicle = Subaru legacy turbo engine (located on right strut tower)
 - Part # PS60-01 7704
 - Voltage rating: 5V
 - Colour Coding :
                     - Red (R ) = +5V
                     - Black (B) = GND
                     - Green (G) = Vout
 - Measured Resistance Readings : 
                     - R ---&gt; G = 15.3kΩ
                     - R ---&gt; B = 3.44kΩ
                     - G ---&gt; B = 15.9kΩ
- MAP Test date : 24-12-2011 @ 2230hrs : 1022 hPa</t>
  </si>
  <si>
    <r>
      <t xml:space="preserve">**Testing Notes**
 - Donner vehicle = Subaru legacy turbo engine (located on right strut tower)
 - Part # PS60-01 7704
 - Voltage rating: 5V
 - Colour Coding :
                     - Black </t>
    </r>
    <r>
      <rPr>
        <i/>
        <sz val="11"/>
        <color theme="1"/>
        <rFont val="Calibri"/>
        <family val="2"/>
        <scheme val="minor"/>
      </rPr>
      <t>with</t>
    </r>
    <r>
      <rPr>
        <sz val="11"/>
        <color theme="1"/>
        <rFont val="Calibri"/>
        <family val="2"/>
        <scheme val="minor"/>
      </rPr>
      <t xml:space="preserve"> Yellow Strip (BY) =GND
                     - Yellow </t>
    </r>
    <r>
      <rPr>
        <i/>
        <sz val="11"/>
        <color theme="1"/>
        <rFont val="Calibri"/>
        <family val="2"/>
        <scheme val="minor"/>
      </rPr>
      <t>with</t>
    </r>
    <r>
      <rPr>
        <sz val="11"/>
        <color theme="1"/>
        <rFont val="Calibri"/>
        <family val="2"/>
        <scheme val="minor"/>
      </rPr>
      <t xml:space="preserve"> Black Strip (YB) = Vout
                     - Red (R) = +5V
 - Measured Resistance Readings : 
                     - BY ---&gt; YB = 7.46kΩ
                     - BY ---&gt; R = 3.64kΩ
                     - YB ---&gt; R = 7.82kΩ
- MAP Test date : 24-12-2011 @ 2400hrs : 1022 hPa</t>
    </r>
  </si>
  <si>
    <r>
      <t xml:space="preserve">**Testing Notes**
 - Donner vehicle = Honda NA engine (Mounted against front left strut)
 - Part # MNS-151 3Z104
 - Voltage rating: 5V
 - Wire colour coding :
                   - Yellow </t>
    </r>
    <r>
      <rPr>
        <i/>
        <sz val="11"/>
        <color theme="1"/>
        <rFont val="Calibri"/>
        <family val="2"/>
        <scheme val="minor"/>
      </rPr>
      <t>with</t>
    </r>
    <r>
      <rPr>
        <sz val="11"/>
        <color theme="1"/>
        <rFont val="Calibri"/>
        <family val="2"/>
        <scheme val="minor"/>
      </rPr>
      <t xml:space="preserve"> White Strip (YW) = V+
                   - Green </t>
    </r>
    <r>
      <rPr>
        <i/>
        <sz val="11"/>
        <color theme="1"/>
        <rFont val="Calibri"/>
        <family val="2"/>
        <scheme val="minor"/>
      </rPr>
      <t>with</t>
    </r>
    <r>
      <rPr>
        <sz val="11"/>
        <color theme="1"/>
        <rFont val="Calibri"/>
        <family val="2"/>
        <scheme val="minor"/>
      </rPr>
      <t xml:space="preserve"> White Strip (GW) = GND
                   - White </t>
    </r>
    <r>
      <rPr>
        <i/>
        <sz val="11"/>
        <color theme="1"/>
        <rFont val="Calibri"/>
        <family val="2"/>
        <scheme val="minor"/>
      </rPr>
      <t>with</t>
    </r>
    <r>
      <rPr>
        <sz val="11"/>
        <color theme="1"/>
        <rFont val="Calibri"/>
        <family val="2"/>
        <scheme val="minor"/>
      </rPr>
      <t xml:space="preserve"> Yellow Strip (WY) = Vout
- Measured Resistance Readings :
                   - YW ---&gt; GW = 6.04kΩ
                   - YW ---&gt; WY = 11.74kΩ
                   - GW ---&gt; WY = 10.07kΩ
- MAP Test date : 24-12-2011 @ 2130hrs : 1022 hPa</t>
    </r>
  </si>
  <si>
    <r>
      <t xml:space="preserve">**Testing Notes**
 - Donner vehicle = Honda NA engine (Manifold/throttle body mounted)
 - Part # 079800-4250
 - Voltage rating: 5V
 - Wire colour coding :
                   - Red </t>
    </r>
    <r>
      <rPr>
        <i/>
        <sz val="11"/>
        <color theme="1"/>
        <rFont val="Calibri"/>
        <family val="2"/>
        <scheme val="minor"/>
      </rPr>
      <t>with</t>
    </r>
    <r>
      <rPr>
        <sz val="11"/>
        <color theme="1"/>
        <rFont val="Calibri"/>
        <family val="2"/>
        <scheme val="minor"/>
      </rPr>
      <t xml:space="preserve"> Green Strip (RG) = V+
                   - Yellow </t>
    </r>
    <r>
      <rPr>
        <i/>
        <sz val="11"/>
        <color theme="1"/>
        <rFont val="Calibri"/>
        <family val="2"/>
        <scheme val="minor"/>
      </rPr>
      <t>with</t>
    </r>
    <r>
      <rPr>
        <sz val="11"/>
        <color theme="1"/>
        <rFont val="Calibri"/>
        <family val="2"/>
        <scheme val="minor"/>
      </rPr>
      <t xml:space="preserve"> Red Strip (YR) = Vout
                   - Greenn </t>
    </r>
    <r>
      <rPr>
        <i/>
        <sz val="11"/>
        <color theme="1"/>
        <rFont val="Calibri"/>
        <family val="2"/>
        <scheme val="minor"/>
      </rPr>
      <t>with</t>
    </r>
    <r>
      <rPr>
        <sz val="11"/>
        <color theme="1"/>
        <rFont val="Calibri"/>
        <family val="2"/>
        <scheme val="minor"/>
      </rPr>
      <t xml:space="preserve"> White Strip (GW) = GND
- Measured Resistance Readings :
                   - RG ---&gt; YR = 2.17k</t>
    </r>
    <r>
      <rPr>
        <sz val="11"/>
        <color theme="1"/>
        <rFont val="Calibri"/>
        <family val="2"/>
      </rPr>
      <t>Ω
                   - RG ---&gt; GW = 5.94kΩ
                   - YR ---&gt; GW = 4.00kΩ
- MAP Test date : 24-12-2011 @ 2300hrs : 1022 hPa</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</si>
</sst>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Red]\-0.00\ "/>
    <numFmt numFmtId="165" formatCode="0_ ;[Red]\-0\ "/>
  </numFmts>
  <fonts count="6" x14ac:knownFonts="1">
    <font>
      <sz val="11"/>
      <color theme="1"/>
      <name val="Calibri"/>
      <family val="2"/>
      <scheme val="minor"/>
    </font>
    <font>
      <b/>
      <sz val="11"/>
      <color theme="1"/>
      <name val="Calibri"/>
      <family val="2"/>
      <scheme val="minor"/>
    </font>
    <font>
      <i/>
      <sz val="11"/>
      <color theme="1"/>
      <name val="Calibri"/>
      <family val="2"/>
      <scheme val="minor"/>
    </font>
    <font>
      <b/>
      <sz val="11"/>
      <color theme="6" tint="-0.249977111117893"/>
      <name val="Calibri"/>
      <family val="2"/>
      <scheme val="minor"/>
    </font>
    <font>
      <u/>
      <sz val="11"/>
      <color theme="10"/>
      <name val="Calibri"/>
      <family val="2"/>
      <scheme val="minor"/>
    </font>
    <font>
      <sz val="11"/>
      <color theme="1"/>
      <name val="Calibri"/>
      <family val="2"/>
    </font>
  </fonts>
  <fills count="4">
    <fill>
      <patternFill patternType="none"/>
    </fill>
    <fill>
      <patternFill patternType="gray125"/>
    </fill>
    <fill>
      <patternFill patternType="solid">
        <fgColor rgb="FF92D050"/>
        <bgColor indexed="64"/>
      </patternFill>
    </fill>
    <fill>
      <patternFill patternType="solid">
        <fgColor theme="0"/>
        <bgColor indexed="64"/>
      </patternFill>
    </fill>
  </fills>
  <borders count="14">
    <border>
      <left/>
      <right/>
      <top/>
      <bottom/>
      <diagonal/>
    </border>
    <border>
      <left/>
      <right/>
      <top/>
      <bottom style="thick">
        <color rgb="FF92D050"/>
      </bottom>
      <diagonal/>
    </border>
    <border>
      <left style="thick">
        <color rgb="FF92D050"/>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1" tint="0.499984740745262"/>
      </left>
      <right/>
      <top style="thick">
        <color theme="1" tint="0.499984740745262"/>
      </top>
      <bottom/>
      <diagonal/>
    </border>
    <border>
      <left/>
      <right/>
      <top style="thick">
        <color theme="1" tint="0.499984740745262"/>
      </top>
      <bottom/>
      <diagonal/>
    </border>
    <border>
      <left/>
      <right style="thick">
        <color theme="1" tint="0.499984740745262"/>
      </right>
      <top style="thick">
        <color theme="1" tint="0.499984740745262"/>
      </top>
      <bottom/>
      <diagonal/>
    </border>
    <border>
      <left style="thick">
        <color theme="1" tint="0.499984740745262"/>
      </left>
      <right/>
      <top/>
      <bottom/>
      <diagonal/>
    </border>
    <border>
      <left/>
      <right style="thick">
        <color theme="1" tint="0.499984740745262"/>
      </right>
      <top/>
      <bottom/>
      <diagonal/>
    </border>
    <border>
      <left style="thick">
        <color theme="1" tint="0.499984740745262"/>
      </left>
      <right/>
      <top/>
      <bottom style="thick">
        <color theme="1" tint="0.499984740745262"/>
      </bottom>
      <diagonal/>
    </border>
    <border>
      <left/>
      <right/>
      <top/>
      <bottom style="thick">
        <color theme="1" tint="0.499984740745262"/>
      </bottom>
      <diagonal/>
    </border>
    <border>
      <left/>
      <right style="thick">
        <color theme="1" tint="0.499984740745262"/>
      </right>
      <top/>
      <bottom style="thick">
        <color theme="1" tint="0.499984740745262"/>
      </bottom>
      <diagonal/>
    </border>
    <border>
      <left style="thick">
        <color theme="3" tint="0.39997558519241921"/>
      </left>
      <right/>
      <top style="thick">
        <color theme="3" tint="0.39997558519241921"/>
      </top>
      <bottom style="thick">
        <color theme="3" tint="0.39997558519241921"/>
      </bottom>
      <diagonal/>
    </border>
    <border>
      <left/>
      <right style="thick">
        <color theme="3" tint="0.39997558519241921"/>
      </right>
      <top style="thick">
        <color theme="3" tint="0.39997558519241921"/>
      </top>
      <bottom style="thick">
        <color theme="3" tint="0.39997558519241921"/>
      </bottom>
      <diagonal/>
    </border>
  </borders>
  <cellStyleXfs count="2">
    <xf numFmtId="0" fontId="0" fillId="0" borderId="0"/>
    <xf numFmtId="0" fontId="4" fillId="0" borderId="0" applyNumberFormat="0" applyFill="0" applyBorder="0" applyAlignment="0" applyProtection="0"/>
  </cellStyleXfs>
  <cellXfs count="38">
    <xf numFmtId="0" fontId="0" fillId="0" borderId="0" xfId="0"/>
    <xf numFmtId="0" fontId="1" fillId="0" borderId="0" xfId="0" applyFont="1"/>
    <xf numFmtId="0" fontId="1" fillId="0" borderId="0" xfId="0" applyFont="1" applyAlignment="1">
      <alignment horizontal="right"/>
    </xf>
    <xf numFmtId="0" fontId="0" fillId="0" borderId="0" xfId="0" applyAlignment="1">
      <alignment horizontal="center"/>
    </xf>
    <xf numFmtId="0" fontId="1" fillId="2" borderId="0" xfId="0" applyFont="1" applyFill="1"/>
    <xf numFmtId="0" fontId="0" fillId="2" borderId="0" xfId="0" applyFill="1"/>
    <xf numFmtId="0" fontId="0" fillId="3" borderId="0" xfId="0" applyFill="1"/>
    <xf numFmtId="0" fontId="0" fillId="0" borderId="0" xfId="0" applyFill="1"/>
    <xf numFmtId="0" fontId="2" fillId="0" borderId="0" xfId="0" applyFont="1"/>
    <xf numFmtId="0" fontId="1" fillId="3" borderId="0" xfId="0" applyFont="1" applyFill="1"/>
    <xf numFmtId="0" fontId="0" fillId="3" borderId="1" xfId="0" applyFill="1" applyBorder="1"/>
    <xf numFmtId="0" fontId="0" fillId="0" borderId="2" xfId="0" applyFont="1" applyFill="1" applyBorder="1"/>
    <xf numFmtId="0" fontId="1" fillId="3" borderId="3" xfId="0" applyFont="1" applyFill="1" applyBorder="1"/>
    <xf numFmtId="164" fontId="0" fillId="0" borderId="0" xfId="0" applyNumberFormat="1" applyAlignment="1">
      <alignment horizontal="center"/>
    </xf>
    <xf numFmtId="164" fontId="0" fillId="2" borderId="0" xfId="0" applyNumberFormat="1" applyFill="1" applyAlignment="1">
      <alignment horizontal="center"/>
    </xf>
    <xf numFmtId="165" fontId="0" fillId="0" borderId="0" xfId="0" applyNumberFormat="1" applyAlignment="1">
      <alignment horizontal="center"/>
    </xf>
    <xf numFmtId="165" fontId="0" fillId="2" borderId="0" xfId="0" applyNumberFormat="1" applyFill="1" applyAlignment="1">
      <alignment horizontal="center"/>
    </xf>
    <xf numFmtId="164" fontId="0" fillId="0" borderId="0" xfId="0" applyNumberFormat="1"/>
    <xf numFmtId="164" fontId="0" fillId="2" borderId="0" xfId="0" applyNumberFormat="1" applyFill="1"/>
    <xf numFmtId="165" fontId="0" fillId="0" borderId="0" xfId="0" applyNumberFormat="1"/>
    <xf numFmtId="165" fontId="0" fillId="2" borderId="0" xfId="0" applyNumberFormat="1" applyFill="1"/>
    <xf numFmtId="0" fontId="0" fillId="3" borderId="12" xfId="0" applyFill="1" applyBorder="1"/>
    <xf numFmtId="0" fontId="1" fillId="3" borderId="13" xfId="0" applyFont="1" applyFill="1" applyBorder="1"/>
    <xf numFmtId="0" fontId="0" fillId="0" borderId="0" xfId="0" applyAlignment="1">
      <alignment horizontal="left" vertical="top"/>
    </xf>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0" xfId="0" applyFill="1" applyBorder="1" applyAlignment="1">
      <alignment horizontal="left" vertical="top" wrapText="1"/>
    </xf>
    <xf numFmtId="0" fontId="0" fillId="3" borderId="8" xfId="0" applyFill="1" applyBorder="1" applyAlignment="1">
      <alignment horizontal="left" vertical="top" wrapText="1"/>
    </xf>
    <xf numFmtId="0" fontId="0" fillId="3" borderId="9" xfId="0" applyFill="1" applyBorder="1" applyAlignment="1">
      <alignment horizontal="left" vertical="top" wrapText="1"/>
    </xf>
    <xf numFmtId="0" fontId="0" fillId="3" borderId="10" xfId="0" applyFill="1" applyBorder="1" applyAlignment="1">
      <alignment horizontal="left" vertical="top" wrapText="1"/>
    </xf>
    <xf numFmtId="0" fontId="0" fillId="3" borderId="11" xfId="0"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4" fillId="0" borderId="0" xfId="1" applyAlignment="1">
      <alignment horizontal="right"/>
    </xf>
    <xf numFmtId="0" fontId="4" fillId="0" borderId="0" xfId="1"/>
    <xf numFmtId="0" fontId="0" fillId="0" borderId="0" xfId="0" applyAlignment="1">
      <alignmen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N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'DENSO - Honda PS-30'!$D$2</c:f>
              <c:strCache>
                <c:ptCount val="1"/>
                <c:pt idx="0">
                  <c:v>Voltage In</c:v>
                </c:pt>
              </c:strCache>
            </c:strRef>
          </c:tx>
          <c:marker>
            <c:symbol val="diamond"/>
            <c:size val="5"/>
          </c:marker>
          <c:xVal>
            <c:numRef>
              <c:f>'DENSO - Honda PS-30'!$C$3:$C$20</c:f>
              <c:numCache>
                <c:formatCode>0_ ;[Red]\-0\ </c:formatCode>
                <c:ptCount val="18"/>
                <c:pt idx="1">
                  <c:v>-70</c:v>
                </c:pt>
                <c:pt idx="2">
                  <c:v>-60</c:v>
                </c:pt>
                <c:pt idx="3">
                  <c:v>-50</c:v>
                </c:pt>
                <c:pt idx="4">
                  <c:v>-40</c:v>
                </c:pt>
                <c:pt idx="5">
                  <c:v>-30</c:v>
                </c:pt>
                <c:pt idx="6">
                  <c:v>-20</c:v>
                </c:pt>
                <c:pt idx="7">
                  <c:v>-10</c:v>
                </c:pt>
                <c:pt idx="8">
                  <c:v>0</c:v>
                </c:pt>
                <c:pt idx="9">
                  <c:v>10</c:v>
                </c:pt>
                <c:pt idx="10">
                  <c:v>20</c:v>
                </c:pt>
                <c:pt idx="11">
                  <c:v>30</c:v>
                </c:pt>
                <c:pt idx="12">
                  <c:v>40</c:v>
                </c:pt>
                <c:pt idx="13">
                  <c:v>50</c:v>
                </c:pt>
                <c:pt idx="14">
                  <c:v>60</c:v>
                </c:pt>
                <c:pt idx="15">
                  <c:v>70</c:v>
                </c:pt>
              </c:numCache>
            </c:numRef>
          </c:xVal>
          <c:yVal>
            <c:numRef>
              <c:f>'DENSO - Honda PS-30'!$D$3:$D$17</c:f>
              <c:numCache>
                <c:formatCode>0.00_ ;[Red]\-0.00\ </c:formatCode>
                <c:ptCount val="15"/>
                <c:pt idx="1">
                  <c:v>5.19</c:v>
                </c:pt>
                <c:pt idx="2">
                  <c:v>5.19</c:v>
                </c:pt>
                <c:pt idx="3">
                  <c:v>5.19</c:v>
                </c:pt>
                <c:pt idx="4">
                  <c:v>5.19</c:v>
                </c:pt>
                <c:pt idx="5">
                  <c:v>5.19</c:v>
                </c:pt>
                <c:pt idx="6">
                  <c:v>5.19</c:v>
                </c:pt>
                <c:pt idx="7">
                  <c:v>5.19</c:v>
                </c:pt>
                <c:pt idx="8">
                  <c:v>5.19</c:v>
                </c:pt>
                <c:pt idx="9">
                  <c:v>5.19</c:v>
                </c:pt>
                <c:pt idx="10">
                  <c:v>5.19</c:v>
                </c:pt>
                <c:pt idx="11">
                  <c:v>5.19</c:v>
                </c:pt>
                <c:pt idx="12">
                  <c:v>5.19</c:v>
                </c:pt>
                <c:pt idx="13">
                  <c:v>5.19</c:v>
                </c:pt>
                <c:pt idx="14">
                  <c:v>5.19</c:v>
                </c:pt>
              </c:numCache>
            </c:numRef>
          </c:yVal>
          <c:smooth val="1"/>
        </c:ser>
        <c:ser>
          <c:idx val="1"/>
          <c:order val="1"/>
          <c:tx>
            <c:strRef>
              <c:f>'DENSO - Honda PS-30'!$E$2</c:f>
              <c:strCache>
                <c:ptCount val="1"/>
                <c:pt idx="0">
                  <c:v>Sensor Vout</c:v>
                </c:pt>
              </c:strCache>
            </c:strRef>
          </c:tx>
          <c:marker>
            <c:symbol val="star"/>
            <c:size val="6"/>
          </c:marker>
          <c:trendline>
            <c:trendlineType val="linear"/>
            <c:dispRSqr val="0"/>
            <c:dispEq val="0"/>
          </c:trendline>
          <c:xVal>
            <c:numRef>
              <c:f>'DENSO - Honda PS-30'!$C$3:$C$20</c:f>
              <c:numCache>
                <c:formatCode>0_ ;[Red]\-0\ </c:formatCode>
                <c:ptCount val="18"/>
                <c:pt idx="1">
                  <c:v>-70</c:v>
                </c:pt>
                <c:pt idx="2">
                  <c:v>-60</c:v>
                </c:pt>
                <c:pt idx="3">
                  <c:v>-50</c:v>
                </c:pt>
                <c:pt idx="4">
                  <c:v>-40</c:v>
                </c:pt>
                <c:pt idx="5">
                  <c:v>-30</c:v>
                </c:pt>
                <c:pt idx="6">
                  <c:v>-20</c:v>
                </c:pt>
                <c:pt idx="7">
                  <c:v>-10</c:v>
                </c:pt>
                <c:pt idx="8">
                  <c:v>0</c:v>
                </c:pt>
                <c:pt idx="9">
                  <c:v>10</c:v>
                </c:pt>
                <c:pt idx="10">
                  <c:v>20</c:v>
                </c:pt>
                <c:pt idx="11">
                  <c:v>30</c:v>
                </c:pt>
                <c:pt idx="12">
                  <c:v>40</c:v>
                </c:pt>
                <c:pt idx="13">
                  <c:v>50</c:v>
                </c:pt>
                <c:pt idx="14">
                  <c:v>60</c:v>
                </c:pt>
                <c:pt idx="15">
                  <c:v>70</c:v>
                </c:pt>
              </c:numCache>
            </c:numRef>
          </c:xVal>
          <c:yVal>
            <c:numRef>
              <c:f>'DENSO - Honda PS-30'!$E$3:$E$17</c:f>
              <c:numCache>
                <c:formatCode>0.00_ ;[Red]\-0.00\ </c:formatCode>
                <c:ptCount val="15"/>
              </c:numCache>
            </c:numRef>
          </c:yVal>
          <c:smooth val="1"/>
        </c:ser>
        <c:dLbls>
          <c:showLegendKey val="0"/>
          <c:showVal val="0"/>
          <c:showCatName val="0"/>
          <c:showSerName val="0"/>
          <c:showPercent val="0"/>
          <c:showBubbleSize val="0"/>
        </c:dLbls>
        <c:axId val="73257728"/>
        <c:axId val="73259264"/>
      </c:scatterChart>
      <c:valAx>
        <c:axId val="73257728"/>
        <c:scaling>
          <c:orientation val="minMax"/>
          <c:max val="70"/>
          <c:min val="-80"/>
        </c:scaling>
        <c:delete val="0"/>
        <c:axPos val="b"/>
        <c:numFmt formatCode="General" sourceLinked="1"/>
        <c:majorTickMark val="out"/>
        <c:minorTickMark val="none"/>
        <c:tickLblPos val="nextTo"/>
        <c:crossAx val="73259264"/>
        <c:crosses val="autoZero"/>
        <c:crossBetween val="midCat"/>
        <c:majorUnit val="10"/>
        <c:minorUnit val="10"/>
      </c:valAx>
      <c:valAx>
        <c:axId val="73259264"/>
        <c:scaling>
          <c:orientation val="minMax"/>
        </c:scaling>
        <c:delete val="0"/>
        <c:axPos val="l"/>
        <c:majorGridlines/>
        <c:numFmt formatCode="General" sourceLinked="1"/>
        <c:majorTickMark val="out"/>
        <c:minorTickMark val="none"/>
        <c:tickLblPos val="nextTo"/>
        <c:crossAx val="73257728"/>
        <c:crosses val="autoZero"/>
        <c:crossBetween val="midCat"/>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N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'DENSO - Honda PS-33'!$D$2</c:f>
              <c:strCache>
                <c:ptCount val="1"/>
                <c:pt idx="0">
                  <c:v>Voltage In</c:v>
                </c:pt>
              </c:strCache>
            </c:strRef>
          </c:tx>
          <c:marker>
            <c:symbol val="diamond"/>
            <c:size val="5"/>
          </c:marker>
          <c:xVal>
            <c:numRef>
              <c:f>'DENSO - Honda PS-33'!$C$3:$C$20</c:f>
              <c:numCache>
                <c:formatCode>0_ ;[Red]\-0\ </c:formatCode>
                <c:ptCount val="18"/>
                <c:pt idx="1">
                  <c:v>-70</c:v>
                </c:pt>
                <c:pt idx="2">
                  <c:v>-60</c:v>
                </c:pt>
                <c:pt idx="3">
                  <c:v>-50</c:v>
                </c:pt>
                <c:pt idx="4">
                  <c:v>-40</c:v>
                </c:pt>
                <c:pt idx="5">
                  <c:v>-30</c:v>
                </c:pt>
                <c:pt idx="6">
                  <c:v>-20</c:v>
                </c:pt>
                <c:pt idx="7">
                  <c:v>-10</c:v>
                </c:pt>
                <c:pt idx="8">
                  <c:v>0</c:v>
                </c:pt>
                <c:pt idx="9">
                  <c:v>10</c:v>
                </c:pt>
                <c:pt idx="10">
                  <c:v>20</c:v>
                </c:pt>
                <c:pt idx="11">
                  <c:v>30</c:v>
                </c:pt>
                <c:pt idx="12">
                  <c:v>40</c:v>
                </c:pt>
                <c:pt idx="13">
                  <c:v>50</c:v>
                </c:pt>
                <c:pt idx="14">
                  <c:v>60</c:v>
                </c:pt>
                <c:pt idx="15">
                  <c:v>70</c:v>
                </c:pt>
              </c:numCache>
            </c:numRef>
          </c:xVal>
          <c:yVal>
            <c:numRef>
              <c:f>'DENSO - Honda PS-33'!$D$3:$D$17</c:f>
              <c:numCache>
                <c:formatCode>0.00_ ;[Red]\-0.00\ </c:formatCode>
                <c:ptCount val="15"/>
                <c:pt idx="1">
                  <c:v>5.19</c:v>
                </c:pt>
                <c:pt idx="2">
                  <c:v>5.19</c:v>
                </c:pt>
                <c:pt idx="3">
                  <c:v>5.19</c:v>
                </c:pt>
                <c:pt idx="4">
                  <c:v>5.19</c:v>
                </c:pt>
                <c:pt idx="5">
                  <c:v>5.19</c:v>
                </c:pt>
                <c:pt idx="6">
                  <c:v>5.19</c:v>
                </c:pt>
                <c:pt idx="7">
                  <c:v>5.19</c:v>
                </c:pt>
                <c:pt idx="8">
                  <c:v>5.19</c:v>
                </c:pt>
                <c:pt idx="9">
                  <c:v>5.19</c:v>
                </c:pt>
                <c:pt idx="10">
                  <c:v>5.19</c:v>
                </c:pt>
                <c:pt idx="11">
                  <c:v>5.19</c:v>
                </c:pt>
                <c:pt idx="12">
                  <c:v>5.19</c:v>
                </c:pt>
                <c:pt idx="13">
                  <c:v>5.19</c:v>
                </c:pt>
                <c:pt idx="14">
                  <c:v>5.19</c:v>
                </c:pt>
              </c:numCache>
            </c:numRef>
          </c:yVal>
          <c:smooth val="1"/>
        </c:ser>
        <c:ser>
          <c:idx val="1"/>
          <c:order val="1"/>
          <c:tx>
            <c:strRef>
              <c:f>'DENSO - Honda PS-33'!$E$2</c:f>
              <c:strCache>
                <c:ptCount val="1"/>
                <c:pt idx="0">
                  <c:v>Sensor Vout</c:v>
                </c:pt>
              </c:strCache>
            </c:strRef>
          </c:tx>
          <c:marker>
            <c:symbol val="star"/>
            <c:size val="6"/>
          </c:marker>
          <c:trendline>
            <c:trendlineType val="linear"/>
            <c:dispRSqr val="0"/>
            <c:dispEq val="0"/>
          </c:trendline>
          <c:xVal>
            <c:numRef>
              <c:f>'DENSO - Honda PS-33'!$C$3:$C$20</c:f>
              <c:numCache>
                <c:formatCode>0_ ;[Red]\-0\ </c:formatCode>
                <c:ptCount val="18"/>
                <c:pt idx="1">
                  <c:v>-70</c:v>
                </c:pt>
                <c:pt idx="2">
                  <c:v>-60</c:v>
                </c:pt>
                <c:pt idx="3">
                  <c:v>-50</c:v>
                </c:pt>
                <c:pt idx="4">
                  <c:v>-40</c:v>
                </c:pt>
                <c:pt idx="5">
                  <c:v>-30</c:v>
                </c:pt>
                <c:pt idx="6">
                  <c:v>-20</c:v>
                </c:pt>
                <c:pt idx="7">
                  <c:v>-10</c:v>
                </c:pt>
                <c:pt idx="8">
                  <c:v>0</c:v>
                </c:pt>
                <c:pt idx="9">
                  <c:v>10</c:v>
                </c:pt>
                <c:pt idx="10">
                  <c:v>20</c:v>
                </c:pt>
                <c:pt idx="11">
                  <c:v>30</c:v>
                </c:pt>
                <c:pt idx="12">
                  <c:v>40</c:v>
                </c:pt>
                <c:pt idx="13">
                  <c:v>50</c:v>
                </c:pt>
                <c:pt idx="14">
                  <c:v>60</c:v>
                </c:pt>
                <c:pt idx="15">
                  <c:v>70</c:v>
                </c:pt>
              </c:numCache>
            </c:numRef>
          </c:xVal>
          <c:yVal>
            <c:numRef>
              <c:f>'DENSO - Honda PS-33'!$E$3:$E$17</c:f>
              <c:numCache>
                <c:formatCode>0.00_ ;[Red]\-0.00\ </c:formatCode>
                <c:ptCount val="15"/>
                <c:pt idx="1">
                  <c:v>1.1299999999999999</c:v>
                </c:pt>
                <c:pt idx="2">
                  <c:v>1.37</c:v>
                </c:pt>
                <c:pt idx="3">
                  <c:v>1.66</c:v>
                </c:pt>
                <c:pt idx="4">
                  <c:v>1.88</c:v>
                </c:pt>
                <c:pt idx="5">
                  <c:v>2.17</c:v>
                </c:pt>
                <c:pt idx="6">
                  <c:v>2.5</c:v>
                </c:pt>
                <c:pt idx="7">
                  <c:v>2.75</c:v>
                </c:pt>
                <c:pt idx="8">
                  <c:v>3.15</c:v>
                </c:pt>
                <c:pt idx="9">
                  <c:v>3.5</c:v>
                </c:pt>
                <c:pt idx="10">
                  <c:v>3.85</c:v>
                </c:pt>
                <c:pt idx="11">
                  <c:v>4.0999999999999996</c:v>
                </c:pt>
                <c:pt idx="12">
                  <c:v>4.3899999999999997</c:v>
                </c:pt>
                <c:pt idx="13">
                  <c:v>4.66</c:v>
                </c:pt>
                <c:pt idx="14">
                  <c:v>4.95</c:v>
                </c:pt>
              </c:numCache>
            </c:numRef>
          </c:yVal>
          <c:smooth val="1"/>
        </c:ser>
        <c:dLbls>
          <c:showLegendKey val="0"/>
          <c:showVal val="0"/>
          <c:showCatName val="0"/>
          <c:showSerName val="0"/>
          <c:showPercent val="0"/>
          <c:showBubbleSize val="0"/>
        </c:dLbls>
        <c:axId val="44494208"/>
        <c:axId val="44573824"/>
      </c:scatterChart>
      <c:valAx>
        <c:axId val="44494208"/>
        <c:scaling>
          <c:orientation val="minMax"/>
          <c:max val="70"/>
          <c:min val="-80"/>
        </c:scaling>
        <c:delete val="0"/>
        <c:axPos val="b"/>
        <c:numFmt formatCode="General" sourceLinked="1"/>
        <c:majorTickMark val="out"/>
        <c:minorTickMark val="none"/>
        <c:tickLblPos val="nextTo"/>
        <c:crossAx val="44573824"/>
        <c:crosses val="autoZero"/>
        <c:crossBetween val="midCat"/>
        <c:majorUnit val="10"/>
        <c:minorUnit val="10"/>
      </c:valAx>
      <c:valAx>
        <c:axId val="44573824"/>
        <c:scaling>
          <c:orientation val="minMax"/>
        </c:scaling>
        <c:delete val="0"/>
        <c:axPos val="l"/>
        <c:majorGridlines/>
        <c:numFmt formatCode="General" sourceLinked="1"/>
        <c:majorTickMark val="out"/>
        <c:minorTickMark val="none"/>
        <c:tickLblPos val="nextTo"/>
        <c:crossAx val="44494208"/>
        <c:crosses val="autoZero"/>
        <c:crossBetween val="midCat"/>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N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'HITACHI - Subaru PS60-01'!$D$2</c:f>
              <c:strCache>
                <c:ptCount val="1"/>
                <c:pt idx="0">
                  <c:v>Voltage In</c:v>
                </c:pt>
              </c:strCache>
            </c:strRef>
          </c:tx>
          <c:xVal>
            <c:numRef>
              <c:f>'HITACHI - Subaru PS60-01'!$C$4:$C$13</c:f>
              <c:numCache>
                <c:formatCode>0_ ;[Red]\-0\ </c:formatCode>
                <c:ptCount val="10"/>
                <c:pt idx="0">
                  <c:v>-70</c:v>
                </c:pt>
                <c:pt idx="1">
                  <c:v>-60</c:v>
                </c:pt>
                <c:pt idx="2">
                  <c:v>-50</c:v>
                </c:pt>
                <c:pt idx="3">
                  <c:v>-40</c:v>
                </c:pt>
                <c:pt idx="4">
                  <c:v>-30</c:v>
                </c:pt>
                <c:pt idx="5">
                  <c:v>-20</c:v>
                </c:pt>
                <c:pt idx="6">
                  <c:v>-10</c:v>
                </c:pt>
                <c:pt idx="7">
                  <c:v>0</c:v>
                </c:pt>
                <c:pt idx="8">
                  <c:v>10</c:v>
                </c:pt>
                <c:pt idx="9">
                  <c:v>20</c:v>
                </c:pt>
              </c:numCache>
            </c:numRef>
          </c:xVal>
          <c:yVal>
            <c:numRef>
              <c:f>'HITACHI - Subaru PS60-01'!$D$4:$D$13</c:f>
              <c:numCache>
                <c:formatCode>0.00_ ;[Red]\-0.00\ </c:formatCode>
                <c:ptCount val="10"/>
                <c:pt idx="0">
                  <c:v>5.19</c:v>
                </c:pt>
                <c:pt idx="1">
                  <c:v>5.19</c:v>
                </c:pt>
                <c:pt idx="2">
                  <c:v>5.19</c:v>
                </c:pt>
                <c:pt idx="3">
                  <c:v>5.19</c:v>
                </c:pt>
                <c:pt idx="4">
                  <c:v>5.19</c:v>
                </c:pt>
                <c:pt idx="5">
                  <c:v>5.19</c:v>
                </c:pt>
                <c:pt idx="6">
                  <c:v>5.19</c:v>
                </c:pt>
                <c:pt idx="7">
                  <c:v>5.19</c:v>
                </c:pt>
                <c:pt idx="8">
                  <c:v>5.19</c:v>
                </c:pt>
                <c:pt idx="9">
                  <c:v>5.19</c:v>
                </c:pt>
              </c:numCache>
            </c:numRef>
          </c:yVal>
          <c:smooth val="1"/>
        </c:ser>
        <c:ser>
          <c:idx val="1"/>
          <c:order val="1"/>
          <c:tx>
            <c:strRef>
              <c:f>'HITACHI - Subaru PS60-01'!$E$2</c:f>
              <c:strCache>
                <c:ptCount val="1"/>
                <c:pt idx="0">
                  <c:v>Sensor Vout</c:v>
                </c:pt>
              </c:strCache>
            </c:strRef>
          </c:tx>
          <c:marker>
            <c:symbol val="star"/>
            <c:size val="5"/>
          </c:marker>
          <c:trendline>
            <c:trendlineType val="linear"/>
            <c:dispRSqr val="0"/>
            <c:dispEq val="0"/>
          </c:trendline>
          <c:xVal>
            <c:numRef>
              <c:f>'HITACHI - Subaru PS60-01'!$C$4:$C$13</c:f>
              <c:numCache>
                <c:formatCode>0_ ;[Red]\-0\ </c:formatCode>
                <c:ptCount val="10"/>
                <c:pt idx="0">
                  <c:v>-70</c:v>
                </c:pt>
                <c:pt idx="1">
                  <c:v>-60</c:v>
                </c:pt>
                <c:pt idx="2">
                  <c:v>-50</c:v>
                </c:pt>
                <c:pt idx="3">
                  <c:v>-40</c:v>
                </c:pt>
                <c:pt idx="4">
                  <c:v>-30</c:v>
                </c:pt>
                <c:pt idx="5">
                  <c:v>-20</c:v>
                </c:pt>
                <c:pt idx="6">
                  <c:v>-10</c:v>
                </c:pt>
                <c:pt idx="7">
                  <c:v>0</c:v>
                </c:pt>
                <c:pt idx="8">
                  <c:v>10</c:v>
                </c:pt>
                <c:pt idx="9">
                  <c:v>20</c:v>
                </c:pt>
              </c:numCache>
            </c:numRef>
          </c:xVal>
          <c:yVal>
            <c:numRef>
              <c:f>'HITACHI - Subaru PS60-01'!$E$4:$E$13</c:f>
              <c:numCache>
                <c:formatCode>0.00_ ;[Red]\-0.00\ </c:formatCode>
                <c:ptCount val="10"/>
                <c:pt idx="0">
                  <c:v>1.48</c:v>
                </c:pt>
                <c:pt idx="1">
                  <c:v>1.75</c:v>
                </c:pt>
                <c:pt idx="2">
                  <c:v>2.15</c:v>
                </c:pt>
                <c:pt idx="3">
                  <c:v>2.5499999999999998</c:v>
                </c:pt>
                <c:pt idx="4">
                  <c:v>3.12</c:v>
                </c:pt>
                <c:pt idx="5">
                  <c:v>3.6</c:v>
                </c:pt>
                <c:pt idx="6">
                  <c:v>4</c:v>
                </c:pt>
                <c:pt idx="7">
                  <c:v>4.55</c:v>
                </c:pt>
                <c:pt idx="8">
                  <c:v>4.96</c:v>
                </c:pt>
                <c:pt idx="9">
                  <c:v>5.18</c:v>
                </c:pt>
              </c:numCache>
            </c:numRef>
          </c:yVal>
          <c:smooth val="1"/>
        </c:ser>
        <c:dLbls>
          <c:showLegendKey val="0"/>
          <c:showVal val="0"/>
          <c:showCatName val="0"/>
          <c:showSerName val="0"/>
          <c:showPercent val="0"/>
          <c:showBubbleSize val="0"/>
        </c:dLbls>
        <c:axId val="44604032"/>
        <c:axId val="44618112"/>
      </c:scatterChart>
      <c:valAx>
        <c:axId val="44604032"/>
        <c:scaling>
          <c:orientation val="minMax"/>
          <c:max val="30"/>
          <c:min val="-80"/>
        </c:scaling>
        <c:delete val="0"/>
        <c:axPos val="b"/>
        <c:numFmt formatCode="0_ ;[Red]\-0\ " sourceLinked="1"/>
        <c:majorTickMark val="out"/>
        <c:minorTickMark val="none"/>
        <c:tickLblPos val="nextTo"/>
        <c:crossAx val="44618112"/>
        <c:crosses val="autoZero"/>
        <c:crossBetween val="midCat"/>
        <c:majorUnit val="10"/>
        <c:minorUnit val="10"/>
      </c:valAx>
      <c:valAx>
        <c:axId val="44618112"/>
        <c:scaling>
          <c:orientation val="minMax"/>
        </c:scaling>
        <c:delete val="0"/>
        <c:axPos val="l"/>
        <c:majorGridlines/>
        <c:numFmt formatCode="0.00_ ;[Red]\-0.00\ " sourceLinked="1"/>
        <c:majorTickMark val="out"/>
        <c:minorTickMark val="none"/>
        <c:tickLblPos val="nextTo"/>
        <c:crossAx val="44604032"/>
        <c:crosses val="autoZero"/>
        <c:crossBetween val="midCat"/>
      </c:valAx>
    </c:plotArea>
    <c:legend>
      <c:legendPos val="b"/>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N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'DENSO - Subaru 12R13'!$D$3</c:f>
              <c:strCache>
                <c:ptCount val="1"/>
                <c:pt idx="0">
                  <c:v>Voltage In</c:v>
                </c:pt>
              </c:strCache>
            </c:strRef>
          </c:tx>
          <c:marker>
            <c:symbol val="diamond"/>
            <c:size val="6"/>
          </c:marker>
          <c:xVal>
            <c:numRef>
              <c:f>'DENSO - Subaru 12R13'!$C$5:$C$26</c:f>
              <c:numCache>
                <c:formatCode>0_ ;[Red]\-0\ </c:formatCode>
                <c:ptCount val="22"/>
                <c:pt idx="0">
                  <c:v>-70</c:v>
                </c:pt>
                <c:pt idx="1">
                  <c:v>-60</c:v>
                </c:pt>
                <c:pt idx="2">
                  <c:v>-50</c:v>
                </c:pt>
                <c:pt idx="3">
                  <c:v>-40</c:v>
                </c:pt>
                <c:pt idx="4">
                  <c:v>-30</c:v>
                </c:pt>
                <c:pt idx="5">
                  <c:v>-20</c:v>
                </c:pt>
                <c:pt idx="6">
                  <c:v>-10</c:v>
                </c:pt>
                <c:pt idx="7">
                  <c:v>0</c:v>
                </c:pt>
                <c:pt idx="8">
                  <c:v>10</c:v>
                </c:pt>
                <c:pt idx="9">
                  <c:v>20</c:v>
                </c:pt>
                <c:pt idx="10">
                  <c:v>30</c:v>
                </c:pt>
                <c:pt idx="11">
                  <c:v>40</c:v>
                </c:pt>
                <c:pt idx="12">
                  <c:v>50</c:v>
                </c:pt>
                <c:pt idx="13">
                  <c:v>60</c:v>
                </c:pt>
                <c:pt idx="14">
                  <c:v>70</c:v>
                </c:pt>
                <c:pt idx="15">
                  <c:v>80</c:v>
                </c:pt>
                <c:pt idx="16">
                  <c:v>90</c:v>
                </c:pt>
                <c:pt idx="17">
                  <c:v>100</c:v>
                </c:pt>
                <c:pt idx="18">
                  <c:v>110</c:v>
                </c:pt>
                <c:pt idx="19">
                  <c:v>120</c:v>
                </c:pt>
                <c:pt idx="20">
                  <c:v>130</c:v>
                </c:pt>
                <c:pt idx="21">
                  <c:v>140</c:v>
                </c:pt>
              </c:numCache>
            </c:numRef>
          </c:xVal>
          <c:yVal>
            <c:numRef>
              <c:f>'DENSO - Subaru 12R13'!$D$5:$D$26</c:f>
              <c:numCache>
                <c:formatCode>0.00_ ;[Red]\-0.00\ </c:formatCode>
                <c:ptCount val="22"/>
                <c:pt idx="0">
                  <c:v>5.2</c:v>
                </c:pt>
                <c:pt idx="1">
                  <c:v>5.2</c:v>
                </c:pt>
                <c:pt idx="2">
                  <c:v>5.2</c:v>
                </c:pt>
                <c:pt idx="3">
                  <c:v>5.2</c:v>
                </c:pt>
                <c:pt idx="4">
                  <c:v>5.2</c:v>
                </c:pt>
                <c:pt idx="5">
                  <c:v>5.2</c:v>
                </c:pt>
                <c:pt idx="6">
                  <c:v>5.2</c:v>
                </c:pt>
                <c:pt idx="7">
                  <c:v>5.2</c:v>
                </c:pt>
                <c:pt idx="8">
                  <c:v>5.2</c:v>
                </c:pt>
                <c:pt idx="9">
                  <c:v>5.2</c:v>
                </c:pt>
                <c:pt idx="10">
                  <c:v>5.2</c:v>
                </c:pt>
                <c:pt idx="11">
                  <c:v>5.2</c:v>
                </c:pt>
                <c:pt idx="12">
                  <c:v>5.2</c:v>
                </c:pt>
                <c:pt idx="13">
                  <c:v>5.2</c:v>
                </c:pt>
                <c:pt idx="14">
                  <c:v>5.2</c:v>
                </c:pt>
                <c:pt idx="15">
                  <c:v>5.2</c:v>
                </c:pt>
                <c:pt idx="16">
                  <c:v>5.2</c:v>
                </c:pt>
                <c:pt idx="17">
                  <c:v>5.2</c:v>
                </c:pt>
                <c:pt idx="18">
                  <c:v>5.2</c:v>
                </c:pt>
                <c:pt idx="19">
                  <c:v>5.2</c:v>
                </c:pt>
                <c:pt idx="20">
                  <c:v>5.2</c:v>
                </c:pt>
                <c:pt idx="21">
                  <c:v>5.2</c:v>
                </c:pt>
              </c:numCache>
            </c:numRef>
          </c:yVal>
          <c:smooth val="1"/>
        </c:ser>
        <c:ser>
          <c:idx val="1"/>
          <c:order val="1"/>
          <c:tx>
            <c:strRef>
              <c:f>'DENSO - Subaru 12R13'!$E$3</c:f>
              <c:strCache>
                <c:ptCount val="1"/>
                <c:pt idx="0">
                  <c:v>Sensor Vout</c:v>
                </c:pt>
              </c:strCache>
            </c:strRef>
          </c:tx>
          <c:marker>
            <c:symbol val="star"/>
            <c:size val="5"/>
          </c:marker>
          <c:trendline>
            <c:trendlineType val="linear"/>
            <c:dispRSqr val="0"/>
            <c:dispEq val="0"/>
          </c:trendline>
          <c:xVal>
            <c:numRef>
              <c:f>'DENSO - Subaru 12R13'!$C$5:$C$26</c:f>
              <c:numCache>
                <c:formatCode>0_ ;[Red]\-0\ </c:formatCode>
                <c:ptCount val="22"/>
                <c:pt idx="0">
                  <c:v>-70</c:v>
                </c:pt>
                <c:pt idx="1">
                  <c:v>-60</c:v>
                </c:pt>
                <c:pt idx="2">
                  <c:v>-50</c:v>
                </c:pt>
                <c:pt idx="3">
                  <c:v>-40</c:v>
                </c:pt>
                <c:pt idx="4">
                  <c:v>-30</c:v>
                </c:pt>
                <c:pt idx="5">
                  <c:v>-20</c:v>
                </c:pt>
                <c:pt idx="6">
                  <c:v>-10</c:v>
                </c:pt>
                <c:pt idx="7">
                  <c:v>0</c:v>
                </c:pt>
                <c:pt idx="8">
                  <c:v>10</c:v>
                </c:pt>
                <c:pt idx="9">
                  <c:v>20</c:v>
                </c:pt>
                <c:pt idx="10">
                  <c:v>30</c:v>
                </c:pt>
                <c:pt idx="11">
                  <c:v>40</c:v>
                </c:pt>
                <c:pt idx="12">
                  <c:v>50</c:v>
                </c:pt>
                <c:pt idx="13">
                  <c:v>60</c:v>
                </c:pt>
                <c:pt idx="14">
                  <c:v>70</c:v>
                </c:pt>
                <c:pt idx="15">
                  <c:v>80</c:v>
                </c:pt>
                <c:pt idx="16">
                  <c:v>90</c:v>
                </c:pt>
                <c:pt idx="17">
                  <c:v>100</c:v>
                </c:pt>
                <c:pt idx="18">
                  <c:v>110</c:v>
                </c:pt>
                <c:pt idx="19">
                  <c:v>120</c:v>
                </c:pt>
                <c:pt idx="20">
                  <c:v>130</c:v>
                </c:pt>
                <c:pt idx="21">
                  <c:v>140</c:v>
                </c:pt>
              </c:numCache>
            </c:numRef>
          </c:xVal>
          <c:yVal>
            <c:numRef>
              <c:f>'DENSO - Subaru 12R13'!$E$5:$E$26</c:f>
              <c:numCache>
                <c:formatCode>0.00_ ;[Red]\-0.00\ </c:formatCode>
                <c:ptCount val="22"/>
                <c:pt idx="0">
                  <c:v>1.35</c:v>
                </c:pt>
                <c:pt idx="1">
                  <c:v>1.44</c:v>
                </c:pt>
                <c:pt idx="2">
                  <c:v>1.6</c:v>
                </c:pt>
                <c:pt idx="3">
                  <c:v>1.75</c:v>
                </c:pt>
                <c:pt idx="4">
                  <c:v>1.93</c:v>
                </c:pt>
                <c:pt idx="5">
                  <c:v>2.1</c:v>
                </c:pt>
                <c:pt idx="6">
                  <c:v>2.2200000000000002</c:v>
                </c:pt>
                <c:pt idx="7">
                  <c:v>2.44</c:v>
                </c:pt>
                <c:pt idx="8">
                  <c:v>2.64</c:v>
                </c:pt>
                <c:pt idx="9">
                  <c:v>2.76</c:v>
                </c:pt>
                <c:pt idx="10">
                  <c:v>2.93</c:v>
                </c:pt>
                <c:pt idx="11">
                  <c:v>3.05</c:v>
                </c:pt>
                <c:pt idx="12">
                  <c:v>3.21</c:v>
                </c:pt>
                <c:pt idx="13">
                  <c:v>3.37</c:v>
                </c:pt>
                <c:pt idx="14">
                  <c:v>3.51</c:v>
                </c:pt>
                <c:pt idx="15">
                  <c:v>3.65</c:v>
                </c:pt>
                <c:pt idx="16">
                  <c:v>3.8</c:v>
                </c:pt>
                <c:pt idx="17">
                  <c:v>3.98</c:v>
                </c:pt>
                <c:pt idx="18">
                  <c:v>4.0999999999999996</c:v>
                </c:pt>
                <c:pt idx="19">
                  <c:v>4.24</c:v>
                </c:pt>
                <c:pt idx="20">
                  <c:v>4.3899999999999997</c:v>
                </c:pt>
                <c:pt idx="21">
                  <c:v>4.51</c:v>
                </c:pt>
              </c:numCache>
            </c:numRef>
          </c:yVal>
          <c:smooth val="1"/>
        </c:ser>
        <c:dLbls>
          <c:showLegendKey val="0"/>
          <c:showVal val="0"/>
          <c:showCatName val="0"/>
          <c:showSerName val="0"/>
          <c:showPercent val="0"/>
          <c:showBubbleSize val="0"/>
        </c:dLbls>
        <c:axId val="55053696"/>
        <c:axId val="55067776"/>
      </c:scatterChart>
      <c:valAx>
        <c:axId val="55053696"/>
        <c:scaling>
          <c:orientation val="minMax"/>
          <c:max val="150"/>
          <c:min val="-80"/>
        </c:scaling>
        <c:delete val="0"/>
        <c:axPos val="b"/>
        <c:numFmt formatCode="0_ ;[Red]\-0\ " sourceLinked="1"/>
        <c:majorTickMark val="out"/>
        <c:minorTickMark val="none"/>
        <c:tickLblPos val="nextTo"/>
        <c:crossAx val="55067776"/>
        <c:crosses val="autoZero"/>
        <c:crossBetween val="midCat"/>
        <c:majorUnit val="10"/>
        <c:minorUnit val="10"/>
      </c:valAx>
      <c:valAx>
        <c:axId val="55067776"/>
        <c:scaling>
          <c:orientation val="minMax"/>
        </c:scaling>
        <c:delete val="0"/>
        <c:axPos val="l"/>
        <c:majorGridlines/>
        <c:numFmt formatCode="0.00_ ;[Red]\-0.00\ " sourceLinked="1"/>
        <c:majorTickMark val="out"/>
        <c:minorTickMark val="none"/>
        <c:tickLblPos val="nextTo"/>
        <c:crossAx val="55053696"/>
        <c:crosses val="autoZero"/>
        <c:crossBetween val="midCat"/>
      </c:valAx>
    </c:plotArea>
    <c:legend>
      <c:legendPos val="b"/>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N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'OKI - Honda MNS-151'!$D$2</c:f>
              <c:strCache>
                <c:ptCount val="1"/>
                <c:pt idx="0">
                  <c:v>Voltage In</c:v>
                </c:pt>
              </c:strCache>
            </c:strRef>
          </c:tx>
          <c:xVal>
            <c:numRef>
              <c:f>'OKI - Honda MNS-151'!$C$4:$C$16</c:f>
              <c:numCache>
                <c:formatCode>0_ ;[Red]\-0\ </c:formatCode>
                <c:ptCount val="13"/>
                <c:pt idx="0">
                  <c:v>-60</c:v>
                </c:pt>
                <c:pt idx="1">
                  <c:v>-50</c:v>
                </c:pt>
                <c:pt idx="2">
                  <c:v>-40</c:v>
                </c:pt>
                <c:pt idx="3">
                  <c:v>-30</c:v>
                </c:pt>
                <c:pt idx="4">
                  <c:v>-20</c:v>
                </c:pt>
                <c:pt idx="5">
                  <c:v>-10</c:v>
                </c:pt>
                <c:pt idx="6">
                  <c:v>0</c:v>
                </c:pt>
                <c:pt idx="7">
                  <c:v>10</c:v>
                </c:pt>
                <c:pt idx="8">
                  <c:v>20</c:v>
                </c:pt>
                <c:pt idx="9">
                  <c:v>30</c:v>
                </c:pt>
                <c:pt idx="10">
                  <c:v>40</c:v>
                </c:pt>
                <c:pt idx="11">
                  <c:v>50</c:v>
                </c:pt>
                <c:pt idx="12">
                  <c:v>60</c:v>
                </c:pt>
              </c:numCache>
            </c:numRef>
          </c:xVal>
          <c:yVal>
            <c:numRef>
              <c:f>'OKI - Honda MNS-151'!$D$4:$D$16</c:f>
              <c:numCache>
                <c:formatCode>0.00_ ;[Red]\-0.00\ </c:formatCode>
                <c:ptCount val="13"/>
                <c:pt idx="0">
                  <c:v>5.18</c:v>
                </c:pt>
                <c:pt idx="1">
                  <c:v>5.18</c:v>
                </c:pt>
                <c:pt idx="2">
                  <c:v>5.18</c:v>
                </c:pt>
                <c:pt idx="3">
                  <c:v>5.18</c:v>
                </c:pt>
                <c:pt idx="4">
                  <c:v>5.18</c:v>
                </c:pt>
                <c:pt idx="5">
                  <c:v>5.18</c:v>
                </c:pt>
                <c:pt idx="6">
                  <c:v>5.18</c:v>
                </c:pt>
                <c:pt idx="7">
                  <c:v>5.18</c:v>
                </c:pt>
                <c:pt idx="8">
                  <c:v>5.18</c:v>
                </c:pt>
                <c:pt idx="9">
                  <c:v>5.18</c:v>
                </c:pt>
                <c:pt idx="10">
                  <c:v>5.18</c:v>
                </c:pt>
                <c:pt idx="11">
                  <c:v>5.18</c:v>
                </c:pt>
                <c:pt idx="12">
                  <c:v>5.18</c:v>
                </c:pt>
              </c:numCache>
            </c:numRef>
          </c:yVal>
          <c:smooth val="1"/>
        </c:ser>
        <c:ser>
          <c:idx val="1"/>
          <c:order val="1"/>
          <c:tx>
            <c:strRef>
              <c:f>'OKI - Honda MNS-151'!$E$2</c:f>
              <c:strCache>
                <c:ptCount val="1"/>
                <c:pt idx="0">
                  <c:v>Sensor Vout</c:v>
                </c:pt>
              </c:strCache>
            </c:strRef>
          </c:tx>
          <c:marker>
            <c:symbol val="star"/>
            <c:size val="5"/>
          </c:marker>
          <c:trendline>
            <c:trendlineType val="linear"/>
            <c:dispRSqr val="0"/>
            <c:dispEq val="0"/>
          </c:trendline>
          <c:xVal>
            <c:numRef>
              <c:f>'OKI - Honda MNS-151'!$C$4:$C$16</c:f>
              <c:numCache>
                <c:formatCode>0_ ;[Red]\-0\ </c:formatCode>
                <c:ptCount val="13"/>
                <c:pt idx="0">
                  <c:v>-60</c:v>
                </c:pt>
                <c:pt idx="1">
                  <c:v>-50</c:v>
                </c:pt>
                <c:pt idx="2">
                  <c:v>-40</c:v>
                </c:pt>
                <c:pt idx="3">
                  <c:v>-30</c:v>
                </c:pt>
                <c:pt idx="4">
                  <c:v>-20</c:v>
                </c:pt>
                <c:pt idx="5">
                  <c:v>-10</c:v>
                </c:pt>
                <c:pt idx="6">
                  <c:v>0</c:v>
                </c:pt>
                <c:pt idx="7">
                  <c:v>10</c:v>
                </c:pt>
                <c:pt idx="8">
                  <c:v>20</c:v>
                </c:pt>
                <c:pt idx="9">
                  <c:v>30</c:v>
                </c:pt>
                <c:pt idx="10">
                  <c:v>40</c:v>
                </c:pt>
                <c:pt idx="11">
                  <c:v>50</c:v>
                </c:pt>
                <c:pt idx="12">
                  <c:v>60</c:v>
                </c:pt>
              </c:numCache>
            </c:numRef>
          </c:xVal>
          <c:yVal>
            <c:numRef>
              <c:f>'OKI - Honda MNS-151'!$E$4:$E$16</c:f>
              <c:numCache>
                <c:formatCode>0.00_ ;[Red]\-0.00\ </c:formatCode>
                <c:ptCount val="13"/>
                <c:pt idx="0">
                  <c:v>1.32</c:v>
                </c:pt>
                <c:pt idx="1">
                  <c:v>1.57</c:v>
                </c:pt>
                <c:pt idx="2">
                  <c:v>1.87</c:v>
                </c:pt>
                <c:pt idx="3">
                  <c:v>2.2000000000000002</c:v>
                </c:pt>
                <c:pt idx="4">
                  <c:v>2.4500000000000002</c:v>
                </c:pt>
                <c:pt idx="5">
                  <c:v>2.7</c:v>
                </c:pt>
                <c:pt idx="6">
                  <c:v>3.09</c:v>
                </c:pt>
                <c:pt idx="7">
                  <c:v>3.46</c:v>
                </c:pt>
                <c:pt idx="8">
                  <c:v>3.79</c:v>
                </c:pt>
                <c:pt idx="9">
                  <c:v>4</c:v>
                </c:pt>
                <c:pt idx="10">
                  <c:v>4.3</c:v>
                </c:pt>
                <c:pt idx="11">
                  <c:v>4.46</c:v>
                </c:pt>
                <c:pt idx="12">
                  <c:v>4.4000000000000004</c:v>
                </c:pt>
              </c:numCache>
            </c:numRef>
          </c:yVal>
          <c:smooth val="1"/>
        </c:ser>
        <c:dLbls>
          <c:showLegendKey val="0"/>
          <c:showVal val="0"/>
          <c:showCatName val="0"/>
          <c:showSerName val="0"/>
          <c:showPercent val="0"/>
          <c:showBubbleSize val="0"/>
        </c:dLbls>
        <c:axId val="55100544"/>
        <c:axId val="55102080"/>
      </c:scatterChart>
      <c:valAx>
        <c:axId val="55100544"/>
        <c:scaling>
          <c:orientation val="minMax"/>
          <c:max val="70"/>
          <c:min val="-70"/>
        </c:scaling>
        <c:delete val="0"/>
        <c:axPos val="b"/>
        <c:numFmt formatCode="0_ ;[Red]\-0\ " sourceLinked="1"/>
        <c:majorTickMark val="out"/>
        <c:minorTickMark val="none"/>
        <c:tickLblPos val="nextTo"/>
        <c:crossAx val="55102080"/>
        <c:crosses val="autoZero"/>
        <c:crossBetween val="midCat"/>
        <c:majorUnit val="10"/>
        <c:minorUnit val="10"/>
      </c:valAx>
      <c:valAx>
        <c:axId val="55102080"/>
        <c:scaling>
          <c:orientation val="minMax"/>
        </c:scaling>
        <c:delete val="0"/>
        <c:axPos val="l"/>
        <c:majorGridlines/>
        <c:numFmt formatCode="0.00_ ;[Red]\-0.00\ " sourceLinked="1"/>
        <c:majorTickMark val="out"/>
        <c:minorTickMark val="none"/>
        <c:tickLblPos val="nextTo"/>
        <c:crossAx val="55100544"/>
        <c:crosses val="autoZero"/>
        <c:crossBetween val="midCat"/>
      </c:valAx>
    </c:plotArea>
    <c:legend>
      <c:legendPos val="b"/>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N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'DENSO - Toyota 10M02'!$D$2</c:f>
              <c:strCache>
                <c:ptCount val="1"/>
                <c:pt idx="0">
                  <c:v>Voltage In</c:v>
                </c:pt>
              </c:strCache>
            </c:strRef>
          </c:tx>
          <c:xVal>
            <c:numRef>
              <c:f>'DENSO - Toyota 10M02'!$C$4:$C$22</c:f>
              <c:numCache>
                <c:formatCode>General</c:formatCode>
                <c:ptCount val="19"/>
                <c:pt idx="0">
                  <c:v>-60</c:v>
                </c:pt>
                <c:pt idx="1">
                  <c:v>-50</c:v>
                </c:pt>
                <c:pt idx="2">
                  <c:v>-40</c:v>
                </c:pt>
                <c:pt idx="3">
                  <c:v>-30</c:v>
                </c:pt>
                <c:pt idx="4">
                  <c:v>-20</c:v>
                </c:pt>
                <c:pt idx="5">
                  <c:v>-10</c:v>
                </c:pt>
                <c:pt idx="6">
                  <c:v>0</c:v>
                </c:pt>
                <c:pt idx="7">
                  <c:v>10</c:v>
                </c:pt>
                <c:pt idx="8">
                  <c:v>20</c:v>
                </c:pt>
                <c:pt idx="9">
                  <c:v>30</c:v>
                </c:pt>
                <c:pt idx="10">
                  <c:v>40</c:v>
                </c:pt>
                <c:pt idx="11">
                  <c:v>50</c:v>
                </c:pt>
                <c:pt idx="12">
                  <c:v>60</c:v>
                </c:pt>
                <c:pt idx="13">
                  <c:v>70</c:v>
                </c:pt>
                <c:pt idx="14">
                  <c:v>80</c:v>
                </c:pt>
                <c:pt idx="15">
                  <c:v>90</c:v>
                </c:pt>
                <c:pt idx="16">
                  <c:v>100</c:v>
                </c:pt>
                <c:pt idx="17">
                  <c:v>110</c:v>
                </c:pt>
                <c:pt idx="18">
                  <c:v>120</c:v>
                </c:pt>
              </c:numCache>
            </c:numRef>
          </c:xVal>
          <c:yVal>
            <c:numRef>
              <c:f>'DENSO - Toyota 10M02'!$D$4:$D$22</c:f>
              <c:numCache>
                <c:formatCode>General</c:formatCode>
                <c:ptCount val="19"/>
                <c:pt idx="0">
                  <c:v>5.18</c:v>
                </c:pt>
                <c:pt idx="1">
                  <c:v>5.18</c:v>
                </c:pt>
                <c:pt idx="2">
                  <c:v>5.18</c:v>
                </c:pt>
                <c:pt idx="3">
                  <c:v>5.18</c:v>
                </c:pt>
                <c:pt idx="4">
                  <c:v>5.18</c:v>
                </c:pt>
                <c:pt idx="5">
                  <c:v>5.18</c:v>
                </c:pt>
                <c:pt idx="6">
                  <c:v>5.18</c:v>
                </c:pt>
                <c:pt idx="7">
                  <c:v>5.18</c:v>
                </c:pt>
                <c:pt idx="8">
                  <c:v>5.18</c:v>
                </c:pt>
                <c:pt idx="9">
                  <c:v>5.18</c:v>
                </c:pt>
                <c:pt idx="10">
                  <c:v>5.18</c:v>
                </c:pt>
                <c:pt idx="11">
                  <c:v>5.18</c:v>
                </c:pt>
                <c:pt idx="12">
                  <c:v>5.18</c:v>
                </c:pt>
                <c:pt idx="13">
                  <c:v>5.18</c:v>
                </c:pt>
                <c:pt idx="14">
                  <c:v>5.18</c:v>
                </c:pt>
                <c:pt idx="15">
                  <c:v>5.18</c:v>
                </c:pt>
                <c:pt idx="16">
                  <c:v>5.18</c:v>
                </c:pt>
                <c:pt idx="17">
                  <c:v>5.18</c:v>
                </c:pt>
                <c:pt idx="18">
                  <c:v>5.18</c:v>
                </c:pt>
              </c:numCache>
            </c:numRef>
          </c:yVal>
          <c:smooth val="1"/>
        </c:ser>
        <c:ser>
          <c:idx val="1"/>
          <c:order val="1"/>
          <c:tx>
            <c:strRef>
              <c:f>'DENSO - Toyota 10M02'!$E$2</c:f>
              <c:strCache>
                <c:ptCount val="1"/>
                <c:pt idx="0">
                  <c:v>Sensor Vout</c:v>
                </c:pt>
              </c:strCache>
            </c:strRef>
          </c:tx>
          <c:marker>
            <c:symbol val="star"/>
            <c:size val="5"/>
          </c:marker>
          <c:trendline>
            <c:trendlineType val="linear"/>
            <c:dispRSqr val="0"/>
            <c:dispEq val="0"/>
          </c:trendline>
          <c:xVal>
            <c:numRef>
              <c:f>'DENSO - Toyota 10M02'!$C$4:$C$22</c:f>
              <c:numCache>
                <c:formatCode>General</c:formatCode>
                <c:ptCount val="19"/>
                <c:pt idx="0">
                  <c:v>-60</c:v>
                </c:pt>
                <c:pt idx="1">
                  <c:v>-50</c:v>
                </c:pt>
                <c:pt idx="2">
                  <c:v>-40</c:v>
                </c:pt>
                <c:pt idx="3">
                  <c:v>-30</c:v>
                </c:pt>
                <c:pt idx="4">
                  <c:v>-20</c:v>
                </c:pt>
                <c:pt idx="5">
                  <c:v>-10</c:v>
                </c:pt>
                <c:pt idx="6">
                  <c:v>0</c:v>
                </c:pt>
                <c:pt idx="7">
                  <c:v>10</c:v>
                </c:pt>
                <c:pt idx="8">
                  <c:v>20</c:v>
                </c:pt>
                <c:pt idx="9">
                  <c:v>30</c:v>
                </c:pt>
                <c:pt idx="10">
                  <c:v>40</c:v>
                </c:pt>
                <c:pt idx="11">
                  <c:v>50</c:v>
                </c:pt>
                <c:pt idx="12">
                  <c:v>60</c:v>
                </c:pt>
                <c:pt idx="13">
                  <c:v>70</c:v>
                </c:pt>
                <c:pt idx="14">
                  <c:v>80</c:v>
                </c:pt>
                <c:pt idx="15">
                  <c:v>90</c:v>
                </c:pt>
                <c:pt idx="16">
                  <c:v>100</c:v>
                </c:pt>
                <c:pt idx="17">
                  <c:v>110</c:v>
                </c:pt>
                <c:pt idx="18">
                  <c:v>120</c:v>
                </c:pt>
              </c:numCache>
            </c:numRef>
          </c:xVal>
          <c:yVal>
            <c:numRef>
              <c:f>'DENSO - Toyota 10M02'!$E$4:$E$22</c:f>
              <c:numCache>
                <c:formatCode>General</c:formatCode>
                <c:ptCount val="19"/>
                <c:pt idx="0">
                  <c:v>0.13</c:v>
                </c:pt>
                <c:pt idx="1">
                  <c:v>0.28000000000000003</c:v>
                </c:pt>
                <c:pt idx="2">
                  <c:v>0.53</c:v>
                </c:pt>
                <c:pt idx="3">
                  <c:v>0.82</c:v>
                </c:pt>
                <c:pt idx="4">
                  <c:v>1.1000000000000001</c:v>
                </c:pt>
                <c:pt idx="5">
                  <c:v>1.4</c:v>
                </c:pt>
                <c:pt idx="6">
                  <c:v>1.65</c:v>
                </c:pt>
                <c:pt idx="7">
                  <c:v>2.02</c:v>
                </c:pt>
                <c:pt idx="8">
                  <c:v>2.35</c:v>
                </c:pt>
                <c:pt idx="9">
                  <c:v>2.58</c:v>
                </c:pt>
                <c:pt idx="10">
                  <c:v>2.88</c:v>
                </c:pt>
                <c:pt idx="11">
                  <c:v>3.15</c:v>
                </c:pt>
                <c:pt idx="12">
                  <c:v>3.42</c:v>
                </c:pt>
                <c:pt idx="13">
                  <c:v>3.7</c:v>
                </c:pt>
                <c:pt idx="14">
                  <c:v>3.96</c:v>
                </c:pt>
                <c:pt idx="15">
                  <c:v>4.2</c:v>
                </c:pt>
                <c:pt idx="16">
                  <c:v>4.55</c:v>
                </c:pt>
                <c:pt idx="17">
                  <c:v>4.76</c:v>
                </c:pt>
                <c:pt idx="18">
                  <c:v>5.09</c:v>
                </c:pt>
              </c:numCache>
            </c:numRef>
          </c:yVal>
          <c:smooth val="1"/>
        </c:ser>
        <c:dLbls>
          <c:showLegendKey val="0"/>
          <c:showVal val="0"/>
          <c:showCatName val="0"/>
          <c:showSerName val="0"/>
          <c:showPercent val="0"/>
          <c:showBubbleSize val="0"/>
        </c:dLbls>
        <c:axId val="55316864"/>
        <c:axId val="55318400"/>
      </c:scatterChart>
      <c:valAx>
        <c:axId val="55316864"/>
        <c:scaling>
          <c:orientation val="minMax"/>
          <c:max val="70"/>
          <c:min val="-70"/>
        </c:scaling>
        <c:delete val="0"/>
        <c:axPos val="b"/>
        <c:numFmt formatCode="General" sourceLinked="1"/>
        <c:majorTickMark val="out"/>
        <c:minorTickMark val="none"/>
        <c:tickLblPos val="nextTo"/>
        <c:crossAx val="55318400"/>
        <c:crosses val="autoZero"/>
        <c:crossBetween val="midCat"/>
        <c:majorUnit val="10"/>
        <c:minorUnit val="10"/>
      </c:valAx>
      <c:valAx>
        <c:axId val="55318400"/>
        <c:scaling>
          <c:orientation val="minMax"/>
        </c:scaling>
        <c:delete val="0"/>
        <c:axPos val="l"/>
        <c:majorGridlines/>
        <c:numFmt formatCode="General" sourceLinked="1"/>
        <c:majorTickMark val="out"/>
        <c:minorTickMark val="none"/>
        <c:tickLblPos val="nextTo"/>
        <c:crossAx val="55316864"/>
        <c:crosses val="autoZero"/>
        <c:crossBetween val="midCat"/>
      </c:valAx>
    </c:plotArea>
    <c:legend>
      <c:legendPos val="b"/>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5.JP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6.JP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7.JP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7</xdr:col>
      <xdr:colOff>457199</xdr:colOff>
      <xdr:row>1</xdr:row>
      <xdr:rowOff>76200</xdr:rowOff>
    </xdr:from>
    <xdr:to>
      <xdr:col>11</xdr:col>
      <xdr:colOff>600074</xdr:colOff>
      <xdr:row>4</xdr:row>
      <xdr:rowOff>129198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4399" y="266700"/>
          <a:ext cx="2581275" cy="672123"/>
        </a:xfrm>
        <a:prstGeom prst="rect">
          <a:avLst/>
        </a:prstGeom>
      </xdr:spPr>
    </xdr:pic>
    <xdr:clientData/>
  </xdr:twoCellAnchor>
  <xdr:twoCellAnchor editAs="oneCell">
    <xdr:from>
      <xdr:col>7</xdr:col>
      <xdr:colOff>76200</xdr:colOff>
      <xdr:row>7</xdr:row>
      <xdr:rowOff>1</xdr:rowOff>
    </xdr:from>
    <xdr:to>
      <xdr:col>12</xdr:col>
      <xdr:colOff>495300</xdr:colOff>
      <xdr:row>20</xdr:row>
      <xdr:rowOff>133351</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43400" y="1390651"/>
          <a:ext cx="3467100" cy="2609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1</xdr:row>
      <xdr:rowOff>9524</xdr:rowOff>
    </xdr:from>
    <xdr:to>
      <xdr:col>12</xdr:col>
      <xdr:colOff>561975</xdr:colOff>
      <xdr:row>19</xdr:row>
      <xdr:rowOff>114299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9525</xdr:colOff>
      <xdr:row>1</xdr:row>
      <xdr:rowOff>9524</xdr:rowOff>
    </xdr:from>
    <xdr:to>
      <xdr:col>12</xdr:col>
      <xdr:colOff>561975</xdr:colOff>
      <xdr:row>19</xdr:row>
      <xdr:rowOff>114299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499110</xdr:colOff>
      <xdr:row>19</xdr:row>
      <xdr:rowOff>180975</xdr:rowOff>
    </xdr:from>
    <xdr:to>
      <xdr:col>12</xdr:col>
      <xdr:colOff>133350</xdr:colOff>
      <xdr:row>35</xdr:row>
      <xdr:rowOff>59055</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90210" y="3800475"/>
          <a:ext cx="3901440" cy="29260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47625</xdr:colOff>
      <xdr:row>1</xdr:row>
      <xdr:rowOff>19049</xdr:rowOff>
    </xdr:from>
    <xdr:to>
      <xdr:col>12</xdr:col>
      <xdr:colOff>600075</xdr:colOff>
      <xdr:row>18</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0</xdr:colOff>
      <xdr:row>20</xdr:row>
      <xdr:rowOff>0</xdr:rowOff>
    </xdr:from>
    <xdr:to>
      <xdr:col>12</xdr:col>
      <xdr:colOff>243840</xdr:colOff>
      <xdr:row>35</xdr:row>
      <xdr:rowOff>68580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00700" y="3810000"/>
          <a:ext cx="3901440" cy="29260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47625</xdr:colOff>
      <xdr:row>2</xdr:row>
      <xdr:rowOff>38099</xdr:rowOff>
    </xdr:from>
    <xdr:to>
      <xdr:col>15</xdr:col>
      <xdr:colOff>352425</xdr:colOff>
      <xdr:row>20</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0</xdr:colOff>
      <xdr:row>22</xdr:row>
      <xdr:rowOff>0</xdr:rowOff>
    </xdr:from>
    <xdr:to>
      <xdr:col>12</xdr:col>
      <xdr:colOff>243840</xdr:colOff>
      <xdr:row>37</xdr:row>
      <xdr:rowOff>68580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24500" y="4191000"/>
          <a:ext cx="3901440" cy="29260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47625</xdr:colOff>
      <xdr:row>1</xdr:row>
      <xdr:rowOff>19049</xdr:rowOff>
    </xdr:from>
    <xdr:to>
      <xdr:col>12</xdr:col>
      <xdr:colOff>600075</xdr:colOff>
      <xdr:row>19</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0</xdr:colOff>
      <xdr:row>20</xdr:row>
      <xdr:rowOff>121920</xdr:rowOff>
    </xdr:from>
    <xdr:to>
      <xdr:col>12</xdr:col>
      <xdr:colOff>243840</xdr:colOff>
      <xdr:row>36</xdr:row>
      <xdr:rowOff>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81650" y="3931920"/>
          <a:ext cx="3901440" cy="292608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76200</xdr:colOff>
      <xdr:row>1</xdr:row>
      <xdr:rowOff>38100</xdr:rowOff>
    </xdr:from>
    <xdr:to>
      <xdr:col>13</xdr:col>
      <xdr:colOff>19050</xdr:colOff>
      <xdr:row>19</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Sensor_img/DENSO_Honda_PS-30.JPG" TargetMode="External"/><Relationship Id="rId1" Type="http://schemas.openxmlformats.org/officeDocument/2006/relationships/hyperlink" Target="Sensor_img/DENSO_Honda_PS-33.JPG"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Sensor_img/DENSO_Honda_PS-33.JPG"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4"/>
  <sheetViews>
    <sheetView tabSelected="1" topLeftCell="B1" workbookViewId="0">
      <selection activeCell="B1" sqref="B1"/>
    </sheetView>
  </sheetViews>
  <sheetFormatPr defaultColWidth="0" defaultRowHeight="15" zeroHeight="1" x14ac:dyDescent="0.25"/>
  <cols>
    <col min="1" max="13" width="9.140625" customWidth="1"/>
    <col min="14" max="16384" width="9.140625" hidden="1"/>
  </cols>
  <sheetData>
    <row r="1" spans="2:13" x14ac:dyDescent="0.25">
      <c r="B1" s="6"/>
      <c r="C1" s="6"/>
      <c r="D1" s="6"/>
      <c r="E1" s="6"/>
      <c r="F1" s="6"/>
      <c r="G1" s="6"/>
      <c r="H1" s="6"/>
      <c r="I1" s="6"/>
      <c r="J1" s="6"/>
      <c r="K1" s="6"/>
      <c r="L1" s="6"/>
      <c r="M1" s="6"/>
    </row>
    <row r="2" spans="2:13" ht="15.75" thickBot="1" x14ac:dyDescent="0.3">
      <c r="B2" s="6"/>
      <c r="C2" s="6"/>
      <c r="D2" s="6"/>
      <c r="E2" s="10"/>
      <c r="F2" s="10"/>
      <c r="G2" s="6"/>
      <c r="H2" s="6"/>
      <c r="I2" s="6"/>
      <c r="J2" s="6"/>
      <c r="K2" s="6"/>
      <c r="L2" s="6"/>
      <c r="M2" s="6"/>
    </row>
    <row r="3" spans="2:13" ht="16.5" thickTop="1" thickBot="1" x14ac:dyDescent="0.3">
      <c r="B3" s="9" t="s">
        <v>9</v>
      </c>
      <c r="C3" s="6"/>
      <c r="D3" s="6"/>
      <c r="E3" s="11">
        <v>1022.7</v>
      </c>
      <c r="F3" s="12" t="s">
        <v>0</v>
      </c>
      <c r="G3" s="6"/>
      <c r="H3" s="6"/>
      <c r="I3" s="6"/>
      <c r="J3" s="6"/>
      <c r="K3" s="6"/>
      <c r="L3" s="6"/>
      <c r="M3" s="6"/>
    </row>
    <row r="4" spans="2:13" ht="16.5" thickTop="1" thickBot="1" x14ac:dyDescent="0.3">
      <c r="B4" s="6"/>
      <c r="C4" s="6"/>
      <c r="D4" s="6"/>
      <c r="E4" s="6"/>
      <c r="F4" s="6"/>
      <c r="G4" s="6"/>
      <c r="H4" s="6"/>
      <c r="I4" s="6"/>
      <c r="J4" s="6"/>
      <c r="K4" s="6"/>
      <c r="L4" s="6"/>
      <c r="M4" s="6"/>
    </row>
    <row r="5" spans="2:13" ht="16.5" thickTop="1" thickBot="1" x14ac:dyDescent="0.3">
      <c r="B5" s="6"/>
      <c r="C5" s="6"/>
      <c r="D5" s="6"/>
      <c r="E5" s="21">
        <f>(E3/10)</f>
        <v>102.27000000000001</v>
      </c>
      <c r="F5" s="22" t="s">
        <v>1</v>
      </c>
      <c r="G5" s="6"/>
      <c r="H5" s="6"/>
      <c r="I5" s="6"/>
      <c r="J5" s="6"/>
      <c r="K5" s="6"/>
      <c r="L5" s="6"/>
      <c r="M5" s="6"/>
    </row>
    <row r="6" spans="2:13" ht="16.5" thickTop="1" thickBot="1" x14ac:dyDescent="0.3">
      <c r="B6" s="6"/>
      <c r="C6" s="6"/>
      <c r="D6" s="6"/>
      <c r="E6" s="6"/>
      <c r="F6" s="6"/>
      <c r="G6" s="6"/>
      <c r="H6" s="6"/>
      <c r="I6" s="6"/>
      <c r="J6" s="6"/>
      <c r="K6" s="6"/>
      <c r="L6" s="6"/>
      <c r="M6" s="6"/>
    </row>
    <row r="7" spans="2:13" ht="15.75" thickTop="1" x14ac:dyDescent="0.25">
      <c r="B7" s="6"/>
      <c r="C7" s="24" t="s">
        <v>10</v>
      </c>
      <c r="D7" s="25"/>
      <c r="E7" s="25"/>
      <c r="F7" s="25"/>
      <c r="G7" s="26"/>
      <c r="H7" s="6"/>
      <c r="I7" s="6"/>
      <c r="J7" s="6"/>
      <c r="K7" s="6"/>
      <c r="L7" s="6"/>
      <c r="M7" s="6"/>
    </row>
    <row r="8" spans="2:13" x14ac:dyDescent="0.25">
      <c r="B8" s="6"/>
      <c r="C8" s="27"/>
      <c r="D8" s="28"/>
      <c r="E8" s="28"/>
      <c r="F8" s="28"/>
      <c r="G8" s="29"/>
      <c r="H8" s="6"/>
      <c r="I8" s="6"/>
      <c r="J8" s="6"/>
      <c r="K8" s="6"/>
      <c r="L8" s="6"/>
      <c r="M8" s="6"/>
    </row>
    <row r="9" spans="2:13" x14ac:dyDescent="0.25">
      <c r="B9" s="6"/>
      <c r="C9" s="27"/>
      <c r="D9" s="28"/>
      <c r="E9" s="28"/>
      <c r="F9" s="28"/>
      <c r="G9" s="29"/>
      <c r="H9" s="6"/>
      <c r="I9" s="6"/>
      <c r="J9" s="6"/>
      <c r="K9" s="6"/>
      <c r="L9" s="6"/>
      <c r="M9" s="6"/>
    </row>
    <row r="10" spans="2:13" x14ac:dyDescent="0.25">
      <c r="B10" s="6"/>
      <c r="C10" s="27"/>
      <c r="D10" s="28"/>
      <c r="E10" s="28"/>
      <c r="F10" s="28"/>
      <c r="G10" s="29"/>
      <c r="H10" s="6"/>
      <c r="I10" s="6"/>
      <c r="J10" s="6"/>
      <c r="K10" s="6"/>
      <c r="L10" s="6"/>
      <c r="M10" s="6"/>
    </row>
    <row r="11" spans="2:13" x14ac:dyDescent="0.25">
      <c r="B11" s="6"/>
      <c r="C11" s="27"/>
      <c r="D11" s="28"/>
      <c r="E11" s="28"/>
      <c r="F11" s="28"/>
      <c r="G11" s="29"/>
      <c r="H11" s="6"/>
      <c r="I11" s="6"/>
      <c r="J11" s="6"/>
      <c r="K11" s="6"/>
      <c r="L11" s="6"/>
      <c r="M11" s="6"/>
    </row>
    <row r="12" spans="2:13" x14ac:dyDescent="0.25">
      <c r="B12" s="6"/>
      <c r="C12" s="27"/>
      <c r="D12" s="28"/>
      <c r="E12" s="28"/>
      <c r="F12" s="28"/>
      <c r="G12" s="29"/>
      <c r="H12" s="6"/>
      <c r="I12" s="6"/>
      <c r="J12" s="6"/>
      <c r="K12" s="6"/>
      <c r="L12" s="6"/>
      <c r="M12" s="6"/>
    </row>
    <row r="13" spans="2:13" x14ac:dyDescent="0.25">
      <c r="B13" s="6"/>
      <c r="C13" s="27"/>
      <c r="D13" s="28"/>
      <c r="E13" s="28"/>
      <c r="F13" s="28"/>
      <c r="G13" s="29"/>
      <c r="H13" s="6"/>
      <c r="I13" s="6"/>
      <c r="J13" s="6"/>
      <c r="K13" s="6"/>
      <c r="L13" s="6"/>
      <c r="M13" s="6"/>
    </row>
    <row r="14" spans="2:13" x14ac:dyDescent="0.25">
      <c r="B14" s="6"/>
      <c r="C14" s="27"/>
      <c r="D14" s="28"/>
      <c r="E14" s="28"/>
      <c r="F14" s="28"/>
      <c r="G14" s="29"/>
      <c r="H14" s="6"/>
      <c r="I14" s="6"/>
      <c r="J14" s="6"/>
      <c r="K14" s="6"/>
      <c r="L14" s="6"/>
      <c r="M14" s="6"/>
    </row>
    <row r="15" spans="2:13" x14ac:dyDescent="0.25">
      <c r="B15" s="6"/>
      <c r="C15" s="27"/>
      <c r="D15" s="28"/>
      <c r="E15" s="28"/>
      <c r="F15" s="28"/>
      <c r="G15" s="29"/>
      <c r="H15" s="6"/>
      <c r="I15" s="6"/>
      <c r="J15" s="6"/>
      <c r="K15" s="6"/>
      <c r="L15" s="6"/>
      <c r="M15" s="6"/>
    </row>
    <row r="16" spans="2:13" x14ac:dyDescent="0.25">
      <c r="B16" s="6"/>
      <c r="C16" s="27"/>
      <c r="D16" s="28"/>
      <c r="E16" s="28"/>
      <c r="F16" s="28"/>
      <c r="G16" s="29"/>
      <c r="H16" s="6"/>
      <c r="I16" s="6"/>
      <c r="J16" s="6"/>
      <c r="K16" s="6"/>
      <c r="L16" s="6"/>
      <c r="M16" s="6"/>
    </row>
    <row r="17" spans="2:13" x14ac:dyDescent="0.25">
      <c r="B17" s="6"/>
      <c r="C17" s="27"/>
      <c r="D17" s="28"/>
      <c r="E17" s="28"/>
      <c r="F17" s="28"/>
      <c r="G17" s="29"/>
      <c r="H17" s="6"/>
      <c r="I17" s="6"/>
      <c r="J17" s="6"/>
      <c r="K17" s="6"/>
      <c r="L17" s="6"/>
      <c r="M17" s="6"/>
    </row>
    <row r="18" spans="2:13" x14ac:dyDescent="0.25">
      <c r="B18" s="6"/>
      <c r="C18" s="27"/>
      <c r="D18" s="28"/>
      <c r="E18" s="28"/>
      <c r="F18" s="28"/>
      <c r="G18" s="29"/>
      <c r="H18" s="6"/>
      <c r="I18" s="6"/>
      <c r="J18" s="6"/>
      <c r="K18" s="6"/>
      <c r="L18" s="6"/>
      <c r="M18" s="6"/>
    </row>
    <row r="19" spans="2:13" x14ac:dyDescent="0.25">
      <c r="B19" s="6"/>
      <c r="C19" s="27"/>
      <c r="D19" s="28"/>
      <c r="E19" s="28"/>
      <c r="F19" s="28"/>
      <c r="G19" s="29"/>
      <c r="H19" s="6"/>
      <c r="I19" s="6"/>
      <c r="J19" s="6"/>
      <c r="K19" s="6"/>
      <c r="L19" s="6"/>
      <c r="M19" s="6"/>
    </row>
    <row r="20" spans="2:13" x14ac:dyDescent="0.25">
      <c r="B20" s="6"/>
      <c r="C20" s="27"/>
      <c r="D20" s="28"/>
      <c r="E20" s="28"/>
      <c r="F20" s="28"/>
      <c r="G20" s="29"/>
      <c r="H20" s="6"/>
      <c r="I20" s="6"/>
      <c r="J20" s="6"/>
      <c r="K20" s="6"/>
      <c r="L20" s="6"/>
      <c r="M20" s="6"/>
    </row>
    <row r="21" spans="2:13" x14ac:dyDescent="0.25">
      <c r="B21" s="6"/>
      <c r="C21" s="27"/>
      <c r="D21" s="28"/>
      <c r="E21" s="28"/>
      <c r="F21" s="28"/>
      <c r="G21" s="29"/>
      <c r="H21" s="6"/>
      <c r="I21" s="6"/>
      <c r="J21" s="6"/>
      <c r="K21" s="6"/>
      <c r="L21" s="6"/>
      <c r="M21" s="6"/>
    </row>
    <row r="22" spans="2:13" x14ac:dyDescent="0.25">
      <c r="B22" s="6"/>
      <c r="C22" s="27"/>
      <c r="D22" s="28"/>
      <c r="E22" s="28"/>
      <c r="F22" s="28"/>
      <c r="G22" s="29"/>
      <c r="H22" s="6"/>
      <c r="I22" s="6"/>
      <c r="J22" s="6"/>
      <c r="K22" s="6"/>
      <c r="L22" s="6"/>
      <c r="M22" s="6"/>
    </row>
    <row r="23" spans="2:13" ht="15.75" thickBot="1" x14ac:dyDescent="0.3">
      <c r="B23" s="6"/>
      <c r="C23" s="30"/>
      <c r="D23" s="31"/>
      <c r="E23" s="31"/>
      <c r="F23" s="31"/>
      <c r="G23" s="32"/>
      <c r="H23" s="6"/>
      <c r="I23" s="6"/>
      <c r="J23" s="6"/>
      <c r="K23" s="6"/>
      <c r="L23" s="6"/>
      <c r="M23" s="6"/>
    </row>
    <row r="24" spans="2:13" ht="15.75" thickTop="1" x14ac:dyDescent="0.25">
      <c r="B24" s="6"/>
      <c r="C24" s="6"/>
      <c r="D24" s="6"/>
      <c r="E24" s="6"/>
      <c r="F24" s="6"/>
      <c r="G24" s="6"/>
      <c r="H24" s="6"/>
      <c r="I24" s="6"/>
      <c r="J24" s="6"/>
      <c r="K24" s="6"/>
      <c r="L24" s="6"/>
      <c r="M24" s="6"/>
    </row>
  </sheetData>
  <mergeCells count="1">
    <mergeCell ref="C7:G23"/>
  </mergeCells>
  <pageMargins left="0.7" right="0.7" top="0.75" bottom="0.75" header="0.3" footer="0.3"/>
  <pageSetup paperSize="9" orientation="landscape" r:id="rId1"/>
  <drawing r:id="rId2"/>
  <legacyDrawing r:id="rId3"/>
  <webPublishItems count="1">
    <webPublishItem id="311" divId="MAP Sensor Data_311" sourceType="sheet" destinationFile="C:\Users\el_presto\Desktop\WorkSpace\FreeEMS\MapSensors\MapSensorData.mht" title="MAP Sensor Data" autoRepublish="1"/>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workbookViewId="0">
      <selection activeCell="D4" sqref="D4:D18"/>
    </sheetView>
  </sheetViews>
  <sheetFormatPr defaultColWidth="0" defaultRowHeight="15" customHeight="1" zeroHeight="1" x14ac:dyDescent="0.25"/>
  <cols>
    <col min="1" max="1" width="16" customWidth="1"/>
    <col min="2" max="2" width="14.42578125" customWidth="1"/>
    <col min="3" max="3" width="21.140625" customWidth="1"/>
    <col min="4" max="4" width="11.28515625" customWidth="1"/>
    <col min="5" max="5" width="12" customWidth="1"/>
    <col min="6" max="14" width="9.140625" customWidth="1"/>
    <col min="15" max="16384" width="9.140625" hidden="1"/>
  </cols>
  <sheetData>
    <row r="1" spans="1:6" x14ac:dyDescent="0.25">
      <c r="D1" s="8" t="s">
        <v>7</v>
      </c>
      <c r="E1" s="8" t="s">
        <v>7</v>
      </c>
    </row>
    <row r="2" spans="1:6" x14ac:dyDescent="0.25">
      <c r="B2" s="1" t="s">
        <v>6</v>
      </c>
      <c r="C2" s="2" t="s">
        <v>4</v>
      </c>
      <c r="D2" s="2" t="s">
        <v>2</v>
      </c>
      <c r="E2" s="2" t="s">
        <v>3</v>
      </c>
      <c r="F2" s="35" t="s">
        <v>11</v>
      </c>
    </row>
    <row r="3" spans="1:6" x14ac:dyDescent="0.25"/>
    <row r="4" spans="1:6" x14ac:dyDescent="0.25">
      <c r="B4">
        <f>('ATM Data'!$E$5+C4)</f>
        <v>32.27000000000001</v>
      </c>
      <c r="C4" s="15">
        <v>-70</v>
      </c>
      <c r="D4" s="13">
        <v>5.19</v>
      </c>
      <c r="E4" s="13"/>
      <c r="F4" s="3"/>
    </row>
    <row r="5" spans="1:6" x14ac:dyDescent="0.25">
      <c r="B5">
        <f>('ATM Data'!$E$5+C5)</f>
        <v>42.27000000000001</v>
      </c>
      <c r="C5" s="15">
        <v>-60</v>
      </c>
      <c r="D5" s="13">
        <v>5.19</v>
      </c>
      <c r="E5" s="13"/>
      <c r="F5" s="3"/>
    </row>
    <row r="6" spans="1:6" x14ac:dyDescent="0.25">
      <c r="B6">
        <f>('ATM Data'!$E$5+C6)</f>
        <v>52.27000000000001</v>
      </c>
      <c r="C6" s="15">
        <v>-50</v>
      </c>
      <c r="D6" s="13">
        <v>5.19</v>
      </c>
      <c r="E6" s="13"/>
      <c r="F6" s="3"/>
    </row>
    <row r="7" spans="1:6" x14ac:dyDescent="0.25">
      <c r="B7">
        <f>('ATM Data'!$E$5+C7)</f>
        <v>62.27000000000001</v>
      </c>
      <c r="C7" s="15">
        <v>-40</v>
      </c>
      <c r="D7" s="13">
        <v>5.19</v>
      </c>
      <c r="E7" s="13"/>
      <c r="F7" s="3"/>
    </row>
    <row r="8" spans="1:6" x14ac:dyDescent="0.25">
      <c r="B8">
        <f>('ATM Data'!$E$5+C8)</f>
        <v>72.27000000000001</v>
      </c>
      <c r="C8" s="15">
        <v>-30</v>
      </c>
      <c r="D8" s="13">
        <v>5.19</v>
      </c>
      <c r="E8" s="13"/>
      <c r="F8" s="3"/>
    </row>
    <row r="9" spans="1:6" x14ac:dyDescent="0.25">
      <c r="B9">
        <f>('ATM Data'!$E$5+C9)</f>
        <v>82.27000000000001</v>
      </c>
      <c r="C9" s="15">
        <v>-20</v>
      </c>
      <c r="D9" s="13">
        <v>5.19</v>
      </c>
      <c r="E9" s="13"/>
      <c r="F9" s="3"/>
    </row>
    <row r="10" spans="1:6" x14ac:dyDescent="0.25">
      <c r="B10">
        <f>('ATM Data'!$E$5+C10)</f>
        <v>92.27000000000001</v>
      </c>
      <c r="C10" s="15">
        <v>-10</v>
      </c>
      <c r="D10" s="13">
        <v>5.19</v>
      </c>
      <c r="E10" s="13"/>
      <c r="F10" s="3"/>
    </row>
    <row r="11" spans="1:6" x14ac:dyDescent="0.25">
      <c r="A11" s="4" t="s">
        <v>5</v>
      </c>
      <c r="B11" s="5">
        <f>('ATM Data'!$E$5+C11)</f>
        <v>102.27000000000001</v>
      </c>
      <c r="C11" s="16">
        <v>0</v>
      </c>
      <c r="D11" s="14">
        <v>5.19</v>
      </c>
      <c r="E11" s="14"/>
      <c r="F11" s="3"/>
    </row>
    <row r="12" spans="1:6" x14ac:dyDescent="0.25">
      <c r="B12">
        <f>('ATM Data'!$E$5+C12)</f>
        <v>112.27000000000001</v>
      </c>
      <c r="C12" s="15">
        <v>10</v>
      </c>
      <c r="D12" s="13">
        <v>5.19</v>
      </c>
      <c r="E12" s="13"/>
      <c r="F12" s="3"/>
    </row>
    <row r="13" spans="1:6" x14ac:dyDescent="0.25">
      <c r="B13">
        <f>('ATM Data'!$E$5+C13)</f>
        <v>122.27000000000001</v>
      </c>
      <c r="C13" s="15">
        <v>20</v>
      </c>
      <c r="D13" s="13">
        <v>5.19</v>
      </c>
      <c r="E13" s="13"/>
      <c r="F13" s="3"/>
    </row>
    <row r="14" spans="1:6" x14ac:dyDescent="0.25">
      <c r="B14">
        <f>('ATM Data'!$E$5+C14)</f>
        <v>132.27000000000001</v>
      </c>
      <c r="C14" s="15">
        <v>30</v>
      </c>
      <c r="D14" s="13">
        <v>5.19</v>
      </c>
      <c r="E14" s="13"/>
      <c r="F14" s="3"/>
    </row>
    <row r="15" spans="1:6" x14ac:dyDescent="0.25">
      <c r="B15">
        <f>('ATM Data'!$E$5+C15)</f>
        <v>142.27000000000001</v>
      </c>
      <c r="C15" s="15">
        <v>40</v>
      </c>
      <c r="D15" s="13">
        <v>5.19</v>
      </c>
      <c r="E15" s="13"/>
      <c r="F15" s="3"/>
    </row>
    <row r="16" spans="1:6" x14ac:dyDescent="0.25">
      <c r="B16">
        <f>('ATM Data'!$E$5+C16)</f>
        <v>152.27000000000001</v>
      </c>
      <c r="C16" s="15">
        <v>50</v>
      </c>
      <c r="D16" s="13">
        <v>5.19</v>
      </c>
      <c r="E16" s="13"/>
      <c r="F16" s="3"/>
    </row>
    <row r="17" spans="1:7" x14ac:dyDescent="0.25">
      <c r="B17">
        <f>('ATM Data'!$E$5+C17)</f>
        <v>162.27000000000001</v>
      </c>
      <c r="C17" s="15">
        <v>60</v>
      </c>
      <c r="D17" s="13">
        <v>5.19</v>
      </c>
      <c r="E17" s="13"/>
      <c r="F17" s="3"/>
    </row>
    <row r="18" spans="1:7" x14ac:dyDescent="0.25">
      <c r="B18">
        <f>('ATM Data'!$E$5+C18)</f>
        <v>172.27</v>
      </c>
      <c r="C18" s="15">
        <v>70</v>
      </c>
      <c r="D18" s="13">
        <v>5.19</v>
      </c>
      <c r="E18" s="13"/>
      <c r="F18" s="3"/>
    </row>
    <row r="19" spans="1:7" x14ac:dyDescent="0.25"/>
    <row r="20" spans="1:7" ht="15" customHeight="1" x14ac:dyDescent="0.25">
      <c r="A20" s="33" t="s">
        <v>13</v>
      </c>
      <c r="B20" s="33"/>
      <c r="C20" s="33"/>
      <c r="D20" s="33"/>
      <c r="E20" s="33"/>
    </row>
    <row r="21" spans="1:7" x14ac:dyDescent="0.25">
      <c r="A21" s="33"/>
      <c r="B21" s="33"/>
      <c r="C21" s="33"/>
      <c r="D21" s="33"/>
      <c r="E21" s="33"/>
    </row>
    <row r="22" spans="1:7" x14ac:dyDescent="0.25">
      <c r="A22" s="33"/>
      <c r="B22" s="33"/>
      <c r="C22" s="33"/>
      <c r="D22" s="33"/>
      <c r="E22" s="33"/>
      <c r="G22" s="36" t="s">
        <v>12</v>
      </c>
    </row>
    <row r="23" spans="1:7" x14ac:dyDescent="0.25">
      <c r="A23" s="33"/>
      <c r="B23" s="33"/>
      <c r="C23" s="33"/>
      <c r="D23" s="33"/>
      <c r="E23" s="33"/>
    </row>
  </sheetData>
  <mergeCells count="1">
    <mergeCell ref="A20:E23"/>
  </mergeCells>
  <hyperlinks>
    <hyperlink ref="F2" r:id="rId1"/>
    <hyperlink ref="G22" r:id="rId2"/>
  </hyperlinks>
  <pageMargins left="0.7" right="0.7" top="0.75" bottom="0.75" header="0.3" footer="0.3"/>
  <pageSetup paperSize="8"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topLeftCell="A15" workbookViewId="0">
      <selection activeCell="A20" sqref="A20:E39"/>
    </sheetView>
  </sheetViews>
  <sheetFormatPr defaultColWidth="0" defaultRowHeight="15" zeroHeight="1" x14ac:dyDescent="0.25"/>
  <cols>
    <col min="1" max="1" width="16" customWidth="1"/>
    <col min="2" max="2" width="14.42578125" customWidth="1"/>
    <col min="3" max="3" width="21.140625" customWidth="1"/>
    <col min="4" max="4" width="11.28515625" customWidth="1"/>
    <col min="5" max="5" width="12" customWidth="1"/>
    <col min="6" max="14" width="9.140625" customWidth="1"/>
    <col min="15" max="16384" width="9.140625" hidden="1"/>
  </cols>
  <sheetData>
    <row r="1" spans="1:6" x14ac:dyDescent="0.25">
      <c r="D1" s="8" t="s">
        <v>7</v>
      </c>
      <c r="E1" s="8" t="s">
        <v>7</v>
      </c>
    </row>
    <row r="2" spans="1:6" x14ac:dyDescent="0.25">
      <c r="B2" s="1" t="s">
        <v>6</v>
      </c>
      <c r="C2" s="2" t="s">
        <v>4</v>
      </c>
      <c r="D2" s="2" t="s">
        <v>2</v>
      </c>
      <c r="E2" s="2" t="s">
        <v>3</v>
      </c>
      <c r="F2" s="35" t="s">
        <v>11</v>
      </c>
    </row>
    <row r="3" spans="1:6" x14ac:dyDescent="0.25"/>
    <row r="4" spans="1:6" x14ac:dyDescent="0.25">
      <c r="B4">
        <f>('ATM Data'!$E$5+C4)</f>
        <v>32.27000000000001</v>
      </c>
      <c r="C4" s="15">
        <v>-70</v>
      </c>
      <c r="D4" s="13">
        <v>5.19</v>
      </c>
      <c r="E4" s="13">
        <v>1.1299999999999999</v>
      </c>
      <c r="F4" s="3"/>
    </row>
    <row r="5" spans="1:6" x14ac:dyDescent="0.25">
      <c r="B5">
        <f>('ATM Data'!$E$5+C5)</f>
        <v>42.27000000000001</v>
      </c>
      <c r="C5" s="15">
        <v>-60</v>
      </c>
      <c r="D5" s="13">
        <v>5.19</v>
      </c>
      <c r="E5" s="13">
        <v>1.37</v>
      </c>
      <c r="F5" s="3"/>
    </row>
    <row r="6" spans="1:6" x14ac:dyDescent="0.25">
      <c r="B6">
        <f>('ATM Data'!$E$5+C6)</f>
        <v>52.27000000000001</v>
      </c>
      <c r="C6" s="15">
        <v>-50</v>
      </c>
      <c r="D6" s="13">
        <v>5.19</v>
      </c>
      <c r="E6" s="13">
        <v>1.66</v>
      </c>
      <c r="F6" s="3"/>
    </row>
    <row r="7" spans="1:6" x14ac:dyDescent="0.25">
      <c r="B7">
        <f>('ATM Data'!$E$5+C7)</f>
        <v>62.27000000000001</v>
      </c>
      <c r="C7" s="15">
        <v>-40</v>
      </c>
      <c r="D7" s="13">
        <v>5.19</v>
      </c>
      <c r="E7" s="13">
        <v>1.88</v>
      </c>
      <c r="F7" s="3"/>
    </row>
    <row r="8" spans="1:6" x14ac:dyDescent="0.25">
      <c r="B8">
        <f>('ATM Data'!$E$5+C8)</f>
        <v>72.27000000000001</v>
      </c>
      <c r="C8" s="15">
        <v>-30</v>
      </c>
      <c r="D8" s="13">
        <v>5.19</v>
      </c>
      <c r="E8" s="13">
        <v>2.17</v>
      </c>
      <c r="F8" s="3"/>
    </row>
    <row r="9" spans="1:6" x14ac:dyDescent="0.25">
      <c r="B9">
        <f>('ATM Data'!$E$5+C9)</f>
        <v>82.27000000000001</v>
      </c>
      <c r="C9" s="15">
        <v>-20</v>
      </c>
      <c r="D9" s="13">
        <v>5.19</v>
      </c>
      <c r="E9" s="13">
        <v>2.5</v>
      </c>
      <c r="F9" s="3"/>
    </row>
    <row r="10" spans="1:6" x14ac:dyDescent="0.25">
      <c r="B10">
        <f>('ATM Data'!$E$5+C10)</f>
        <v>92.27000000000001</v>
      </c>
      <c r="C10" s="15">
        <v>-10</v>
      </c>
      <c r="D10" s="13">
        <v>5.19</v>
      </c>
      <c r="E10" s="13">
        <v>2.75</v>
      </c>
      <c r="F10" s="3"/>
    </row>
    <row r="11" spans="1:6" x14ac:dyDescent="0.25">
      <c r="A11" s="4" t="s">
        <v>5</v>
      </c>
      <c r="B11" s="5">
        <f>('ATM Data'!$E$5+C11)</f>
        <v>102.27000000000001</v>
      </c>
      <c r="C11" s="16">
        <v>0</v>
      </c>
      <c r="D11" s="14">
        <v>5.19</v>
      </c>
      <c r="E11" s="14">
        <v>3.15</v>
      </c>
      <c r="F11" s="3"/>
    </row>
    <row r="12" spans="1:6" x14ac:dyDescent="0.25">
      <c r="B12">
        <f>('ATM Data'!$E$5+C12)</f>
        <v>112.27000000000001</v>
      </c>
      <c r="C12" s="15">
        <v>10</v>
      </c>
      <c r="D12" s="13">
        <v>5.19</v>
      </c>
      <c r="E12" s="13">
        <v>3.5</v>
      </c>
      <c r="F12" s="3"/>
    </row>
    <row r="13" spans="1:6" x14ac:dyDescent="0.25">
      <c r="B13">
        <f>('ATM Data'!$E$5+C13)</f>
        <v>122.27000000000001</v>
      </c>
      <c r="C13" s="15">
        <v>20</v>
      </c>
      <c r="D13" s="13">
        <v>5.19</v>
      </c>
      <c r="E13" s="13">
        <v>3.85</v>
      </c>
      <c r="F13" s="3"/>
    </row>
    <row r="14" spans="1:6" x14ac:dyDescent="0.25">
      <c r="B14">
        <f>('ATM Data'!$E$5+C14)</f>
        <v>132.27000000000001</v>
      </c>
      <c r="C14" s="15">
        <v>30</v>
      </c>
      <c r="D14" s="13">
        <v>5.19</v>
      </c>
      <c r="E14" s="13">
        <v>4.0999999999999996</v>
      </c>
      <c r="F14" s="3"/>
    </row>
    <row r="15" spans="1:6" x14ac:dyDescent="0.25">
      <c r="B15">
        <f>('ATM Data'!$E$5+C15)</f>
        <v>142.27000000000001</v>
      </c>
      <c r="C15" s="15">
        <v>40</v>
      </c>
      <c r="D15" s="13">
        <v>5.19</v>
      </c>
      <c r="E15" s="13">
        <v>4.3899999999999997</v>
      </c>
      <c r="F15" s="3"/>
    </row>
    <row r="16" spans="1:6" x14ac:dyDescent="0.25">
      <c r="B16">
        <f>('ATM Data'!$E$5+C16)</f>
        <v>152.27000000000001</v>
      </c>
      <c r="C16" s="15">
        <v>50</v>
      </c>
      <c r="D16" s="13">
        <v>5.19</v>
      </c>
      <c r="E16" s="13">
        <v>4.66</v>
      </c>
      <c r="F16" s="3"/>
    </row>
    <row r="17" spans="1:7" x14ac:dyDescent="0.25">
      <c r="B17">
        <f>('ATM Data'!$E$5+C17)</f>
        <v>162.27000000000001</v>
      </c>
      <c r="C17" s="15">
        <v>60</v>
      </c>
      <c r="D17" s="13">
        <v>5.19</v>
      </c>
      <c r="E17" s="13">
        <v>4.95</v>
      </c>
      <c r="F17" s="3"/>
    </row>
    <row r="18" spans="1:7" x14ac:dyDescent="0.25">
      <c r="B18">
        <f>('ATM Data'!$E$5+C18)</f>
        <v>172.27</v>
      </c>
      <c r="C18" s="15">
        <v>70</v>
      </c>
      <c r="D18" s="13">
        <v>5.19</v>
      </c>
      <c r="E18" s="13">
        <v>5.14</v>
      </c>
      <c r="F18" s="3"/>
    </row>
    <row r="19" spans="1:7" x14ac:dyDescent="0.25"/>
    <row r="20" spans="1:7" ht="15" customHeight="1" x14ac:dyDescent="0.25">
      <c r="A20" s="33" t="s">
        <v>17</v>
      </c>
      <c r="B20" s="33"/>
      <c r="C20" s="33"/>
      <c r="D20" s="33"/>
      <c r="E20" s="33"/>
    </row>
    <row r="21" spans="1:7" x14ac:dyDescent="0.25">
      <c r="A21" s="33"/>
      <c r="B21" s="33"/>
      <c r="C21" s="33"/>
      <c r="D21" s="33"/>
      <c r="E21" s="33"/>
    </row>
    <row r="22" spans="1:7" x14ac:dyDescent="0.25">
      <c r="A22" s="33"/>
      <c r="B22" s="33"/>
      <c r="C22" s="33"/>
      <c r="D22" s="33"/>
      <c r="E22" s="33"/>
      <c r="G22" s="36"/>
    </row>
    <row r="23" spans="1:7" x14ac:dyDescent="0.25">
      <c r="A23" s="33"/>
      <c r="B23" s="33"/>
      <c r="C23" s="33"/>
      <c r="D23" s="33"/>
      <c r="E23" s="33"/>
      <c r="G23" s="36"/>
    </row>
    <row r="24" spans="1:7" x14ac:dyDescent="0.25">
      <c r="A24" s="33"/>
      <c r="B24" s="33"/>
      <c r="C24" s="33"/>
      <c r="D24" s="33"/>
      <c r="E24" s="33"/>
      <c r="G24" s="36"/>
    </row>
    <row r="25" spans="1:7" x14ac:dyDescent="0.25">
      <c r="A25" s="33"/>
      <c r="B25" s="33"/>
      <c r="C25" s="33"/>
      <c r="D25" s="33"/>
      <c r="E25" s="33"/>
      <c r="G25" s="36"/>
    </row>
    <row r="26" spans="1:7" x14ac:dyDescent="0.25">
      <c r="A26" s="33"/>
      <c r="B26" s="33"/>
      <c r="C26" s="33"/>
      <c r="D26" s="33"/>
      <c r="E26" s="33"/>
      <c r="G26" s="36"/>
    </row>
    <row r="27" spans="1:7" x14ac:dyDescent="0.25">
      <c r="A27" s="33"/>
      <c r="B27" s="33"/>
      <c r="C27" s="33"/>
      <c r="D27" s="33"/>
      <c r="E27" s="33"/>
      <c r="G27" s="36"/>
    </row>
    <row r="28" spans="1:7" x14ac:dyDescent="0.25">
      <c r="A28" s="33"/>
      <c r="B28" s="33"/>
      <c r="C28" s="33"/>
      <c r="D28" s="33"/>
      <c r="E28" s="33"/>
      <c r="G28" s="36"/>
    </row>
    <row r="29" spans="1:7" x14ac:dyDescent="0.25">
      <c r="A29" s="33"/>
      <c r="B29" s="33"/>
      <c r="C29" s="33"/>
      <c r="D29" s="33"/>
      <c r="E29" s="33"/>
      <c r="G29" s="36"/>
    </row>
    <row r="30" spans="1:7" x14ac:dyDescent="0.25">
      <c r="A30" s="33"/>
      <c r="B30" s="33"/>
      <c r="C30" s="33"/>
      <c r="D30" s="33"/>
      <c r="E30" s="33"/>
      <c r="G30" s="36"/>
    </row>
    <row r="31" spans="1:7" x14ac:dyDescent="0.25">
      <c r="A31" s="33"/>
      <c r="B31" s="33"/>
      <c r="C31" s="33"/>
      <c r="D31" s="33"/>
      <c r="E31" s="33"/>
      <c r="G31" s="36"/>
    </row>
    <row r="32" spans="1:7" x14ac:dyDescent="0.25">
      <c r="A32" s="33"/>
      <c r="B32" s="33"/>
      <c r="C32" s="33"/>
      <c r="D32" s="33"/>
      <c r="E32" s="33"/>
      <c r="G32" s="36"/>
    </row>
    <row r="33" spans="1:7" x14ac:dyDescent="0.25">
      <c r="A33" s="33"/>
      <c r="B33" s="33"/>
      <c r="C33" s="33"/>
      <c r="D33" s="33"/>
      <c r="E33" s="33"/>
      <c r="G33" s="36"/>
    </row>
    <row r="34" spans="1:7" x14ac:dyDescent="0.25">
      <c r="A34" s="33"/>
      <c r="B34" s="33"/>
      <c r="C34" s="33"/>
      <c r="D34" s="33"/>
      <c r="E34" s="33"/>
      <c r="G34" s="36"/>
    </row>
    <row r="35" spans="1:7" x14ac:dyDescent="0.25">
      <c r="A35" s="33"/>
      <c r="B35" s="33"/>
      <c r="C35" s="33"/>
      <c r="D35" s="33"/>
      <c r="E35" s="33"/>
      <c r="G35" s="36"/>
    </row>
    <row r="36" spans="1:7" x14ac:dyDescent="0.25">
      <c r="A36" s="33"/>
      <c r="B36" s="33"/>
      <c r="C36" s="33"/>
      <c r="D36" s="33"/>
      <c r="E36" s="33"/>
      <c r="G36" s="36"/>
    </row>
    <row r="37" spans="1:7" hidden="1" x14ac:dyDescent="0.25">
      <c r="A37" s="33"/>
      <c r="B37" s="33"/>
      <c r="C37" s="33"/>
      <c r="D37" s="33"/>
      <c r="E37" s="33"/>
      <c r="G37" s="36"/>
    </row>
    <row r="38" spans="1:7" hidden="1" x14ac:dyDescent="0.25">
      <c r="A38" s="33"/>
      <c r="B38" s="33"/>
      <c r="C38" s="33"/>
      <c r="D38" s="33"/>
      <c r="E38" s="33"/>
      <c r="G38" s="36"/>
    </row>
    <row r="39" spans="1:7" hidden="1" x14ac:dyDescent="0.25">
      <c r="A39" s="33"/>
      <c r="B39" s="33"/>
      <c r="C39" s="33"/>
      <c r="D39" s="33"/>
      <c r="E39" s="33"/>
    </row>
  </sheetData>
  <mergeCells count="1">
    <mergeCell ref="A20:E39"/>
  </mergeCells>
  <hyperlinks>
    <hyperlink ref="F2" r:id="rId1"/>
  </hyperlinks>
  <pageMargins left="0.7" right="0.7" top="0.75" bottom="0.75" header="0.3" footer="0.3"/>
  <pageSetup paperSize="8"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topLeftCell="A13" workbookViewId="0">
      <selection activeCell="A17" sqref="A17:E35"/>
    </sheetView>
  </sheetViews>
  <sheetFormatPr defaultColWidth="0" defaultRowHeight="15" zeroHeight="1" x14ac:dyDescent="0.25"/>
  <cols>
    <col min="1" max="1" width="16.140625" customWidth="1"/>
    <col min="2" max="2" width="14.42578125" customWidth="1"/>
    <col min="3" max="3" width="20.5703125" customWidth="1"/>
    <col min="4" max="4" width="11.5703125" customWidth="1"/>
    <col min="5" max="5" width="12.140625" customWidth="1"/>
    <col min="6" max="14" width="9.140625" customWidth="1"/>
    <col min="15" max="16384" width="9.140625" hidden="1"/>
  </cols>
  <sheetData>
    <row r="1" spans="1:5" x14ac:dyDescent="0.25">
      <c r="D1" s="8" t="s">
        <v>7</v>
      </c>
      <c r="E1" s="8" t="s">
        <v>7</v>
      </c>
    </row>
    <row r="2" spans="1:5" x14ac:dyDescent="0.25">
      <c r="B2" s="1" t="s">
        <v>6</v>
      </c>
      <c r="C2" s="2" t="s">
        <v>4</v>
      </c>
      <c r="D2" s="2" t="s">
        <v>2</v>
      </c>
      <c r="E2" s="2" t="s">
        <v>3</v>
      </c>
    </row>
    <row r="3" spans="1:5" x14ac:dyDescent="0.25"/>
    <row r="4" spans="1:5" x14ac:dyDescent="0.25">
      <c r="B4" s="7">
        <f>('ATM Data'!$E$5+C4)</f>
        <v>32.27000000000001</v>
      </c>
      <c r="C4" s="15">
        <v>-70</v>
      </c>
      <c r="D4" s="17">
        <v>5.19</v>
      </c>
      <c r="E4" s="17">
        <v>1.48</v>
      </c>
    </row>
    <row r="5" spans="1:5" x14ac:dyDescent="0.25">
      <c r="B5" s="7">
        <f>('ATM Data'!$E$5+C5)</f>
        <v>42.27000000000001</v>
      </c>
      <c r="C5" s="15">
        <v>-60</v>
      </c>
      <c r="D5" s="17">
        <v>5.19</v>
      </c>
      <c r="E5" s="17">
        <v>1.75</v>
      </c>
    </row>
    <row r="6" spans="1:5" x14ac:dyDescent="0.25">
      <c r="B6" s="7">
        <f>('ATM Data'!$E$5+C6)</f>
        <v>52.27000000000001</v>
      </c>
      <c r="C6" s="15">
        <v>-50</v>
      </c>
      <c r="D6" s="17">
        <v>5.19</v>
      </c>
      <c r="E6" s="17">
        <v>2.15</v>
      </c>
    </row>
    <row r="7" spans="1:5" x14ac:dyDescent="0.25">
      <c r="B7" s="7">
        <f>('ATM Data'!$E$5+C7)</f>
        <v>62.27000000000001</v>
      </c>
      <c r="C7" s="15">
        <v>-40</v>
      </c>
      <c r="D7" s="17">
        <v>5.19</v>
      </c>
      <c r="E7" s="17">
        <v>2.5499999999999998</v>
      </c>
    </row>
    <row r="8" spans="1:5" x14ac:dyDescent="0.25">
      <c r="B8" s="7">
        <f>('ATM Data'!$E$5+C8)</f>
        <v>72.27000000000001</v>
      </c>
      <c r="C8" s="15">
        <v>-30</v>
      </c>
      <c r="D8" s="17">
        <v>5.19</v>
      </c>
      <c r="E8" s="17">
        <v>3.12</v>
      </c>
    </row>
    <row r="9" spans="1:5" x14ac:dyDescent="0.25">
      <c r="B9" s="7">
        <f>('ATM Data'!$E$5+C9)</f>
        <v>82.27000000000001</v>
      </c>
      <c r="C9" s="15">
        <v>-20</v>
      </c>
      <c r="D9" s="17">
        <v>5.19</v>
      </c>
      <c r="E9" s="17">
        <v>3.6</v>
      </c>
    </row>
    <row r="10" spans="1:5" x14ac:dyDescent="0.25">
      <c r="B10" s="7">
        <f>('ATM Data'!$E$5+C10)</f>
        <v>92.27000000000001</v>
      </c>
      <c r="C10" s="15">
        <v>-10</v>
      </c>
      <c r="D10" s="17">
        <v>5.19</v>
      </c>
      <c r="E10" s="17">
        <v>4</v>
      </c>
    </row>
    <row r="11" spans="1:5" x14ac:dyDescent="0.25">
      <c r="A11" s="4" t="s">
        <v>5</v>
      </c>
      <c r="B11" s="5">
        <f>('ATM Data'!$E$5+C11)</f>
        <v>102.27000000000001</v>
      </c>
      <c r="C11" s="16">
        <v>0</v>
      </c>
      <c r="D11" s="18">
        <v>5.19</v>
      </c>
      <c r="E11" s="18">
        <v>4.55</v>
      </c>
    </row>
    <row r="12" spans="1:5" x14ac:dyDescent="0.25">
      <c r="B12" s="7">
        <f>('ATM Data'!$E$5+C12)</f>
        <v>112.27000000000001</v>
      </c>
      <c r="C12" s="15">
        <v>10</v>
      </c>
      <c r="D12" s="17">
        <v>5.19</v>
      </c>
      <c r="E12" s="17">
        <v>4.96</v>
      </c>
    </row>
    <row r="13" spans="1:5" x14ac:dyDescent="0.25">
      <c r="B13" s="7">
        <f>('ATM Data'!$E$5+C13)</f>
        <v>122.27000000000001</v>
      </c>
      <c r="C13" s="15">
        <v>20</v>
      </c>
      <c r="D13" s="17">
        <v>5.19</v>
      </c>
      <c r="E13" s="17">
        <v>5.18</v>
      </c>
    </row>
    <row r="14" spans="1:5" x14ac:dyDescent="0.25"/>
    <row r="15" spans="1:5" x14ac:dyDescent="0.25"/>
    <row r="16" spans="1:5" x14ac:dyDescent="0.25"/>
    <row r="17" spans="1:5" ht="15" customHeight="1" x14ac:dyDescent="0.25">
      <c r="A17" s="33" t="s">
        <v>14</v>
      </c>
      <c r="B17" s="33"/>
      <c r="C17" s="33"/>
      <c r="D17" s="33"/>
      <c r="E17" s="33"/>
    </row>
    <row r="18" spans="1:5" x14ac:dyDescent="0.25">
      <c r="A18" s="33"/>
      <c r="B18" s="33"/>
      <c r="C18" s="33"/>
      <c r="D18" s="33"/>
      <c r="E18" s="33"/>
    </row>
    <row r="19" spans="1:5" x14ac:dyDescent="0.25">
      <c r="A19" s="33"/>
      <c r="B19" s="33"/>
      <c r="C19" s="33"/>
      <c r="D19" s="33"/>
      <c r="E19" s="33"/>
    </row>
    <row r="20" spans="1:5" x14ac:dyDescent="0.25">
      <c r="A20" s="33"/>
      <c r="B20" s="33"/>
      <c r="C20" s="33"/>
      <c r="D20" s="33"/>
      <c r="E20" s="33"/>
    </row>
    <row r="21" spans="1:5" x14ac:dyDescent="0.25">
      <c r="A21" s="33"/>
      <c r="B21" s="33"/>
      <c r="C21" s="33"/>
      <c r="D21" s="33"/>
      <c r="E21" s="33"/>
    </row>
    <row r="22" spans="1:5" x14ac:dyDescent="0.25">
      <c r="A22" s="33"/>
      <c r="B22" s="33"/>
      <c r="C22" s="33"/>
      <c r="D22" s="33"/>
      <c r="E22" s="33"/>
    </row>
    <row r="23" spans="1:5" x14ac:dyDescent="0.25">
      <c r="A23" s="33"/>
      <c r="B23" s="33"/>
      <c r="C23" s="33"/>
      <c r="D23" s="33"/>
      <c r="E23" s="33"/>
    </row>
    <row r="24" spans="1:5" x14ac:dyDescent="0.25">
      <c r="A24" s="33"/>
      <c r="B24" s="33"/>
      <c r="C24" s="33"/>
      <c r="D24" s="33"/>
      <c r="E24" s="33"/>
    </row>
    <row r="25" spans="1:5" x14ac:dyDescent="0.25">
      <c r="A25" s="33"/>
      <c r="B25" s="33"/>
      <c r="C25" s="33"/>
      <c r="D25" s="33"/>
      <c r="E25" s="33"/>
    </row>
    <row r="26" spans="1:5" x14ac:dyDescent="0.25">
      <c r="A26" s="33"/>
      <c r="B26" s="33"/>
      <c r="C26" s="33"/>
      <c r="D26" s="33"/>
      <c r="E26" s="33"/>
    </row>
    <row r="27" spans="1:5" x14ac:dyDescent="0.25">
      <c r="A27" s="33"/>
      <c r="B27" s="33"/>
      <c r="C27" s="33"/>
      <c r="D27" s="33"/>
      <c r="E27" s="33"/>
    </row>
    <row r="28" spans="1:5" x14ac:dyDescent="0.25">
      <c r="A28" s="33"/>
      <c r="B28" s="33"/>
      <c r="C28" s="33"/>
      <c r="D28" s="33"/>
      <c r="E28" s="33"/>
    </row>
    <row r="29" spans="1:5" x14ac:dyDescent="0.25">
      <c r="A29" s="33"/>
      <c r="B29" s="33"/>
      <c r="C29" s="33"/>
      <c r="D29" s="33"/>
      <c r="E29" s="33"/>
    </row>
    <row r="30" spans="1:5" x14ac:dyDescent="0.25">
      <c r="A30" s="33"/>
      <c r="B30" s="33"/>
      <c r="C30" s="33"/>
      <c r="D30" s="33"/>
      <c r="E30" s="33"/>
    </row>
    <row r="31" spans="1:5" x14ac:dyDescent="0.25">
      <c r="A31" s="33"/>
      <c r="B31" s="33"/>
      <c r="C31" s="33"/>
      <c r="D31" s="33"/>
      <c r="E31" s="33"/>
    </row>
    <row r="32" spans="1:5" x14ac:dyDescent="0.25">
      <c r="A32" s="33"/>
      <c r="B32" s="33"/>
      <c r="C32" s="33"/>
      <c r="D32" s="33"/>
      <c r="E32" s="33"/>
    </row>
    <row r="33" spans="1:7" x14ac:dyDescent="0.25">
      <c r="A33" s="33"/>
      <c r="B33" s="33"/>
      <c r="C33" s="33"/>
      <c r="D33" s="33"/>
      <c r="E33" s="33"/>
    </row>
    <row r="34" spans="1:7" x14ac:dyDescent="0.25">
      <c r="A34" s="33"/>
      <c r="B34" s="33"/>
      <c r="C34" s="33"/>
      <c r="D34" s="33"/>
      <c r="E34" s="33"/>
    </row>
    <row r="35" spans="1:7" x14ac:dyDescent="0.25">
      <c r="A35" s="33"/>
      <c r="B35" s="33"/>
      <c r="C35" s="33"/>
      <c r="D35" s="33"/>
      <c r="E35" s="33"/>
    </row>
    <row r="36" spans="1:7" x14ac:dyDescent="0.25">
      <c r="G36" s="36"/>
    </row>
    <row r="37" spans="1:7" x14ac:dyDescent="0.25"/>
  </sheetData>
  <mergeCells count="1">
    <mergeCell ref="A17:E35"/>
  </mergeCells>
  <pageMargins left="0.7" right="0.7" top="0.75" bottom="0.75" header="0.3" footer="0.3"/>
  <pageSetup paperSize="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topLeftCell="A18" workbookViewId="0">
      <selection activeCell="A28" sqref="A28:E41"/>
    </sheetView>
  </sheetViews>
  <sheetFormatPr defaultColWidth="0" defaultRowHeight="15" zeroHeight="1" x14ac:dyDescent="0.25"/>
  <cols>
    <col min="1" max="1" width="17.140625" customWidth="1"/>
    <col min="2" max="2" width="14.28515625" customWidth="1"/>
    <col min="3" max="3" width="20" customWidth="1"/>
    <col min="4" max="4" width="10.28515625" customWidth="1"/>
    <col min="5" max="5" width="12" customWidth="1"/>
    <col min="6" max="17" width="9.140625" customWidth="1"/>
    <col min="18" max="16384" width="9.140625" hidden="1"/>
  </cols>
  <sheetData>
    <row r="1" spans="1:5" x14ac:dyDescent="0.25"/>
    <row r="2" spans="1:5" x14ac:dyDescent="0.25">
      <c r="D2" s="8" t="s">
        <v>7</v>
      </c>
      <c r="E2" s="8" t="s">
        <v>7</v>
      </c>
    </row>
    <row r="3" spans="1:5" x14ac:dyDescent="0.25">
      <c r="B3" s="1" t="s">
        <v>6</v>
      </c>
      <c r="C3" s="2" t="s">
        <v>4</v>
      </c>
      <c r="D3" s="2" t="s">
        <v>2</v>
      </c>
      <c r="E3" s="2" t="s">
        <v>3</v>
      </c>
    </row>
    <row r="4" spans="1:5" x14ac:dyDescent="0.25"/>
    <row r="5" spans="1:5" x14ac:dyDescent="0.25">
      <c r="B5" s="7">
        <f>('ATM Data'!$E$5+C5)</f>
        <v>32.27000000000001</v>
      </c>
      <c r="C5" s="19">
        <v>-70</v>
      </c>
      <c r="D5" s="17">
        <v>5.2</v>
      </c>
      <c r="E5" s="17">
        <v>1.35</v>
      </c>
    </row>
    <row r="6" spans="1:5" x14ac:dyDescent="0.25">
      <c r="B6" s="7">
        <f>('ATM Data'!$E$5+C6)</f>
        <v>42.27000000000001</v>
      </c>
      <c r="C6" s="19">
        <v>-60</v>
      </c>
      <c r="D6" s="17">
        <v>5.2</v>
      </c>
      <c r="E6" s="17">
        <v>1.44</v>
      </c>
    </row>
    <row r="7" spans="1:5" x14ac:dyDescent="0.25">
      <c r="B7" s="7">
        <f>('ATM Data'!$E$5+C7)</f>
        <v>52.27000000000001</v>
      </c>
      <c r="C7" s="19">
        <v>-50</v>
      </c>
      <c r="D7" s="17">
        <v>5.2</v>
      </c>
      <c r="E7" s="17">
        <v>1.6</v>
      </c>
    </row>
    <row r="8" spans="1:5" x14ac:dyDescent="0.25">
      <c r="B8" s="7">
        <f>('ATM Data'!$E$5+C8)</f>
        <v>62.27000000000001</v>
      </c>
      <c r="C8" s="19">
        <v>-40</v>
      </c>
      <c r="D8" s="17">
        <v>5.2</v>
      </c>
      <c r="E8" s="17">
        <v>1.75</v>
      </c>
    </row>
    <row r="9" spans="1:5" x14ac:dyDescent="0.25">
      <c r="B9" s="7">
        <f>('ATM Data'!$E$5+C9)</f>
        <v>72.27000000000001</v>
      </c>
      <c r="C9" s="19">
        <v>-30</v>
      </c>
      <c r="D9" s="17">
        <v>5.2</v>
      </c>
      <c r="E9" s="17">
        <v>1.93</v>
      </c>
    </row>
    <row r="10" spans="1:5" x14ac:dyDescent="0.25">
      <c r="B10" s="7">
        <f>('ATM Data'!$E$5+C10)</f>
        <v>82.27000000000001</v>
      </c>
      <c r="C10" s="19">
        <v>-20</v>
      </c>
      <c r="D10" s="17">
        <v>5.2</v>
      </c>
      <c r="E10" s="17">
        <v>2.1</v>
      </c>
    </row>
    <row r="11" spans="1:5" x14ac:dyDescent="0.25">
      <c r="B11" s="7">
        <f>('ATM Data'!$E$5+C11)</f>
        <v>92.27000000000001</v>
      </c>
      <c r="C11" s="19">
        <v>-10</v>
      </c>
      <c r="D11" s="17">
        <v>5.2</v>
      </c>
      <c r="E11" s="17">
        <v>2.2200000000000002</v>
      </c>
    </row>
    <row r="12" spans="1:5" x14ac:dyDescent="0.25">
      <c r="A12" s="4" t="s">
        <v>5</v>
      </c>
      <c r="B12" s="5">
        <f>('ATM Data'!$E$5+C12)</f>
        <v>102.27000000000001</v>
      </c>
      <c r="C12" s="20">
        <v>0</v>
      </c>
      <c r="D12" s="18">
        <v>5.2</v>
      </c>
      <c r="E12" s="18">
        <v>2.44</v>
      </c>
    </row>
    <row r="13" spans="1:5" x14ac:dyDescent="0.25">
      <c r="B13" s="7">
        <f>('ATM Data'!$E$5+C13)</f>
        <v>112.27000000000001</v>
      </c>
      <c r="C13" s="19">
        <v>10</v>
      </c>
      <c r="D13" s="17">
        <v>5.2</v>
      </c>
      <c r="E13" s="17">
        <v>2.64</v>
      </c>
    </row>
    <row r="14" spans="1:5" x14ac:dyDescent="0.25">
      <c r="B14" s="7">
        <f>('ATM Data'!$E$5+C14)</f>
        <v>122.27000000000001</v>
      </c>
      <c r="C14" s="19">
        <v>20</v>
      </c>
      <c r="D14" s="17">
        <v>5.2</v>
      </c>
      <c r="E14" s="17">
        <v>2.76</v>
      </c>
    </row>
    <row r="15" spans="1:5" x14ac:dyDescent="0.25">
      <c r="B15" s="7">
        <f>('ATM Data'!$E$5+C15)</f>
        <v>132.27000000000001</v>
      </c>
      <c r="C15" s="19">
        <v>30</v>
      </c>
      <c r="D15" s="17">
        <v>5.2</v>
      </c>
      <c r="E15" s="17">
        <v>2.93</v>
      </c>
    </row>
    <row r="16" spans="1:5" x14ac:dyDescent="0.25">
      <c r="B16" s="7">
        <f>('ATM Data'!$E$5+C16)</f>
        <v>142.27000000000001</v>
      </c>
      <c r="C16" s="19">
        <v>40</v>
      </c>
      <c r="D16" s="17">
        <v>5.2</v>
      </c>
      <c r="E16" s="17">
        <v>3.05</v>
      </c>
    </row>
    <row r="17" spans="1:12" x14ac:dyDescent="0.25">
      <c r="B17" s="7">
        <f>('ATM Data'!$E$5+C17)</f>
        <v>152.27000000000001</v>
      </c>
      <c r="C17" s="19">
        <v>50</v>
      </c>
      <c r="D17" s="17">
        <v>5.2</v>
      </c>
      <c r="E17" s="17">
        <v>3.21</v>
      </c>
    </row>
    <row r="18" spans="1:12" x14ac:dyDescent="0.25">
      <c r="B18" s="7">
        <f>('ATM Data'!$E$5+C18)</f>
        <v>162.27000000000001</v>
      </c>
      <c r="C18" s="19">
        <v>60</v>
      </c>
      <c r="D18" s="17">
        <v>5.2</v>
      </c>
      <c r="E18" s="17">
        <v>3.37</v>
      </c>
    </row>
    <row r="19" spans="1:12" x14ac:dyDescent="0.25">
      <c r="B19" s="7">
        <f>('ATM Data'!$E$5+C19)</f>
        <v>172.27</v>
      </c>
      <c r="C19" s="19">
        <v>70</v>
      </c>
      <c r="D19" s="17">
        <v>5.2</v>
      </c>
      <c r="E19" s="17">
        <v>3.51</v>
      </c>
    </row>
    <row r="20" spans="1:12" x14ac:dyDescent="0.25">
      <c r="B20" s="7">
        <f>('ATM Data'!$E$5+C20)</f>
        <v>182.27</v>
      </c>
      <c r="C20" s="19">
        <v>80</v>
      </c>
      <c r="D20" s="17">
        <v>5.2</v>
      </c>
      <c r="E20" s="17">
        <v>3.65</v>
      </c>
    </row>
    <row r="21" spans="1:12" x14ac:dyDescent="0.25">
      <c r="B21" s="7">
        <f>('ATM Data'!$E$5+C21)</f>
        <v>192.27</v>
      </c>
      <c r="C21" s="19">
        <v>90</v>
      </c>
      <c r="D21" s="17">
        <v>5.2</v>
      </c>
      <c r="E21" s="17">
        <v>3.8</v>
      </c>
    </row>
    <row r="22" spans="1:12" x14ac:dyDescent="0.25">
      <c r="B22" s="7">
        <f>('ATM Data'!$E$5+C22)</f>
        <v>202.27</v>
      </c>
      <c r="C22" s="19">
        <v>100</v>
      </c>
      <c r="D22" s="17">
        <v>5.2</v>
      </c>
      <c r="E22" s="17">
        <v>3.98</v>
      </c>
    </row>
    <row r="23" spans="1:12" x14ac:dyDescent="0.25">
      <c r="B23" s="7">
        <f>('ATM Data'!$E$5+C23)</f>
        <v>212.27</v>
      </c>
      <c r="C23" s="19">
        <v>110</v>
      </c>
      <c r="D23" s="17">
        <v>5.2</v>
      </c>
      <c r="E23" s="17">
        <v>4.0999999999999996</v>
      </c>
    </row>
    <row r="24" spans="1:12" x14ac:dyDescent="0.25">
      <c r="B24" s="7">
        <f>('ATM Data'!$E$5+C24)</f>
        <v>222.27</v>
      </c>
      <c r="C24" s="19">
        <v>120</v>
      </c>
      <c r="D24" s="17">
        <v>5.2</v>
      </c>
      <c r="E24" s="17">
        <v>4.24</v>
      </c>
    </row>
    <row r="25" spans="1:12" x14ac:dyDescent="0.25">
      <c r="B25" s="7">
        <f>('ATM Data'!$E$5+C25)</f>
        <v>232.27</v>
      </c>
      <c r="C25" s="19">
        <v>130</v>
      </c>
      <c r="D25" s="17">
        <v>5.2</v>
      </c>
      <c r="E25" s="17">
        <v>4.3899999999999997</v>
      </c>
    </row>
    <row r="26" spans="1:12" x14ac:dyDescent="0.25">
      <c r="B26" s="7">
        <f>('ATM Data'!$E$5+C26)</f>
        <v>242.27</v>
      </c>
      <c r="C26" s="19">
        <v>140</v>
      </c>
      <c r="D26" s="17">
        <v>5.2</v>
      </c>
      <c r="E26" s="17">
        <v>4.51</v>
      </c>
    </row>
    <row r="27" spans="1:12" x14ac:dyDescent="0.25">
      <c r="B27" s="7"/>
      <c r="C27" s="19"/>
      <c r="D27" s="17"/>
      <c r="E27" s="17"/>
      <c r="G27" s="23"/>
      <c r="H27" s="23"/>
      <c r="I27" s="23"/>
      <c r="J27" s="23"/>
      <c r="K27" s="23"/>
      <c r="L27" s="23"/>
    </row>
    <row r="28" spans="1:12" x14ac:dyDescent="0.25">
      <c r="A28" s="33" t="s">
        <v>15</v>
      </c>
      <c r="B28" s="34"/>
      <c r="C28" s="34"/>
      <c r="D28" s="34"/>
      <c r="E28" s="34"/>
      <c r="F28" s="37"/>
      <c r="G28" s="23"/>
      <c r="H28" s="23"/>
      <c r="I28" s="23"/>
      <c r="J28" s="23"/>
      <c r="K28" s="23"/>
      <c r="L28" s="23"/>
    </row>
    <row r="29" spans="1:12" x14ac:dyDescent="0.25">
      <c r="A29" s="34"/>
      <c r="B29" s="34"/>
      <c r="C29" s="34"/>
      <c r="D29" s="34"/>
      <c r="E29" s="34"/>
      <c r="F29" s="37"/>
      <c r="G29" s="23"/>
      <c r="H29" s="23"/>
      <c r="I29" s="23"/>
      <c r="J29" s="23"/>
      <c r="K29" s="23"/>
      <c r="L29" s="23"/>
    </row>
    <row r="30" spans="1:12" x14ac:dyDescent="0.25">
      <c r="A30" s="34"/>
      <c r="B30" s="34"/>
      <c r="C30" s="34"/>
      <c r="D30" s="34"/>
      <c r="E30" s="34"/>
      <c r="F30" s="37"/>
      <c r="G30" s="23"/>
      <c r="H30" s="23"/>
      <c r="I30" s="23"/>
      <c r="J30" s="23"/>
      <c r="K30" s="23"/>
      <c r="L30" s="23"/>
    </row>
    <row r="31" spans="1:12" x14ac:dyDescent="0.25">
      <c r="A31" s="34"/>
      <c r="B31" s="34"/>
      <c r="C31" s="34"/>
      <c r="D31" s="34"/>
      <c r="E31" s="34"/>
      <c r="F31" s="37"/>
      <c r="G31" s="23"/>
      <c r="H31" s="23"/>
      <c r="I31" s="23"/>
      <c r="J31" s="23"/>
      <c r="K31" s="23"/>
      <c r="L31" s="23"/>
    </row>
    <row r="32" spans="1:12" x14ac:dyDescent="0.25">
      <c r="A32" s="34"/>
      <c r="B32" s="34"/>
      <c r="C32" s="34"/>
      <c r="D32" s="34"/>
      <c r="E32" s="34"/>
      <c r="G32" s="23"/>
      <c r="H32" s="23"/>
      <c r="I32" s="23"/>
      <c r="J32" s="23"/>
      <c r="K32" s="23"/>
      <c r="L32" s="23"/>
    </row>
    <row r="33" spans="1:12" x14ac:dyDescent="0.25">
      <c r="A33" s="34"/>
      <c r="B33" s="34"/>
      <c r="C33" s="34"/>
      <c r="D33" s="34"/>
      <c r="E33" s="34"/>
      <c r="G33" s="23"/>
      <c r="H33" s="23"/>
      <c r="I33" s="23"/>
      <c r="J33" s="23"/>
      <c r="K33" s="23"/>
      <c r="L33" s="23"/>
    </row>
    <row r="34" spans="1:12" x14ac:dyDescent="0.25">
      <c r="A34" s="34"/>
      <c r="B34" s="34"/>
      <c r="C34" s="34"/>
      <c r="D34" s="34"/>
      <c r="E34" s="34"/>
      <c r="G34" s="23"/>
      <c r="H34" s="23"/>
      <c r="I34" s="23"/>
      <c r="J34" s="23"/>
      <c r="K34" s="23"/>
      <c r="L34" s="23"/>
    </row>
    <row r="35" spans="1:12" x14ac:dyDescent="0.25">
      <c r="A35" s="34"/>
      <c r="B35" s="34"/>
      <c r="C35" s="34"/>
      <c r="D35" s="34"/>
      <c r="E35" s="34"/>
      <c r="G35" s="23"/>
      <c r="H35" s="23"/>
      <c r="I35" s="23"/>
      <c r="J35" s="23"/>
      <c r="K35" s="23"/>
      <c r="L35" s="23"/>
    </row>
    <row r="36" spans="1:12" x14ac:dyDescent="0.25">
      <c r="A36" s="34"/>
      <c r="B36" s="34"/>
      <c r="C36" s="34"/>
      <c r="D36" s="34"/>
      <c r="E36" s="34"/>
      <c r="G36" s="23"/>
      <c r="H36" s="23"/>
      <c r="I36" s="23"/>
      <c r="J36" s="23"/>
      <c r="K36" s="23"/>
      <c r="L36" s="23"/>
    </row>
    <row r="37" spans="1:12" x14ac:dyDescent="0.25">
      <c r="A37" s="34"/>
      <c r="B37" s="34"/>
      <c r="C37" s="34"/>
      <c r="D37" s="34"/>
      <c r="E37" s="34"/>
      <c r="G37" s="23"/>
      <c r="H37" s="23"/>
      <c r="I37" s="23"/>
      <c r="J37" s="23"/>
      <c r="K37" s="23"/>
      <c r="L37" s="23"/>
    </row>
    <row r="38" spans="1:12" x14ac:dyDescent="0.25">
      <c r="A38" s="34"/>
      <c r="B38" s="34"/>
      <c r="C38" s="34"/>
      <c r="D38" s="34"/>
      <c r="E38" s="34"/>
      <c r="G38" s="23"/>
      <c r="H38" s="23"/>
      <c r="I38" s="23"/>
      <c r="J38" s="23"/>
      <c r="K38" s="23"/>
      <c r="L38" s="23"/>
    </row>
    <row r="39" spans="1:12" x14ac:dyDescent="0.25">
      <c r="A39" s="34"/>
      <c r="B39" s="34"/>
      <c r="C39" s="34"/>
      <c r="D39" s="34"/>
      <c r="E39" s="34"/>
      <c r="G39" s="23"/>
      <c r="H39" s="23"/>
      <c r="I39" s="23"/>
      <c r="J39" s="23"/>
      <c r="K39" s="23"/>
      <c r="L39" s="23"/>
    </row>
    <row r="40" spans="1:12" x14ac:dyDescent="0.25">
      <c r="A40" s="34"/>
      <c r="B40" s="34"/>
      <c r="C40" s="34"/>
      <c r="D40" s="34"/>
      <c r="E40" s="34"/>
      <c r="G40" s="23"/>
      <c r="H40" s="23"/>
      <c r="I40" s="23"/>
      <c r="J40" s="23"/>
      <c r="K40" s="23"/>
      <c r="L40" s="23"/>
    </row>
    <row r="41" spans="1:12" x14ac:dyDescent="0.25">
      <c r="A41" s="34"/>
      <c r="B41" s="34"/>
      <c r="C41" s="34"/>
      <c r="D41" s="34"/>
      <c r="E41" s="34"/>
      <c r="G41" s="36"/>
    </row>
    <row r="42" spans="1:12" x14ac:dyDescent="0.25"/>
  </sheetData>
  <mergeCells count="1">
    <mergeCell ref="A28:E41"/>
  </mergeCells>
  <pageMargins left="0.7" right="0.7" top="0.75" bottom="0.75" header="0.3" footer="0.3"/>
  <pageSetup paperSize="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topLeftCell="A13" workbookViewId="0">
      <selection activeCell="A18" sqref="A18:E39"/>
    </sheetView>
  </sheetViews>
  <sheetFormatPr defaultColWidth="0" defaultRowHeight="15" zeroHeight="1" x14ac:dyDescent="0.25"/>
  <cols>
    <col min="1" max="1" width="16.42578125" customWidth="1"/>
    <col min="2" max="2" width="13.85546875" customWidth="1"/>
    <col min="3" max="3" width="21.140625" customWidth="1"/>
    <col min="4" max="4" width="10.5703125" customWidth="1"/>
    <col min="5" max="5" width="12.5703125" customWidth="1"/>
    <col min="6" max="14" width="9.140625" customWidth="1"/>
    <col min="15" max="16384" width="9.140625" hidden="1"/>
  </cols>
  <sheetData>
    <row r="1" spans="1:5" x14ac:dyDescent="0.25">
      <c r="D1" s="8" t="s">
        <v>7</v>
      </c>
      <c r="E1" s="8" t="s">
        <v>7</v>
      </c>
    </row>
    <row r="2" spans="1:5" x14ac:dyDescent="0.25">
      <c r="B2" s="1" t="s">
        <v>6</v>
      </c>
      <c r="C2" s="2" t="s">
        <v>4</v>
      </c>
      <c r="D2" s="2" t="s">
        <v>2</v>
      </c>
      <c r="E2" s="2" t="s">
        <v>3</v>
      </c>
    </row>
    <row r="3" spans="1:5" x14ac:dyDescent="0.25"/>
    <row r="4" spans="1:5" x14ac:dyDescent="0.25">
      <c r="B4" s="7">
        <f>('ATM Data'!$E$5+C4)</f>
        <v>42.27000000000001</v>
      </c>
      <c r="C4" s="15">
        <v>-60</v>
      </c>
      <c r="D4" s="17">
        <v>5.18</v>
      </c>
      <c r="E4" s="17">
        <v>1.32</v>
      </c>
    </row>
    <row r="5" spans="1:5" x14ac:dyDescent="0.25">
      <c r="B5" s="7">
        <f>('ATM Data'!$E$5+C5)</f>
        <v>52.27000000000001</v>
      </c>
      <c r="C5" s="15">
        <v>-50</v>
      </c>
      <c r="D5" s="17">
        <v>5.18</v>
      </c>
      <c r="E5" s="17">
        <v>1.57</v>
      </c>
    </row>
    <row r="6" spans="1:5" x14ac:dyDescent="0.25">
      <c r="B6" s="7">
        <f>('ATM Data'!$E$5+C6)</f>
        <v>62.27000000000001</v>
      </c>
      <c r="C6" s="15">
        <v>-40</v>
      </c>
      <c r="D6" s="17">
        <v>5.18</v>
      </c>
      <c r="E6" s="17">
        <v>1.87</v>
      </c>
    </row>
    <row r="7" spans="1:5" x14ac:dyDescent="0.25">
      <c r="B7" s="7">
        <f>('ATM Data'!$E$5+C7)</f>
        <v>72.27000000000001</v>
      </c>
      <c r="C7" s="15">
        <v>-30</v>
      </c>
      <c r="D7" s="17">
        <v>5.18</v>
      </c>
      <c r="E7" s="17">
        <v>2.2000000000000002</v>
      </c>
    </row>
    <row r="8" spans="1:5" x14ac:dyDescent="0.25">
      <c r="B8" s="7">
        <f>('ATM Data'!$E$5+C8)</f>
        <v>82.27000000000001</v>
      </c>
      <c r="C8" s="15">
        <v>-20</v>
      </c>
      <c r="D8" s="17">
        <v>5.18</v>
      </c>
      <c r="E8" s="17">
        <v>2.4500000000000002</v>
      </c>
    </row>
    <row r="9" spans="1:5" x14ac:dyDescent="0.25">
      <c r="B9" s="7">
        <f>('ATM Data'!$E$5+C9)</f>
        <v>92.27000000000001</v>
      </c>
      <c r="C9" s="15">
        <v>-10</v>
      </c>
      <c r="D9" s="17">
        <v>5.18</v>
      </c>
      <c r="E9" s="17">
        <v>2.7</v>
      </c>
    </row>
    <row r="10" spans="1:5" x14ac:dyDescent="0.25">
      <c r="A10" s="4" t="s">
        <v>5</v>
      </c>
      <c r="B10" s="5">
        <f>('ATM Data'!$E$5+C10)</f>
        <v>102.27000000000001</v>
      </c>
      <c r="C10" s="16">
        <v>0</v>
      </c>
      <c r="D10" s="18">
        <v>5.18</v>
      </c>
      <c r="E10" s="18">
        <v>3.09</v>
      </c>
    </row>
    <row r="11" spans="1:5" x14ac:dyDescent="0.25">
      <c r="B11" s="7">
        <f>('ATM Data'!$E$5+C11)</f>
        <v>112.27000000000001</v>
      </c>
      <c r="C11" s="15">
        <v>10</v>
      </c>
      <c r="D11" s="17">
        <v>5.18</v>
      </c>
      <c r="E11" s="17">
        <v>3.46</v>
      </c>
    </row>
    <row r="12" spans="1:5" x14ac:dyDescent="0.25">
      <c r="B12" s="7">
        <f>('ATM Data'!$E$5+C12)</f>
        <v>122.27000000000001</v>
      </c>
      <c r="C12" s="15">
        <v>20</v>
      </c>
      <c r="D12" s="17">
        <v>5.18</v>
      </c>
      <c r="E12" s="17">
        <v>3.79</v>
      </c>
    </row>
    <row r="13" spans="1:5" x14ac:dyDescent="0.25">
      <c r="B13" s="7">
        <f>('ATM Data'!$E$5+C13)</f>
        <v>132.27000000000001</v>
      </c>
      <c r="C13" s="15">
        <v>30</v>
      </c>
      <c r="D13" s="17">
        <v>5.18</v>
      </c>
      <c r="E13" s="17">
        <v>4</v>
      </c>
    </row>
    <row r="14" spans="1:5" x14ac:dyDescent="0.25">
      <c r="B14" s="7">
        <f>('ATM Data'!$E$5+C14)</f>
        <v>142.27000000000001</v>
      </c>
      <c r="C14" s="15">
        <v>40</v>
      </c>
      <c r="D14" s="17">
        <v>5.18</v>
      </c>
      <c r="E14" s="17">
        <v>4.3</v>
      </c>
    </row>
    <row r="15" spans="1:5" x14ac:dyDescent="0.25">
      <c r="B15" s="7">
        <f>('ATM Data'!$E$5+C15)</f>
        <v>152.27000000000001</v>
      </c>
      <c r="C15" s="15">
        <v>50</v>
      </c>
      <c r="D15" s="17">
        <v>5.18</v>
      </c>
      <c r="E15" s="17">
        <v>4.46</v>
      </c>
    </row>
    <row r="16" spans="1:5" x14ac:dyDescent="0.25">
      <c r="B16" s="7">
        <f>('ATM Data'!$E$5+C16)</f>
        <v>162.27000000000001</v>
      </c>
      <c r="C16" s="15">
        <v>60</v>
      </c>
      <c r="D16" s="17">
        <v>5.18</v>
      </c>
      <c r="E16" s="17">
        <v>4.4000000000000004</v>
      </c>
    </row>
    <row r="17" spans="1:5" x14ac:dyDescent="0.25"/>
    <row r="18" spans="1:5" x14ac:dyDescent="0.25">
      <c r="A18" s="33" t="s">
        <v>16</v>
      </c>
      <c r="B18" s="34"/>
      <c r="C18" s="34"/>
      <c r="D18" s="34"/>
      <c r="E18" s="34"/>
    </row>
    <row r="19" spans="1:5" x14ac:dyDescent="0.25">
      <c r="A19" s="34"/>
      <c r="B19" s="34"/>
      <c r="C19" s="34"/>
      <c r="D19" s="34"/>
      <c r="E19" s="34"/>
    </row>
    <row r="20" spans="1:5" x14ac:dyDescent="0.25">
      <c r="A20" s="34"/>
      <c r="B20" s="34"/>
      <c r="C20" s="34"/>
      <c r="D20" s="34"/>
      <c r="E20" s="34"/>
    </row>
    <row r="21" spans="1:5" x14ac:dyDescent="0.25">
      <c r="A21" s="34"/>
      <c r="B21" s="34"/>
      <c r="C21" s="34"/>
      <c r="D21" s="34"/>
      <c r="E21" s="34"/>
    </row>
    <row r="22" spans="1:5" x14ac:dyDescent="0.25">
      <c r="A22" s="34"/>
      <c r="B22" s="34"/>
      <c r="C22" s="34"/>
      <c r="D22" s="34"/>
      <c r="E22" s="34"/>
    </row>
    <row r="23" spans="1:5" x14ac:dyDescent="0.25">
      <c r="A23" s="34"/>
      <c r="B23" s="34"/>
      <c r="C23" s="34"/>
      <c r="D23" s="34"/>
      <c r="E23" s="34"/>
    </row>
    <row r="24" spans="1:5" x14ac:dyDescent="0.25">
      <c r="A24" s="34"/>
      <c r="B24" s="34"/>
      <c r="C24" s="34"/>
      <c r="D24" s="34"/>
      <c r="E24" s="34"/>
    </row>
    <row r="25" spans="1:5" x14ac:dyDescent="0.25">
      <c r="A25" s="34"/>
      <c r="B25" s="34"/>
      <c r="C25" s="34"/>
      <c r="D25" s="34"/>
      <c r="E25" s="34"/>
    </row>
    <row r="26" spans="1:5" x14ac:dyDescent="0.25">
      <c r="A26" s="34"/>
      <c r="B26" s="34"/>
      <c r="C26" s="34"/>
      <c r="D26" s="34"/>
      <c r="E26" s="34"/>
    </row>
    <row r="27" spans="1:5" x14ac:dyDescent="0.25">
      <c r="A27" s="34"/>
      <c r="B27" s="34"/>
      <c r="C27" s="34"/>
      <c r="D27" s="34"/>
      <c r="E27" s="34"/>
    </row>
    <row r="28" spans="1:5" x14ac:dyDescent="0.25">
      <c r="A28" s="34"/>
      <c r="B28" s="34"/>
      <c r="C28" s="34"/>
      <c r="D28" s="34"/>
      <c r="E28" s="34"/>
    </row>
    <row r="29" spans="1:5" x14ac:dyDescent="0.25">
      <c r="A29" s="34"/>
      <c r="B29" s="34"/>
      <c r="C29" s="34"/>
      <c r="D29" s="34"/>
      <c r="E29" s="34"/>
    </row>
    <row r="30" spans="1:5" x14ac:dyDescent="0.25">
      <c r="A30" s="34"/>
      <c r="B30" s="34"/>
      <c r="C30" s="34"/>
      <c r="D30" s="34"/>
      <c r="E30" s="34"/>
    </row>
    <row r="31" spans="1:5" x14ac:dyDescent="0.25">
      <c r="A31" s="34"/>
      <c r="B31" s="34"/>
      <c r="C31" s="34"/>
      <c r="D31" s="34"/>
      <c r="E31" s="34"/>
    </row>
    <row r="32" spans="1:5" x14ac:dyDescent="0.25">
      <c r="A32" s="34"/>
      <c r="B32" s="34"/>
      <c r="C32" s="34"/>
      <c r="D32" s="34"/>
      <c r="E32" s="34"/>
    </row>
    <row r="33" spans="1:7" x14ac:dyDescent="0.25">
      <c r="A33" s="34"/>
      <c r="B33" s="34"/>
      <c r="C33" s="34"/>
      <c r="D33" s="34"/>
      <c r="E33" s="34"/>
    </row>
    <row r="34" spans="1:7" x14ac:dyDescent="0.25">
      <c r="A34" s="34"/>
      <c r="B34" s="34"/>
      <c r="C34" s="34"/>
      <c r="D34" s="34"/>
      <c r="E34" s="34"/>
    </row>
    <row r="35" spans="1:7" x14ac:dyDescent="0.25">
      <c r="A35" s="34"/>
      <c r="B35" s="34"/>
      <c r="C35" s="34"/>
      <c r="D35" s="34"/>
      <c r="E35" s="34"/>
    </row>
    <row r="36" spans="1:7" x14ac:dyDescent="0.25">
      <c r="A36" s="34"/>
      <c r="B36" s="34"/>
      <c r="C36" s="34"/>
      <c r="D36" s="34"/>
      <c r="E36" s="34"/>
    </row>
    <row r="37" spans="1:7" x14ac:dyDescent="0.25">
      <c r="A37" s="34"/>
      <c r="B37" s="34"/>
      <c r="C37" s="34"/>
      <c r="D37" s="34"/>
      <c r="E37" s="34"/>
    </row>
    <row r="38" spans="1:7" x14ac:dyDescent="0.25">
      <c r="A38" s="34"/>
      <c r="B38" s="34"/>
      <c r="C38" s="34"/>
      <c r="D38" s="34"/>
      <c r="E38" s="34"/>
    </row>
    <row r="39" spans="1:7" x14ac:dyDescent="0.25">
      <c r="A39" s="34"/>
      <c r="B39" s="34"/>
      <c r="C39" s="34"/>
      <c r="D39" s="34"/>
      <c r="E39" s="34"/>
      <c r="G39" s="36"/>
    </row>
    <row r="40" spans="1:7" x14ac:dyDescent="0.25"/>
  </sheetData>
  <mergeCells count="1">
    <mergeCell ref="A18:E39"/>
  </mergeCells>
  <pageMargins left="0.7" right="0.7" top="0.75" bottom="0.75" header="0.3" footer="0.3"/>
  <pageSetup paperSize="8"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topLeftCell="A14" workbookViewId="0">
      <selection activeCell="A24" sqref="A24:E36"/>
    </sheetView>
  </sheetViews>
  <sheetFormatPr defaultColWidth="0" defaultRowHeight="15" zeroHeight="1" x14ac:dyDescent="0.25"/>
  <cols>
    <col min="1" max="1" width="16.85546875" customWidth="1"/>
    <col min="2" max="2" width="14.5703125" customWidth="1"/>
    <col min="3" max="3" width="20.28515625" customWidth="1"/>
    <col min="4" max="4" width="10.85546875" customWidth="1"/>
    <col min="5" max="5" width="12.140625" customWidth="1"/>
    <col min="6" max="14" width="9.140625" customWidth="1"/>
    <col min="15" max="16384" width="9.140625" hidden="1"/>
  </cols>
  <sheetData>
    <row r="1" spans="1:5" x14ac:dyDescent="0.25">
      <c r="D1" s="8" t="s">
        <v>7</v>
      </c>
      <c r="E1" s="8" t="s">
        <v>7</v>
      </c>
    </row>
    <row r="2" spans="1:5" x14ac:dyDescent="0.25">
      <c r="B2" s="1" t="s">
        <v>6</v>
      </c>
      <c r="C2" s="2" t="s">
        <v>4</v>
      </c>
      <c r="D2" s="2" t="s">
        <v>2</v>
      </c>
      <c r="E2" s="2" t="s">
        <v>3</v>
      </c>
    </row>
    <row r="3" spans="1:5" x14ac:dyDescent="0.25"/>
    <row r="4" spans="1:5" x14ac:dyDescent="0.25">
      <c r="B4" s="7">
        <f>('ATM Data'!$E$5+C4)</f>
        <v>42.27000000000001</v>
      </c>
      <c r="C4">
        <v>-60</v>
      </c>
      <c r="D4">
        <v>5.18</v>
      </c>
      <c r="E4">
        <v>0.13</v>
      </c>
    </row>
    <row r="5" spans="1:5" x14ac:dyDescent="0.25">
      <c r="B5" s="7">
        <f>('ATM Data'!$E$5+C5)</f>
        <v>52.27000000000001</v>
      </c>
      <c r="C5">
        <v>-50</v>
      </c>
      <c r="D5">
        <v>5.18</v>
      </c>
      <c r="E5">
        <v>0.28000000000000003</v>
      </c>
    </row>
    <row r="6" spans="1:5" x14ac:dyDescent="0.25">
      <c r="B6" s="7">
        <f>('ATM Data'!$E$5+C6)</f>
        <v>62.27000000000001</v>
      </c>
      <c r="C6">
        <v>-40</v>
      </c>
      <c r="D6">
        <v>5.18</v>
      </c>
      <c r="E6">
        <v>0.53</v>
      </c>
    </row>
    <row r="7" spans="1:5" x14ac:dyDescent="0.25">
      <c r="B7" s="7">
        <f>('ATM Data'!$E$5+C7)</f>
        <v>72.27000000000001</v>
      </c>
      <c r="C7">
        <v>-30</v>
      </c>
      <c r="D7">
        <v>5.18</v>
      </c>
      <c r="E7">
        <v>0.82</v>
      </c>
    </row>
    <row r="8" spans="1:5" x14ac:dyDescent="0.25">
      <c r="B8" s="7">
        <f>('ATM Data'!$E$5+C8)</f>
        <v>82.27000000000001</v>
      </c>
      <c r="C8">
        <v>-20</v>
      </c>
      <c r="D8">
        <v>5.18</v>
      </c>
      <c r="E8">
        <v>1.1000000000000001</v>
      </c>
    </row>
    <row r="9" spans="1:5" x14ac:dyDescent="0.25">
      <c r="B9" s="7">
        <f>('ATM Data'!$E$5+C9)</f>
        <v>92.27000000000001</v>
      </c>
      <c r="C9">
        <v>-10</v>
      </c>
      <c r="D9">
        <v>5.18</v>
      </c>
      <c r="E9">
        <v>1.4</v>
      </c>
    </row>
    <row r="10" spans="1:5" x14ac:dyDescent="0.25">
      <c r="A10" s="4" t="s">
        <v>5</v>
      </c>
      <c r="B10" s="5">
        <f>('ATM Data'!$E$5+C10)</f>
        <v>102.27000000000001</v>
      </c>
      <c r="C10" s="5">
        <v>0</v>
      </c>
      <c r="D10" s="5">
        <v>5.18</v>
      </c>
      <c r="E10" s="5">
        <v>1.65</v>
      </c>
    </row>
    <row r="11" spans="1:5" x14ac:dyDescent="0.25">
      <c r="B11" s="7">
        <f>('ATM Data'!$E$5+C11)</f>
        <v>112.27000000000001</v>
      </c>
      <c r="C11">
        <v>10</v>
      </c>
      <c r="D11">
        <v>5.18</v>
      </c>
      <c r="E11">
        <v>2.02</v>
      </c>
    </row>
    <row r="12" spans="1:5" x14ac:dyDescent="0.25">
      <c r="B12" s="7">
        <f>('ATM Data'!$E$5+C12)</f>
        <v>122.27000000000001</v>
      </c>
      <c r="C12">
        <v>20</v>
      </c>
      <c r="D12">
        <v>5.18</v>
      </c>
      <c r="E12">
        <v>2.35</v>
      </c>
    </row>
    <row r="13" spans="1:5" x14ac:dyDescent="0.25">
      <c r="B13" s="7">
        <f>('ATM Data'!$E$5+C13)</f>
        <v>132.27000000000001</v>
      </c>
      <c r="C13">
        <v>30</v>
      </c>
      <c r="D13">
        <v>5.18</v>
      </c>
      <c r="E13">
        <v>2.58</v>
      </c>
    </row>
    <row r="14" spans="1:5" x14ac:dyDescent="0.25">
      <c r="B14" s="7">
        <f>('ATM Data'!$E$5+C14)</f>
        <v>142.27000000000001</v>
      </c>
      <c r="C14">
        <v>40</v>
      </c>
      <c r="D14">
        <v>5.18</v>
      </c>
      <c r="E14">
        <v>2.88</v>
      </c>
    </row>
    <row r="15" spans="1:5" x14ac:dyDescent="0.25">
      <c r="B15" s="7">
        <f>('ATM Data'!$E$5+C15)</f>
        <v>152.27000000000001</v>
      </c>
      <c r="C15">
        <v>50</v>
      </c>
      <c r="D15">
        <v>5.18</v>
      </c>
      <c r="E15">
        <v>3.15</v>
      </c>
    </row>
    <row r="16" spans="1:5" x14ac:dyDescent="0.25">
      <c r="B16" s="7">
        <f>('ATM Data'!$E$5+C16)</f>
        <v>162.27000000000001</v>
      </c>
      <c r="C16">
        <v>60</v>
      </c>
      <c r="D16">
        <v>5.18</v>
      </c>
      <c r="E16">
        <v>3.42</v>
      </c>
    </row>
    <row r="17" spans="1:6" x14ac:dyDescent="0.25">
      <c r="B17" s="7">
        <f>('ATM Data'!$E$5+C17)</f>
        <v>172.27</v>
      </c>
      <c r="C17">
        <v>70</v>
      </c>
      <c r="D17">
        <v>5.18</v>
      </c>
      <c r="E17">
        <v>3.7</v>
      </c>
    </row>
    <row r="18" spans="1:6" x14ac:dyDescent="0.25">
      <c r="B18" s="7">
        <f>('ATM Data'!$E$5+C18)</f>
        <v>182.27</v>
      </c>
      <c r="C18">
        <v>80</v>
      </c>
      <c r="D18">
        <v>5.18</v>
      </c>
      <c r="E18">
        <v>3.96</v>
      </c>
    </row>
    <row r="19" spans="1:6" x14ac:dyDescent="0.25">
      <c r="B19" s="7">
        <f>('ATM Data'!$E$5+C19)</f>
        <v>192.27</v>
      </c>
      <c r="C19">
        <v>90</v>
      </c>
      <c r="D19">
        <v>5.18</v>
      </c>
      <c r="E19">
        <v>4.2</v>
      </c>
    </row>
    <row r="20" spans="1:6" x14ac:dyDescent="0.25">
      <c r="B20" s="7">
        <f>('ATM Data'!$E$5+C20)</f>
        <v>202.27</v>
      </c>
      <c r="C20">
        <v>100</v>
      </c>
      <c r="D20">
        <v>5.18</v>
      </c>
      <c r="E20">
        <v>4.55</v>
      </c>
    </row>
    <row r="21" spans="1:6" x14ac:dyDescent="0.25">
      <c r="B21" s="7">
        <f>('ATM Data'!$E$5+C21)</f>
        <v>212.27</v>
      </c>
      <c r="C21">
        <v>110</v>
      </c>
      <c r="D21">
        <v>5.18</v>
      </c>
      <c r="E21">
        <v>4.76</v>
      </c>
    </row>
    <row r="22" spans="1:6" x14ac:dyDescent="0.25">
      <c r="B22" s="7">
        <f>('ATM Data'!$E$5+C22)</f>
        <v>222.27</v>
      </c>
      <c r="C22">
        <v>120</v>
      </c>
      <c r="D22">
        <v>5.18</v>
      </c>
      <c r="E22">
        <v>5.09</v>
      </c>
    </row>
    <row r="23" spans="1:6" x14ac:dyDescent="0.25">
      <c r="B23" s="7"/>
    </row>
    <row r="24" spans="1:6" ht="15" customHeight="1" x14ac:dyDescent="0.25">
      <c r="A24" s="33" t="s">
        <v>8</v>
      </c>
      <c r="B24" s="33"/>
      <c r="C24" s="33"/>
      <c r="D24" s="33"/>
      <c r="E24" s="33"/>
      <c r="F24" s="37"/>
    </row>
    <row r="25" spans="1:6" x14ac:dyDescent="0.25">
      <c r="A25" s="33"/>
      <c r="B25" s="33"/>
      <c r="C25" s="33"/>
      <c r="D25" s="33"/>
      <c r="E25" s="33"/>
      <c r="F25" s="37"/>
    </row>
    <row r="26" spans="1:6" x14ac:dyDescent="0.25">
      <c r="A26" s="33"/>
      <c r="B26" s="33"/>
      <c r="C26" s="33"/>
      <c r="D26" s="33"/>
      <c r="E26" s="33"/>
      <c r="F26" s="37"/>
    </row>
    <row r="27" spans="1:6" x14ac:dyDescent="0.25">
      <c r="A27" s="33"/>
      <c r="B27" s="33"/>
      <c r="C27" s="33"/>
      <c r="D27" s="33"/>
      <c r="E27" s="33"/>
      <c r="F27" s="37"/>
    </row>
    <row r="28" spans="1:6" x14ac:dyDescent="0.25">
      <c r="A28" s="33"/>
      <c r="B28" s="33"/>
      <c r="C28" s="33"/>
      <c r="D28" s="33"/>
      <c r="E28" s="33"/>
      <c r="F28" s="37"/>
    </row>
    <row r="29" spans="1:6" x14ac:dyDescent="0.25">
      <c r="A29" s="33"/>
      <c r="B29" s="33"/>
      <c r="C29" s="33"/>
      <c r="D29" s="33"/>
      <c r="E29" s="33"/>
      <c r="F29" s="37"/>
    </row>
    <row r="30" spans="1:6" x14ac:dyDescent="0.25">
      <c r="A30" s="33"/>
      <c r="B30" s="33"/>
      <c r="C30" s="33"/>
      <c r="D30" s="33"/>
      <c r="E30" s="33"/>
      <c r="F30" s="37"/>
    </row>
    <row r="31" spans="1:6" x14ac:dyDescent="0.25">
      <c r="A31" s="33"/>
      <c r="B31" s="33"/>
      <c r="C31" s="33"/>
      <c r="D31" s="33"/>
      <c r="E31" s="33"/>
      <c r="F31" s="37"/>
    </row>
    <row r="32" spans="1:6" x14ac:dyDescent="0.25">
      <c r="A32" s="33"/>
      <c r="B32" s="33"/>
      <c r="C32" s="33"/>
      <c r="D32" s="33"/>
      <c r="E32" s="33"/>
      <c r="F32" s="37"/>
    </row>
    <row r="33" spans="1:6" x14ac:dyDescent="0.25">
      <c r="A33" s="33"/>
      <c r="B33" s="33"/>
      <c r="C33" s="33"/>
      <c r="D33" s="33"/>
      <c r="E33" s="33"/>
      <c r="F33" s="37"/>
    </row>
    <row r="34" spans="1:6" x14ac:dyDescent="0.25">
      <c r="A34" s="33"/>
      <c r="B34" s="33"/>
      <c r="C34" s="33"/>
      <c r="D34" s="33"/>
      <c r="E34" s="33"/>
      <c r="F34" s="37"/>
    </row>
    <row r="35" spans="1:6" x14ac:dyDescent="0.25">
      <c r="A35" s="33"/>
      <c r="B35" s="33"/>
      <c r="C35" s="33"/>
      <c r="D35" s="33"/>
      <c r="E35" s="33"/>
      <c r="F35" s="37"/>
    </row>
    <row r="36" spans="1:6" x14ac:dyDescent="0.25">
      <c r="A36" s="33"/>
      <c r="B36" s="33"/>
      <c r="C36" s="33"/>
      <c r="D36" s="33"/>
      <c r="E36" s="33"/>
      <c r="F36" s="37"/>
    </row>
    <row r="37" spans="1:6" x14ac:dyDescent="0.25">
      <c r="A37" s="37"/>
      <c r="B37" s="37"/>
      <c r="C37" s="37"/>
      <c r="D37" s="37"/>
      <c r="E37" s="37"/>
      <c r="F37" s="37"/>
    </row>
    <row r="38" spans="1:6" ht="15" hidden="1" customHeight="1" x14ac:dyDescent="0.25">
      <c r="A38" s="37"/>
      <c r="B38" s="37"/>
      <c r="C38" s="37"/>
      <c r="D38" s="37"/>
      <c r="E38" s="37"/>
      <c r="F38" s="37"/>
    </row>
    <row r="39" spans="1:6" ht="15" hidden="1" customHeight="1" x14ac:dyDescent="0.25">
      <c r="A39" s="37"/>
      <c r="B39" s="37"/>
      <c r="C39" s="37"/>
      <c r="D39" s="37"/>
      <c r="E39" s="37"/>
      <c r="F39" s="37"/>
    </row>
    <row r="40" spans="1:6" ht="15" hidden="1" customHeight="1" x14ac:dyDescent="0.25">
      <c r="A40" s="37"/>
      <c r="B40" s="37"/>
      <c r="C40" s="37"/>
      <c r="D40" s="37"/>
      <c r="E40" s="37"/>
      <c r="F40" s="37"/>
    </row>
  </sheetData>
  <mergeCells count="1">
    <mergeCell ref="A24:E36"/>
  </mergeCells>
  <pageMargins left="0.7" right="0.7" top="0.75" bottom="0.75" header="0.3" footer="0.3"/>
  <pageSetup paperSize="8"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ATM Data</vt:lpstr>
      <vt:lpstr>DENSO - Honda PS-30</vt:lpstr>
      <vt:lpstr>DENSO - Honda PS-33</vt:lpstr>
      <vt:lpstr>HITACHI - Subaru PS60-01</vt:lpstr>
      <vt:lpstr>DENSO - Subaru 12R13</vt:lpstr>
      <vt:lpstr>OKI - Honda MNS-151</vt:lpstr>
      <vt:lpstr>DENSO - Toyota 10M02</vt:lpstr>
    </vt:vector>
  </TitlesOfParts>
  <Company>Crane Group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Preston</dc:creator>
  <cp:lastModifiedBy>Preston</cp:lastModifiedBy>
  <cp:lastPrinted>2011-12-25T19:05:21Z</cp:lastPrinted>
  <dcterms:created xsi:type="dcterms:W3CDTF">2011-12-22T20:09:00Z</dcterms:created>
  <dcterms:modified xsi:type="dcterms:W3CDTF">2011-12-29T17:49:31Z</dcterms:modified>
</cp:coreProperties>
</file>