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8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2"/>
  <c r="F5"/>
  <c r="E4"/>
  <c r="F4"/>
  <c r="E3"/>
  <c r="F3"/>
  <c r="F2"/>
  <c r="E2"/>
  <c r="B2"/>
  <c r="A2"/>
  <c r="A12" i="1"/>
  <c r="A13"/>
  <c r="B12"/>
  <c r="B11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</calcChain>
</file>

<file path=xl/sharedStrings.xml><?xml version="1.0" encoding="utf-8"?>
<sst xmlns="http://schemas.openxmlformats.org/spreadsheetml/2006/main" count="16" uniqueCount="16">
  <si>
    <t>P</t>
  </si>
  <si>
    <t>I</t>
  </si>
  <si>
    <t>D</t>
  </si>
  <si>
    <t>Setpoint</t>
  </si>
  <si>
    <t>Initial Value</t>
  </si>
  <si>
    <t>Time</t>
  </si>
  <si>
    <t>Error</t>
  </si>
  <si>
    <t>Total Error</t>
  </si>
  <si>
    <t>Noise</t>
  </si>
  <si>
    <t>Output</t>
  </si>
  <si>
    <t>Position</t>
  </si>
  <si>
    <t>Motor5</t>
  </si>
  <si>
    <t>Motor6</t>
  </si>
  <si>
    <t>Counter1</t>
  </si>
  <si>
    <t>Counter2</t>
  </si>
  <si>
    <t>ratio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</si>
</sst>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Output = lastOutput</a:t>
            </a:r>
            <a:r>
              <a:rPr lang="en-US" sz="1400" baseline="0"/>
              <a:t> + </a:t>
            </a:r>
            <a:r>
              <a:rPr lang="en-US" sz="1400"/>
              <a:t>P*input + I*totalError</a:t>
            </a:r>
            <a:r>
              <a:rPr lang="en-US" sz="1400" baseline="0"/>
              <a:t> + D*(error - lastError)</a:t>
            </a:r>
          </a:p>
          <a:p>
            <a:pPr>
              <a:defRPr/>
            </a:pPr>
            <a:r>
              <a:rPr lang="en-US" sz="1400" baseline="0"/>
              <a:t>Position = lastPosition + Output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82829900499726E-2"/>
          <c:y val="0.1292889093088716"/>
          <c:w val="0.78285155033586906"/>
          <c:h val="0.76873714729320808"/>
        </c:manualLayout>
      </c:layout>
      <c:lineChart>
        <c:grouping val="standard"/>
        <c:ser>
          <c:idx val="0"/>
          <c:order val="0"/>
          <c:tx>
            <c:strRef>
              <c:f>Sheet1!$E$10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Sheet1!$A$11:$A$71</c:f>
              <c:numCache>
                <c:formatCode>0.00</c:formatCode>
                <c:ptCount val="61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</c:numCache>
            </c:numRef>
          </c:cat>
          <c:val>
            <c:numRef>
              <c:f>Sheet1!$E$11:$E$71</c:f>
              <c:numCache>
                <c:formatCode>General</c:formatCode>
                <c:ptCount val="61"/>
                <c:pt idx="0">
                  <c:v>0</c:v>
                </c:pt>
                <c:pt idx="1">
                  <c:v>90</c:v>
                </c:pt>
                <c:pt idx="2">
                  <c:v>157.5</c:v>
                </c:pt>
                <c:pt idx="3">
                  <c:v>208.125</c:v>
                </c:pt>
                <c:pt idx="4">
                  <c:v>246.09375</c:v>
                </c:pt>
                <c:pt idx="5">
                  <c:v>274.5703125</c:v>
                </c:pt>
                <c:pt idx="6">
                  <c:v>295.927734375</c:v>
                </c:pt>
                <c:pt idx="7">
                  <c:v>311.94580078125</c:v>
                </c:pt>
                <c:pt idx="8">
                  <c:v>323.9593505859375</c:v>
                </c:pt>
                <c:pt idx="9">
                  <c:v>332.96951293945312</c:v>
                </c:pt>
                <c:pt idx="10">
                  <c:v>339.72713470458984</c:v>
                </c:pt>
                <c:pt idx="11">
                  <c:v>344.79535102844238</c:v>
                </c:pt>
                <c:pt idx="12">
                  <c:v>348.59651327133179</c:v>
                </c:pt>
                <c:pt idx="13">
                  <c:v>351.44738495349884</c:v>
                </c:pt>
                <c:pt idx="14">
                  <c:v>353.58553871512413</c:v>
                </c:pt>
                <c:pt idx="15">
                  <c:v>355.1891540363431</c:v>
                </c:pt>
                <c:pt idx="16">
                  <c:v>356.39186552725732</c:v>
                </c:pt>
                <c:pt idx="17">
                  <c:v>357.29389914544299</c:v>
                </c:pt>
                <c:pt idx="18">
                  <c:v>357.97042435908224</c:v>
                </c:pt>
                <c:pt idx="19">
                  <c:v>358.47781826931168</c:v>
                </c:pt>
                <c:pt idx="20">
                  <c:v>358.85836370198376</c:v>
                </c:pt>
                <c:pt idx="21">
                  <c:v>359.14377277648782</c:v>
                </c:pt>
                <c:pt idx="22">
                  <c:v>359.35782958236587</c:v>
                </c:pt>
                <c:pt idx="23">
                  <c:v>359.5183721867744</c:v>
                </c:pt>
                <c:pt idx="24">
                  <c:v>359.63877914008083</c:v>
                </c:pt>
                <c:pt idx="25">
                  <c:v>359.72908435506065</c:v>
                </c:pt>
                <c:pt idx="26">
                  <c:v>359.79681326629549</c:v>
                </c:pt>
                <c:pt idx="27">
                  <c:v>359.84760994972163</c:v>
                </c:pt>
                <c:pt idx="28">
                  <c:v>359.88570746229124</c:v>
                </c:pt>
                <c:pt idx="29">
                  <c:v>359.91428059671841</c:v>
                </c:pt>
                <c:pt idx="30">
                  <c:v>359.93571044753878</c:v>
                </c:pt>
                <c:pt idx="31">
                  <c:v>359.95178283565406</c:v>
                </c:pt>
                <c:pt idx="32">
                  <c:v>359.96383712674054</c:v>
                </c:pt>
                <c:pt idx="33">
                  <c:v>359.97287784505539</c:v>
                </c:pt>
                <c:pt idx="34">
                  <c:v>359.97965838379156</c:v>
                </c:pt>
                <c:pt idx="35">
                  <c:v>359.98474378784368</c:v>
                </c:pt>
                <c:pt idx="36">
                  <c:v>359.98855784088278</c:v>
                </c:pt>
                <c:pt idx="37">
                  <c:v>359.99141838066208</c:v>
                </c:pt>
                <c:pt idx="38">
                  <c:v>359.99356378549658</c:v>
                </c:pt>
                <c:pt idx="39">
                  <c:v>359.99517283912246</c:v>
                </c:pt>
                <c:pt idx="40">
                  <c:v>359.99637962934185</c:v>
                </c:pt>
                <c:pt idx="41">
                  <c:v>359.99728472200638</c:v>
                </c:pt>
                <c:pt idx="42">
                  <c:v>359.99796354150476</c:v>
                </c:pt>
                <c:pt idx="43">
                  <c:v>359.99847265612857</c:v>
                </c:pt>
                <c:pt idx="44">
                  <c:v>359.99885449209643</c:v>
                </c:pt>
                <c:pt idx="45">
                  <c:v>359.99914086907233</c:v>
                </c:pt>
                <c:pt idx="46">
                  <c:v>359.99935565180425</c:v>
                </c:pt>
                <c:pt idx="47">
                  <c:v>359.99951673885317</c:v>
                </c:pt>
                <c:pt idx="48">
                  <c:v>359.99963755413989</c:v>
                </c:pt>
                <c:pt idx="49">
                  <c:v>359.99972816560489</c:v>
                </c:pt>
                <c:pt idx="50">
                  <c:v>359.99979612420367</c:v>
                </c:pt>
                <c:pt idx="51">
                  <c:v>359.99984709315277</c:v>
                </c:pt>
                <c:pt idx="52">
                  <c:v>359.99988531986457</c:v>
                </c:pt>
                <c:pt idx="53">
                  <c:v>359.99991398989846</c:v>
                </c:pt>
                <c:pt idx="54">
                  <c:v>359.99993549242384</c:v>
                </c:pt>
                <c:pt idx="55">
                  <c:v>359.99995161931787</c:v>
                </c:pt>
                <c:pt idx="56">
                  <c:v>359.99996371448839</c:v>
                </c:pt>
                <c:pt idx="57">
                  <c:v>359.99997278586631</c:v>
                </c:pt>
                <c:pt idx="58">
                  <c:v>359.99997958939974</c:v>
                </c:pt>
                <c:pt idx="59">
                  <c:v>359.99998469204979</c:v>
                </c:pt>
                <c:pt idx="60">
                  <c:v>359.99998851903734</c:v>
                </c:pt>
              </c:numCache>
            </c:numRef>
          </c:val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Output</c:v>
                </c:pt>
              </c:strCache>
            </c:strRef>
          </c:tx>
          <c:val>
            <c:numRef>
              <c:f>Sheet1!$D$11:$D$71</c:f>
              <c:numCache>
                <c:formatCode>General</c:formatCode>
                <c:ptCount val="61"/>
                <c:pt idx="0">
                  <c:v>0</c:v>
                </c:pt>
                <c:pt idx="1">
                  <c:v>90</c:v>
                </c:pt>
                <c:pt idx="2">
                  <c:v>67.5</c:v>
                </c:pt>
                <c:pt idx="3">
                  <c:v>50.625</c:v>
                </c:pt>
                <c:pt idx="4">
                  <c:v>37.96875</c:v>
                </c:pt>
                <c:pt idx="5">
                  <c:v>28.4765625</c:v>
                </c:pt>
                <c:pt idx="6">
                  <c:v>21.357421875</c:v>
                </c:pt>
                <c:pt idx="7">
                  <c:v>16.01806640625</c:v>
                </c:pt>
                <c:pt idx="8">
                  <c:v>12.0135498046875</c:v>
                </c:pt>
                <c:pt idx="9">
                  <c:v>9.010162353515625</c:v>
                </c:pt>
                <c:pt idx="10">
                  <c:v>6.7576217651367188</c:v>
                </c:pt>
                <c:pt idx="11">
                  <c:v>5.0682163238525391</c:v>
                </c:pt>
                <c:pt idx="12">
                  <c:v>3.8011622428894043</c:v>
                </c:pt>
                <c:pt idx="13">
                  <c:v>2.8508716821670532</c:v>
                </c:pt>
                <c:pt idx="14">
                  <c:v>2.1381537616252899</c:v>
                </c:pt>
                <c:pt idx="15">
                  <c:v>1.6036153212189674</c:v>
                </c:pt>
                <c:pt idx="16">
                  <c:v>1.2027114909142256</c:v>
                </c:pt>
                <c:pt idx="17">
                  <c:v>0.90203361818566918</c:v>
                </c:pt>
                <c:pt idx="18">
                  <c:v>0.67652521363925189</c:v>
                </c:pt>
                <c:pt idx="19">
                  <c:v>0.50739391022943892</c:v>
                </c:pt>
                <c:pt idx="20">
                  <c:v>0.38054543267207919</c:v>
                </c:pt>
                <c:pt idx="21">
                  <c:v>0.28540907450405939</c:v>
                </c:pt>
                <c:pt idx="22">
                  <c:v>0.21405680587804454</c:v>
                </c:pt>
                <c:pt idx="23">
                  <c:v>0.16054260440853341</c:v>
                </c:pt>
                <c:pt idx="24">
                  <c:v>0.12040695330640006</c:v>
                </c:pt>
                <c:pt idx="25">
                  <c:v>9.0305214979792936E-2</c:v>
                </c:pt>
                <c:pt idx="26">
                  <c:v>6.7728911234837597E-2</c:v>
                </c:pt>
                <c:pt idx="27">
                  <c:v>5.0796683426128197E-2</c:v>
                </c:pt>
                <c:pt idx="28">
                  <c:v>3.8097512569592595E-2</c:v>
                </c:pt>
                <c:pt idx="29">
                  <c:v>2.8573134427190894E-2</c:v>
                </c:pt>
                <c:pt idx="30">
                  <c:v>2.1429850820396723E-2</c:v>
                </c:pt>
                <c:pt idx="31">
                  <c:v>1.6072388115304648E-2</c:v>
                </c:pt>
                <c:pt idx="32">
                  <c:v>1.2054291086485591E-2</c:v>
                </c:pt>
                <c:pt idx="33">
                  <c:v>9.0407183148641934E-3</c:v>
                </c:pt>
                <c:pt idx="34">
                  <c:v>6.7805387361516978E-3</c:v>
                </c:pt>
                <c:pt idx="35">
                  <c:v>5.0854040521102206E-3</c:v>
                </c:pt>
                <c:pt idx="36">
                  <c:v>3.8140530390791128E-3</c:v>
                </c:pt>
                <c:pt idx="37">
                  <c:v>2.8605397793057818E-3</c:v>
                </c:pt>
                <c:pt idx="38">
                  <c:v>2.1454048344793364E-3</c:v>
                </c:pt>
                <c:pt idx="39">
                  <c:v>1.6090536258559496E-3</c:v>
                </c:pt>
                <c:pt idx="40">
                  <c:v>1.2067902193848568E-3</c:v>
                </c:pt>
                <c:pt idx="41">
                  <c:v>9.0509266453864257E-4</c:v>
                </c:pt>
                <c:pt idx="42">
                  <c:v>6.7881949840398192E-4</c:v>
                </c:pt>
                <c:pt idx="43">
                  <c:v>5.0911462381009187E-4</c:v>
                </c:pt>
                <c:pt idx="44">
                  <c:v>3.818359678575689E-4</c:v>
                </c:pt>
                <c:pt idx="45">
                  <c:v>2.8637697589317668E-4</c:v>
                </c:pt>
                <c:pt idx="46">
                  <c:v>2.1478273191632979E-4</c:v>
                </c:pt>
                <c:pt idx="47">
                  <c:v>1.6108704893724735E-4</c:v>
                </c:pt>
                <c:pt idx="48">
                  <c:v>1.2081528670648822E-4</c:v>
                </c:pt>
                <c:pt idx="49">
                  <c:v>9.0611465026313454E-5</c:v>
                </c:pt>
                <c:pt idx="50">
                  <c:v>6.7958598776840518E-5</c:v>
                </c:pt>
                <c:pt idx="51">
                  <c:v>5.0968949082630388E-5</c:v>
                </c:pt>
                <c:pt idx="52">
                  <c:v>3.8226711808420077E-5</c:v>
                </c:pt>
                <c:pt idx="53">
                  <c:v>2.8670033856315058E-5</c:v>
                </c:pt>
                <c:pt idx="54">
                  <c:v>2.1502525385130866E-5</c:v>
                </c:pt>
                <c:pt idx="55">
                  <c:v>1.612689403884815E-5</c:v>
                </c:pt>
                <c:pt idx="56">
                  <c:v>1.2095170532688826E-5</c:v>
                </c:pt>
                <c:pt idx="57">
                  <c:v>9.0713779030693331E-6</c:v>
                </c:pt>
                <c:pt idx="58">
                  <c:v>6.8035334237492862E-6</c:v>
                </c:pt>
                <c:pt idx="59">
                  <c:v>5.1026500642592509E-6</c:v>
                </c:pt>
                <c:pt idx="60">
                  <c:v>3.8269875517471519E-6</c:v>
                </c:pt>
              </c:numCache>
            </c:numRef>
          </c:val>
        </c:ser>
        <c:marker val="1"/>
        <c:axId val="77596928"/>
        <c:axId val="96495104"/>
      </c:lineChart>
      <c:catAx>
        <c:axId val="77596928"/>
        <c:scaling>
          <c:orientation val="minMax"/>
        </c:scaling>
        <c:axPos val="b"/>
        <c:numFmt formatCode="General" sourceLinked="1"/>
        <c:tickLblPos val="nextTo"/>
        <c:crossAx val="96495104"/>
        <c:crosses val="autoZero"/>
        <c:auto val="1"/>
        <c:lblAlgn val="ctr"/>
        <c:lblOffset val="100"/>
      </c:catAx>
      <c:valAx>
        <c:axId val="96495104"/>
        <c:scaling>
          <c:orientation val="minMax"/>
        </c:scaling>
        <c:axPos val="l"/>
        <c:majorGridlines/>
        <c:numFmt formatCode="General" sourceLinked="1"/>
        <c:tickLblPos val="nextTo"/>
        <c:crossAx val="77596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28575</xdr:rowOff>
    </xdr:from>
    <xdr:to>
      <xdr:col>16</xdr:col>
      <xdr:colOff>342900</xdr:colOff>
      <xdr:row>26</xdr:row>
      <xdr:rowOff>0</xdr:rowOff>
    </xdr:to>
    <xdr:graphicFrame macro="">
      <xdr:nvGraphicFramePr>
        <xdr:cNvPr id="10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7"/>
  <sheetViews>
    <sheetView tabSelected="1" workbookViewId="0">
      <selection activeCell="B2" sqref="B2"/>
    </sheetView>
  </sheetViews>
  <sheetFormatPr defaultRowHeight="15"/>
  <cols>
    <col min="1" max="1" width="16" customWidth="1"/>
    <col min="2" max="2" width="11.42578125" customWidth="1"/>
    <col min="3" max="3" width="11.7109375" customWidth="1"/>
  </cols>
  <sheetData>
    <row r="1" spans="1:5">
      <c r="A1" t="s">
        <v>4</v>
      </c>
      <c r="B1">
        <v>0</v>
      </c>
    </row>
    <row r="2" spans="1:5">
      <c r="A2" t="s">
        <v>3</v>
      </c>
      <c r="B2">
        <v>360</v>
      </c>
    </row>
    <row r="3" spans="1:5">
      <c r="A3" t="s">
        <v>0</v>
      </c>
      <c r="B3">
        <v>0.25</v>
      </c>
    </row>
    <row r="4" spans="1:5">
      <c r="A4" t="s">
        <v>1</v>
      </c>
      <c r="B4">
        <v>0</v>
      </c>
    </row>
    <row r="5" spans="1:5">
      <c r="A5" t="s">
        <v>2</v>
      </c>
      <c r="B5">
        <v>0</v>
      </c>
    </row>
    <row r="7" spans="1:5">
      <c r="A7" t="s">
        <v>8</v>
      </c>
      <c r="B7">
        <v>0</v>
      </c>
    </row>
    <row r="10" spans="1:5">
      <c r="A10" t="s">
        <v>5</v>
      </c>
      <c r="B10" t="s">
        <v>6</v>
      </c>
      <c r="C10" t="s">
        <v>7</v>
      </c>
      <c r="D10" t="s">
        <v>9</v>
      </c>
      <c r="E10" t="s">
        <v>10</v>
      </c>
    </row>
    <row r="11" spans="1:5">
      <c r="A11">
        <v>0</v>
      </c>
      <c r="B11">
        <f>B1</f>
        <v>0</v>
      </c>
      <c r="C11">
        <v>0</v>
      </c>
      <c r="D11">
        <v>0</v>
      </c>
      <c r="E11">
        <v>0</v>
      </c>
    </row>
    <row r="12" spans="1:5">
      <c r="A12" s="1">
        <f t="shared" ref="A12:A43" si="0">A11+0.05</f>
        <v>0.05</v>
      </c>
      <c r="B12" s="1">
        <f t="shared" ref="B12:B43" si="1">B$2-E11</f>
        <v>360</v>
      </c>
      <c r="C12" s="1">
        <f t="shared" ref="C12:C43" si="2">C11+B12</f>
        <v>360</v>
      </c>
      <c r="D12">
        <f>B$3*B12+B$4*C12+B$5*(B12-B11)</f>
        <v>90</v>
      </c>
      <c r="E12">
        <f ca="1">E11+D12+(RAND()*B$7 - B$7/2)</f>
        <v>90</v>
      </c>
    </row>
    <row r="13" spans="1:5">
      <c r="A13" s="1">
        <f t="shared" si="0"/>
        <v>0.1</v>
      </c>
      <c r="B13" s="1">
        <f t="shared" ca="1" si="1"/>
        <v>270</v>
      </c>
      <c r="C13" s="1">
        <f t="shared" ca="1" si="2"/>
        <v>630</v>
      </c>
      <c r="D13">
        <f t="shared" ref="D13:D71" ca="1" si="3">B$3*B13+B$4*C13+B$5*(B13-B12)</f>
        <v>67.5</v>
      </c>
      <c r="E13">
        <f t="shared" ref="E13:E71" ca="1" si="4">E12+D13+(RAND()*B$7 - B$7/2)</f>
        <v>157.5</v>
      </c>
    </row>
    <row r="14" spans="1:5">
      <c r="A14" s="1">
        <f t="shared" si="0"/>
        <v>0.15000000000000002</v>
      </c>
      <c r="B14" s="1">
        <f t="shared" ca="1" si="1"/>
        <v>202.5</v>
      </c>
      <c r="C14" s="1">
        <f t="shared" ca="1" si="2"/>
        <v>832.5</v>
      </c>
      <c r="D14">
        <f t="shared" ca="1" si="3"/>
        <v>50.625</v>
      </c>
      <c r="E14">
        <f t="shared" ca="1" si="4"/>
        <v>208.125</v>
      </c>
    </row>
    <row r="15" spans="1:5">
      <c r="A15" s="1">
        <f t="shared" si="0"/>
        <v>0.2</v>
      </c>
      <c r="B15" s="1">
        <f t="shared" ca="1" si="1"/>
        <v>151.875</v>
      </c>
      <c r="C15" s="1">
        <f t="shared" ca="1" si="2"/>
        <v>984.375</v>
      </c>
      <c r="D15">
        <f t="shared" ca="1" si="3"/>
        <v>37.96875</v>
      </c>
      <c r="E15">
        <f t="shared" ca="1" si="4"/>
        <v>246.09375</v>
      </c>
    </row>
    <row r="16" spans="1:5">
      <c r="A16" s="1">
        <f t="shared" si="0"/>
        <v>0.25</v>
      </c>
      <c r="B16" s="1">
        <f t="shared" ca="1" si="1"/>
        <v>113.90625</v>
      </c>
      <c r="C16" s="1">
        <f t="shared" ca="1" si="2"/>
        <v>1098.28125</v>
      </c>
      <c r="D16">
        <f t="shared" ca="1" si="3"/>
        <v>28.4765625</v>
      </c>
      <c r="E16">
        <f t="shared" ca="1" si="4"/>
        <v>274.5703125</v>
      </c>
    </row>
    <row r="17" spans="1:5">
      <c r="A17" s="1">
        <f t="shared" si="0"/>
        <v>0.3</v>
      </c>
      <c r="B17" s="1">
        <f t="shared" ca="1" si="1"/>
        <v>85.4296875</v>
      </c>
      <c r="C17" s="1">
        <f t="shared" ca="1" si="2"/>
        <v>1183.7109375</v>
      </c>
      <c r="D17">
        <f t="shared" ca="1" si="3"/>
        <v>21.357421875</v>
      </c>
      <c r="E17">
        <f t="shared" ca="1" si="4"/>
        <v>295.927734375</v>
      </c>
    </row>
    <row r="18" spans="1:5">
      <c r="A18" s="1">
        <f t="shared" si="0"/>
        <v>0.35</v>
      </c>
      <c r="B18" s="1">
        <f t="shared" ca="1" si="1"/>
        <v>64.072265625</v>
      </c>
      <c r="C18" s="1">
        <f t="shared" ca="1" si="2"/>
        <v>1247.783203125</v>
      </c>
      <c r="D18">
        <f t="shared" ca="1" si="3"/>
        <v>16.01806640625</v>
      </c>
      <c r="E18">
        <f t="shared" ca="1" si="4"/>
        <v>311.94580078125</v>
      </c>
    </row>
    <row r="19" spans="1:5">
      <c r="A19" s="1">
        <f t="shared" si="0"/>
        <v>0.39999999999999997</v>
      </c>
      <c r="B19" s="1">
        <f t="shared" ca="1" si="1"/>
        <v>48.05419921875</v>
      </c>
      <c r="C19" s="1">
        <f t="shared" ca="1" si="2"/>
        <v>1295.83740234375</v>
      </c>
      <c r="D19">
        <f t="shared" ca="1" si="3"/>
        <v>12.0135498046875</v>
      </c>
      <c r="E19">
        <f t="shared" ca="1" si="4"/>
        <v>323.9593505859375</v>
      </c>
    </row>
    <row r="20" spans="1:5">
      <c r="A20" s="1">
        <f t="shared" si="0"/>
        <v>0.44999999999999996</v>
      </c>
      <c r="B20" s="1">
        <f t="shared" ca="1" si="1"/>
        <v>36.0406494140625</v>
      </c>
      <c r="C20" s="1">
        <f t="shared" ca="1" si="2"/>
        <v>1331.8780517578125</v>
      </c>
      <c r="D20">
        <f t="shared" ca="1" si="3"/>
        <v>9.010162353515625</v>
      </c>
      <c r="E20">
        <f t="shared" ca="1" si="4"/>
        <v>332.96951293945312</v>
      </c>
    </row>
    <row r="21" spans="1:5">
      <c r="A21" s="1">
        <f t="shared" si="0"/>
        <v>0.49999999999999994</v>
      </c>
      <c r="B21" s="1">
        <f t="shared" ca="1" si="1"/>
        <v>27.030487060546875</v>
      </c>
      <c r="C21" s="1">
        <f t="shared" ca="1" si="2"/>
        <v>1358.9085388183594</v>
      </c>
      <c r="D21">
        <f t="shared" ca="1" si="3"/>
        <v>6.7576217651367188</v>
      </c>
      <c r="E21">
        <f t="shared" ca="1" si="4"/>
        <v>339.72713470458984</v>
      </c>
    </row>
    <row r="22" spans="1:5">
      <c r="A22" s="1">
        <f t="shared" si="0"/>
        <v>0.54999999999999993</v>
      </c>
      <c r="B22" s="1">
        <f t="shared" ca="1" si="1"/>
        <v>20.272865295410156</v>
      </c>
      <c r="C22" s="1">
        <f t="shared" ca="1" si="2"/>
        <v>1379.1814041137695</v>
      </c>
      <c r="D22">
        <f t="shared" ca="1" si="3"/>
        <v>5.0682163238525391</v>
      </c>
      <c r="E22">
        <f t="shared" ca="1" si="4"/>
        <v>344.79535102844238</v>
      </c>
    </row>
    <row r="23" spans="1:5">
      <c r="A23" s="1">
        <f t="shared" si="0"/>
        <v>0.6</v>
      </c>
      <c r="B23" s="1">
        <f t="shared" ca="1" si="1"/>
        <v>15.204648971557617</v>
      </c>
      <c r="C23" s="1">
        <f t="shared" ca="1" si="2"/>
        <v>1394.3860530853271</v>
      </c>
      <c r="D23">
        <f t="shared" ca="1" si="3"/>
        <v>3.8011622428894043</v>
      </c>
      <c r="E23">
        <f t="shared" ca="1" si="4"/>
        <v>348.59651327133179</v>
      </c>
    </row>
    <row r="24" spans="1:5">
      <c r="A24" s="1">
        <f t="shared" si="0"/>
        <v>0.65</v>
      </c>
      <c r="B24" s="1">
        <f t="shared" ca="1" si="1"/>
        <v>11.403486728668213</v>
      </c>
      <c r="C24" s="1">
        <f t="shared" ca="1" si="2"/>
        <v>1405.7895398139954</v>
      </c>
      <c r="D24">
        <f t="shared" ca="1" si="3"/>
        <v>2.8508716821670532</v>
      </c>
      <c r="E24">
        <f t="shared" ca="1" si="4"/>
        <v>351.44738495349884</v>
      </c>
    </row>
    <row r="25" spans="1:5">
      <c r="A25" s="1">
        <f t="shared" si="0"/>
        <v>0.70000000000000007</v>
      </c>
      <c r="B25" s="1">
        <f t="shared" ca="1" si="1"/>
        <v>8.5526150465011597</v>
      </c>
      <c r="C25" s="1">
        <f t="shared" ca="1" si="2"/>
        <v>1414.3421548604965</v>
      </c>
      <c r="D25">
        <f t="shared" ca="1" si="3"/>
        <v>2.1381537616252899</v>
      </c>
      <c r="E25">
        <f t="shared" ca="1" si="4"/>
        <v>353.58553871512413</v>
      </c>
    </row>
    <row r="26" spans="1:5">
      <c r="A26" s="1">
        <f t="shared" si="0"/>
        <v>0.75000000000000011</v>
      </c>
      <c r="B26" s="1">
        <f t="shared" ca="1" si="1"/>
        <v>6.4144612848758698</v>
      </c>
      <c r="C26" s="1">
        <f t="shared" ca="1" si="2"/>
        <v>1420.7566161453724</v>
      </c>
      <c r="D26">
        <f t="shared" ca="1" si="3"/>
        <v>1.6036153212189674</v>
      </c>
      <c r="E26">
        <f t="shared" ca="1" si="4"/>
        <v>355.1891540363431</v>
      </c>
    </row>
    <row r="27" spans="1:5">
      <c r="A27" s="1">
        <f t="shared" si="0"/>
        <v>0.80000000000000016</v>
      </c>
      <c r="B27" s="1">
        <f t="shared" ca="1" si="1"/>
        <v>4.8108459636569023</v>
      </c>
      <c r="C27" s="1">
        <f t="shared" ca="1" si="2"/>
        <v>1425.5674621090293</v>
      </c>
      <c r="D27">
        <f t="shared" ca="1" si="3"/>
        <v>1.2027114909142256</v>
      </c>
      <c r="E27">
        <f t="shared" ca="1" si="4"/>
        <v>356.39186552725732</v>
      </c>
    </row>
    <row r="28" spans="1:5">
      <c r="A28" s="1">
        <f t="shared" si="0"/>
        <v>0.8500000000000002</v>
      </c>
      <c r="B28" s="1">
        <f t="shared" ca="1" si="1"/>
        <v>3.6081344727426767</v>
      </c>
      <c r="C28" s="1">
        <f t="shared" ca="1" si="2"/>
        <v>1429.175596581772</v>
      </c>
      <c r="D28">
        <f t="shared" ca="1" si="3"/>
        <v>0.90203361818566918</v>
      </c>
      <c r="E28">
        <f t="shared" ca="1" si="4"/>
        <v>357.29389914544299</v>
      </c>
    </row>
    <row r="29" spans="1:5">
      <c r="A29" s="1">
        <f t="shared" si="0"/>
        <v>0.90000000000000024</v>
      </c>
      <c r="B29" s="1">
        <f t="shared" ca="1" si="1"/>
        <v>2.7061008545570076</v>
      </c>
      <c r="C29" s="1">
        <f t="shared" ca="1" si="2"/>
        <v>1431.881697436329</v>
      </c>
      <c r="D29">
        <f t="shared" ca="1" si="3"/>
        <v>0.67652521363925189</v>
      </c>
      <c r="E29">
        <f t="shared" ca="1" si="4"/>
        <v>357.97042435908224</v>
      </c>
    </row>
    <row r="30" spans="1:5">
      <c r="A30" s="1">
        <f t="shared" si="0"/>
        <v>0.95000000000000029</v>
      </c>
      <c r="B30" s="1">
        <f t="shared" ca="1" si="1"/>
        <v>2.0295756409177557</v>
      </c>
      <c r="C30" s="1">
        <f t="shared" ca="1" si="2"/>
        <v>1433.9112730772467</v>
      </c>
      <c r="D30">
        <f t="shared" ca="1" si="3"/>
        <v>0.50739391022943892</v>
      </c>
      <c r="E30">
        <f t="shared" ca="1" si="4"/>
        <v>358.47781826931168</v>
      </c>
    </row>
    <row r="31" spans="1:5">
      <c r="A31" s="1">
        <f t="shared" si="0"/>
        <v>1.0000000000000002</v>
      </c>
      <c r="B31" s="1">
        <f t="shared" ca="1" si="1"/>
        <v>1.5221817306883167</v>
      </c>
      <c r="C31" s="1">
        <f t="shared" ca="1" si="2"/>
        <v>1435.433454807935</v>
      </c>
      <c r="D31">
        <f t="shared" ca="1" si="3"/>
        <v>0.38054543267207919</v>
      </c>
      <c r="E31">
        <f t="shared" ca="1" si="4"/>
        <v>358.85836370198376</v>
      </c>
    </row>
    <row r="32" spans="1:5">
      <c r="A32" s="1">
        <f t="shared" si="0"/>
        <v>1.0500000000000003</v>
      </c>
      <c r="B32" s="1">
        <f t="shared" ca="1" si="1"/>
        <v>1.1416362980162376</v>
      </c>
      <c r="C32" s="1">
        <f t="shared" ca="1" si="2"/>
        <v>1436.5750911059513</v>
      </c>
      <c r="D32">
        <f t="shared" ca="1" si="3"/>
        <v>0.28540907450405939</v>
      </c>
      <c r="E32">
        <f t="shared" ca="1" si="4"/>
        <v>359.14377277648782</v>
      </c>
    </row>
    <row r="33" spans="1:5">
      <c r="A33" s="1">
        <f t="shared" si="0"/>
        <v>1.1000000000000003</v>
      </c>
      <c r="B33" s="1">
        <f t="shared" ca="1" si="1"/>
        <v>0.85622722351217817</v>
      </c>
      <c r="C33" s="1">
        <f t="shared" ca="1" si="2"/>
        <v>1437.4313183294635</v>
      </c>
      <c r="D33">
        <f t="shared" ca="1" si="3"/>
        <v>0.21405680587804454</v>
      </c>
      <c r="E33">
        <f t="shared" ca="1" si="4"/>
        <v>359.35782958236587</v>
      </c>
    </row>
    <row r="34" spans="1:5">
      <c r="A34" s="1">
        <f t="shared" si="0"/>
        <v>1.1500000000000004</v>
      </c>
      <c r="B34" s="1">
        <f t="shared" ca="1" si="1"/>
        <v>0.64217041763413363</v>
      </c>
      <c r="C34" s="1">
        <f t="shared" ca="1" si="2"/>
        <v>1438.0734887470976</v>
      </c>
      <c r="D34">
        <f t="shared" ca="1" si="3"/>
        <v>0.16054260440853341</v>
      </c>
      <c r="E34">
        <f t="shared" ca="1" si="4"/>
        <v>359.5183721867744</v>
      </c>
    </row>
    <row r="35" spans="1:5">
      <c r="A35" s="1">
        <f t="shared" si="0"/>
        <v>1.2000000000000004</v>
      </c>
      <c r="B35" s="1">
        <f t="shared" ca="1" si="1"/>
        <v>0.48162781322560022</v>
      </c>
      <c r="C35" s="1">
        <f t="shared" ca="1" si="2"/>
        <v>1438.5551165603233</v>
      </c>
      <c r="D35">
        <f t="shared" ca="1" si="3"/>
        <v>0.12040695330640006</v>
      </c>
      <c r="E35">
        <f t="shared" ca="1" si="4"/>
        <v>359.63877914008083</v>
      </c>
    </row>
    <row r="36" spans="1:5">
      <c r="A36" s="1">
        <f t="shared" si="0"/>
        <v>1.2500000000000004</v>
      </c>
      <c r="B36" s="1">
        <f t="shared" ca="1" si="1"/>
        <v>0.36122085991917174</v>
      </c>
      <c r="C36" s="1">
        <f t="shared" ca="1" si="2"/>
        <v>1438.9163374202426</v>
      </c>
      <c r="D36">
        <f t="shared" ca="1" si="3"/>
        <v>9.0305214979792936E-2</v>
      </c>
      <c r="E36">
        <f t="shared" ca="1" si="4"/>
        <v>359.72908435506065</v>
      </c>
    </row>
    <row r="37" spans="1:5">
      <c r="A37" s="1">
        <f t="shared" si="0"/>
        <v>1.3000000000000005</v>
      </c>
      <c r="B37" s="1">
        <f t="shared" ca="1" si="1"/>
        <v>0.27091564493935039</v>
      </c>
      <c r="C37" s="1">
        <f t="shared" ca="1" si="2"/>
        <v>1439.1872530651819</v>
      </c>
      <c r="D37">
        <f t="shared" ca="1" si="3"/>
        <v>6.7728911234837597E-2</v>
      </c>
      <c r="E37">
        <f t="shared" ca="1" si="4"/>
        <v>359.79681326629549</v>
      </c>
    </row>
    <row r="38" spans="1:5">
      <c r="A38" s="1">
        <f t="shared" si="0"/>
        <v>1.3500000000000005</v>
      </c>
      <c r="B38" s="1">
        <f t="shared" ca="1" si="1"/>
        <v>0.20318673370451279</v>
      </c>
      <c r="C38" s="1">
        <f t="shared" ca="1" si="2"/>
        <v>1439.3904397988865</v>
      </c>
      <c r="D38">
        <f t="shared" ca="1" si="3"/>
        <v>5.0796683426128197E-2</v>
      </c>
      <c r="E38">
        <f t="shared" ca="1" si="4"/>
        <v>359.84760994972163</v>
      </c>
    </row>
    <row r="39" spans="1:5">
      <c r="A39" s="1">
        <f t="shared" si="0"/>
        <v>1.4000000000000006</v>
      </c>
      <c r="B39" s="1">
        <f t="shared" ca="1" si="1"/>
        <v>0.15239005027837038</v>
      </c>
      <c r="C39" s="1">
        <f t="shared" ca="1" si="2"/>
        <v>1439.5428298491649</v>
      </c>
      <c r="D39">
        <f t="shared" ca="1" si="3"/>
        <v>3.8097512569592595E-2</v>
      </c>
      <c r="E39">
        <f t="shared" ca="1" si="4"/>
        <v>359.88570746229124</v>
      </c>
    </row>
    <row r="40" spans="1:5">
      <c r="A40" s="1">
        <f t="shared" si="0"/>
        <v>1.4500000000000006</v>
      </c>
      <c r="B40" s="1">
        <f t="shared" ca="1" si="1"/>
        <v>0.11429253770876358</v>
      </c>
      <c r="C40" s="1">
        <f t="shared" ca="1" si="2"/>
        <v>1439.6571223868737</v>
      </c>
      <c r="D40">
        <f t="shared" ca="1" si="3"/>
        <v>2.8573134427190894E-2</v>
      </c>
      <c r="E40">
        <f t="shared" ca="1" si="4"/>
        <v>359.91428059671841</v>
      </c>
    </row>
    <row r="41" spans="1:5">
      <c r="A41" s="1">
        <f t="shared" si="0"/>
        <v>1.5000000000000007</v>
      </c>
      <c r="B41" s="1">
        <f t="shared" ca="1" si="1"/>
        <v>8.5719403281586892E-2</v>
      </c>
      <c r="C41" s="1">
        <f t="shared" ca="1" si="2"/>
        <v>1439.7428417901551</v>
      </c>
      <c r="D41">
        <f t="shared" ca="1" si="3"/>
        <v>2.1429850820396723E-2</v>
      </c>
      <c r="E41">
        <f t="shared" ca="1" si="4"/>
        <v>359.93571044753878</v>
      </c>
    </row>
    <row r="42" spans="1:5">
      <c r="A42" s="1">
        <f t="shared" si="0"/>
        <v>1.5500000000000007</v>
      </c>
      <c r="B42" s="1">
        <f t="shared" ca="1" si="1"/>
        <v>6.4289552461218591E-2</v>
      </c>
      <c r="C42" s="1">
        <f t="shared" ca="1" si="2"/>
        <v>1439.8071313426162</v>
      </c>
      <c r="D42">
        <f t="shared" ca="1" si="3"/>
        <v>1.6072388115304648E-2</v>
      </c>
      <c r="E42">
        <f t="shared" ca="1" si="4"/>
        <v>359.95178283565406</v>
      </c>
    </row>
    <row r="43" spans="1:5">
      <c r="A43" s="1">
        <f t="shared" si="0"/>
        <v>1.6000000000000008</v>
      </c>
      <c r="B43" s="1">
        <f t="shared" ca="1" si="1"/>
        <v>4.8217164345942365E-2</v>
      </c>
      <c r="C43" s="1">
        <f t="shared" ca="1" si="2"/>
        <v>1439.8553485069622</v>
      </c>
      <c r="D43">
        <f t="shared" ca="1" si="3"/>
        <v>1.2054291086485591E-2</v>
      </c>
      <c r="E43">
        <f t="shared" ca="1" si="4"/>
        <v>359.96383712674054</v>
      </c>
    </row>
    <row r="44" spans="1:5">
      <c r="A44" s="1">
        <f t="shared" ref="A44:A71" si="5">A43+0.05</f>
        <v>1.6500000000000008</v>
      </c>
      <c r="B44" s="1">
        <f t="shared" ref="B44:B71" ca="1" si="6">B$2-E43</f>
        <v>3.6162873259456774E-2</v>
      </c>
      <c r="C44" s="1">
        <f t="shared" ref="C44:C71" ca="1" si="7">C43+B44</f>
        <v>1439.8915113802216</v>
      </c>
      <c r="D44">
        <f t="shared" ca="1" si="3"/>
        <v>9.0407183148641934E-3</v>
      </c>
      <c r="E44">
        <f t="shared" ca="1" si="4"/>
        <v>359.97287784505539</v>
      </c>
    </row>
    <row r="45" spans="1:5">
      <c r="A45" s="1">
        <f t="shared" si="5"/>
        <v>1.7000000000000008</v>
      </c>
      <c r="B45" s="1">
        <f t="shared" ca="1" si="6"/>
        <v>2.7122154944606791E-2</v>
      </c>
      <c r="C45" s="1">
        <f t="shared" ca="1" si="7"/>
        <v>1439.9186335351662</v>
      </c>
      <c r="D45">
        <f t="shared" ca="1" si="3"/>
        <v>6.7805387361516978E-3</v>
      </c>
      <c r="E45">
        <f t="shared" ca="1" si="4"/>
        <v>359.97965838379156</v>
      </c>
    </row>
    <row r="46" spans="1:5">
      <c r="A46" s="1">
        <f t="shared" si="5"/>
        <v>1.7500000000000009</v>
      </c>
      <c r="B46" s="1">
        <f t="shared" ca="1" si="6"/>
        <v>2.0341616208440882E-2</v>
      </c>
      <c r="C46" s="1">
        <f t="shared" ca="1" si="7"/>
        <v>1439.9389751513747</v>
      </c>
      <c r="D46">
        <f t="shared" ca="1" si="3"/>
        <v>5.0854040521102206E-3</v>
      </c>
      <c r="E46">
        <f t="shared" ca="1" si="4"/>
        <v>359.98474378784368</v>
      </c>
    </row>
    <row r="47" spans="1:5">
      <c r="A47" s="1">
        <f t="shared" si="5"/>
        <v>1.8000000000000009</v>
      </c>
      <c r="B47" s="1">
        <f t="shared" ca="1" si="6"/>
        <v>1.5256212156316451E-2</v>
      </c>
      <c r="C47" s="1">
        <f t="shared" ca="1" si="7"/>
        <v>1439.9542313635311</v>
      </c>
      <c r="D47">
        <f t="shared" ca="1" si="3"/>
        <v>3.8140530390791128E-3</v>
      </c>
      <c r="E47">
        <f t="shared" ca="1" si="4"/>
        <v>359.98855784088278</v>
      </c>
    </row>
    <row r="48" spans="1:5">
      <c r="A48" s="1">
        <f t="shared" si="5"/>
        <v>1.850000000000001</v>
      </c>
      <c r="B48" s="1">
        <f t="shared" ca="1" si="6"/>
        <v>1.1442159117223127E-2</v>
      </c>
      <c r="C48" s="1">
        <f t="shared" ca="1" si="7"/>
        <v>1439.9656735226483</v>
      </c>
      <c r="D48">
        <f t="shared" ca="1" si="3"/>
        <v>2.8605397793057818E-3</v>
      </c>
      <c r="E48">
        <f t="shared" ca="1" si="4"/>
        <v>359.99141838066208</v>
      </c>
    </row>
    <row r="49" spans="1:5">
      <c r="A49" s="1">
        <f t="shared" si="5"/>
        <v>1.900000000000001</v>
      </c>
      <c r="B49" s="1">
        <f t="shared" ca="1" si="6"/>
        <v>8.5816193379173455E-3</v>
      </c>
      <c r="C49" s="1">
        <f t="shared" ca="1" si="7"/>
        <v>1439.9742551419863</v>
      </c>
      <c r="D49">
        <f t="shared" ca="1" si="3"/>
        <v>2.1454048344793364E-3</v>
      </c>
      <c r="E49">
        <f t="shared" ca="1" si="4"/>
        <v>359.99356378549658</v>
      </c>
    </row>
    <row r="50" spans="1:5">
      <c r="A50" s="1">
        <f t="shared" si="5"/>
        <v>1.9500000000000011</v>
      </c>
      <c r="B50" s="1">
        <f t="shared" ca="1" si="6"/>
        <v>6.4362145034237983E-3</v>
      </c>
      <c r="C50" s="1">
        <f t="shared" ca="1" si="7"/>
        <v>1439.9806913564898</v>
      </c>
      <c r="D50">
        <f t="shared" ca="1" si="3"/>
        <v>1.6090536258559496E-3</v>
      </c>
      <c r="E50">
        <f t="shared" ca="1" si="4"/>
        <v>359.99517283912246</v>
      </c>
    </row>
    <row r="51" spans="1:5">
      <c r="A51" s="1">
        <f t="shared" si="5"/>
        <v>2.0000000000000009</v>
      </c>
      <c r="B51" s="1">
        <f t="shared" ca="1" si="6"/>
        <v>4.827160877539427E-3</v>
      </c>
      <c r="C51" s="1">
        <f t="shared" ca="1" si="7"/>
        <v>1439.9855185173674</v>
      </c>
      <c r="D51">
        <f t="shared" ca="1" si="3"/>
        <v>1.2067902193848568E-3</v>
      </c>
      <c r="E51">
        <f t="shared" ca="1" si="4"/>
        <v>359.99637962934185</v>
      </c>
    </row>
    <row r="52" spans="1:5">
      <c r="A52" s="1">
        <f t="shared" si="5"/>
        <v>2.0500000000000007</v>
      </c>
      <c r="B52" s="1">
        <f t="shared" ca="1" si="6"/>
        <v>3.6203706581545703E-3</v>
      </c>
      <c r="C52" s="1">
        <f t="shared" ca="1" si="7"/>
        <v>1439.9891388880255</v>
      </c>
      <c r="D52">
        <f t="shared" ca="1" si="3"/>
        <v>9.0509266453864257E-4</v>
      </c>
      <c r="E52">
        <f t="shared" ca="1" si="4"/>
        <v>359.99728472200638</v>
      </c>
    </row>
    <row r="53" spans="1:5">
      <c r="A53" s="1">
        <f t="shared" si="5"/>
        <v>2.1000000000000005</v>
      </c>
      <c r="B53" s="1">
        <f t="shared" ca="1" si="6"/>
        <v>2.7152779936159277E-3</v>
      </c>
      <c r="C53" s="1">
        <f t="shared" ca="1" si="7"/>
        <v>1439.991854166019</v>
      </c>
      <c r="D53">
        <f t="shared" ca="1" si="3"/>
        <v>6.7881949840398192E-4</v>
      </c>
      <c r="E53">
        <f t="shared" ca="1" si="4"/>
        <v>359.99796354150476</v>
      </c>
    </row>
    <row r="54" spans="1:5">
      <c r="A54" s="1">
        <f t="shared" si="5"/>
        <v>2.1500000000000004</v>
      </c>
      <c r="B54" s="1">
        <f t="shared" ca="1" si="6"/>
        <v>2.0364584952403675E-3</v>
      </c>
      <c r="C54" s="1">
        <f t="shared" ca="1" si="7"/>
        <v>1439.9938906245143</v>
      </c>
      <c r="D54">
        <f t="shared" ca="1" si="3"/>
        <v>5.0911462381009187E-4</v>
      </c>
      <c r="E54">
        <f t="shared" ca="1" si="4"/>
        <v>359.99847265612857</v>
      </c>
    </row>
    <row r="55" spans="1:5">
      <c r="A55" s="1">
        <f t="shared" si="5"/>
        <v>2.2000000000000002</v>
      </c>
      <c r="B55" s="1">
        <f t="shared" ca="1" si="6"/>
        <v>1.5273438714302756E-3</v>
      </c>
      <c r="C55" s="1">
        <f t="shared" ca="1" si="7"/>
        <v>1439.9954179683857</v>
      </c>
      <c r="D55">
        <f t="shared" ca="1" si="3"/>
        <v>3.818359678575689E-4</v>
      </c>
      <c r="E55">
        <f t="shared" ca="1" si="4"/>
        <v>359.99885449209643</v>
      </c>
    </row>
    <row r="56" spans="1:5">
      <c r="A56" s="1">
        <f t="shared" si="5"/>
        <v>2.25</v>
      </c>
      <c r="B56" s="1">
        <f t="shared" ca="1" si="6"/>
        <v>1.1455079035727067E-3</v>
      </c>
      <c r="C56" s="1">
        <f t="shared" ca="1" si="7"/>
        <v>1439.9965634762893</v>
      </c>
      <c r="D56">
        <f t="shared" ca="1" si="3"/>
        <v>2.8637697589317668E-4</v>
      </c>
      <c r="E56">
        <f t="shared" ca="1" si="4"/>
        <v>359.99914086907233</v>
      </c>
    </row>
    <row r="57" spans="1:5">
      <c r="A57" s="1">
        <f t="shared" si="5"/>
        <v>2.2999999999999998</v>
      </c>
      <c r="B57" s="1">
        <f t="shared" ca="1" si="6"/>
        <v>8.5913092766531918E-4</v>
      </c>
      <c r="C57" s="1">
        <f t="shared" ca="1" si="7"/>
        <v>1439.997422607217</v>
      </c>
      <c r="D57">
        <f t="shared" ca="1" si="3"/>
        <v>2.1478273191632979E-4</v>
      </c>
      <c r="E57">
        <f t="shared" ca="1" si="4"/>
        <v>359.99935565180425</v>
      </c>
    </row>
    <row r="58" spans="1:5">
      <c r="A58" s="1">
        <f t="shared" si="5"/>
        <v>2.3499999999999996</v>
      </c>
      <c r="B58" s="1">
        <f t="shared" ca="1" si="6"/>
        <v>6.4434819574898938E-4</v>
      </c>
      <c r="C58" s="1">
        <f t="shared" ca="1" si="7"/>
        <v>1439.9980669554127</v>
      </c>
      <c r="D58">
        <f t="shared" ca="1" si="3"/>
        <v>1.6108704893724735E-4</v>
      </c>
      <c r="E58">
        <f t="shared" ca="1" si="4"/>
        <v>359.99951673885317</v>
      </c>
    </row>
    <row r="59" spans="1:5">
      <c r="A59" s="1">
        <f t="shared" si="5"/>
        <v>2.3999999999999995</v>
      </c>
      <c r="B59" s="1">
        <f t="shared" ca="1" si="6"/>
        <v>4.8326114682595289E-4</v>
      </c>
      <c r="C59" s="1">
        <f t="shared" ca="1" si="7"/>
        <v>1439.9985502165596</v>
      </c>
      <c r="D59">
        <f t="shared" ca="1" si="3"/>
        <v>1.2081528670648822E-4</v>
      </c>
      <c r="E59">
        <f t="shared" ca="1" si="4"/>
        <v>359.99963755413989</v>
      </c>
    </row>
    <row r="60" spans="1:5">
      <c r="A60" s="1">
        <f t="shared" si="5"/>
        <v>2.4499999999999993</v>
      </c>
      <c r="B60" s="1">
        <f t="shared" ca="1" si="6"/>
        <v>3.6244586010525381E-4</v>
      </c>
      <c r="C60" s="1">
        <f t="shared" ca="1" si="7"/>
        <v>1439.9989126624196</v>
      </c>
      <c r="D60">
        <f t="shared" ca="1" si="3"/>
        <v>9.0611465026313454E-5</v>
      </c>
      <c r="E60">
        <f t="shared" ca="1" si="4"/>
        <v>359.99972816560489</v>
      </c>
    </row>
    <row r="61" spans="1:5">
      <c r="A61" s="1">
        <f t="shared" si="5"/>
        <v>2.4999999999999991</v>
      </c>
      <c r="B61" s="1">
        <f t="shared" ca="1" si="6"/>
        <v>2.7183439510736207E-4</v>
      </c>
      <c r="C61" s="1">
        <f t="shared" ca="1" si="7"/>
        <v>1439.9991844968147</v>
      </c>
      <c r="D61">
        <f t="shared" ca="1" si="3"/>
        <v>6.7958598776840518E-5</v>
      </c>
      <c r="E61">
        <f t="shared" ca="1" si="4"/>
        <v>359.99979612420367</v>
      </c>
    </row>
    <row r="62" spans="1:5">
      <c r="A62" s="1">
        <f t="shared" si="5"/>
        <v>2.5499999999999989</v>
      </c>
      <c r="B62" s="1">
        <f t="shared" ca="1" si="6"/>
        <v>2.0387579633052155E-4</v>
      </c>
      <c r="C62" s="1">
        <f t="shared" ca="1" si="7"/>
        <v>1439.9993883726111</v>
      </c>
      <c r="D62">
        <f t="shared" ca="1" si="3"/>
        <v>5.0968949082630388E-5</v>
      </c>
      <c r="E62">
        <f t="shared" ca="1" si="4"/>
        <v>359.99984709315277</v>
      </c>
    </row>
    <row r="63" spans="1:5">
      <c r="A63" s="1">
        <f t="shared" si="5"/>
        <v>2.5999999999999988</v>
      </c>
      <c r="B63" s="1">
        <f t="shared" ca="1" si="6"/>
        <v>1.5290684723368031E-4</v>
      </c>
      <c r="C63" s="1">
        <f t="shared" ca="1" si="7"/>
        <v>1439.9995412794583</v>
      </c>
      <c r="D63">
        <f t="shared" ca="1" si="3"/>
        <v>3.8226711808420077E-5</v>
      </c>
      <c r="E63">
        <f t="shared" ca="1" si="4"/>
        <v>359.99988531986457</v>
      </c>
    </row>
    <row r="64" spans="1:5">
      <c r="A64" s="1">
        <f t="shared" si="5"/>
        <v>2.6499999999999986</v>
      </c>
      <c r="B64" s="1">
        <f t="shared" ca="1" si="6"/>
        <v>1.1468013542526023E-4</v>
      </c>
      <c r="C64" s="1">
        <f t="shared" ca="1" si="7"/>
        <v>1439.9996559595938</v>
      </c>
      <c r="D64">
        <f t="shared" ca="1" si="3"/>
        <v>2.8670033856315058E-5</v>
      </c>
      <c r="E64">
        <f t="shared" ca="1" si="4"/>
        <v>359.99991398989846</v>
      </c>
    </row>
    <row r="65" spans="1:5">
      <c r="A65" s="1">
        <f t="shared" si="5"/>
        <v>2.6999999999999984</v>
      </c>
      <c r="B65" s="1">
        <f t="shared" ca="1" si="6"/>
        <v>8.6010101540523465E-5</v>
      </c>
      <c r="C65" s="1">
        <f t="shared" ca="1" si="7"/>
        <v>1439.9997419696954</v>
      </c>
      <c r="D65">
        <f t="shared" ca="1" si="3"/>
        <v>2.1502525385130866E-5</v>
      </c>
      <c r="E65">
        <f t="shared" ca="1" si="4"/>
        <v>359.99993549242384</v>
      </c>
    </row>
    <row r="66" spans="1:5">
      <c r="A66" s="1">
        <f t="shared" si="5"/>
        <v>2.7499999999999982</v>
      </c>
      <c r="B66" s="1">
        <f t="shared" ca="1" si="6"/>
        <v>6.4507576155392599E-5</v>
      </c>
      <c r="C66" s="1">
        <f t="shared" ca="1" si="7"/>
        <v>1439.9998064772715</v>
      </c>
      <c r="D66">
        <f t="shared" ca="1" si="3"/>
        <v>1.612689403884815E-5</v>
      </c>
      <c r="E66">
        <f t="shared" ca="1" si="4"/>
        <v>359.99995161931787</v>
      </c>
    </row>
    <row r="67" spans="1:5">
      <c r="A67" s="1">
        <f t="shared" si="5"/>
        <v>2.799999999999998</v>
      </c>
      <c r="B67" s="1">
        <f t="shared" ca="1" si="6"/>
        <v>4.8380682130755304E-5</v>
      </c>
      <c r="C67" s="1">
        <f t="shared" ca="1" si="7"/>
        <v>1439.9998548579536</v>
      </c>
      <c r="D67">
        <f t="shared" ca="1" si="3"/>
        <v>1.2095170532688826E-5</v>
      </c>
      <c r="E67">
        <f t="shared" ca="1" si="4"/>
        <v>359.99996371448839</v>
      </c>
    </row>
    <row r="68" spans="1:5">
      <c r="A68" s="1">
        <f t="shared" si="5"/>
        <v>2.8499999999999979</v>
      </c>
      <c r="B68" s="1">
        <f t="shared" ca="1" si="6"/>
        <v>3.6285511612277332E-5</v>
      </c>
      <c r="C68" s="1">
        <f t="shared" ca="1" si="7"/>
        <v>1439.9998911434652</v>
      </c>
      <c r="D68">
        <f t="shared" ca="1" si="3"/>
        <v>9.0713779030693331E-6</v>
      </c>
      <c r="E68">
        <f t="shared" ca="1" si="4"/>
        <v>359.99997278586631</v>
      </c>
    </row>
    <row r="69" spans="1:5">
      <c r="A69" s="1">
        <f t="shared" si="5"/>
        <v>2.8999999999999977</v>
      </c>
      <c r="B69" s="1">
        <f t="shared" ca="1" si="6"/>
        <v>2.7214133694997145E-5</v>
      </c>
      <c r="C69" s="1">
        <f t="shared" ca="1" si="7"/>
        <v>1439.999918357599</v>
      </c>
      <c r="D69">
        <f t="shared" ca="1" si="3"/>
        <v>6.8035334237492862E-6</v>
      </c>
      <c r="E69">
        <f t="shared" ca="1" si="4"/>
        <v>359.99997958939974</v>
      </c>
    </row>
    <row r="70" spans="1:5">
      <c r="A70" s="1">
        <f t="shared" si="5"/>
        <v>2.9499999999999975</v>
      </c>
      <c r="B70" s="1">
        <f t="shared" ca="1" si="6"/>
        <v>2.0410600257037004E-5</v>
      </c>
      <c r="C70" s="1">
        <f t="shared" ca="1" si="7"/>
        <v>1439.9999387681992</v>
      </c>
      <c r="D70">
        <f t="shared" ca="1" si="3"/>
        <v>5.1026500642592509E-6</v>
      </c>
      <c r="E70">
        <f t="shared" ca="1" si="4"/>
        <v>359.99998469204979</v>
      </c>
    </row>
    <row r="71" spans="1:5">
      <c r="A71" s="1">
        <f t="shared" si="5"/>
        <v>2.9999999999999973</v>
      </c>
      <c r="B71" s="1">
        <f t="shared" ca="1" si="6"/>
        <v>1.5307950206988608E-5</v>
      </c>
      <c r="C71" s="1">
        <f t="shared" ca="1" si="7"/>
        <v>1439.9999540761494</v>
      </c>
      <c r="D71">
        <f t="shared" ca="1" si="3"/>
        <v>3.8269875517471519E-6</v>
      </c>
      <c r="E71">
        <f t="shared" ca="1" si="4"/>
        <v>359.99998851903734</v>
      </c>
    </row>
    <row r="72" spans="1:5">
      <c r="A72" s="1"/>
      <c r="B72" s="1"/>
      <c r="C72" s="1"/>
    </row>
    <row r="73" spans="1:5">
      <c r="A73" s="1"/>
      <c r="B73" s="1"/>
      <c r="C73" s="1"/>
    </row>
    <row r="74" spans="1:5">
      <c r="A74" s="1"/>
      <c r="B74" s="1"/>
      <c r="C74" s="1"/>
    </row>
    <row r="75" spans="1:5">
      <c r="A75" s="1"/>
      <c r="B75" s="1"/>
      <c r="C75" s="1"/>
    </row>
    <row r="76" spans="1:5">
      <c r="A76" s="1"/>
      <c r="B76" s="1"/>
      <c r="C76" s="1"/>
    </row>
    <row r="77" spans="1:5">
      <c r="A77" s="1"/>
      <c r="B77" s="1"/>
      <c r="C77" s="1"/>
    </row>
    <row r="78" spans="1:5">
      <c r="A78" s="1"/>
      <c r="B78" s="1"/>
      <c r="C78" s="1"/>
    </row>
    <row r="79" spans="1:5">
      <c r="A79" s="1"/>
      <c r="B79" s="1"/>
      <c r="C79" s="1"/>
    </row>
    <row r="80" spans="1:5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</row>
    <row r="94" spans="1:3">
      <c r="A94" s="1"/>
    </row>
    <row r="95" spans="1:3">
      <c r="A95" s="1"/>
    </row>
    <row r="96" spans="1:3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A6" sqref="A6"/>
    </sheetView>
  </sheetViews>
  <sheetFormatPr defaultRowHeight="15"/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6">
      <c r="A2">
        <f>0.4</f>
        <v>0.4</v>
      </c>
      <c r="B2">
        <f>0.4</f>
        <v>0.4</v>
      </c>
      <c r="C2">
        <v>5</v>
      </c>
      <c r="D2">
        <v>3</v>
      </c>
      <c r="E2">
        <f>C2/D2</f>
        <v>1.6666666666666667</v>
      </c>
      <c r="F2">
        <f>B2*E2</f>
        <v>0.66666666666666674</v>
      </c>
    </row>
    <row r="3" spans="1:6">
      <c r="A3">
        <v>0.4</v>
      </c>
      <c r="B3">
        <v>0.66666999999999998</v>
      </c>
      <c r="C3">
        <v>10</v>
      </c>
      <c r="D3">
        <v>9</v>
      </c>
      <c r="E3">
        <f>C3/D3</f>
        <v>1.1111111111111112</v>
      </c>
      <c r="F3">
        <f>B3*E3</f>
        <v>0.74074444444444443</v>
      </c>
    </row>
    <row r="4" spans="1:6">
      <c r="A4">
        <v>0.4</v>
      </c>
      <c r="B4">
        <v>0.74074399999999996</v>
      </c>
      <c r="C4">
        <v>15</v>
      </c>
      <c r="D4">
        <v>16</v>
      </c>
      <c r="E4">
        <f>C4/D4</f>
        <v>0.9375</v>
      </c>
      <c r="F4">
        <f>B4*E4</f>
        <v>0.6944475</v>
      </c>
    </row>
    <row r="5" spans="1:6">
      <c r="A5">
        <v>0.4</v>
      </c>
      <c r="B5">
        <v>0.69447999999999999</v>
      </c>
      <c r="C5">
        <v>20</v>
      </c>
      <c r="D5">
        <v>22</v>
      </c>
      <c r="E5">
        <f>C5/D5</f>
        <v>0.90909090909090906</v>
      </c>
      <c r="F5">
        <f>B5*E5</f>
        <v>0.63134545454545454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Western Michigan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Random Person</dc:creator>
  <cp:lastModifiedBy>FRC812</cp:lastModifiedBy>
  <dcterms:created xsi:type="dcterms:W3CDTF">2009-01-19T05:06:29Z</dcterms:created>
  <dcterms:modified xsi:type="dcterms:W3CDTF">2013-02-16T06:30:02Z</dcterms:modified>
</cp:coreProperties>
</file>