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9495" windowHeight="58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A3" i="2"/>
  <c r="A2"/>
  <c r="A1"/>
  <c r="F10" i="1"/>
  <c r="E10"/>
  <c r="F9"/>
  <c r="E9"/>
  <c r="K9"/>
  <c r="L9"/>
  <c r="K10"/>
  <c r="L10"/>
  <c r="K11"/>
  <c r="L11"/>
  <c r="K12"/>
  <c r="L12"/>
  <c r="L8"/>
  <c r="K8"/>
  <c r="L3"/>
  <c r="L4"/>
  <c r="L5"/>
  <c r="L6"/>
  <c r="L7"/>
  <c r="L2"/>
  <c r="K3"/>
  <c r="K4"/>
  <c r="K5"/>
  <c r="K6"/>
  <c r="K7"/>
  <c r="K2"/>
  <c r="I2"/>
</calcChain>
</file>

<file path=xl/sharedStrings.xml><?xml version="1.0" encoding="utf-8"?>
<sst xmlns="http://schemas.openxmlformats.org/spreadsheetml/2006/main" count="21" uniqueCount="19">
  <si>
    <t>trial</t>
  </si>
  <si>
    <t>jag speed</t>
  </si>
  <si>
    <t>duration</t>
  </si>
  <si>
    <t>encoder1 final</t>
  </si>
  <si>
    <t>encoder2 final</t>
  </si>
  <si>
    <t>curve</t>
  </si>
  <si>
    <t>distance</t>
  </si>
  <si>
    <t>left</t>
  </si>
  <si>
    <t>severe right curve</t>
  </si>
  <si>
    <t>mild right cuve</t>
  </si>
  <si>
    <t>mostly straight</t>
  </si>
  <si>
    <t>encoder
delta</t>
  </si>
  <si>
    <t>rate (ft/sec)</t>
  </si>
  <si>
    <t>vere right</t>
  </si>
  <si>
    <t>encoder1
rate</t>
  </si>
  <si>
    <t>encoder2
rate</t>
  </si>
  <si>
    <t>straight</t>
  </si>
  <si>
    <t>right circle</t>
  </si>
  <si>
    <t>skewed to right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</si>
</sst>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topLeftCell="A2" zoomScale="125" zoomScaleNormal="125" workbookViewId="0">
      <selection activeCell="C12" sqref="C12"/>
    </sheetView>
  </sheetViews>
  <sheetFormatPr defaultRowHeight="15"/>
  <cols>
    <col min="10" max="10" width="17" bestFit="1" customWidth="1"/>
  </cols>
  <sheetData>
    <row r="1" spans="1:12" ht="4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s="1" t="s">
        <v>14</v>
      </c>
      <c r="H1" s="1" t="s">
        <v>15</v>
      </c>
      <c r="I1" t="s">
        <v>6</v>
      </c>
      <c r="J1" t="s">
        <v>5</v>
      </c>
      <c r="K1" s="1" t="s">
        <v>11</v>
      </c>
      <c r="L1" t="s">
        <v>12</v>
      </c>
    </row>
    <row r="2" spans="1:12">
      <c r="A2">
        <v>1</v>
      </c>
      <c r="B2">
        <v>0.5</v>
      </c>
      <c r="C2">
        <v>0</v>
      </c>
      <c r="D2">
        <v>10</v>
      </c>
      <c r="E2">
        <v>16703</v>
      </c>
      <c r="F2">
        <v>-18786</v>
      </c>
      <c r="I2">
        <f>261/12</f>
        <v>21.75</v>
      </c>
      <c r="J2" t="s">
        <v>7</v>
      </c>
      <c r="K2">
        <f>E2+F2</f>
        <v>-2083</v>
      </c>
      <c r="L2">
        <f>I2/D2</f>
        <v>2.1749999999999998</v>
      </c>
    </row>
    <row r="3" spans="1:12">
      <c r="A3">
        <v>2</v>
      </c>
      <c r="B3">
        <v>0.5</v>
      </c>
      <c r="C3">
        <v>0.5</v>
      </c>
      <c r="D3">
        <v>10</v>
      </c>
      <c r="E3">
        <v>29156</v>
      </c>
      <c r="F3">
        <v>-827</v>
      </c>
      <c r="J3" t="s">
        <v>17</v>
      </c>
      <c r="K3">
        <f t="shared" ref="K3:K8" si="0">E3+F3</f>
        <v>28329</v>
      </c>
      <c r="L3">
        <f t="shared" ref="L3:L8" si="1">I3/D3</f>
        <v>0</v>
      </c>
    </row>
    <row r="4" spans="1:12">
      <c r="A4">
        <v>3</v>
      </c>
      <c r="B4">
        <v>0.5</v>
      </c>
      <c r="C4">
        <v>0.05</v>
      </c>
      <c r="D4">
        <v>10</v>
      </c>
      <c r="E4">
        <v>17675</v>
      </c>
      <c r="F4">
        <v>-13493</v>
      </c>
      <c r="J4" t="s">
        <v>8</v>
      </c>
      <c r="K4">
        <f t="shared" si="0"/>
        <v>4182</v>
      </c>
      <c r="L4">
        <f t="shared" si="1"/>
        <v>0</v>
      </c>
    </row>
    <row r="5" spans="1:12">
      <c r="A5">
        <v>4</v>
      </c>
      <c r="B5">
        <v>0.5</v>
      </c>
      <c r="C5">
        <v>5.0000000000000001E-3</v>
      </c>
      <c r="D5">
        <v>10</v>
      </c>
      <c r="E5">
        <v>27646</v>
      </c>
      <c r="F5">
        <v>-25527</v>
      </c>
      <c r="I5">
        <v>29</v>
      </c>
      <c r="J5" t="s">
        <v>9</v>
      </c>
      <c r="K5">
        <f t="shared" si="0"/>
        <v>2119</v>
      </c>
      <c r="L5">
        <f t="shared" si="1"/>
        <v>2.9</v>
      </c>
    </row>
    <row r="6" spans="1:12">
      <c r="A6">
        <v>5</v>
      </c>
      <c r="B6">
        <v>0.5</v>
      </c>
      <c r="C6">
        <v>5.0000000000000001E-4</v>
      </c>
      <c r="D6">
        <v>10</v>
      </c>
      <c r="E6">
        <v>29031</v>
      </c>
      <c r="F6">
        <v>-29478</v>
      </c>
      <c r="I6">
        <v>41.25</v>
      </c>
      <c r="J6" t="s">
        <v>10</v>
      </c>
      <c r="K6">
        <f t="shared" si="0"/>
        <v>-447</v>
      </c>
      <c r="L6">
        <f t="shared" si="1"/>
        <v>4.125</v>
      </c>
    </row>
    <row r="7" spans="1:12">
      <c r="A7">
        <v>6</v>
      </c>
      <c r="B7">
        <v>0.5</v>
      </c>
      <c r="C7">
        <v>2.9999999999999997E-4</v>
      </c>
      <c r="D7">
        <v>10</v>
      </c>
      <c r="E7">
        <v>29239</v>
      </c>
      <c r="F7">
        <v>-29197</v>
      </c>
      <c r="I7">
        <v>42</v>
      </c>
      <c r="J7" t="s">
        <v>13</v>
      </c>
      <c r="K7">
        <f t="shared" si="0"/>
        <v>42</v>
      </c>
      <c r="L7">
        <f t="shared" si="1"/>
        <v>4.2</v>
      </c>
    </row>
    <row r="8" spans="1:12">
      <c r="A8">
        <v>7</v>
      </c>
      <c r="B8">
        <v>0.5</v>
      </c>
      <c r="C8">
        <v>1E-4</v>
      </c>
      <c r="D8">
        <v>10</v>
      </c>
      <c r="E8">
        <v>29409</v>
      </c>
      <c r="F8">
        <v>-29612</v>
      </c>
      <c r="I8">
        <v>42</v>
      </c>
      <c r="J8" t="s">
        <v>13</v>
      </c>
      <c r="K8">
        <f t="shared" si="0"/>
        <v>-203</v>
      </c>
      <c r="L8">
        <f t="shared" si="1"/>
        <v>4.2</v>
      </c>
    </row>
    <row r="9" spans="1:12">
      <c r="A9">
        <v>8</v>
      </c>
      <c r="B9">
        <v>0.5</v>
      </c>
      <c r="C9">
        <v>1E-4</v>
      </c>
      <c r="D9">
        <v>10</v>
      </c>
      <c r="E9">
        <f>89320-59929</f>
        <v>29391</v>
      </c>
      <c r="F9">
        <f>-89217+59840</f>
        <v>-29377</v>
      </c>
      <c r="G9">
        <v>177.916</v>
      </c>
      <c r="H9">
        <v>-255.49600000000001</v>
      </c>
      <c r="I9">
        <v>42</v>
      </c>
      <c r="K9">
        <f>G9+H9</f>
        <v>-77.580000000000013</v>
      </c>
      <c r="L9">
        <f t="shared" ref="L9:L12" si="2">I9/D9</f>
        <v>4.2</v>
      </c>
    </row>
    <row r="10" spans="1:12">
      <c r="A10">
        <v>9</v>
      </c>
      <c r="B10">
        <v>0.5</v>
      </c>
      <c r="C10">
        <v>1E-4</v>
      </c>
      <c r="D10">
        <v>10</v>
      </c>
      <c r="E10">
        <f>118850-89701</f>
        <v>29149</v>
      </c>
      <c r="F10">
        <f>-118795+89520</f>
        <v>-29275</v>
      </c>
      <c r="G10">
        <v>225.36</v>
      </c>
      <c r="H10">
        <v>-233.7516</v>
      </c>
      <c r="I10">
        <v>41.5</v>
      </c>
      <c r="J10" t="s">
        <v>16</v>
      </c>
      <c r="K10">
        <f t="shared" ref="K10:K12" si="3">E10+F10</f>
        <v>-126</v>
      </c>
      <c r="L10">
        <f t="shared" si="2"/>
        <v>4.1500000000000004</v>
      </c>
    </row>
    <row r="11" spans="1:12">
      <c r="A11">
        <v>10</v>
      </c>
      <c r="B11">
        <v>0.5</v>
      </c>
      <c r="C11">
        <v>1E-4</v>
      </c>
      <c r="D11">
        <v>4.8</v>
      </c>
      <c r="I11">
        <v>19.5</v>
      </c>
      <c r="J11" t="s">
        <v>18</v>
      </c>
      <c r="K11">
        <f t="shared" si="3"/>
        <v>0</v>
      </c>
      <c r="L11">
        <f t="shared" si="2"/>
        <v>4.0625</v>
      </c>
    </row>
    <row r="12" spans="1:12">
      <c r="A12">
        <v>11</v>
      </c>
      <c r="B12">
        <v>0.5</v>
      </c>
      <c r="C12">
        <v>6.9999999999999994E-5</v>
      </c>
      <c r="D12">
        <f>20/4</f>
        <v>5</v>
      </c>
      <c r="K12">
        <f t="shared" si="3"/>
        <v>0</v>
      </c>
      <c r="L1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4" sqref="A4"/>
    </sheetView>
  </sheetViews>
  <sheetFormatPr defaultRowHeight="15"/>
  <sheetData>
    <row r="1" spans="1:1">
      <c r="A1">
        <f>15*55</f>
        <v>825</v>
      </c>
    </row>
    <row r="2" spans="1:1">
      <c r="A2">
        <f>A1/50</f>
        <v>16.5</v>
      </c>
    </row>
    <row r="3" spans="1:1">
      <c r="A3">
        <f>A2/13.2</f>
        <v>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FRC812</dc:creator>
  <cp:lastModifiedBy>FRC812</cp:lastModifiedBy>
  <dcterms:created xsi:type="dcterms:W3CDTF">2013-02-17T19:53:06Z</dcterms:created>
  <dcterms:modified xsi:type="dcterms:W3CDTF">2013-02-18T01:39:09Z</dcterms:modified>
</cp:coreProperties>
</file>