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xr:revisionPtr revIDLastSave="0" documentId="8_{29394984-A73E-4327-BA6F-4856528F0200}" xr6:coauthVersionLast="45" xr6:coauthVersionMax="45" xr10:uidLastSave="{00000000-0000-0000-0000-000000000000}"/>
  <bookViews>
    <workbookView xWindow="240" yWindow="105" windowWidth="14805" windowHeight="8010" activeTab="1" xr2:uid="{00000000-000D-0000-FFFF-FFFF00000000}"/>
  </bookViews>
  <sheets>
    <sheet name="data" sheetId="1" r:id="rId1"/>
    <sheet name="formul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" i="1" l="1"/>
  <c r="S8" i="1" s="1"/>
  <c r="Q7" i="1"/>
  <c r="S7" i="1" s="1"/>
  <c r="Q9" i="1"/>
  <c r="S9" i="1" s="1"/>
  <c r="P9" i="1"/>
  <c r="R9" i="1" s="1"/>
  <c r="P8" i="1"/>
  <c r="R8" i="1" s="1"/>
  <c r="P7" i="1"/>
  <c r="R7" i="1" s="1"/>
  <c r="J4" i="1"/>
  <c r="K6" i="1"/>
  <c r="M6" i="1" s="1"/>
  <c r="J6" i="1"/>
  <c r="L6" i="1" s="1"/>
  <c r="K5" i="1"/>
  <c r="M5" i="1" s="1"/>
  <c r="J5" i="1"/>
  <c r="L5" i="1" s="1"/>
  <c r="K4" i="1"/>
  <c r="M4" i="1" s="1"/>
  <c r="L4" i="1"/>
</calcChain>
</file>

<file path=xl/sharedStrings.xml><?xml version="1.0" encoding="utf-8"?>
<sst xmlns="http://schemas.openxmlformats.org/spreadsheetml/2006/main" count="100" uniqueCount="47">
  <si>
    <t>object</t>
  </si>
  <si>
    <t>No</t>
  </si>
  <si>
    <t>Actual in cm</t>
  </si>
  <si>
    <t>Actual in pixel</t>
  </si>
  <si>
    <t>px to cm</t>
  </si>
  <si>
    <t>1 px = ? cm</t>
  </si>
  <si>
    <t>predicted</t>
  </si>
  <si>
    <t>Differance</t>
  </si>
  <si>
    <t>Image</t>
  </si>
  <si>
    <t>Object in image</t>
  </si>
  <si>
    <t>image in cm</t>
  </si>
  <si>
    <t>cm/px</t>
  </si>
  <si>
    <t>Object in cm</t>
  </si>
  <si>
    <t>Height</t>
  </si>
  <si>
    <t>Width</t>
  </si>
  <si>
    <t>Distance</t>
  </si>
  <si>
    <t>height</t>
  </si>
  <si>
    <t>width</t>
  </si>
  <si>
    <t>tv</t>
  </si>
  <si>
    <t>window</t>
  </si>
  <si>
    <t>cupboard</t>
  </si>
  <si>
    <t>=(F4*C4)/H4</t>
  </si>
  <si>
    <t>=(G4*D4)/I4</t>
  </si>
  <si>
    <t>=J4/F4</t>
  </si>
  <si>
    <t>=K4/G4</t>
  </si>
  <si>
    <t>=(F5*C5)/H5</t>
  </si>
  <si>
    <t>=(G5*D5)/I5</t>
  </si>
  <si>
    <t>=J5/F5</t>
  </si>
  <si>
    <t>=K5/G5</t>
  </si>
  <si>
    <t>=(F6*C6)/H6</t>
  </si>
  <si>
    <t>=(G6*D6)/I6</t>
  </si>
  <si>
    <t>=J6/F6</t>
  </si>
  <si>
    <t>=K6/G6</t>
  </si>
  <si>
    <t>=N7*H7</t>
  </si>
  <si>
    <t>=O7*I72</t>
  </si>
  <si>
    <t>=P7-C7</t>
  </si>
  <si>
    <t>=Q7-D7</t>
  </si>
  <si>
    <t>=N8*H8</t>
  </si>
  <si>
    <t>=O8*I8</t>
  </si>
  <si>
    <t>=P8-C8</t>
  </si>
  <si>
    <t>=Q8-D8</t>
  </si>
  <si>
    <t>=N9*H9</t>
  </si>
  <si>
    <t>=O9*I9</t>
  </si>
  <si>
    <t>=P9-C9</t>
  </si>
  <si>
    <t>=Q9-D9</t>
  </si>
  <si>
    <t>Training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</si>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</sst>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"/>
  <sheetViews>
    <sheetView workbookViewId="0">
      <selection sqref="A1:S3"/>
    </sheetView>
  </sheetViews>
  <sheetFormatPr defaultRowHeight="15"/>
  <cols>
    <col min="10" max="10" width="13.85546875" customWidth="1"/>
  </cols>
  <sheetData>
    <row r="1" spans="1:19">
      <c r="A1" s="9" t="s">
        <v>0</v>
      </c>
      <c r="B1" s="9" t="s">
        <v>1</v>
      </c>
      <c r="C1" s="9" t="s">
        <v>2</v>
      </c>
      <c r="D1" s="9"/>
      <c r="E1" s="9"/>
      <c r="F1" s="9" t="s">
        <v>3</v>
      </c>
      <c r="G1" s="9"/>
      <c r="H1" s="9"/>
      <c r="I1" s="9"/>
      <c r="J1" s="9" t="s">
        <v>4</v>
      </c>
      <c r="K1" s="9"/>
      <c r="L1" s="9" t="s">
        <v>5</v>
      </c>
      <c r="M1" s="9"/>
      <c r="N1" s="9" t="s">
        <v>6</v>
      </c>
      <c r="O1" s="9"/>
      <c r="P1" s="9"/>
      <c r="Q1" s="9"/>
      <c r="R1" s="9" t="s">
        <v>7</v>
      </c>
      <c r="S1" s="9"/>
    </row>
    <row r="2" spans="1:19">
      <c r="A2" s="9"/>
      <c r="B2" s="9"/>
      <c r="C2" s="9"/>
      <c r="D2" s="9"/>
      <c r="E2" s="9"/>
      <c r="F2" s="9" t="s">
        <v>8</v>
      </c>
      <c r="G2" s="9"/>
      <c r="H2" s="9" t="s">
        <v>9</v>
      </c>
      <c r="I2" s="9"/>
      <c r="J2" s="9" t="s">
        <v>10</v>
      </c>
      <c r="K2" s="9"/>
      <c r="L2" s="9" t="s">
        <v>11</v>
      </c>
      <c r="M2" s="9"/>
      <c r="N2" s="9" t="s">
        <v>11</v>
      </c>
      <c r="O2" s="9"/>
      <c r="P2" s="9" t="s">
        <v>12</v>
      </c>
      <c r="Q2" s="9"/>
      <c r="R2" s="9"/>
      <c r="S2" s="9"/>
    </row>
    <row r="3" spans="1:19">
      <c r="A3" s="9"/>
      <c r="B3" s="9"/>
      <c r="C3" s="10" t="s">
        <v>13</v>
      </c>
      <c r="D3" s="10" t="s">
        <v>14</v>
      </c>
      <c r="E3" s="10" t="s">
        <v>15</v>
      </c>
      <c r="F3" s="10" t="s">
        <v>13</v>
      </c>
      <c r="G3" s="10" t="s">
        <v>14</v>
      </c>
      <c r="H3" s="10" t="s">
        <v>13</v>
      </c>
      <c r="I3" s="10" t="s">
        <v>14</v>
      </c>
      <c r="J3" s="10" t="s">
        <v>13</v>
      </c>
      <c r="K3" s="10" t="s">
        <v>14</v>
      </c>
      <c r="L3" s="10" t="s">
        <v>13</v>
      </c>
      <c r="M3" s="10" t="s">
        <v>14</v>
      </c>
      <c r="N3" s="10" t="s">
        <v>13</v>
      </c>
      <c r="O3" s="10" t="s">
        <v>14</v>
      </c>
      <c r="P3" s="10" t="s">
        <v>13</v>
      </c>
      <c r="Q3" s="10" t="s">
        <v>14</v>
      </c>
      <c r="R3" s="10" t="s">
        <v>16</v>
      </c>
      <c r="S3" s="10" t="s">
        <v>17</v>
      </c>
    </row>
    <row r="4" spans="1:19">
      <c r="A4" s="8" t="s">
        <v>18</v>
      </c>
      <c r="B4" s="8">
        <v>0</v>
      </c>
      <c r="C4" s="8">
        <v>46</v>
      </c>
      <c r="D4" s="8">
        <v>76</v>
      </c>
      <c r="E4" s="8">
        <v>100</v>
      </c>
      <c r="F4" s="8">
        <v>1844</v>
      </c>
      <c r="G4" s="8">
        <v>4000</v>
      </c>
      <c r="H4" s="8">
        <v>1332</v>
      </c>
      <c r="I4" s="8">
        <v>2332</v>
      </c>
      <c r="J4" s="8">
        <f>(F4*C4)/H4</f>
        <v>63.681681681681681</v>
      </c>
      <c r="K4" s="8">
        <f>(G4*D4)/I4</f>
        <v>130.36020583190395</v>
      </c>
      <c r="L4" s="8">
        <f>J4/F4</f>
        <v>3.4534534534534533E-2</v>
      </c>
      <c r="M4" s="8">
        <f>K4/G4</f>
        <v>3.2590051457975985E-2</v>
      </c>
      <c r="N4" s="8"/>
      <c r="O4" s="8"/>
      <c r="P4" s="8"/>
      <c r="Q4" s="8"/>
      <c r="R4" s="8"/>
      <c r="S4" s="8"/>
    </row>
    <row r="5" spans="1:19">
      <c r="A5" s="8" t="s">
        <v>18</v>
      </c>
      <c r="B5" s="8">
        <v>1</v>
      </c>
      <c r="C5" s="8">
        <v>46</v>
      </c>
      <c r="D5" s="8">
        <v>76</v>
      </c>
      <c r="E5" s="8">
        <v>157</v>
      </c>
      <c r="F5" s="8">
        <v>1844</v>
      </c>
      <c r="G5" s="8">
        <v>4000</v>
      </c>
      <c r="H5" s="8">
        <v>859</v>
      </c>
      <c r="I5" s="8">
        <v>1455</v>
      </c>
      <c r="J5" s="8">
        <f>(F5*C5)/H5</f>
        <v>98.747380675203729</v>
      </c>
      <c r="K5" s="8">
        <f>(G5*D5)/I5</f>
        <v>208.93470790378007</v>
      </c>
      <c r="L5" s="8">
        <f>J5/F5</f>
        <v>5.355064027939465E-2</v>
      </c>
      <c r="M5" s="8">
        <f>K5/G5</f>
        <v>5.2233676975945019E-2</v>
      </c>
      <c r="N5" s="8"/>
      <c r="O5" s="8"/>
      <c r="P5" s="8"/>
      <c r="Q5" s="8"/>
      <c r="R5" s="8"/>
      <c r="S5" s="8"/>
    </row>
    <row r="6" spans="1:19">
      <c r="A6" s="8" t="s">
        <v>18</v>
      </c>
      <c r="B6" s="8">
        <v>2</v>
      </c>
      <c r="C6" s="8">
        <v>46</v>
      </c>
      <c r="D6" s="8">
        <v>76</v>
      </c>
      <c r="E6" s="8">
        <v>256</v>
      </c>
      <c r="F6" s="8">
        <v>1844</v>
      </c>
      <c r="G6" s="8">
        <v>4000</v>
      </c>
      <c r="H6" s="8">
        <v>502</v>
      </c>
      <c r="I6" s="8">
        <v>887</v>
      </c>
      <c r="J6" s="8">
        <f>(F6*C6)/H6</f>
        <v>168.97211155378486</v>
      </c>
      <c r="K6" s="8">
        <f>(G6*D6)/I6</f>
        <v>342.72829763246898</v>
      </c>
      <c r="L6" s="8">
        <f>J6/F6</f>
        <v>9.1633466135458169E-2</v>
      </c>
      <c r="M6" s="8">
        <f>K6/G6</f>
        <v>8.5682074408117245E-2</v>
      </c>
      <c r="N6" s="8"/>
      <c r="O6" s="8"/>
      <c r="P6" s="8"/>
      <c r="Q6" s="8"/>
      <c r="R6" s="8"/>
      <c r="S6" s="8"/>
    </row>
    <row r="7" spans="1:19">
      <c r="A7" s="3" t="s">
        <v>19</v>
      </c>
      <c r="B7" s="3">
        <v>0</v>
      </c>
      <c r="C7" s="3">
        <v>22.5</v>
      </c>
      <c r="D7" s="3">
        <v>55</v>
      </c>
      <c r="E7" s="3">
        <v>105</v>
      </c>
      <c r="F7" s="3">
        <v>1844</v>
      </c>
      <c r="G7" s="3">
        <v>4000</v>
      </c>
      <c r="H7" s="3">
        <v>628</v>
      </c>
      <c r="I7" s="3">
        <v>1577</v>
      </c>
      <c r="J7" s="3"/>
      <c r="K7" s="3"/>
      <c r="L7" s="3"/>
      <c r="M7" s="3"/>
      <c r="N7" s="3">
        <v>3.56E-2</v>
      </c>
      <c r="O7" s="3">
        <v>3.44E-2</v>
      </c>
      <c r="P7" s="3">
        <f>N7*H7</f>
        <v>22.3568</v>
      </c>
      <c r="Q7" s="3">
        <f>O7*I7</f>
        <v>54.248800000000003</v>
      </c>
      <c r="R7" s="3">
        <f>P7-C7</f>
        <v>-0.14320000000000022</v>
      </c>
      <c r="S7" s="3">
        <f>Q7-D7</f>
        <v>-0.7511999999999972</v>
      </c>
    </row>
    <row r="8" spans="1:19">
      <c r="A8" s="3" t="s">
        <v>19</v>
      </c>
      <c r="B8" s="3">
        <v>1</v>
      </c>
      <c r="C8" s="3">
        <v>22.5</v>
      </c>
      <c r="D8" s="3">
        <v>55</v>
      </c>
      <c r="E8" s="3">
        <v>179</v>
      </c>
      <c r="F8" s="3">
        <v>1844</v>
      </c>
      <c r="G8" s="3">
        <v>4000</v>
      </c>
      <c r="H8" s="3">
        <v>367</v>
      </c>
      <c r="I8" s="3">
        <v>905</v>
      </c>
      <c r="J8" s="3"/>
      <c r="K8" s="3"/>
      <c r="L8" s="3"/>
      <c r="M8" s="3"/>
      <c r="N8" s="3">
        <v>6.2799999999999995E-2</v>
      </c>
      <c r="O8" s="3">
        <v>5.9554629999999997E-2</v>
      </c>
      <c r="P8" s="3">
        <f t="shared" ref="P8:P9" si="0">N8*H8</f>
        <v>23.047599999999999</v>
      </c>
      <c r="Q8" s="3">
        <f>O8*I8</f>
        <v>53.896940149999999</v>
      </c>
      <c r="R8" s="3">
        <f t="shared" ref="R8:R9" si="1">P8-C8</f>
        <v>0.5475999999999992</v>
      </c>
      <c r="S8" s="3">
        <f t="shared" ref="S8:S9" si="2">Q8-D8</f>
        <v>-1.1030598500000011</v>
      </c>
    </row>
    <row r="9" spans="1:19">
      <c r="A9" s="3" t="s">
        <v>20</v>
      </c>
      <c r="B9" s="3">
        <v>0</v>
      </c>
      <c r="C9" s="3">
        <v>97.5</v>
      </c>
      <c r="D9" s="3">
        <v>120</v>
      </c>
      <c r="E9" s="3">
        <v>194.5</v>
      </c>
      <c r="F9" s="3">
        <v>1844</v>
      </c>
      <c r="G9" s="3">
        <v>4000</v>
      </c>
      <c r="H9" s="3">
        <v>1586</v>
      </c>
      <c r="I9" s="3">
        <v>1923</v>
      </c>
      <c r="J9" s="3"/>
      <c r="K9" s="3"/>
      <c r="L9" s="3"/>
      <c r="M9" s="3"/>
      <c r="N9" s="3">
        <v>6.8500000000000005E-2</v>
      </c>
      <c r="O9" s="3">
        <v>6.4827140000000005E-2</v>
      </c>
      <c r="P9" s="3">
        <f t="shared" si="0"/>
        <v>108.64100000000001</v>
      </c>
      <c r="Q9" s="3">
        <f t="shared" ref="Q8:Q9" si="3">O9*I9</f>
        <v>124.66259022000001</v>
      </c>
      <c r="R9" s="3">
        <f t="shared" si="1"/>
        <v>11.141000000000005</v>
      </c>
      <c r="S9" s="3">
        <f t="shared" si="2"/>
        <v>4.6625902200000127</v>
      </c>
    </row>
  </sheetData>
  <mergeCells count="14">
    <mergeCell ref="N1:Q1"/>
    <mergeCell ref="N2:O2"/>
    <mergeCell ref="P2:Q2"/>
    <mergeCell ref="R1:S2"/>
    <mergeCell ref="C1:E2"/>
    <mergeCell ref="B1:B3"/>
    <mergeCell ref="A1:A3"/>
    <mergeCell ref="J1:K1"/>
    <mergeCell ref="J2:K2"/>
    <mergeCell ref="L1:M1"/>
    <mergeCell ref="L2:M2"/>
    <mergeCell ref="H2:I2"/>
    <mergeCell ref="F2:G2"/>
    <mergeCell ref="F1:I1"/>
  </mergeCells>
  <pageMargins left="0.7" right="0.7" top="0.75" bottom="0.75" header="0.3" footer="0.3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F810-6B41-4EB3-80AF-89D9C907B2A3}">
  <sheetPr>
    <pageSetUpPr fitToPage="1"/>
  </sheetPr>
  <dimension ref="A1:S12"/>
  <sheetViews>
    <sheetView tabSelected="1" workbookViewId="0">
      <selection activeCell="R1" sqref="A1:S3"/>
    </sheetView>
  </sheetViews>
  <sheetFormatPr defaultRowHeight="15"/>
  <cols>
    <col min="10" max="10" width="11.85546875" bestFit="1" customWidth="1"/>
    <col min="11" max="11" width="11.5703125" bestFit="1" customWidth="1"/>
    <col min="14" max="14" width="11.28515625" bestFit="1" customWidth="1"/>
    <col min="15" max="15" width="12.5703125" customWidth="1"/>
  </cols>
  <sheetData>
    <row r="1" spans="1:19">
      <c r="A1" s="9" t="s">
        <v>0</v>
      </c>
      <c r="B1" s="9" t="s">
        <v>1</v>
      </c>
      <c r="C1" s="9" t="s">
        <v>2</v>
      </c>
      <c r="D1" s="9"/>
      <c r="E1" s="9"/>
      <c r="F1" s="9" t="s">
        <v>3</v>
      </c>
      <c r="G1" s="9"/>
      <c r="H1" s="9"/>
      <c r="I1" s="9"/>
      <c r="J1" s="9" t="s">
        <v>4</v>
      </c>
      <c r="K1" s="9"/>
      <c r="L1" s="9" t="s">
        <v>5</v>
      </c>
      <c r="M1" s="11"/>
      <c r="N1" s="9" t="s">
        <v>6</v>
      </c>
      <c r="O1" s="9"/>
      <c r="P1" s="9"/>
      <c r="Q1" s="9"/>
      <c r="R1" s="12" t="s">
        <v>7</v>
      </c>
      <c r="S1" s="9"/>
    </row>
    <row r="2" spans="1:19">
      <c r="A2" s="9"/>
      <c r="B2" s="9"/>
      <c r="C2" s="9"/>
      <c r="D2" s="9"/>
      <c r="E2" s="9"/>
      <c r="F2" s="9" t="s">
        <v>8</v>
      </c>
      <c r="G2" s="9"/>
      <c r="H2" s="9" t="s">
        <v>9</v>
      </c>
      <c r="I2" s="9"/>
      <c r="J2" s="9" t="s">
        <v>10</v>
      </c>
      <c r="K2" s="9"/>
      <c r="L2" s="9" t="s">
        <v>11</v>
      </c>
      <c r="M2" s="9"/>
      <c r="N2" s="13" t="s">
        <v>11</v>
      </c>
      <c r="O2" s="14"/>
      <c r="P2" s="13" t="s">
        <v>12</v>
      </c>
      <c r="Q2" s="14"/>
      <c r="R2" s="9"/>
      <c r="S2" s="9"/>
    </row>
    <row r="3" spans="1:19">
      <c r="A3" s="9"/>
      <c r="B3" s="9"/>
      <c r="C3" s="10" t="s">
        <v>13</v>
      </c>
      <c r="D3" s="10" t="s">
        <v>14</v>
      </c>
      <c r="E3" s="10" t="s">
        <v>15</v>
      </c>
      <c r="F3" s="10" t="s">
        <v>13</v>
      </c>
      <c r="G3" s="10" t="s">
        <v>14</v>
      </c>
      <c r="H3" s="10" t="s">
        <v>13</v>
      </c>
      <c r="I3" s="10" t="s">
        <v>14</v>
      </c>
      <c r="J3" s="10" t="s">
        <v>13</v>
      </c>
      <c r="K3" s="10" t="s">
        <v>14</v>
      </c>
      <c r="L3" s="10" t="s">
        <v>13</v>
      </c>
      <c r="M3" s="10" t="s">
        <v>14</v>
      </c>
      <c r="N3" s="10" t="s">
        <v>13</v>
      </c>
      <c r="O3" s="10" t="s">
        <v>14</v>
      </c>
      <c r="P3" s="10" t="s">
        <v>13</v>
      </c>
      <c r="Q3" s="10" t="s">
        <v>14</v>
      </c>
      <c r="R3" s="10" t="s">
        <v>16</v>
      </c>
      <c r="S3" s="10" t="s">
        <v>17</v>
      </c>
    </row>
    <row r="4" spans="1:19">
      <c r="A4" s="1" t="s">
        <v>18</v>
      </c>
      <c r="B4" s="1">
        <v>0</v>
      </c>
      <c r="C4" s="1">
        <v>46</v>
      </c>
      <c r="D4" s="1">
        <v>76</v>
      </c>
      <c r="E4" s="1">
        <v>100</v>
      </c>
      <c r="F4" s="1">
        <v>1844</v>
      </c>
      <c r="G4" s="1">
        <v>4000</v>
      </c>
      <c r="H4" s="1">
        <v>1332</v>
      </c>
      <c r="I4" s="1">
        <v>2332</v>
      </c>
      <c r="J4" s="2" t="s">
        <v>21</v>
      </c>
      <c r="K4" s="2" t="s">
        <v>22</v>
      </c>
      <c r="L4" s="2" t="s">
        <v>23</v>
      </c>
      <c r="M4" s="2" t="s">
        <v>24</v>
      </c>
      <c r="N4" s="1"/>
      <c r="O4" s="1"/>
      <c r="P4" s="1"/>
      <c r="Q4" s="1"/>
      <c r="R4" s="1"/>
      <c r="S4" s="1"/>
    </row>
    <row r="5" spans="1:19">
      <c r="A5" s="1" t="s">
        <v>18</v>
      </c>
      <c r="B5" s="1">
        <v>1</v>
      </c>
      <c r="C5" s="1">
        <v>46</v>
      </c>
      <c r="D5" s="1">
        <v>76</v>
      </c>
      <c r="E5" s="1">
        <v>157</v>
      </c>
      <c r="F5" s="1">
        <v>1844</v>
      </c>
      <c r="G5" s="1">
        <v>4000</v>
      </c>
      <c r="H5" s="1">
        <v>859</v>
      </c>
      <c r="I5" s="1">
        <v>1455</v>
      </c>
      <c r="J5" s="2" t="s">
        <v>25</v>
      </c>
      <c r="K5" s="2" t="s">
        <v>26</v>
      </c>
      <c r="L5" s="2" t="s">
        <v>27</v>
      </c>
      <c r="M5" s="2" t="s">
        <v>28</v>
      </c>
      <c r="N5" s="1"/>
      <c r="O5" s="1"/>
      <c r="P5" s="1"/>
      <c r="Q5" s="1"/>
      <c r="R5" s="1"/>
      <c r="S5" s="1"/>
    </row>
    <row r="6" spans="1:19">
      <c r="A6" s="1" t="s">
        <v>18</v>
      </c>
      <c r="B6" s="1">
        <v>2</v>
      </c>
      <c r="C6" s="1">
        <v>46</v>
      </c>
      <c r="D6" s="1">
        <v>76</v>
      </c>
      <c r="E6" s="1">
        <v>256</v>
      </c>
      <c r="F6" s="1">
        <v>1844</v>
      </c>
      <c r="G6" s="1">
        <v>4000</v>
      </c>
      <c r="H6" s="1">
        <v>502</v>
      </c>
      <c r="I6" s="1">
        <v>887</v>
      </c>
      <c r="J6" s="2" t="s">
        <v>29</v>
      </c>
      <c r="K6" s="2" t="s">
        <v>30</v>
      </c>
      <c r="L6" s="2" t="s">
        <v>31</v>
      </c>
      <c r="M6" s="2" t="s">
        <v>32</v>
      </c>
      <c r="N6" s="1"/>
      <c r="O6" s="1"/>
      <c r="P6" s="1"/>
      <c r="Q6" s="1"/>
      <c r="R6" s="1"/>
      <c r="S6" s="1"/>
    </row>
    <row r="7" spans="1:19">
      <c r="A7" s="3" t="s">
        <v>19</v>
      </c>
      <c r="B7" s="3">
        <v>0</v>
      </c>
      <c r="C7" s="3">
        <v>22.5</v>
      </c>
      <c r="D7" s="3">
        <v>55</v>
      </c>
      <c r="E7" s="3">
        <v>105</v>
      </c>
      <c r="F7" s="3">
        <v>1844</v>
      </c>
      <c r="G7" s="3">
        <v>4000</v>
      </c>
      <c r="H7" s="3">
        <v>628</v>
      </c>
      <c r="I7" s="3">
        <v>1577</v>
      </c>
      <c r="J7" s="3"/>
      <c r="K7" s="3"/>
      <c r="L7" s="3"/>
      <c r="M7" s="3"/>
      <c r="N7" s="4">
        <v>3.56E-2</v>
      </c>
      <c r="O7" s="4">
        <v>3.44E-2</v>
      </c>
      <c r="P7" s="4" t="s">
        <v>33</v>
      </c>
      <c r="Q7" s="4" t="s">
        <v>34</v>
      </c>
      <c r="R7" s="4" t="s">
        <v>35</v>
      </c>
      <c r="S7" s="4" t="s">
        <v>36</v>
      </c>
    </row>
    <row r="8" spans="1:19">
      <c r="A8" s="3" t="s">
        <v>19</v>
      </c>
      <c r="B8" s="3">
        <v>1</v>
      </c>
      <c r="C8" s="3">
        <v>22.5</v>
      </c>
      <c r="D8" s="3">
        <v>55</v>
      </c>
      <c r="E8" s="3">
        <v>179</v>
      </c>
      <c r="F8" s="3">
        <v>1844</v>
      </c>
      <c r="G8" s="3">
        <v>4000</v>
      </c>
      <c r="H8" s="3">
        <v>367</v>
      </c>
      <c r="I8" s="3">
        <v>905</v>
      </c>
      <c r="J8" s="3"/>
      <c r="K8" s="3"/>
      <c r="L8" s="3"/>
      <c r="M8" s="3"/>
      <c r="N8" s="4">
        <v>6.2799999999999995E-2</v>
      </c>
      <c r="O8" s="4">
        <v>5.9554629999999997E-2</v>
      </c>
      <c r="P8" s="4" t="s">
        <v>37</v>
      </c>
      <c r="Q8" s="4" t="s">
        <v>38</v>
      </c>
      <c r="R8" s="4" t="s">
        <v>39</v>
      </c>
      <c r="S8" s="4" t="s">
        <v>40</v>
      </c>
    </row>
    <row r="9" spans="1:19">
      <c r="A9" s="3" t="s">
        <v>20</v>
      </c>
      <c r="B9" s="3">
        <v>0</v>
      </c>
      <c r="C9" s="3">
        <v>97.5</v>
      </c>
      <c r="D9" s="3">
        <v>120</v>
      </c>
      <c r="E9" s="3">
        <v>194.5</v>
      </c>
      <c r="F9" s="3">
        <v>1844</v>
      </c>
      <c r="G9" s="3">
        <v>4000</v>
      </c>
      <c r="H9" s="3">
        <v>1586</v>
      </c>
      <c r="I9" s="3">
        <v>1923</v>
      </c>
      <c r="J9" s="3"/>
      <c r="K9" s="3"/>
      <c r="L9" s="3"/>
      <c r="M9" s="3"/>
      <c r="N9" s="4">
        <v>6.8500000000000005E-2</v>
      </c>
      <c r="O9" s="4">
        <v>6.4827140000000005E-2</v>
      </c>
      <c r="P9" s="4" t="s">
        <v>41</v>
      </c>
      <c r="Q9" s="4" t="s">
        <v>42</v>
      </c>
      <c r="R9" s="4" t="s">
        <v>43</v>
      </c>
      <c r="S9" s="4" t="s">
        <v>44</v>
      </c>
    </row>
    <row r="11" spans="1:19">
      <c r="C11" s="5"/>
      <c r="D11" s="6" t="s">
        <v>45</v>
      </c>
    </row>
    <row r="12" spans="1:19">
      <c r="C12" s="7"/>
      <c r="D12" s="6" t="s">
        <v>46</v>
      </c>
    </row>
  </sheetData>
  <mergeCells count="14">
    <mergeCell ref="A1:A3"/>
    <mergeCell ref="B1:B3"/>
    <mergeCell ref="C1:E2"/>
    <mergeCell ref="F1:I1"/>
    <mergeCell ref="J1:K1"/>
    <mergeCell ref="L1:M1"/>
    <mergeCell ref="R1:S2"/>
    <mergeCell ref="F2:G2"/>
    <mergeCell ref="H2:I2"/>
    <mergeCell ref="J2:K2"/>
    <mergeCell ref="L2:M2"/>
    <mergeCell ref="P2:Q2"/>
    <mergeCell ref="N2:O2"/>
    <mergeCell ref="N1:Q1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2020-06-13T07:22:20Z</dcterms:created>
  <dcterms:modified xsi:type="dcterms:W3CDTF">2020-06-13T08:22:29Z</dcterms:modified>
  <cp:category/>
  <cp:contentStatus/>
</cp:coreProperties>
</file>