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c\Home\Downloads\"/>
    </mc:Choice>
  </mc:AlternateContent>
  <xr:revisionPtr revIDLastSave="0" documentId="13_ncr:1_{94C0AF76-C749-4D4F-BAAA-D2FF317642DE}" xr6:coauthVersionLast="47" xr6:coauthVersionMax="47" xr10:uidLastSave="{00000000-0000-0000-0000-000000000000}"/>
  <bookViews>
    <workbookView xWindow="-98" yWindow="-98" windowWidth="21795" windowHeight="11281" activeTab="5" xr2:uid="{00000000-000D-0000-FFFF-FFFF00000000}"/>
  </bookViews>
  <sheets>
    <sheet name="Data" sheetId="28" r:id="rId1"/>
    <sheet name="_PalUtilTempWorksheet" sheetId="29" state="hidden" r:id="rId2"/>
    <sheet name="_STDS_DG173E8FD9" sheetId="30" state="hidden" r:id="rId3"/>
    <sheet name="Regression" sheetId="31" r:id="rId4"/>
    <sheet name="Scatterplot" sheetId="32" r:id="rId5"/>
    <sheet name="Regression (2)" sheetId="33" r:id="rId6"/>
  </sheets>
  <definedNames>
    <definedName name="PalisadeReportWorksheetCreatedBy" localSheetId="3" hidden="1">"StatTools"</definedName>
    <definedName name="PalisadeReportWorksheetCreatedBy" localSheetId="5" hidden="1">"StatTools"</definedName>
    <definedName name="PalisadeReportWorksheetCreatedBy" localSheetId="4" hidden="1">"StatTools"</definedName>
    <definedName name="ScatterX_7CD56" localSheetId="4">_xll.StatScatterPlot([0]!ST_Age,[0]!ST_Salary,0)</definedName>
    <definedName name="ScatterY_7CD56" localSheetId="4">_xll.StatScatterPlot([0]!ST_Age,[0]!ST_Salary,1)</definedName>
    <definedName name="ST_Age">Data!$E$2:$E$102</definedName>
    <definedName name="ST_Gender">Data!$B$2:$B$102</definedName>
    <definedName name="ST_JobTitle">Data!$D$2:$D$102</definedName>
    <definedName name="ST_Salary">Data!$A$2:$A$102</definedName>
    <definedName name="ST_YrsExp">Data!$C$2:$C$102</definedName>
    <definedName name="StatToolsHeader" localSheetId="3">Regression!$1:$6</definedName>
    <definedName name="StatToolsHeader" localSheetId="5">'Regression (2)'!$1:$6</definedName>
    <definedName name="StatToolsHeader" localSheetId="4">Scatterplot!$1:$5</definedName>
    <definedName name="STWBD_StatToolsHypothesisTest_AnalysisType" hidden="1">" 1"</definedName>
    <definedName name="STWBD_StatToolsHypothesisTest_DefaultDataFormat" hidden="1">" 1"</definedName>
    <definedName name="STWBD_StatToolsHypothesisTest_HasDefaultInfo" hidden="1">"TRUE"</definedName>
    <definedName name="STWBD_StatToolsHypothesisTest_MeanAlternativeType" hidden="1">" 0"</definedName>
    <definedName name="STWBD_StatToolsHypothesisTest_MeanNullValue" hidden="1">" 0"</definedName>
    <definedName name="STWBD_StatToolsHypothesisTest_PerformMeanTest" hidden="1">"TRUE"</definedName>
    <definedName name="STWBD_StatToolsHypothesisTest_PerformStdDevTest" hidden="1">"FALSE"</definedName>
    <definedName name="STWBD_StatToolsHypothesisTest_StdDevAlternativeType" hidden="1">" 0"</definedName>
    <definedName name="STWBD_StatToolsHypothesisTest_StdDevNullValue" hidden="1">" 1"</definedName>
    <definedName name="STWBD_StatToolsHypothesisTest_VariableList" hidden="1">2</definedName>
    <definedName name="STWBD_StatToolsHypothesisTest_VariableList_1" hidden="1">"S_x0001_VG19AAE020_x0001_VG7345594_x0001_0_x0001_"</definedName>
    <definedName name="STWBD_StatToolsHypothesisTest_VariableList_2" hidden="1">"S_x0001_VG19AAE020_x0001_VG7345594_x0001_1_x0001_"</definedName>
    <definedName name="STWBD_StatToolsHypothesisTest_VarSelectorDefaultDataSet" hidden="1">"DG347B75E1"</definedName>
    <definedName name="STWBD_StatToolsRegression_blockList" hidden="1">"-1"</definedName>
    <definedName name="STWBD_StatToolsRegression_CheckMulticollinearity" hidden="1">"FALSE"</definedName>
    <definedName name="STWBD_StatToolsRegression_ConfidenceLevel" hidden="1">" .95"</definedName>
    <definedName name="STWBD_StatToolsRegression_DisplayCorrelationMatrix" hidden="1">"FALSE"</definedName>
    <definedName name="STWBD_StatToolsRegression_DisplayRegressionEquation" hidden="1">"TRUE"</definedName>
    <definedName name="STWBD_StatToolsRegression_FixVariables" hidden="1">"FALSE"</definedName>
    <definedName name="STWBD_StatToolsRegression_fixVar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HistogramOfResiduals" hidden="1">"FALSE"</definedName>
    <definedName name="STWBD_StatToolsRegression_GraphResidualVsFittedValue" hidden="1">"FALSE"</definedName>
    <definedName name="STWBD_StatToolsRegression_GraphResidualVsOrderIndex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dentifyOutliersInDataSet" hidden="1">"FALSE"</definedName>
    <definedName name="STWBD_StatToolsRegression_IdentifyOutliersInGraphs" hidden="1">"FALSE"</definedName>
    <definedName name="STWBD_StatToolsRegression_IncludeDerivedVariables" hidden="1">"FALSE"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StandardizeNumericVariables" hidden="1">"FALSE"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"U_x0001_VG351579E2231D0DF7_x0001_"</definedName>
    <definedName name="STWBD_StatToolsRegression_VariableListIndependent" hidden="1">1</definedName>
    <definedName name="STWBD_StatToolsRegression_VariableListIndependent_1" hidden="1">"U_x0001_VG307124A027BF74B1_x0001_"</definedName>
    <definedName name="STWBD_StatToolsRegression_VariableListIndependent_2" hidden="1">"U_x0001_VG1DE20A7D_x0001_"</definedName>
    <definedName name="STWBD_StatToolsRegression_VariableListIndependent_3" hidden="1">"U_x0001_VG2110F63D_x0001_"</definedName>
    <definedName name="STWBD_StatToolsRegression_VariableListIndependent_4" hidden="1">"U_x0001_VG178432FD_x0001_"</definedName>
    <definedName name="STWBD_StatToolsRegression_VariableListIndependent_5" hidden="1">"U_x0001_VG342A7CBC_x0001_"</definedName>
    <definedName name="STWBD_StatToolsRegression_VariableListIndependent_6" hidden="1">"U_x0001_VG9FDFEAA_x0001_"</definedName>
    <definedName name="STWBD_StatToolsRegression_VarSelectorDefaultDataSet" hidden="1">"DG173E8FD9"</definedName>
    <definedName name="STWBD_StatToolsScatterplot_DisplayCorrelationCoefficient" hidden="1">"TRUE"</definedName>
    <definedName name="STWBD_StatToolsScatterplot_HasDefaultInfo" hidden="1">"TRUE"</definedName>
    <definedName name="STWBD_StatToolsScatterplot_ScatterplotChartType" hidden="1">" 0"</definedName>
    <definedName name="STWBD_StatToolsScatterplot_VarSelectorDefaultDataSet" hidden="1">"DG173E8FD9"</definedName>
    <definedName name="STWBD_StatToolsScatterplot_XVariableList" hidden="1">1</definedName>
    <definedName name="STWBD_StatToolsScatterplot_XVariableList_1" hidden="1">"U_x0001_VG3831D73134E42D4D_x0001_"</definedName>
    <definedName name="STWBD_StatToolsScatterplot_YVariableList" hidden="1">1</definedName>
    <definedName name="STWBD_StatToolsScatterplot_YVariableList_1" hidden="1">"U_x0001_VG351579E2231D0DF7_x0001_"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0" l="1"/>
  <c r="B25" i="30"/>
  <c r="B22" i="30"/>
  <c r="B19" i="30"/>
  <c r="B16" i="30"/>
  <c r="B13" i="30"/>
  <c r="B7" i="30"/>
  <c r="B3" i="30"/>
  <c r="B9" i="29"/>
  <c r="B2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priyanka</author>
  </authors>
  <commentList>
    <comment ref="B8" authorId="0" shapeId="0" xr:uid="{F61C7D4B-CCF9-424E-B049-689777E60ED6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8" authorId="0" shapeId="0" xr:uid="{C206B758-F9C1-43C2-A858-F449F8350777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8" authorId="0" shapeId="0" xr:uid="{3F930FB7-A3E4-4D5F-927A-56DF33EC08C5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priyanka</author>
  </authors>
  <commentList>
    <comment ref="B8" authorId="0" shapeId="0" xr:uid="{8A185F2F-4A8D-49F5-9B94-A3C6B33FB275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8" authorId="0" shapeId="0" xr:uid="{61EA8912-C9AA-415C-B420-3586F3BE7315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8" authorId="0" shapeId="0" xr:uid="{344F46B7-6C1B-444E-B51F-952F4549D41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sharedStrings.xml><?xml version="1.0" encoding="utf-8"?>
<sst xmlns="http://schemas.openxmlformats.org/spreadsheetml/2006/main" count="145" uniqueCount="97">
  <si>
    <t>Salary</t>
  </si>
  <si>
    <t>Gender</t>
  </si>
  <si>
    <t>Yrs Exp</t>
  </si>
  <si>
    <t>Age</t>
  </si>
  <si>
    <t>Name</t>
  </si>
  <si>
    <t>GUID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</si>
  <si>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</si>
  <si>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</si>
  <si>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</si>
  <si>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</si>
  <si>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</si>
  <si>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</si>
  <si>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</si>
  <si>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</si>
  <si>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</si>
  <si>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</si>
  <si>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var1</t>
  </si>
  <si>
    <t>ST_Salary</t>
  </si>
  <si>
    <t>1 : Ranges</t>
  </si>
  <si>
    <t>1 : MultiRefs</t>
  </si>
  <si>
    <t>2 : Info</t>
  </si>
  <si>
    <t>var2</t>
  </si>
  <si>
    <t>ST_Gender</t>
  </si>
  <si>
    <t>2 : Ranges</t>
  </si>
  <si>
    <t>2 : MultiRefs</t>
  </si>
  <si>
    <t>3 : Info</t>
  </si>
  <si>
    <t>var3</t>
  </si>
  <si>
    <t>ST_YrsExp</t>
  </si>
  <si>
    <t>3 : Ranges</t>
  </si>
  <si>
    <t>3 : MultiRefs</t>
  </si>
  <si>
    <t>4 : Info</t>
  </si>
  <si>
    <t>var4</t>
  </si>
  <si>
    <t>4 : Ranges</t>
  </si>
  <si>
    <t>4 : MultiRefs</t>
  </si>
  <si>
    <t>5 : Info</t>
  </si>
  <si>
    <t>var5</t>
  </si>
  <si>
    <t>5 : Ranges</t>
  </si>
  <si>
    <t>5 : MultiRefs</t>
  </si>
  <si>
    <t>ST_Age</t>
  </si>
  <si>
    <t>Job Title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</si>
  <si>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</si>
  <si>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</si>
  <si>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</si>
  <si>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</si>
  <si>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</si>
  <si>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</si>
  <si>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</si>
  <si>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</si>
  <si>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</si>
  <si>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DG173E8FD9</t>
  </si>
  <si>
    <t>VG351579E2231D0DF7</t>
  </si>
  <si>
    <t>VG11095260131A45A6</t>
  </si>
  <si>
    <t>VG307124A027BF74B1</t>
  </si>
  <si>
    <t>VG2FF67E405D3E1A7</t>
  </si>
  <si>
    <t>ST_JobTitle</t>
  </si>
  <si>
    <t>VG3831D73134E42D4D</t>
  </si>
  <si>
    <t>StatTools Report</t>
  </si>
  <si>
    <t>Analysis:</t>
  </si>
  <si>
    <t>Regression</t>
  </si>
  <si>
    <t>Performed By:</t>
  </si>
  <si>
    <t>priyanka</t>
  </si>
  <si>
    <t>Date:</t>
  </si>
  <si>
    <t>Thursday, November 7, 2024</t>
  </si>
  <si>
    <t>Updating:</t>
  </si>
  <si>
    <t>Static</t>
  </si>
  <si>
    <t>Variable:</t>
  </si>
  <si>
    <t>Summary</t>
  </si>
  <si>
    <t>Multiple Regression for Salary</t>
  </si>
  <si>
    <t>Multiple_x000D_
R</t>
  </si>
  <si>
    <t>R-Square</t>
  </si>
  <si>
    <t>Adjusted_x000D_
R-square</t>
  </si>
  <si>
    <t>Std. Err. of_x000D_
Estimate</t>
  </si>
  <si>
    <t>Rows_x000D_
Ignored</t>
  </si>
  <si>
    <t>Outliers</t>
  </si>
  <si>
    <t>ANOVA Table</t>
  </si>
  <si>
    <t>Degrees of_x000D_
Freedom</t>
  </si>
  <si>
    <t>Sum of_x000D_
Squares</t>
  </si>
  <si>
    <t>Mean of_x000D_
Squares</t>
  </si>
  <si>
    <t>F</t>
  </si>
  <si>
    <t>p-Value</t>
  </si>
  <si>
    <t>Explained</t>
  </si>
  <si>
    <t>Unexplained</t>
  </si>
  <si>
    <t>Regression Table</t>
  </si>
  <si>
    <t>Coefficient</t>
  </si>
  <si>
    <t>Standard_x000D_
Error</t>
  </si>
  <si>
    <t>t-Value</t>
  </si>
  <si>
    <t>Confidence Interval 95%</t>
  </si>
  <si>
    <t>Lower</t>
  </si>
  <si>
    <t>Upper</t>
  </si>
  <si>
    <t>Constant</t>
  </si>
  <si>
    <t>Regression Equation</t>
  </si>
  <si>
    <t>Salary = - 57596.71729831 + 2706.64995029 Age</t>
  </si>
  <si>
    <t>Scatterplot</t>
  </si>
  <si>
    <t>Live</t>
  </si>
  <si>
    <t>Correlation</t>
  </si>
  <si>
    <t>Saturday, November 9, 2024</t>
  </si>
  <si>
    <t>Salary = 17598.74708708 + 3231.36380544 Yrs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</si>
</sst>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[&lt;0.0001]&quot;&lt; 0.0001&quot;;0.0000"/>
    <numFmt numFmtId="167" formatCode="0.000"/>
  </numFmts>
  <fonts count="12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i/>
      <sz val="8"/>
      <name val="Arial"/>
      <family val="2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NumberFormat="1"/>
    <xf numFmtId="164" fontId="5" fillId="3" borderId="1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64" fontId="4" fillId="2" borderId="4" xfId="1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4" fontId="4" fillId="2" borderId="7" xfId="1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164" fontId="4" fillId="2" borderId="10" xfId="1" applyNumberFormat="1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0" borderId="0" xfId="0" applyNumberFormat="1" applyAlignment="1">
      <alignment horizontal="left"/>
    </xf>
    <xf numFmtId="0" fontId="2" fillId="4" borderId="0" xfId="0" applyFont="1" applyFill="1"/>
    <xf numFmtId="0" fontId="2" fillId="4" borderId="13" xfId="0" applyFont="1" applyFill="1" applyBorder="1"/>
    <xf numFmtId="0" fontId="7" fillId="4" borderId="0" xfId="0" applyFont="1" applyFill="1" applyAlignment="1">
      <alignment horizontal="right"/>
    </xf>
    <xf numFmtId="0" fontId="7" fillId="4" borderId="13" xfId="0" applyFont="1" applyFill="1" applyBorder="1" applyAlignment="1">
      <alignment horizontal="right"/>
    </xf>
    <xf numFmtId="0" fontId="2" fillId="4" borderId="0" xfId="0" applyFont="1" applyFill="1" applyAlignment="1">
      <alignment horizontal="left"/>
    </xf>
    <xf numFmtId="0" fontId="2" fillId="4" borderId="13" xfId="0" applyFont="1" applyFill="1" applyBorder="1" applyAlignment="1">
      <alignment horizontal="left"/>
    </xf>
    <xf numFmtId="0" fontId="8" fillId="4" borderId="0" xfId="0" applyFont="1" applyFill="1" applyAlignment="1">
      <alignment horizontal="left"/>
    </xf>
    <xf numFmtId="0" fontId="0" fillId="0" borderId="0" xfId="0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14" xfId="0" applyNumberFormat="1" applyFont="1" applyFill="1" applyBorder="1" applyAlignment="1">
      <alignment horizontal="center"/>
    </xf>
    <xf numFmtId="49" fontId="7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9" fillId="0" borderId="14" xfId="0" applyNumberFormat="1" applyFont="1" applyFill="1" applyBorder="1" applyAlignment="1">
      <alignment horizontal="left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5" borderId="0" xfId="0" applyNumberFormat="1" applyFill="1" applyAlignment="1">
      <alignment horizontal="center"/>
    </xf>
    <xf numFmtId="9" fontId="0" fillId="5" borderId="0" xfId="2" applyFont="1" applyFill="1" applyAlignment="1">
      <alignment horizontal="center"/>
    </xf>
    <xf numFmtId="0" fontId="2" fillId="0" borderId="0" xfId="0" applyFont="1"/>
    <xf numFmtId="167" fontId="2" fillId="0" borderId="0" xfId="0" applyNumberFormat="1" applyFont="1" applyAlignment="1">
      <alignment horizontal="center"/>
    </xf>
    <xf numFmtId="166" fontId="0" fillId="5" borderId="0" xfId="0" applyNumberForma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Salary vs Age of Salary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6418711147948615"/>
                  <c:y val="6.2721259842519689E-3"/>
                </c:manualLayout>
              </c:layout>
              <c:numFmt formatCode="General" sourceLinked="0"/>
            </c:trendlineLbl>
          </c:trendline>
          <c:xVal>
            <c:numRef>
              <c:f>Scatterplot!ScatterX_7CD56</c:f>
              <c:numCache>
                <c:formatCode>General</c:formatCode>
                <c:ptCount val="101"/>
                <c:pt idx="0">
                  <c:v>36</c:v>
                </c:pt>
                <c:pt idx="1">
                  <c:v>41</c:v>
                </c:pt>
                <c:pt idx="2">
                  <c:v>41</c:v>
                </c:pt>
                <c:pt idx="3">
                  <c:v>37</c:v>
                </c:pt>
                <c:pt idx="4">
                  <c:v>31</c:v>
                </c:pt>
                <c:pt idx="5">
                  <c:v>58</c:v>
                </c:pt>
                <c:pt idx="6">
                  <c:v>33</c:v>
                </c:pt>
                <c:pt idx="7">
                  <c:v>30</c:v>
                </c:pt>
                <c:pt idx="8">
                  <c:v>34</c:v>
                </c:pt>
                <c:pt idx="9">
                  <c:v>37</c:v>
                </c:pt>
                <c:pt idx="10">
                  <c:v>32</c:v>
                </c:pt>
                <c:pt idx="11">
                  <c:v>40</c:v>
                </c:pt>
                <c:pt idx="12">
                  <c:v>40</c:v>
                </c:pt>
                <c:pt idx="13">
                  <c:v>58</c:v>
                </c:pt>
                <c:pt idx="14">
                  <c:v>50</c:v>
                </c:pt>
                <c:pt idx="15">
                  <c:v>43</c:v>
                </c:pt>
                <c:pt idx="16">
                  <c:v>31</c:v>
                </c:pt>
                <c:pt idx="17">
                  <c:v>36</c:v>
                </c:pt>
                <c:pt idx="18">
                  <c:v>38</c:v>
                </c:pt>
                <c:pt idx="19">
                  <c:v>49</c:v>
                </c:pt>
                <c:pt idx="20">
                  <c:v>55</c:v>
                </c:pt>
                <c:pt idx="21">
                  <c:v>44</c:v>
                </c:pt>
                <c:pt idx="22">
                  <c:v>34</c:v>
                </c:pt>
                <c:pt idx="23">
                  <c:v>40</c:v>
                </c:pt>
                <c:pt idx="24">
                  <c:v>46</c:v>
                </c:pt>
                <c:pt idx="25">
                  <c:v>32</c:v>
                </c:pt>
                <c:pt idx="26">
                  <c:v>42</c:v>
                </c:pt>
                <c:pt idx="27">
                  <c:v>37</c:v>
                </c:pt>
                <c:pt idx="28">
                  <c:v>46</c:v>
                </c:pt>
                <c:pt idx="29">
                  <c:v>45</c:v>
                </c:pt>
                <c:pt idx="30">
                  <c:v>41</c:v>
                </c:pt>
                <c:pt idx="31">
                  <c:v>45</c:v>
                </c:pt>
                <c:pt idx="32">
                  <c:v>38</c:v>
                </c:pt>
                <c:pt idx="33">
                  <c:v>64</c:v>
                </c:pt>
                <c:pt idx="34">
                  <c:v>35</c:v>
                </c:pt>
                <c:pt idx="35">
                  <c:v>37</c:v>
                </c:pt>
                <c:pt idx="36">
                  <c:v>33</c:v>
                </c:pt>
                <c:pt idx="37">
                  <c:v>41</c:v>
                </c:pt>
                <c:pt idx="38">
                  <c:v>43</c:v>
                </c:pt>
                <c:pt idx="39">
                  <c:v>36</c:v>
                </c:pt>
                <c:pt idx="40">
                  <c:v>37</c:v>
                </c:pt>
                <c:pt idx="41">
                  <c:v>39</c:v>
                </c:pt>
                <c:pt idx="42">
                  <c:v>33</c:v>
                </c:pt>
                <c:pt idx="43">
                  <c:v>36</c:v>
                </c:pt>
                <c:pt idx="44">
                  <c:v>42</c:v>
                </c:pt>
                <c:pt idx="45">
                  <c:v>36</c:v>
                </c:pt>
                <c:pt idx="46">
                  <c:v>53</c:v>
                </c:pt>
                <c:pt idx="47">
                  <c:v>27</c:v>
                </c:pt>
                <c:pt idx="48">
                  <c:v>43</c:v>
                </c:pt>
                <c:pt idx="49">
                  <c:v>34</c:v>
                </c:pt>
                <c:pt idx="50">
                  <c:v>38</c:v>
                </c:pt>
                <c:pt idx="51">
                  <c:v>55</c:v>
                </c:pt>
                <c:pt idx="52">
                  <c:v>40</c:v>
                </c:pt>
                <c:pt idx="53">
                  <c:v>39</c:v>
                </c:pt>
                <c:pt idx="54">
                  <c:v>37</c:v>
                </c:pt>
                <c:pt idx="55">
                  <c:v>36</c:v>
                </c:pt>
                <c:pt idx="56">
                  <c:v>55</c:v>
                </c:pt>
                <c:pt idx="57">
                  <c:v>45</c:v>
                </c:pt>
                <c:pt idx="58">
                  <c:v>46</c:v>
                </c:pt>
                <c:pt idx="59">
                  <c:v>36</c:v>
                </c:pt>
                <c:pt idx="60">
                  <c:v>37</c:v>
                </c:pt>
                <c:pt idx="61">
                  <c:v>41</c:v>
                </c:pt>
                <c:pt idx="62">
                  <c:v>39</c:v>
                </c:pt>
                <c:pt idx="63">
                  <c:v>37</c:v>
                </c:pt>
                <c:pt idx="64">
                  <c:v>36</c:v>
                </c:pt>
                <c:pt idx="65">
                  <c:v>32</c:v>
                </c:pt>
                <c:pt idx="66">
                  <c:v>46</c:v>
                </c:pt>
                <c:pt idx="67">
                  <c:v>46</c:v>
                </c:pt>
                <c:pt idx="68">
                  <c:v>50</c:v>
                </c:pt>
                <c:pt idx="69">
                  <c:v>38</c:v>
                </c:pt>
                <c:pt idx="70">
                  <c:v>37</c:v>
                </c:pt>
                <c:pt idx="71">
                  <c:v>63</c:v>
                </c:pt>
                <c:pt idx="72">
                  <c:v>30</c:v>
                </c:pt>
                <c:pt idx="73">
                  <c:v>41</c:v>
                </c:pt>
                <c:pt idx="74">
                  <c:v>44</c:v>
                </c:pt>
                <c:pt idx="75">
                  <c:v>39</c:v>
                </c:pt>
                <c:pt idx="76">
                  <c:v>29</c:v>
                </c:pt>
                <c:pt idx="77">
                  <c:v>39</c:v>
                </c:pt>
                <c:pt idx="78">
                  <c:v>35</c:v>
                </c:pt>
                <c:pt idx="79">
                  <c:v>49</c:v>
                </c:pt>
                <c:pt idx="80">
                  <c:v>41</c:v>
                </c:pt>
                <c:pt idx="81">
                  <c:v>41</c:v>
                </c:pt>
                <c:pt idx="82">
                  <c:v>36</c:v>
                </c:pt>
                <c:pt idx="83">
                  <c:v>29</c:v>
                </c:pt>
                <c:pt idx="84">
                  <c:v>36</c:v>
                </c:pt>
                <c:pt idx="85">
                  <c:v>38</c:v>
                </c:pt>
                <c:pt idx="86">
                  <c:v>48</c:v>
                </c:pt>
                <c:pt idx="87">
                  <c:v>49</c:v>
                </c:pt>
                <c:pt idx="88">
                  <c:v>38</c:v>
                </c:pt>
                <c:pt idx="89">
                  <c:v>38</c:v>
                </c:pt>
                <c:pt idx="90">
                  <c:v>33</c:v>
                </c:pt>
                <c:pt idx="91">
                  <c:v>44</c:v>
                </c:pt>
                <c:pt idx="92">
                  <c:v>39</c:v>
                </c:pt>
                <c:pt idx="93">
                  <c:v>44</c:v>
                </c:pt>
                <c:pt idx="94">
                  <c:v>40</c:v>
                </c:pt>
                <c:pt idx="95">
                  <c:v>37</c:v>
                </c:pt>
                <c:pt idx="96">
                  <c:v>35</c:v>
                </c:pt>
                <c:pt idx="97">
                  <c:v>40</c:v>
                </c:pt>
                <c:pt idx="98">
                  <c:v>40</c:v>
                </c:pt>
                <c:pt idx="99">
                  <c:v>51</c:v>
                </c:pt>
                <c:pt idx="100">
                  <c:v>40</c:v>
                </c:pt>
              </c:numCache>
            </c:numRef>
          </c:xVal>
          <c:yVal>
            <c:numRef>
              <c:f>Scatterplot!ScatterY_7CD56</c:f>
              <c:numCache>
                <c:formatCode>General</c:formatCode>
                <c:ptCount val="101"/>
                <c:pt idx="0">
                  <c:v>56895</c:v>
                </c:pt>
                <c:pt idx="1">
                  <c:v>36800</c:v>
                </c:pt>
                <c:pt idx="2">
                  <c:v>73111</c:v>
                </c:pt>
                <c:pt idx="3">
                  <c:v>39121</c:v>
                </c:pt>
                <c:pt idx="4">
                  <c:v>24799</c:v>
                </c:pt>
                <c:pt idx="5">
                  <c:v>122175</c:v>
                </c:pt>
                <c:pt idx="6">
                  <c:v>27834</c:v>
                </c:pt>
                <c:pt idx="7">
                  <c:v>31218</c:v>
                </c:pt>
                <c:pt idx="8">
                  <c:v>25970</c:v>
                </c:pt>
                <c:pt idx="9">
                  <c:v>18364</c:v>
                </c:pt>
                <c:pt idx="10">
                  <c:v>249</c:v>
                </c:pt>
                <c:pt idx="11">
                  <c:v>61336</c:v>
                </c:pt>
                <c:pt idx="12">
                  <c:v>27906</c:v>
                </c:pt>
                <c:pt idx="13">
                  <c:v>115162</c:v>
                </c:pt>
                <c:pt idx="14">
                  <c:v>79172</c:v>
                </c:pt>
                <c:pt idx="15">
                  <c:v>62464</c:v>
                </c:pt>
                <c:pt idx="16">
                  <c:v>46124</c:v>
                </c:pt>
                <c:pt idx="17">
                  <c:v>50855</c:v>
                </c:pt>
                <c:pt idx="18">
                  <c:v>30096</c:v>
                </c:pt>
                <c:pt idx="19">
                  <c:v>79043</c:v>
                </c:pt>
                <c:pt idx="20">
                  <c:v>82340</c:v>
                </c:pt>
                <c:pt idx="21">
                  <c:v>64134</c:v>
                </c:pt>
                <c:pt idx="22">
                  <c:v>36905</c:v>
                </c:pt>
                <c:pt idx="23">
                  <c:v>42103</c:v>
                </c:pt>
                <c:pt idx="24">
                  <c:v>33550</c:v>
                </c:pt>
                <c:pt idx="25">
                  <c:v>8324</c:v>
                </c:pt>
                <c:pt idx="26">
                  <c:v>74658</c:v>
                </c:pt>
                <c:pt idx="27">
                  <c:v>28838</c:v>
                </c:pt>
                <c:pt idx="28">
                  <c:v>73092</c:v>
                </c:pt>
                <c:pt idx="29">
                  <c:v>35633</c:v>
                </c:pt>
                <c:pt idx="30">
                  <c:v>51983</c:v>
                </c:pt>
                <c:pt idx="31">
                  <c:v>37701</c:v>
                </c:pt>
                <c:pt idx="32">
                  <c:v>54248</c:v>
                </c:pt>
                <c:pt idx="33">
                  <c:v>113801</c:v>
                </c:pt>
                <c:pt idx="34">
                  <c:v>33736</c:v>
                </c:pt>
                <c:pt idx="35">
                  <c:v>53578</c:v>
                </c:pt>
                <c:pt idx="36">
                  <c:v>38808</c:v>
                </c:pt>
                <c:pt idx="37">
                  <c:v>57400</c:v>
                </c:pt>
                <c:pt idx="38">
                  <c:v>54727</c:v>
                </c:pt>
                <c:pt idx="39">
                  <c:v>29431</c:v>
                </c:pt>
                <c:pt idx="40">
                  <c:v>34135</c:v>
                </c:pt>
                <c:pt idx="41">
                  <c:v>43650</c:v>
                </c:pt>
                <c:pt idx="42">
                  <c:v>38666</c:v>
                </c:pt>
                <c:pt idx="43">
                  <c:v>51523</c:v>
                </c:pt>
                <c:pt idx="44">
                  <c:v>61060</c:v>
                </c:pt>
                <c:pt idx="45">
                  <c:v>31742</c:v>
                </c:pt>
                <c:pt idx="46">
                  <c:v>96590</c:v>
                </c:pt>
                <c:pt idx="47">
                  <c:v>48988</c:v>
                </c:pt>
                <c:pt idx="48">
                  <c:v>78515</c:v>
                </c:pt>
                <c:pt idx="49">
                  <c:v>42073</c:v>
                </c:pt>
                <c:pt idx="50">
                  <c:v>29893</c:v>
                </c:pt>
                <c:pt idx="51">
                  <c:v>81224</c:v>
                </c:pt>
                <c:pt idx="52">
                  <c:v>59523</c:v>
                </c:pt>
                <c:pt idx="53">
                  <c:v>55854</c:v>
                </c:pt>
                <c:pt idx="54">
                  <c:v>76477</c:v>
                </c:pt>
                <c:pt idx="55">
                  <c:v>66047</c:v>
                </c:pt>
                <c:pt idx="56">
                  <c:v>88124</c:v>
                </c:pt>
                <c:pt idx="57">
                  <c:v>77546</c:v>
                </c:pt>
                <c:pt idx="58">
                  <c:v>75303</c:v>
                </c:pt>
                <c:pt idx="59">
                  <c:v>24668</c:v>
                </c:pt>
                <c:pt idx="60">
                  <c:v>52750</c:v>
                </c:pt>
                <c:pt idx="61">
                  <c:v>52315</c:v>
                </c:pt>
                <c:pt idx="62">
                  <c:v>33969</c:v>
                </c:pt>
                <c:pt idx="63">
                  <c:v>52282</c:v>
                </c:pt>
                <c:pt idx="64">
                  <c:v>39899</c:v>
                </c:pt>
                <c:pt idx="65">
                  <c:v>20094</c:v>
                </c:pt>
                <c:pt idx="66">
                  <c:v>70439</c:v>
                </c:pt>
                <c:pt idx="67">
                  <c:v>64959</c:v>
                </c:pt>
                <c:pt idx="68">
                  <c:v>67832</c:v>
                </c:pt>
                <c:pt idx="69">
                  <c:v>17591</c:v>
                </c:pt>
                <c:pt idx="70">
                  <c:v>38997</c:v>
                </c:pt>
                <c:pt idx="71">
                  <c:v>121299</c:v>
                </c:pt>
                <c:pt idx="72">
                  <c:v>39146</c:v>
                </c:pt>
                <c:pt idx="73">
                  <c:v>52454</c:v>
                </c:pt>
                <c:pt idx="74">
                  <c:v>52586</c:v>
                </c:pt>
                <c:pt idx="75">
                  <c:v>47768</c:v>
                </c:pt>
                <c:pt idx="76">
                  <c:v>30544</c:v>
                </c:pt>
                <c:pt idx="77">
                  <c:v>49743</c:v>
                </c:pt>
                <c:pt idx="78">
                  <c:v>46965</c:v>
                </c:pt>
                <c:pt idx="79">
                  <c:v>60316</c:v>
                </c:pt>
                <c:pt idx="80">
                  <c:v>50147</c:v>
                </c:pt>
                <c:pt idx="81">
                  <c:v>51655</c:v>
                </c:pt>
                <c:pt idx="82">
                  <c:v>52813</c:v>
                </c:pt>
                <c:pt idx="83">
                  <c:v>24994</c:v>
                </c:pt>
                <c:pt idx="84">
                  <c:v>35980</c:v>
                </c:pt>
                <c:pt idx="85">
                  <c:v>49134</c:v>
                </c:pt>
                <c:pt idx="86">
                  <c:v>79302</c:v>
                </c:pt>
                <c:pt idx="87">
                  <c:v>74142</c:v>
                </c:pt>
                <c:pt idx="88">
                  <c:v>19610</c:v>
                </c:pt>
                <c:pt idx="89">
                  <c:v>26680</c:v>
                </c:pt>
                <c:pt idx="90">
                  <c:v>22971</c:v>
                </c:pt>
                <c:pt idx="91">
                  <c:v>69234</c:v>
                </c:pt>
                <c:pt idx="92">
                  <c:v>55092</c:v>
                </c:pt>
                <c:pt idx="93">
                  <c:v>51775</c:v>
                </c:pt>
                <c:pt idx="94">
                  <c:v>43576</c:v>
                </c:pt>
                <c:pt idx="95">
                  <c:v>51651</c:v>
                </c:pt>
                <c:pt idx="96">
                  <c:v>26096</c:v>
                </c:pt>
                <c:pt idx="97">
                  <c:v>64846</c:v>
                </c:pt>
                <c:pt idx="98">
                  <c:v>45718</c:v>
                </c:pt>
                <c:pt idx="99">
                  <c:v>106177</c:v>
                </c:pt>
                <c:pt idx="100">
                  <c:v>39744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7-4DFE-9F00-5C257A2B6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472831"/>
        <c:axId val="1050473311"/>
      </c:scatterChart>
      <c:valAx>
        <c:axId val="1050472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Age / Salary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050473311"/>
        <c:crosses val="autoZero"/>
        <c:crossBetween val="midCat"/>
      </c:valAx>
      <c:valAx>
        <c:axId val="1050473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Salary / Salary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050472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9526</xdr:colOff>
      <xdr:row>2</xdr:row>
      <xdr:rowOff>19051</xdr:rowOff>
    </xdr:from>
    <xdr:ext cx="4081462" cy="22288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1" y="400051"/>
          <a:ext cx="4081462" cy="2228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Salary Data Set</a:t>
          </a:r>
        </a:p>
        <a:p>
          <a:endParaRPr lang="en-US" sz="1100"/>
        </a:p>
        <a:p>
          <a:r>
            <a:rPr lang="en-US" sz="1100" b="1"/>
            <a:t>Salary</a:t>
          </a:r>
          <a:r>
            <a:rPr lang="en-US" sz="1100"/>
            <a:t>: The annual salary of a random sample of employees from High Tech Inc collected in 2006. Does not include bonus or options. </a:t>
          </a:r>
        </a:p>
        <a:p>
          <a:r>
            <a:rPr lang="en-US" sz="1100" b="1"/>
            <a:t>Gender</a:t>
          </a:r>
          <a:r>
            <a:rPr lang="en-US" sz="1100"/>
            <a:t> is an indicator variable where 0 represents Male and 1 represents Female.</a:t>
          </a:r>
        </a:p>
        <a:p>
          <a:r>
            <a:rPr lang="en-US" sz="1100" b="1"/>
            <a:t>Yrs Exp </a:t>
          </a:r>
          <a:r>
            <a:rPr lang="en-US" sz="1100"/>
            <a:t>is the number of years the employee has worked in the industry.</a:t>
          </a:r>
        </a:p>
        <a:p>
          <a:r>
            <a:rPr lang="en-US" sz="1100" b="1"/>
            <a:t>Job Title </a:t>
          </a:r>
          <a:r>
            <a:rPr lang="en-US" sz="1100"/>
            <a:t>is a categorical variable representing four different job titles. JT1 is an entry level position and JT4 is senior management. JT1 &lt; JT2 &lt; JT3 &lt; JT4.</a:t>
          </a:r>
        </a:p>
        <a:p>
          <a:r>
            <a:rPr lang="en-US" sz="1100" b="1"/>
            <a:t>Age</a:t>
          </a:r>
          <a:r>
            <a:rPr lang="en-US" sz="1100"/>
            <a:t> is measured in years.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6</xdr:row>
      <xdr:rowOff>0</xdr:rowOff>
    </xdr:from>
    <xdr:to>
      <xdr:col>4</xdr:col>
      <xdr:colOff>514350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01A7B-A94A-61E6-BC08-7030BB962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objClick" textlink="">
      <cdr:nvSpPr>
        <cdr:cNvPr id="2" name="gwm_31516          ">
          <a:extLst xmlns:a="http://schemas.openxmlformats.org/drawingml/2006/main">
            <a:ext uri="{FF2B5EF4-FFF2-40B4-BE49-F238E27FC236}">
              <a16:creationId xmlns:a16="http://schemas.microsoft.com/office/drawing/2014/main" id="{4E384B68-EF01-241A-8ECF-5FA6F2D31CBD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 kern="120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 kern="1200">
              <a:solidFill>
                <a:srgbClr val="808080"/>
              </a:solidFill>
              <a:latin typeface="Arial" panose="020B0604020202020204" pitchFamily="34" charset="0"/>
            </a:rPr>
            <a:t>B</a:t>
          </a:r>
          <a:r>
            <a:rPr lang="en-US" sz="1000" b="0" i="0" kern="1200">
              <a:solidFill>
                <a:srgbClr val="808080"/>
              </a:solidFill>
              <a:latin typeface="Arial" panose="020B0604020202020204" pitchFamily="34" charset="0"/>
            </a:rPr>
            <a:t>abson College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objClick" textlink="">
      <cdr:nvSpPr>
        <cdr:cNvPr id="3" name="gwm_31516         ">
          <a:extLst xmlns:a="http://schemas.openxmlformats.org/drawingml/2006/main">
            <a:ext uri="{FF2B5EF4-FFF2-40B4-BE49-F238E27FC236}">
              <a16:creationId xmlns:a16="http://schemas.microsoft.com/office/drawing/2014/main" id="{FB671FB7-503E-4DF7-8151-9B7F3B6B9E1A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 kern="120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 kern="1200">
              <a:solidFill>
                <a:srgbClr val="808080"/>
              </a:solidFill>
              <a:latin typeface="Arial" panose="020B0604020202020204" pitchFamily="34" charset="0"/>
            </a:rPr>
            <a:t>B</a:t>
          </a:r>
          <a:r>
            <a:rPr lang="en-US" sz="1000" b="0" i="0" kern="1200">
              <a:solidFill>
                <a:srgbClr val="808080"/>
              </a:solidFill>
              <a:latin typeface="Arial" panose="020B0604020202020204" pitchFamily="34" charset="0"/>
            </a:rPr>
            <a:t>abson College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objClick" textlink="">
      <cdr:nvSpPr>
        <cdr:cNvPr id="4" name="gwm_31516        ">
          <a:extLst xmlns:a="http://schemas.openxmlformats.org/drawingml/2006/main">
            <a:ext uri="{FF2B5EF4-FFF2-40B4-BE49-F238E27FC236}">
              <a16:creationId xmlns:a16="http://schemas.microsoft.com/office/drawing/2014/main" id="{0D00A45E-DD04-8980-6A91-4F2C46B442D9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 kern="120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 kern="1200">
              <a:solidFill>
                <a:srgbClr val="808080"/>
              </a:solidFill>
              <a:latin typeface="Arial" panose="020B0604020202020204" pitchFamily="34" charset="0"/>
            </a:rPr>
            <a:t>B</a:t>
          </a:r>
          <a:r>
            <a:rPr lang="en-US" sz="1000" b="0" i="0" kern="1200">
              <a:solidFill>
                <a:srgbClr val="808080"/>
              </a:solidFill>
              <a:latin typeface="Arial" panose="020B0604020202020204" pitchFamily="34" charset="0"/>
            </a:rPr>
            <a:t>abson College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objClick" textlink="">
      <cdr:nvSpPr>
        <cdr:cNvPr id="5" name="gwm_31516       ">
          <a:extLst xmlns:a="http://schemas.openxmlformats.org/drawingml/2006/main">
            <a:ext uri="{FF2B5EF4-FFF2-40B4-BE49-F238E27FC236}">
              <a16:creationId xmlns:a16="http://schemas.microsoft.com/office/drawing/2014/main" id="{A7327702-507A-10CE-18E7-81DB635E4C4D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 kern="120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 kern="1200">
              <a:solidFill>
                <a:srgbClr val="808080"/>
              </a:solidFill>
              <a:latin typeface="Arial" panose="020B0604020202020204" pitchFamily="34" charset="0"/>
            </a:rPr>
            <a:t>B</a:t>
          </a:r>
          <a:r>
            <a:rPr lang="en-US" sz="1000" b="0" i="0" kern="1200">
              <a:solidFill>
                <a:srgbClr val="808080"/>
              </a:solidFill>
              <a:latin typeface="Arial" panose="020B0604020202020204" pitchFamily="34" charset="0"/>
            </a:rPr>
            <a:t>abson College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objClick" textlink="">
      <cdr:nvSpPr>
        <cdr:cNvPr id="6" name="gwm_31516      ">
          <a:extLst xmlns:a="http://schemas.openxmlformats.org/drawingml/2006/main">
            <a:ext uri="{FF2B5EF4-FFF2-40B4-BE49-F238E27FC236}">
              <a16:creationId xmlns:a16="http://schemas.microsoft.com/office/drawing/2014/main" id="{10000723-450F-C5A5-0F9B-F9F33CEC7615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 kern="120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 kern="1200">
              <a:solidFill>
                <a:srgbClr val="808080"/>
              </a:solidFill>
              <a:latin typeface="Arial" panose="020B0604020202020204" pitchFamily="34" charset="0"/>
            </a:rPr>
            <a:t>B</a:t>
          </a:r>
          <a:r>
            <a:rPr lang="en-US" sz="1000" b="0" i="0" kern="1200">
              <a:solidFill>
                <a:srgbClr val="808080"/>
              </a:solidFill>
              <a:latin typeface="Arial" panose="020B0604020202020204" pitchFamily="34" charset="0"/>
            </a:rPr>
            <a:t>abson College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objClick" textlink="">
      <cdr:nvSpPr>
        <cdr:cNvPr id="7" name="gwm_31516     ">
          <a:extLst xmlns:a="http://schemas.openxmlformats.org/drawingml/2006/main">
            <a:ext uri="{FF2B5EF4-FFF2-40B4-BE49-F238E27FC236}">
              <a16:creationId xmlns:a16="http://schemas.microsoft.com/office/drawing/2014/main" id="{1BDC2D61-C41B-3C86-6A04-E5EF82A1A4A9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 kern="120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 kern="1200">
              <a:solidFill>
                <a:srgbClr val="808080"/>
              </a:solidFill>
              <a:latin typeface="Arial" panose="020B0604020202020204" pitchFamily="34" charset="0"/>
            </a:rPr>
            <a:t>B</a:t>
          </a:r>
          <a:r>
            <a:rPr lang="en-US" sz="1000" b="0" i="0" kern="1200">
              <a:solidFill>
                <a:srgbClr val="808080"/>
              </a:solidFill>
              <a:latin typeface="Arial" panose="020B0604020202020204" pitchFamily="34" charset="0"/>
            </a:rPr>
            <a:t>abson College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objClick" textlink="">
      <cdr:nvSpPr>
        <cdr:cNvPr id="8" name="gwm_31516    ">
          <a:extLst xmlns:a="http://schemas.openxmlformats.org/drawingml/2006/main">
            <a:ext uri="{FF2B5EF4-FFF2-40B4-BE49-F238E27FC236}">
              <a16:creationId xmlns:a16="http://schemas.microsoft.com/office/drawing/2014/main" id="{F902CB11-03D0-2A1B-C5D1-D29A898E71C6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 kern="120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 kern="1200">
              <a:solidFill>
                <a:srgbClr val="808080"/>
              </a:solidFill>
              <a:latin typeface="Arial" panose="020B0604020202020204" pitchFamily="34" charset="0"/>
            </a:rPr>
            <a:t>B</a:t>
          </a:r>
          <a:r>
            <a:rPr lang="en-US" sz="1000" b="0" i="0" kern="1200">
              <a:solidFill>
                <a:srgbClr val="808080"/>
              </a:solidFill>
              <a:latin typeface="Arial" panose="020B0604020202020204" pitchFamily="34" charset="0"/>
            </a:rPr>
            <a:t>abson College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objClick" textlink="">
      <cdr:nvSpPr>
        <cdr:cNvPr id="9" name="gwm_31516   ">
          <a:extLst xmlns:a="http://schemas.openxmlformats.org/drawingml/2006/main">
            <a:ext uri="{FF2B5EF4-FFF2-40B4-BE49-F238E27FC236}">
              <a16:creationId xmlns:a16="http://schemas.microsoft.com/office/drawing/2014/main" id="{EE164608-A921-C208-DA57-25058C40A8B4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 kern="120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 kern="1200">
              <a:solidFill>
                <a:srgbClr val="808080"/>
              </a:solidFill>
              <a:latin typeface="Arial" panose="020B0604020202020204" pitchFamily="34" charset="0"/>
            </a:rPr>
            <a:t>B</a:t>
          </a:r>
          <a:r>
            <a:rPr lang="en-US" sz="1000" b="0" i="0" kern="1200">
              <a:solidFill>
                <a:srgbClr val="808080"/>
              </a:solidFill>
              <a:latin typeface="Arial" panose="020B0604020202020204" pitchFamily="34" charset="0"/>
            </a:rPr>
            <a:t>abson College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objClick" textlink="">
      <cdr:nvSpPr>
        <cdr:cNvPr id="10" name="gwm_31516  ">
          <a:extLst xmlns:a="http://schemas.openxmlformats.org/drawingml/2006/main">
            <a:ext uri="{FF2B5EF4-FFF2-40B4-BE49-F238E27FC236}">
              <a16:creationId xmlns:a16="http://schemas.microsoft.com/office/drawing/2014/main" id="{FCB1FD2B-EAE0-C433-04FB-2E6B07D72249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 kern="120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 kern="1200">
              <a:solidFill>
                <a:srgbClr val="808080"/>
              </a:solidFill>
              <a:latin typeface="Arial" panose="020B0604020202020204" pitchFamily="34" charset="0"/>
            </a:rPr>
            <a:t>B</a:t>
          </a:r>
          <a:r>
            <a:rPr lang="en-US" sz="1000" b="0" i="0" kern="1200">
              <a:solidFill>
                <a:srgbClr val="808080"/>
              </a:solidFill>
              <a:latin typeface="Arial" panose="020B0604020202020204" pitchFamily="34" charset="0"/>
            </a:rPr>
            <a:t>abson College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objClick" textlink="">
      <cdr:nvSpPr>
        <cdr:cNvPr id="11" name="gwm_31516 ">
          <a:extLst xmlns:a="http://schemas.openxmlformats.org/drawingml/2006/main">
            <a:ext uri="{FF2B5EF4-FFF2-40B4-BE49-F238E27FC236}">
              <a16:creationId xmlns:a16="http://schemas.microsoft.com/office/drawing/2014/main" id="{7816E817-54A7-1121-9795-F20A85AE9D1C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 kern="120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 kern="1200">
              <a:solidFill>
                <a:srgbClr val="808080"/>
              </a:solidFill>
              <a:latin typeface="Arial" panose="020B0604020202020204" pitchFamily="34" charset="0"/>
            </a:rPr>
            <a:t>B</a:t>
          </a:r>
          <a:r>
            <a:rPr lang="en-US" sz="1000" b="0" i="0" kern="1200">
              <a:solidFill>
                <a:srgbClr val="808080"/>
              </a:solidFill>
              <a:latin typeface="Arial" panose="020B0604020202020204" pitchFamily="34" charset="0"/>
            </a:rPr>
            <a:t>abson College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workbookViewId="0">
      <selection activeCell="E10" sqref="E10"/>
    </sheetView>
  </sheetViews>
  <sheetFormatPr defaultRowHeight="15.4" x14ac:dyDescent="0.45"/>
  <cols>
    <col min="1" max="1" width="11" style="4" bestFit="1" customWidth="1"/>
    <col min="2" max="2" width="8.88671875" style="3"/>
    <col min="3" max="3" width="12.21875" style="3" bestFit="1" customWidth="1"/>
    <col min="4" max="4" width="12.21875" style="3" customWidth="1"/>
    <col min="5" max="5" width="8.88671875" style="3"/>
  </cols>
  <sheetData>
    <row r="1" spans="1:5" ht="15.75" thickTop="1" x14ac:dyDescent="0.45">
      <c r="A1" s="6" t="s">
        <v>0</v>
      </c>
      <c r="B1" s="7" t="s">
        <v>1</v>
      </c>
      <c r="C1" s="7" t="s">
        <v>2</v>
      </c>
      <c r="D1" s="7" t="s">
        <v>39</v>
      </c>
      <c r="E1" s="8" t="s">
        <v>3</v>
      </c>
    </row>
    <row r="2" spans="1:5" ht="15" customHeight="1" x14ac:dyDescent="0.45">
      <c r="A2" s="9">
        <v>56895</v>
      </c>
      <c r="B2" s="10">
        <v>0</v>
      </c>
      <c r="C2" s="10">
        <v>11</v>
      </c>
      <c r="D2" s="10">
        <v>3</v>
      </c>
      <c r="E2" s="11">
        <v>36</v>
      </c>
    </row>
    <row r="3" spans="1:5" ht="15" customHeight="1" x14ac:dyDescent="0.45">
      <c r="A3" s="12">
        <v>36800</v>
      </c>
      <c r="B3" s="13">
        <v>0</v>
      </c>
      <c r="C3" s="13">
        <v>6</v>
      </c>
      <c r="D3" s="13">
        <v>1</v>
      </c>
      <c r="E3" s="14">
        <v>41</v>
      </c>
    </row>
    <row r="4" spans="1:5" ht="15" customHeight="1" x14ac:dyDescent="0.45">
      <c r="A4" s="12">
        <v>73111</v>
      </c>
      <c r="B4" s="13">
        <v>1</v>
      </c>
      <c r="C4" s="13">
        <v>14</v>
      </c>
      <c r="D4" s="13">
        <v>3</v>
      </c>
      <c r="E4" s="14">
        <v>41</v>
      </c>
    </row>
    <row r="5" spans="1:5" ht="15" customHeight="1" x14ac:dyDescent="0.45">
      <c r="A5" s="12">
        <v>39121</v>
      </c>
      <c r="B5" s="13">
        <v>0</v>
      </c>
      <c r="C5" s="13">
        <v>6</v>
      </c>
      <c r="D5" s="13">
        <v>1</v>
      </c>
      <c r="E5" s="14">
        <v>37</v>
      </c>
    </row>
    <row r="6" spans="1:5" ht="15" customHeight="1" x14ac:dyDescent="0.45">
      <c r="A6" s="12">
        <v>24799</v>
      </c>
      <c r="B6" s="13">
        <v>1</v>
      </c>
      <c r="C6" s="13">
        <v>5</v>
      </c>
      <c r="D6" s="13">
        <v>1</v>
      </c>
      <c r="E6" s="14">
        <v>31</v>
      </c>
    </row>
    <row r="7" spans="1:5" ht="15" customHeight="1" x14ac:dyDescent="0.45">
      <c r="A7" s="12">
        <v>122175</v>
      </c>
      <c r="B7" s="13">
        <v>0</v>
      </c>
      <c r="C7" s="13">
        <v>25</v>
      </c>
      <c r="D7" s="13">
        <v>4</v>
      </c>
      <c r="E7" s="14">
        <v>58</v>
      </c>
    </row>
    <row r="8" spans="1:5" ht="15" customHeight="1" x14ac:dyDescent="0.45">
      <c r="A8" s="12">
        <v>27834</v>
      </c>
      <c r="B8" s="13">
        <v>0</v>
      </c>
      <c r="C8" s="13">
        <v>4</v>
      </c>
      <c r="D8" s="13">
        <v>1</v>
      </c>
      <c r="E8" s="14">
        <v>33</v>
      </c>
    </row>
    <row r="9" spans="1:5" ht="15" customHeight="1" x14ac:dyDescent="0.45">
      <c r="A9" s="12">
        <v>31218</v>
      </c>
      <c r="B9" s="13">
        <v>0</v>
      </c>
      <c r="C9" s="13">
        <v>1</v>
      </c>
      <c r="D9" s="13">
        <v>1</v>
      </c>
      <c r="E9" s="14">
        <v>30</v>
      </c>
    </row>
    <row r="10" spans="1:5" ht="15" customHeight="1" x14ac:dyDescent="0.45">
      <c r="A10" s="12">
        <v>25970</v>
      </c>
      <c r="B10" s="13">
        <v>1</v>
      </c>
      <c r="C10" s="13">
        <v>7</v>
      </c>
      <c r="D10" s="13">
        <v>2</v>
      </c>
      <c r="E10" s="14">
        <v>34</v>
      </c>
    </row>
    <row r="11" spans="1:5" ht="15" customHeight="1" x14ac:dyDescent="0.45">
      <c r="A11" s="12">
        <v>18364</v>
      </c>
      <c r="B11" s="13">
        <v>1</v>
      </c>
      <c r="C11" s="13">
        <v>9</v>
      </c>
      <c r="D11" s="13">
        <v>1</v>
      </c>
      <c r="E11" s="14">
        <v>37</v>
      </c>
    </row>
    <row r="12" spans="1:5" ht="15" customHeight="1" x14ac:dyDescent="0.45">
      <c r="A12" s="12">
        <v>249</v>
      </c>
      <c r="B12" s="13">
        <v>1</v>
      </c>
      <c r="C12" s="13">
        <v>1</v>
      </c>
      <c r="D12" s="13">
        <v>1</v>
      </c>
      <c r="E12" s="14">
        <v>32</v>
      </c>
    </row>
    <row r="13" spans="1:5" ht="15" customHeight="1" x14ac:dyDescent="0.45">
      <c r="A13" s="12">
        <v>61336</v>
      </c>
      <c r="B13" s="13">
        <v>1</v>
      </c>
      <c r="C13" s="13">
        <v>11</v>
      </c>
      <c r="D13" s="13">
        <v>2</v>
      </c>
      <c r="E13" s="14">
        <v>40</v>
      </c>
    </row>
    <row r="14" spans="1:5" ht="15" customHeight="1" x14ac:dyDescent="0.45">
      <c r="A14" s="12">
        <v>27906</v>
      </c>
      <c r="B14" s="13">
        <v>1</v>
      </c>
      <c r="C14" s="13">
        <v>7</v>
      </c>
      <c r="D14" s="13">
        <v>1</v>
      </c>
      <c r="E14" s="14">
        <v>40</v>
      </c>
    </row>
    <row r="15" spans="1:5" ht="15" customHeight="1" x14ac:dyDescent="0.45">
      <c r="A15" s="12">
        <v>115162</v>
      </c>
      <c r="B15" s="13">
        <v>1</v>
      </c>
      <c r="C15" s="13">
        <v>30</v>
      </c>
      <c r="D15" s="13">
        <v>4</v>
      </c>
      <c r="E15" s="14">
        <v>58</v>
      </c>
    </row>
    <row r="16" spans="1:5" ht="15" customHeight="1" x14ac:dyDescent="0.45">
      <c r="A16" s="12">
        <v>79172</v>
      </c>
      <c r="B16" s="13">
        <v>1</v>
      </c>
      <c r="C16" s="13">
        <v>18</v>
      </c>
      <c r="D16" s="13">
        <v>3</v>
      </c>
      <c r="E16" s="14">
        <v>50</v>
      </c>
    </row>
    <row r="17" spans="1:5" ht="15" customHeight="1" x14ac:dyDescent="0.45">
      <c r="A17" s="12">
        <v>62464</v>
      </c>
      <c r="B17" s="13">
        <v>0</v>
      </c>
      <c r="C17" s="13">
        <v>14</v>
      </c>
      <c r="D17" s="13">
        <v>2</v>
      </c>
      <c r="E17" s="14">
        <v>43</v>
      </c>
    </row>
    <row r="18" spans="1:5" ht="15" customHeight="1" x14ac:dyDescent="0.45">
      <c r="A18" s="12">
        <v>46124</v>
      </c>
      <c r="B18" s="13">
        <v>0</v>
      </c>
      <c r="C18" s="13">
        <v>6</v>
      </c>
      <c r="D18" s="13">
        <v>1</v>
      </c>
      <c r="E18" s="14">
        <v>31</v>
      </c>
    </row>
    <row r="19" spans="1:5" ht="15" customHeight="1" x14ac:dyDescent="0.45">
      <c r="A19" s="12">
        <v>50855</v>
      </c>
      <c r="B19" s="13">
        <v>0</v>
      </c>
      <c r="C19" s="13">
        <v>9</v>
      </c>
      <c r="D19" s="13">
        <v>1</v>
      </c>
      <c r="E19" s="14">
        <v>36</v>
      </c>
    </row>
    <row r="20" spans="1:5" ht="15" customHeight="1" x14ac:dyDescent="0.45">
      <c r="A20" s="12">
        <v>30096</v>
      </c>
      <c r="B20" s="13">
        <v>0</v>
      </c>
      <c r="C20" s="13">
        <v>5</v>
      </c>
      <c r="D20" s="13">
        <v>1</v>
      </c>
      <c r="E20" s="14">
        <v>38</v>
      </c>
    </row>
    <row r="21" spans="1:5" ht="15" customHeight="1" x14ac:dyDescent="0.45">
      <c r="A21" s="12">
        <v>79043</v>
      </c>
      <c r="B21" s="13">
        <v>1</v>
      </c>
      <c r="C21" s="13">
        <v>22</v>
      </c>
      <c r="D21" s="13">
        <v>3</v>
      </c>
      <c r="E21" s="14">
        <v>49</v>
      </c>
    </row>
    <row r="22" spans="1:5" ht="15" customHeight="1" x14ac:dyDescent="0.45">
      <c r="A22" s="12">
        <v>82340</v>
      </c>
      <c r="B22" s="13">
        <v>1</v>
      </c>
      <c r="C22" s="13">
        <v>21</v>
      </c>
      <c r="D22" s="13">
        <v>3</v>
      </c>
      <c r="E22" s="14">
        <v>55</v>
      </c>
    </row>
    <row r="23" spans="1:5" ht="15" customHeight="1" x14ac:dyDescent="0.45">
      <c r="A23" s="12">
        <v>64134</v>
      </c>
      <c r="B23" s="13">
        <v>1</v>
      </c>
      <c r="C23" s="13">
        <v>12</v>
      </c>
      <c r="D23" s="13">
        <v>3</v>
      </c>
      <c r="E23" s="14">
        <v>44</v>
      </c>
    </row>
    <row r="24" spans="1:5" ht="15" customHeight="1" x14ac:dyDescent="0.45">
      <c r="A24" s="12">
        <v>36905</v>
      </c>
      <c r="B24" s="13">
        <v>0</v>
      </c>
      <c r="C24" s="13">
        <v>6</v>
      </c>
      <c r="D24" s="13">
        <v>1</v>
      </c>
      <c r="E24" s="14">
        <v>34</v>
      </c>
    </row>
    <row r="25" spans="1:5" ht="15" customHeight="1" x14ac:dyDescent="0.45">
      <c r="A25" s="12">
        <v>42103</v>
      </c>
      <c r="B25" s="13">
        <v>1</v>
      </c>
      <c r="C25" s="13">
        <v>8</v>
      </c>
      <c r="D25" s="13">
        <v>1</v>
      </c>
      <c r="E25" s="14">
        <v>40</v>
      </c>
    </row>
    <row r="26" spans="1:5" ht="15" customHeight="1" x14ac:dyDescent="0.45">
      <c r="A26" s="12">
        <v>33550</v>
      </c>
      <c r="B26" s="13">
        <v>0</v>
      </c>
      <c r="C26" s="13">
        <v>12</v>
      </c>
      <c r="D26" s="13">
        <v>2</v>
      </c>
      <c r="E26" s="14">
        <v>46</v>
      </c>
    </row>
    <row r="27" spans="1:5" ht="15" customHeight="1" x14ac:dyDescent="0.45">
      <c r="A27" s="12">
        <v>8324</v>
      </c>
      <c r="B27" s="13">
        <v>1</v>
      </c>
      <c r="C27" s="13">
        <v>3</v>
      </c>
      <c r="D27" s="13">
        <v>1</v>
      </c>
      <c r="E27" s="14">
        <v>32</v>
      </c>
    </row>
    <row r="28" spans="1:5" x14ac:dyDescent="0.45">
      <c r="A28" s="12">
        <v>74658</v>
      </c>
      <c r="B28" s="13">
        <v>1</v>
      </c>
      <c r="C28" s="13">
        <v>14</v>
      </c>
      <c r="D28" s="13">
        <v>3</v>
      </c>
      <c r="E28" s="14">
        <v>42</v>
      </c>
    </row>
    <row r="29" spans="1:5" x14ac:dyDescent="0.45">
      <c r="A29" s="12">
        <v>28838</v>
      </c>
      <c r="B29" s="13">
        <v>1</v>
      </c>
      <c r="C29" s="13">
        <v>3</v>
      </c>
      <c r="D29" s="13">
        <v>1</v>
      </c>
      <c r="E29" s="14">
        <v>37</v>
      </c>
    </row>
    <row r="30" spans="1:5" x14ac:dyDescent="0.45">
      <c r="A30" s="12">
        <v>73092</v>
      </c>
      <c r="B30" s="13">
        <v>0</v>
      </c>
      <c r="C30" s="13">
        <v>13</v>
      </c>
      <c r="D30" s="13">
        <v>3</v>
      </c>
      <c r="E30" s="14">
        <v>46</v>
      </c>
    </row>
    <row r="31" spans="1:5" x14ac:dyDescent="0.45">
      <c r="A31" s="12">
        <v>35633</v>
      </c>
      <c r="B31" s="13">
        <v>1</v>
      </c>
      <c r="C31" s="13">
        <v>10</v>
      </c>
      <c r="D31" s="13">
        <v>1</v>
      </c>
      <c r="E31" s="14">
        <v>45</v>
      </c>
    </row>
    <row r="32" spans="1:5" x14ac:dyDescent="0.45">
      <c r="A32" s="12">
        <v>51983</v>
      </c>
      <c r="B32" s="13">
        <v>1</v>
      </c>
      <c r="C32" s="13">
        <v>8</v>
      </c>
      <c r="D32" s="13">
        <v>2</v>
      </c>
      <c r="E32" s="14">
        <v>41</v>
      </c>
    </row>
    <row r="33" spans="1:5" x14ac:dyDescent="0.45">
      <c r="A33" s="12">
        <v>37701</v>
      </c>
      <c r="B33" s="13">
        <v>0</v>
      </c>
      <c r="C33" s="13">
        <v>12</v>
      </c>
      <c r="D33" s="13">
        <v>1</v>
      </c>
      <c r="E33" s="14">
        <v>45</v>
      </c>
    </row>
    <row r="34" spans="1:5" x14ac:dyDescent="0.45">
      <c r="A34" s="12">
        <v>54248</v>
      </c>
      <c r="B34" s="13">
        <v>0</v>
      </c>
      <c r="C34" s="13">
        <v>8</v>
      </c>
      <c r="D34" s="13">
        <v>2</v>
      </c>
      <c r="E34" s="14">
        <v>38</v>
      </c>
    </row>
    <row r="35" spans="1:5" x14ac:dyDescent="0.45">
      <c r="A35" s="12">
        <v>113801</v>
      </c>
      <c r="B35" s="13">
        <v>0</v>
      </c>
      <c r="C35" s="13">
        <v>29</v>
      </c>
      <c r="D35" s="13">
        <v>4</v>
      </c>
      <c r="E35" s="14">
        <v>64</v>
      </c>
    </row>
    <row r="36" spans="1:5" x14ac:dyDescent="0.45">
      <c r="A36" s="12">
        <v>33736</v>
      </c>
      <c r="B36" s="13">
        <v>1</v>
      </c>
      <c r="C36" s="13">
        <v>9</v>
      </c>
      <c r="D36" s="13">
        <v>1</v>
      </c>
      <c r="E36" s="14">
        <v>35</v>
      </c>
    </row>
    <row r="37" spans="1:5" x14ac:dyDescent="0.45">
      <c r="A37" s="12">
        <v>53578</v>
      </c>
      <c r="B37" s="13">
        <v>0</v>
      </c>
      <c r="C37" s="13">
        <v>9</v>
      </c>
      <c r="D37" s="13">
        <v>1</v>
      </c>
      <c r="E37" s="14">
        <v>37</v>
      </c>
    </row>
    <row r="38" spans="1:5" x14ac:dyDescent="0.45">
      <c r="A38" s="12">
        <v>38808</v>
      </c>
      <c r="B38" s="13">
        <v>0</v>
      </c>
      <c r="C38" s="13">
        <v>3</v>
      </c>
      <c r="D38" s="13">
        <v>1</v>
      </c>
      <c r="E38" s="14">
        <v>33</v>
      </c>
    </row>
    <row r="39" spans="1:5" x14ac:dyDescent="0.45">
      <c r="A39" s="12">
        <v>57400</v>
      </c>
      <c r="B39" s="13">
        <v>0</v>
      </c>
      <c r="C39" s="13">
        <v>9</v>
      </c>
      <c r="D39" s="13">
        <v>1</v>
      </c>
      <c r="E39" s="14">
        <v>41</v>
      </c>
    </row>
    <row r="40" spans="1:5" x14ac:dyDescent="0.45">
      <c r="A40" s="12">
        <v>54727</v>
      </c>
      <c r="B40" s="13">
        <v>1</v>
      </c>
      <c r="C40" s="13">
        <v>14</v>
      </c>
      <c r="D40" s="13">
        <v>3</v>
      </c>
      <c r="E40" s="14">
        <v>43</v>
      </c>
    </row>
    <row r="41" spans="1:5" x14ac:dyDescent="0.45">
      <c r="A41" s="12">
        <v>29431</v>
      </c>
      <c r="B41" s="13">
        <v>1</v>
      </c>
      <c r="C41" s="13">
        <v>3</v>
      </c>
      <c r="D41" s="13">
        <v>1</v>
      </c>
      <c r="E41" s="14">
        <v>36</v>
      </c>
    </row>
    <row r="42" spans="1:5" x14ac:dyDescent="0.45">
      <c r="A42" s="12">
        <v>34135</v>
      </c>
      <c r="B42" s="13">
        <v>1</v>
      </c>
      <c r="C42" s="13">
        <v>7</v>
      </c>
      <c r="D42" s="13">
        <v>1</v>
      </c>
      <c r="E42" s="14">
        <v>37</v>
      </c>
    </row>
    <row r="43" spans="1:5" x14ac:dyDescent="0.45">
      <c r="A43" s="12">
        <v>43650</v>
      </c>
      <c r="B43" s="13">
        <v>0</v>
      </c>
      <c r="C43" s="13">
        <v>11</v>
      </c>
      <c r="D43" s="13">
        <v>1</v>
      </c>
      <c r="E43" s="14">
        <v>39</v>
      </c>
    </row>
    <row r="44" spans="1:5" x14ac:dyDescent="0.45">
      <c r="A44" s="12">
        <v>38666</v>
      </c>
      <c r="B44" s="13">
        <v>0</v>
      </c>
      <c r="C44" s="13">
        <v>6</v>
      </c>
      <c r="D44" s="13">
        <v>1</v>
      </c>
      <c r="E44" s="14">
        <v>33</v>
      </c>
    </row>
    <row r="45" spans="1:5" x14ac:dyDescent="0.45">
      <c r="A45" s="12">
        <v>51523</v>
      </c>
      <c r="B45" s="13">
        <v>1</v>
      </c>
      <c r="C45" s="13">
        <v>9</v>
      </c>
      <c r="D45" s="13">
        <v>2</v>
      </c>
      <c r="E45" s="14">
        <v>36</v>
      </c>
    </row>
    <row r="46" spans="1:5" x14ac:dyDescent="0.45">
      <c r="A46" s="12">
        <v>61060</v>
      </c>
      <c r="B46" s="13">
        <v>1</v>
      </c>
      <c r="C46" s="13">
        <v>14</v>
      </c>
      <c r="D46" s="13">
        <v>3</v>
      </c>
      <c r="E46" s="14">
        <v>42</v>
      </c>
    </row>
    <row r="47" spans="1:5" x14ac:dyDescent="0.45">
      <c r="A47" s="12">
        <v>31742</v>
      </c>
      <c r="B47" s="13">
        <v>1</v>
      </c>
      <c r="C47" s="13">
        <v>7</v>
      </c>
      <c r="D47" s="13">
        <v>1</v>
      </c>
      <c r="E47" s="14">
        <v>36</v>
      </c>
    </row>
    <row r="48" spans="1:5" x14ac:dyDescent="0.45">
      <c r="A48" s="12">
        <v>96590</v>
      </c>
      <c r="B48" s="13">
        <v>1</v>
      </c>
      <c r="C48" s="13">
        <v>26</v>
      </c>
      <c r="D48" s="13">
        <v>4</v>
      </c>
      <c r="E48" s="14">
        <v>53</v>
      </c>
    </row>
    <row r="49" spans="1:5" x14ac:dyDescent="0.45">
      <c r="A49" s="12">
        <v>48988</v>
      </c>
      <c r="B49" s="13">
        <v>0</v>
      </c>
      <c r="C49" s="13">
        <v>1</v>
      </c>
      <c r="D49" s="13">
        <v>1</v>
      </c>
      <c r="E49" s="14">
        <v>27</v>
      </c>
    </row>
    <row r="50" spans="1:5" x14ac:dyDescent="0.45">
      <c r="A50" s="12">
        <v>78515</v>
      </c>
      <c r="B50" s="13">
        <v>0</v>
      </c>
      <c r="C50" s="13">
        <v>17</v>
      </c>
      <c r="D50" s="13">
        <v>2</v>
      </c>
      <c r="E50" s="14">
        <v>43</v>
      </c>
    </row>
    <row r="51" spans="1:5" x14ac:dyDescent="0.45">
      <c r="A51" s="12">
        <v>42073</v>
      </c>
      <c r="B51" s="13">
        <v>1</v>
      </c>
      <c r="C51" s="13">
        <v>8</v>
      </c>
      <c r="D51" s="13">
        <v>2</v>
      </c>
      <c r="E51" s="14">
        <v>34</v>
      </c>
    </row>
    <row r="52" spans="1:5" x14ac:dyDescent="0.45">
      <c r="A52" s="12">
        <v>29893</v>
      </c>
      <c r="B52" s="13">
        <v>0</v>
      </c>
      <c r="C52" s="13">
        <v>4</v>
      </c>
      <c r="D52" s="13">
        <v>1</v>
      </c>
      <c r="E52" s="14">
        <v>38</v>
      </c>
    </row>
    <row r="53" spans="1:5" x14ac:dyDescent="0.45">
      <c r="A53" s="12">
        <v>81224</v>
      </c>
      <c r="B53" s="13">
        <v>1</v>
      </c>
      <c r="C53" s="13">
        <v>21</v>
      </c>
      <c r="D53" s="13">
        <v>4</v>
      </c>
      <c r="E53" s="14">
        <v>55</v>
      </c>
    </row>
    <row r="54" spans="1:5" x14ac:dyDescent="0.45">
      <c r="A54" s="12">
        <v>59523</v>
      </c>
      <c r="B54" s="13">
        <v>0</v>
      </c>
      <c r="C54" s="13">
        <v>11</v>
      </c>
      <c r="D54" s="13">
        <v>2</v>
      </c>
      <c r="E54" s="14">
        <v>40</v>
      </c>
    </row>
    <row r="55" spans="1:5" x14ac:dyDescent="0.45">
      <c r="A55" s="12">
        <v>55854</v>
      </c>
      <c r="B55" s="13">
        <v>0</v>
      </c>
      <c r="C55" s="13">
        <v>7</v>
      </c>
      <c r="D55" s="13">
        <v>1</v>
      </c>
      <c r="E55" s="14">
        <v>39</v>
      </c>
    </row>
    <row r="56" spans="1:5" x14ac:dyDescent="0.45">
      <c r="A56" s="12">
        <v>76477</v>
      </c>
      <c r="B56" s="13">
        <v>0</v>
      </c>
      <c r="C56" s="13">
        <v>10</v>
      </c>
      <c r="D56" s="13">
        <v>2</v>
      </c>
      <c r="E56" s="14">
        <v>37</v>
      </c>
    </row>
    <row r="57" spans="1:5" x14ac:dyDescent="0.45">
      <c r="A57" s="12">
        <v>66047</v>
      </c>
      <c r="B57" s="13">
        <v>0</v>
      </c>
      <c r="C57" s="13">
        <v>9</v>
      </c>
      <c r="D57" s="13">
        <v>2</v>
      </c>
      <c r="E57" s="14">
        <v>36</v>
      </c>
    </row>
    <row r="58" spans="1:5" x14ac:dyDescent="0.45">
      <c r="A58" s="12">
        <v>88124</v>
      </c>
      <c r="B58" s="13">
        <v>1</v>
      </c>
      <c r="C58" s="13">
        <v>23</v>
      </c>
      <c r="D58" s="13">
        <v>4</v>
      </c>
      <c r="E58" s="14">
        <v>55</v>
      </c>
    </row>
    <row r="59" spans="1:5" x14ac:dyDescent="0.45">
      <c r="A59" s="12">
        <v>77546</v>
      </c>
      <c r="B59" s="13">
        <v>1</v>
      </c>
      <c r="C59" s="13">
        <v>17</v>
      </c>
      <c r="D59" s="13">
        <v>3</v>
      </c>
      <c r="E59" s="14">
        <v>45</v>
      </c>
    </row>
    <row r="60" spans="1:5" x14ac:dyDescent="0.45">
      <c r="A60" s="12">
        <v>75303</v>
      </c>
      <c r="B60" s="13">
        <v>0</v>
      </c>
      <c r="C60" s="13">
        <v>15</v>
      </c>
      <c r="D60" s="13">
        <v>2</v>
      </c>
      <c r="E60" s="14">
        <v>46</v>
      </c>
    </row>
    <row r="61" spans="1:5" x14ac:dyDescent="0.45">
      <c r="A61" s="12">
        <v>24668</v>
      </c>
      <c r="B61" s="13">
        <v>1</v>
      </c>
      <c r="C61" s="13">
        <v>2</v>
      </c>
      <c r="D61" s="13">
        <v>1</v>
      </c>
      <c r="E61" s="14">
        <v>36</v>
      </c>
    </row>
    <row r="62" spans="1:5" x14ac:dyDescent="0.45">
      <c r="A62" s="12">
        <v>52750</v>
      </c>
      <c r="B62" s="13">
        <v>0</v>
      </c>
      <c r="C62" s="13">
        <v>10</v>
      </c>
      <c r="D62" s="13">
        <v>2</v>
      </c>
      <c r="E62" s="14">
        <v>37</v>
      </c>
    </row>
    <row r="63" spans="1:5" x14ac:dyDescent="0.45">
      <c r="A63" s="12">
        <v>52315</v>
      </c>
      <c r="B63" s="13">
        <v>1</v>
      </c>
      <c r="C63" s="13">
        <v>14</v>
      </c>
      <c r="D63" s="13">
        <v>2</v>
      </c>
      <c r="E63" s="14">
        <v>41</v>
      </c>
    </row>
    <row r="64" spans="1:5" x14ac:dyDescent="0.45">
      <c r="A64" s="12">
        <v>33969</v>
      </c>
      <c r="B64" s="13">
        <v>0</v>
      </c>
      <c r="C64" s="13">
        <v>6</v>
      </c>
      <c r="D64" s="13">
        <v>1</v>
      </c>
      <c r="E64" s="14">
        <v>39</v>
      </c>
    </row>
    <row r="65" spans="1:5" x14ac:dyDescent="0.45">
      <c r="A65" s="12">
        <v>52282</v>
      </c>
      <c r="B65" s="13">
        <v>1</v>
      </c>
      <c r="C65" s="13">
        <v>7</v>
      </c>
      <c r="D65" s="13">
        <v>1</v>
      </c>
      <c r="E65" s="14">
        <v>37</v>
      </c>
    </row>
    <row r="66" spans="1:5" x14ac:dyDescent="0.45">
      <c r="A66" s="12">
        <v>39899</v>
      </c>
      <c r="B66" s="13">
        <v>1</v>
      </c>
      <c r="C66" s="13">
        <v>7</v>
      </c>
      <c r="D66" s="13">
        <v>1</v>
      </c>
      <c r="E66" s="14">
        <v>36</v>
      </c>
    </row>
    <row r="67" spans="1:5" x14ac:dyDescent="0.45">
      <c r="A67" s="12">
        <v>20094</v>
      </c>
      <c r="B67" s="13">
        <v>1</v>
      </c>
      <c r="C67" s="13">
        <v>3</v>
      </c>
      <c r="D67" s="13">
        <v>1</v>
      </c>
      <c r="E67" s="14">
        <v>32</v>
      </c>
    </row>
    <row r="68" spans="1:5" x14ac:dyDescent="0.45">
      <c r="A68" s="12">
        <v>70439</v>
      </c>
      <c r="B68" s="13">
        <v>0</v>
      </c>
      <c r="C68" s="13">
        <v>15</v>
      </c>
      <c r="D68" s="13">
        <v>2</v>
      </c>
      <c r="E68" s="14">
        <v>46</v>
      </c>
    </row>
    <row r="69" spans="1:5" x14ac:dyDescent="0.45">
      <c r="A69" s="12">
        <v>64959</v>
      </c>
      <c r="B69" s="13">
        <v>1</v>
      </c>
      <c r="C69" s="13">
        <v>19</v>
      </c>
      <c r="D69" s="13">
        <v>3</v>
      </c>
      <c r="E69" s="14">
        <v>46</v>
      </c>
    </row>
    <row r="70" spans="1:5" x14ac:dyDescent="0.45">
      <c r="A70" s="12">
        <v>67832</v>
      </c>
      <c r="B70" s="13">
        <v>0</v>
      </c>
      <c r="C70" s="13">
        <v>17</v>
      </c>
      <c r="D70" s="13">
        <v>2</v>
      </c>
      <c r="E70" s="14">
        <v>50</v>
      </c>
    </row>
    <row r="71" spans="1:5" x14ac:dyDescent="0.45">
      <c r="A71" s="12">
        <v>17591</v>
      </c>
      <c r="B71" s="13">
        <v>1</v>
      </c>
      <c r="C71" s="13">
        <v>4</v>
      </c>
      <c r="D71" s="13">
        <v>1</v>
      </c>
      <c r="E71" s="14">
        <v>38</v>
      </c>
    </row>
    <row r="72" spans="1:5" x14ac:dyDescent="0.45">
      <c r="A72" s="12">
        <v>38997</v>
      </c>
      <c r="B72" s="13">
        <v>0</v>
      </c>
      <c r="C72" s="13">
        <v>3</v>
      </c>
      <c r="D72" s="13">
        <v>1</v>
      </c>
      <c r="E72" s="14">
        <v>37</v>
      </c>
    </row>
    <row r="73" spans="1:5" x14ac:dyDescent="0.45">
      <c r="A73" s="12">
        <v>121299</v>
      </c>
      <c r="B73" s="13">
        <v>0</v>
      </c>
      <c r="C73" s="13">
        <v>33</v>
      </c>
      <c r="D73" s="13">
        <v>4</v>
      </c>
      <c r="E73" s="14">
        <v>63</v>
      </c>
    </row>
    <row r="74" spans="1:5" x14ac:dyDescent="0.45">
      <c r="A74" s="12">
        <v>39146</v>
      </c>
      <c r="B74" s="13">
        <v>0</v>
      </c>
      <c r="C74" s="13">
        <v>3</v>
      </c>
      <c r="D74" s="13">
        <v>1</v>
      </c>
      <c r="E74" s="14">
        <v>30</v>
      </c>
    </row>
    <row r="75" spans="1:5" x14ac:dyDescent="0.45">
      <c r="A75" s="12">
        <v>52454</v>
      </c>
      <c r="B75" s="13">
        <v>1</v>
      </c>
      <c r="C75" s="13">
        <v>8</v>
      </c>
      <c r="D75" s="13">
        <v>1</v>
      </c>
      <c r="E75" s="14">
        <v>41</v>
      </c>
    </row>
    <row r="76" spans="1:5" x14ac:dyDescent="0.45">
      <c r="A76" s="12">
        <v>52586</v>
      </c>
      <c r="B76" s="13">
        <v>1</v>
      </c>
      <c r="C76" s="13">
        <v>14</v>
      </c>
      <c r="D76" s="13">
        <v>2</v>
      </c>
      <c r="E76" s="14">
        <v>44</v>
      </c>
    </row>
    <row r="77" spans="1:5" x14ac:dyDescent="0.45">
      <c r="A77" s="12">
        <v>47768</v>
      </c>
      <c r="B77" s="13">
        <v>1</v>
      </c>
      <c r="C77" s="13">
        <v>9</v>
      </c>
      <c r="D77" s="13">
        <v>2</v>
      </c>
      <c r="E77" s="14">
        <v>39</v>
      </c>
    </row>
    <row r="78" spans="1:5" x14ac:dyDescent="0.45">
      <c r="A78" s="12">
        <v>30544</v>
      </c>
      <c r="B78" s="13">
        <v>0</v>
      </c>
      <c r="C78" s="13">
        <v>2</v>
      </c>
      <c r="D78" s="13">
        <v>1</v>
      </c>
      <c r="E78" s="14">
        <v>29</v>
      </c>
    </row>
    <row r="79" spans="1:5" x14ac:dyDescent="0.45">
      <c r="A79" s="12">
        <v>49743</v>
      </c>
      <c r="B79" s="13">
        <v>1</v>
      </c>
      <c r="C79" s="13">
        <v>12</v>
      </c>
      <c r="D79" s="13">
        <v>1</v>
      </c>
      <c r="E79" s="14">
        <v>39</v>
      </c>
    </row>
    <row r="80" spans="1:5" x14ac:dyDescent="0.45">
      <c r="A80" s="12">
        <v>46965</v>
      </c>
      <c r="B80" s="13">
        <v>0</v>
      </c>
      <c r="C80" s="13">
        <v>10</v>
      </c>
      <c r="D80" s="13">
        <v>1</v>
      </c>
      <c r="E80" s="14">
        <v>35</v>
      </c>
    </row>
    <row r="81" spans="1:5" x14ac:dyDescent="0.45">
      <c r="A81" s="12">
        <v>60316</v>
      </c>
      <c r="B81" s="13">
        <v>0</v>
      </c>
      <c r="C81" s="13">
        <v>17</v>
      </c>
      <c r="D81" s="13">
        <v>2</v>
      </c>
      <c r="E81" s="14">
        <v>49</v>
      </c>
    </row>
    <row r="82" spans="1:5" x14ac:dyDescent="0.45">
      <c r="A82" s="12">
        <v>50147</v>
      </c>
      <c r="B82" s="13">
        <v>0</v>
      </c>
      <c r="C82" s="13">
        <v>11</v>
      </c>
      <c r="D82" s="13">
        <v>1</v>
      </c>
      <c r="E82" s="14">
        <v>41</v>
      </c>
    </row>
    <row r="83" spans="1:5" x14ac:dyDescent="0.45">
      <c r="A83" s="12">
        <v>51655</v>
      </c>
      <c r="B83" s="13">
        <v>0</v>
      </c>
      <c r="C83" s="13">
        <v>11</v>
      </c>
      <c r="D83" s="13">
        <v>1</v>
      </c>
      <c r="E83" s="14">
        <v>41</v>
      </c>
    </row>
    <row r="84" spans="1:5" x14ac:dyDescent="0.45">
      <c r="A84" s="12">
        <v>52813</v>
      </c>
      <c r="B84" s="13">
        <v>0</v>
      </c>
      <c r="C84" s="13">
        <v>9</v>
      </c>
      <c r="D84" s="13">
        <v>2</v>
      </c>
      <c r="E84" s="14">
        <v>36</v>
      </c>
    </row>
    <row r="85" spans="1:5" x14ac:dyDescent="0.45">
      <c r="A85" s="12">
        <v>24994</v>
      </c>
      <c r="B85" s="13">
        <v>0</v>
      </c>
      <c r="C85" s="13">
        <v>3</v>
      </c>
      <c r="D85" s="13">
        <v>1</v>
      </c>
      <c r="E85" s="14">
        <v>29</v>
      </c>
    </row>
    <row r="86" spans="1:5" x14ac:dyDescent="0.45">
      <c r="A86" s="12">
        <v>35980</v>
      </c>
      <c r="B86" s="13">
        <v>1</v>
      </c>
      <c r="C86" s="13">
        <v>7</v>
      </c>
      <c r="D86" s="13">
        <v>2</v>
      </c>
      <c r="E86" s="14">
        <v>36</v>
      </c>
    </row>
    <row r="87" spans="1:5" x14ac:dyDescent="0.45">
      <c r="A87" s="12">
        <v>49134</v>
      </c>
      <c r="B87" s="13">
        <v>1</v>
      </c>
      <c r="C87" s="13">
        <v>9</v>
      </c>
      <c r="D87" s="13">
        <v>1</v>
      </c>
      <c r="E87" s="14">
        <v>38</v>
      </c>
    </row>
    <row r="88" spans="1:5" x14ac:dyDescent="0.45">
      <c r="A88" s="12">
        <v>79302</v>
      </c>
      <c r="B88" s="13">
        <v>0</v>
      </c>
      <c r="C88" s="13">
        <v>18</v>
      </c>
      <c r="D88" s="13">
        <v>3</v>
      </c>
      <c r="E88" s="14">
        <v>48</v>
      </c>
    </row>
    <row r="89" spans="1:5" x14ac:dyDescent="0.45">
      <c r="A89" s="12">
        <v>74142</v>
      </c>
      <c r="B89" s="13">
        <v>1</v>
      </c>
      <c r="C89" s="13">
        <v>16</v>
      </c>
      <c r="D89" s="13">
        <v>4</v>
      </c>
      <c r="E89" s="14">
        <v>49</v>
      </c>
    </row>
    <row r="90" spans="1:5" x14ac:dyDescent="0.45">
      <c r="A90" s="12">
        <v>19610</v>
      </c>
      <c r="B90" s="13">
        <v>1</v>
      </c>
      <c r="C90" s="13">
        <v>7</v>
      </c>
      <c r="D90" s="13">
        <v>1</v>
      </c>
      <c r="E90" s="14">
        <v>38</v>
      </c>
    </row>
    <row r="91" spans="1:5" x14ac:dyDescent="0.45">
      <c r="A91" s="12">
        <v>26680</v>
      </c>
      <c r="B91" s="13">
        <v>0</v>
      </c>
      <c r="C91" s="13">
        <v>5</v>
      </c>
      <c r="D91" s="13">
        <v>1</v>
      </c>
      <c r="E91" s="14">
        <v>38</v>
      </c>
    </row>
    <row r="92" spans="1:5" x14ac:dyDescent="0.45">
      <c r="A92" s="12">
        <v>22971</v>
      </c>
      <c r="B92" s="13">
        <v>0</v>
      </c>
      <c r="C92" s="13">
        <v>2</v>
      </c>
      <c r="D92" s="13">
        <v>1</v>
      </c>
      <c r="E92" s="14">
        <v>33</v>
      </c>
    </row>
    <row r="93" spans="1:5" x14ac:dyDescent="0.45">
      <c r="A93" s="12">
        <v>69234</v>
      </c>
      <c r="B93" s="13">
        <v>1</v>
      </c>
      <c r="C93" s="13">
        <v>16</v>
      </c>
      <c r="D93" s="13">
        <v>3</v>
      </c>
      <c r="E93" s="14">
        <v>44</v>
      </c>
    </row>
    <row r="94" spans="1:5" x14ac:dyDescent="0.45">
      <c r="A94" s="12">
        <v>55092</v>
      </c>
      <c r="B94" s="13">
        <v>1</v>
      </c>
      <c r="C94" s="13">
        <v>12</v>
      </c>
      <c r="D94" s="13">
        <v>3</v>
      </c>
      <c r="E94" s="14">
        <v>39</v>
      </c>
    </row>
    <row r="95" spans="1:5" x14ac:dyDescent="0.45">
      <c r="A95" s="12">
        <v>51775</v>
      </c>
      <c r="B95" s="13">
        <v>0</v>
      </c>
      <c r="C95" s="13">
        <v>12</v>
      </c>
      <c r="D95" s="13">
        <v>1</v>
      </c>
      <c r="E95" s="14">
        <v>44</v>
      </c>
    </row>
    <row r="96" spans="1:5" x14ac:dyDescent="0.45">
      <c r="A96" s="12">
        <v>43576</v>
      </c>
      <c r="B96" s="13">
        <v>1</v>
      </c>
      <c r="C96" s="13">
        <v>7</v>
      </c>
      <c r="D96" s="13">
        <v>2</v>
      </c>
      <c r="E96" s="14">
        <v>40</v>
      </c>
    </row>
    <row r="97" spans="1:5" x14ac:dyDescent="0.45">
      <c r="A97" s="12">
        <v>51651</v>
      </c>
      <c r="B97" s="13">
        <v>0</v>
      </c>
      <c r="C97" s="13">
        <v>10</v>
      </c>
      <c r="D97" s="13">
        <v>2</v>
      </c>
      <c r="E97" s="14">
        <v>37</v>
      </c>
    </row>
    <row r="98" spans="1:5" x14ac:dyDescent="0.45">
      <c r="A98" s="12">
        <v>26096</v>
      </c>
      <c r="B98" s="13">
        <v>1</v>
      </c>
      <c r="C98" s="13">
        <v>3</v>
      </c>
      <c r="D98" s="13">
        <v>1</v>
      </c>
      <c r="E98" s="14">
        <v>35</v>
      </c>
    </row>
    <row r="99" spans="1:5" x14ac:dyDescent="0.45">
      <c r="A99" s="12">
        <v>64846</v>
      </c>
      <c r="B99" s="13">
        <v>0</v>
      </c>
      <c r="C99" s="13">
        <v>10</v>
      </c>
      <c r="D99" s="13">
        <v>2</v>
      </c>
      <c r="E99" s="14">
        <v>40</v>
      </c>
    </row>
    <row r="100" spans="1:5" x14ac:dyDescent="0.45">
      <c r="A100" s="12">
        <v>45718</v>
      </c>
      <c r="B100" s="13">
        <v>0</v>
      </c>
      <c r="C100" s="13">
        <v>10</v>
      </c>
      <c r="D100" s="13">
        <v>1</v>
      </c>
      <c r="E100" s="14">
        <v>40</v>
      </c>
    </row>
    <row r="101" spans="1:5" x14ac:dyDescent="0.45">
      <c r="A101" s="12">
        <v>106177</v>
      </c>
      <c r="B101" s="13">
        <v>0</v>
      </c>
      <c r="C101" s="13">
        <v>23</v>
      </c>
      <c r="D101" s="13">
        <v>4</v>
      </c>
      <c r="E101" s="14">
        <v>51</v>
      </c>
    </row>
    <row r="102" spans="1:5" ht="15.75" thickBot="1" x14ac:dyDescent="0.5">
      <c r="A102" s="15">
        <v>39744</v>
      </c>
      <c r="B102" s="16">
        <v>1</v>
      </c>
      <c r="C102" s="16">
        <v>12</v>
      </c>
      <c r="D102" s="16">
        <v>1</v>
      </c>
      <c r="E102" s="17">
        <v>40</v>
      </c>
    </row>
    <row r="103" spans="1:5" ht="15.75" thickTop="1" x14ac:dyDescent="0.4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3686-CBA5-430E-9196-370BC2274A00}">
  <dimension ref="B9"/>
  <sheetViews>
    <sheetView workbookViewId="0"/>
  </sheetViews>
  <sheetFormatPr defaultRowHeight="15" x14ac:dyDescent="0.4"/>
  <sheetData>
    <row r="9" spans="2:2" x14ac:dyDescent="0.4">
      <c r="B9" s="5">
        <f>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64FFC-221F-4774-A834-6C9CE3964D86}">
  <dimension ref="A1:T26"/>
  <sheetViews>
    <sheetView workbookViewId="0"/>
  </sheetViews>
  <sheetFormatPr defaultColWidth="30.609375" defaultRowHeight="15" x14ac:dyDescent="0.4"/>
  <cols>
    <col min="1" max="1" width="30.609375" style="2"/>
    <col min="2" max="16384" width="30.609375" style="1"/>
  </cols>
  <sheetData>
    <row r="1" spans="1:20" x14ac:dyDescent="0.4">
      <c r="A1" s="2" t="s">
        <v>4</v>
      </c>
      <c r="B1" s="1" t="s">
        <v>0</v>
      </c>
      <c r="C1" s="1" t="s">
        <v>40</v>
      </c>
      <c r="D1" s="1">
        <v>8</v>
      </c>
      <c r="E1" s="1" t="s">
        <v>41</v>
      </c>
      <c r="F1" s="1">
        <v>2</v>
      </c>
      <c r="G1" s="1" t="s">
        <v>42</v>
      </c>
      <c r="H1" s="1">
        <v>2</v>
      </c>
      <c r="I1" s="1" t="s">
        <v>43</v>
      </c>
      <c r="J1" s="1">
        <v>1</v>
      </c>
      <c r="K1" s="1" t="s">
        <v>44</v>
      </c>
      <c r="L1" s="1">
        <v>0</v>
      </c>
      <c r="M1" s="1" t="s">
        <v>45</v>
      </c>
      <c r="N1" s="1">
        <v>0</v>
      </c>
      <c r="O1" s="1" t="s">
        <v>46</v>
      </c>
      <c r="P1" s="1">
        <v>1</v>
      </c>
      <c r="Q1" s="1" t="s">
        <v>47</v>
      </c>
      <c r="R1" s="1">
        <v>0</v>
      </c>
      <c r="S1" s="1" t="s">
        <v>48</v>
      </c>
      <c r="T1" s="1">
        <v>0</v>
      </c>
    </row>
    <row r="2" spans="1:20" x14ac:dyDescent="0.4">
      <c r="A2" s="2" t="s">
        <v>5</v>
      </c>
      <c r="B2" s="1" t="s">
        <v>49</v>
      </c>
    </row>
    <row r="3" spans="1:20" x14ac:dyDescent="0.4">
      <c r="A3" s="2" t="s">
        <v>6</v>
      </c>
      <c r="B3" s="1" t="b">
        <f>IF(B10&gt;256,"TripUpST110AndEarlier",TRUE)</f>
        <v>1</v>
      </c>
    </row>
    <row r="4" spans="1:20" x14ac:dyDescent="0.4">
      <c r="A4" s="2" t="s">
        <v>7</v>
      </c>
      <c r="B4" s="1" t="s">
        <v>8</v>
      </c>
    </row>
    <row r="5" spans="1:20" x14ac:dyDescent="0.4">
      <c r="A5" s="2" t="s">
        <v>9</v>
      </c>
      <c r="B5" s="1" t="b">
        <v>1</v>
      </c>
    </row>
    <row r="6" spans="1:20" x14ac:dyDescent="0.4">
      <c r="A6" s="2" t="s">
        <v>10</v>
      </c>
      <c r="B6" s="1" t="b">
        <v>0</v>
      </c>
    </row>
    <row r="7" spans="1:20" x14ac:dyDescent="0.4">
      <c r="A7" s="2" t="s">
        <v>11</v>
      </c>
      <c r="B7" s="1">
        <f>Data!$A$1:$E$102</f>
        <v>0</v>
      </c>
    </row>
    <row r="8" spans="1:20" x14ac:dyDescent="0.4">
      <c r="A8" s="2" t="s">
        <v>12</v>
      </c>
      <c r="B8" s="1">
        <v>2</v>
      </c>
    </row>
    <row r="9" spans="1:20" x14ac:dyDescent="0.4">
      <c r="A9" s="2" t="s">
        <v>13</v>
      </c>
      <c r="B9" s="18">
        <f>1</f>
        <v>1</v>
      </c>
    </row>
    <row r="10" spans="1:20" x14ac:dyDescent="0.4">
      <c r="A10" s="2" t="s">
        <v>14</v>
      </c>
      <c r="B10" s="1">
        <v>5</v>
      </c>
    </row>
    <row r="12" spans="1:20" x14ac:dyDescent="0.4">
      <c r="A12" s="2" t="s">
        <v>15</v>
      </c>
      <c r="B12" s="1" t="s">
        <v>50</v>
      </c>
      <c r="C12" s="1" t="s">
        <v>16</v>
      </c>
      <c r="D12" s="1" t="s">
        <v>17</v>
      </c>
      <c r="E12" s="1" t="b">
        <v>1</v>
      </c>
      <c r="F12" s="1">
        <v>0</v>
      </c>
      <c r="G12" s="1">
        <v>4</v>
      </c>
      <c r="H12" s="1">
        <v>0</v>
      </c>
    </row>
    <row r="13" spans="1:20" x14ac:dyDescent="0.4">
      <c r="A13" s="2" t="s">
        <v>18</v>
      </c>
      <c r="B13" s="1">
        <f>Data!$A$1:$A$102</f>
        <v>61336</v>
      </c>
    </row>
    <row r="14" spans="1:20" x14ac:dyDescent="0.4">
      <c r="A14" s="2" t="s">
        <v>19</v>
      </c>
    </row>
    <row r="15" spans="1:20" x14ac:dyDescent="0.4">
      <c r="A15" s="2" t="s">
        <v>20</v>
      </c>
      <c r="B15" s="1" t="s">
        <v>51</v>
      </c>
      <c r="C15" s="1" t="s">
        <v>21</v>
      </c>
      <c r="D15" s="1" t="s">
        <v>22</v>
      </c>
      <c r="E15" s="1" t="b">
        <v>1</v>
      </c>
      <c r="F15" s="1">
        <v>0</v>
      </c>
      <c r="G15" s="1">
        <v>4</v>
      </c>
      <c r="H15" s="1">
        <v>0</v>
      </c>
    </row>
    <row r="16" spans="1:20" x14ac:dyDescent="0.4">
      <c r="A16" s="2" t="s">
        <v>23</v>
      </c>
      <c r="B16" s="1">
        <f>Data!$B$1:$B$102</f>
        <v>1</v>
      </c>
    </row>
    <row r="17" spans="1:8" x14ac:dyDescent="0.4">
      <c r="A17" s="2" t="s">
        <v>24</v>
      </c>
    </row>
    <row r="18" spans="1:8" x14ac:dyDescent="0.4">
      <c r="A18" s="2" t="s">
        <v>25</v>
      </c>
      <c r="B18" s="1" t="s">
        <v>52</v>
      </c>
      <c r="C18" s="1" t="s">
        <v>26</v>
      </c>
      <c r="D18" s="1" t="s">
        <v>27</v>
      </c>
      <c r="E18" s="1" t="b">
        <v>1</v>
      </c>
      <c r="F18" s="1">
        <v>0</v>
      </c>
      <c r="G18" s="1">
        <v>4</v>
      </c>
      <c r="H18" s="1">
        <v>0</v>
      </c>
    </row>
    <row r="19" spans="1:8" x14ac:dyDescent="0.4">
      <c r="A19" s="2" t="s">
        <v>28</v>
      </c>
      <c r="B19" s="1">
        <f>Data!$C$1:$C$102</f>
        <v>9</v>
      </c>
    </row>
    <row r="20" spans="1:8" x14ac:dyDescent="0.4">
      <c r="A20" s="2" t="s">
        <v>29</v>
      </c>
    </row>
    <row r="21" spans="1:8" x14ac:dyDescent="0.4">
      <c r="A21" s="2" t="s">
        <v>30</v>
      </c>
      <c r="B21" s="1" t="s">
        <v>53</v>
      </c>
      <c r="C21" s="1" t="s">
        <v>31</v>
      </c>
      <c r="D21" s="1" t="s">
        <v>54</v>
      </c>
      <c r="E21" s="1" t="b">
        <v>1</v>
      </c>
      <c r="F21" s="1">
        <v>0</v>
      </c>
      <c r="G21" s="1">
        <v>4</v>
      </c>
      <c r="H21" s="1">
        <v>0</v>
      </c>
    </row>
    <row r="22" spans="1:8" x14ac:dyDescent="0.4">
      <c r="A22" s="2" t="s">
        <v>32</v>
      </c>
      <c r="B22" s="1">
        <f>Data!$D$1:$D$102</f>
        <v>3</v>
      </c>
    </row>
    <row r="23" spans="1:8" x14ac:dyDescent="0.4">
      <c r="A23" s="2" t="s">
        <v>33</v>
      </c>
    </row>
    <row r="24" spans="1:8" x14ac:dyDescent="0.4">
      <c r="A24" s="2" t="s">
        <v>34</v>
      </c>
      <c r="B24" s="1" t="s">
        <v>55</v>
      </c>
      <c r="C24" s="1" t="s">
        <v>35</v>
      </c>
      <c r="D24" s="1" t="s">
        <v>38</v>
      </c>
      <c r="E24" s="1" t="b">
        <v>1</v>
      </c>
      <c r="F24" s="1">
        <v>0</v>
      </c>
      <c r="G24" s="1">
        <v>4</v>
      </c>
      <c r="H24" s="1">
        <v>0</v>
      </c>
    </row>
    <row r="25" spans="1:8" x14ac:dyDescent="0.4">
      <c r="A25" s="2" t="s">
        <v>36</v>
      </c>
      <c r="B25" s="1">
        <f>Data!$E$1:$E$102</f>
        <v>40</v>
      </c>
    </row>
    <row r="26" spans="1:8" x14ac:dyDescent="0.4">
      <c r="A26" s="2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B2759-C54E-41C0-B706-419ABD97D0FD}">
  <dimension ref="A1:G25"/>
  <sheetViews>
    <sheetView showGridLines="0" topLeftCell="A6" workbookViewId="0">
      <selection activeCell="E20" sqref="E20"/>
    </sheetView>
  </sheetViews>
  <sheetFormatPr defaultColWidth="12.609375" defaultRowHeight="15" x14ac:dyDescent="0.4"/>
  <cols>
    <col min="1" max="1" width="18" bestFit="1" customWidth="1"/>
    <col min="2" max="7" width="12.609375" customWidth="1"/>
  </cols>
  <sheetData>
    <row r="1" spans="1:7" s="19" customFormat="1" ht="17.649999999999999" x14ac:dyDescent="0.5">
      <c r="A1" s="25" t="s">
        <v>56</v>
      </c>
      <c r="B1" s="23"/>
    </row>
    <row r="2" spans="1:7" s="19" customFormat="1" ht="10.15" x14ac:dyDescent="0.3">
      <c r="A2" s="21" t="s">
        <v>57</v>
      </c>
      <c r="B2" s="23" t="s">
        <v>58</v>
      </c>
    </row>
    <row r="3" spans="1:7" s="19" customFormat="1" ht="10.15" x14ac:dyDescent="0.3">
      <c r="A3" s="21" t="s">
        <v>59</v>
      </c>
      <c r="B3" s="23" t="s">
        <v>60</v>
      </c>
    </row>
    <row r="4" spans="1:7" s="19" customFormat="1" ht="10.15" x14ac:dyDescent="0.3">
      <c r="A4" s="21" t="s">
        <v>61</v>
      </c>
      <c r="B4" s="23" t="s">
        <v>62</v>
      </c>
    </row>
    <row r="5" spans="1:7" s="19" customFormat="1" ht="10.15" x14ac:dyDescent="0.3">
      <c r="A5" s="21" t="s">
        <v>63</v>
      </c>
      <c r="B5" s="23" t="s">
        <v>64</v>
      </c>
    </row>
    <row r="6" spans="1:7" s="20" customFormat="1" ht="10.15" x14ac:dyDescent="0.3">
      <c r="A6" s="22" t="s">
        <v>65</v>
      </c>
      <c r="B6" s="24" t="s">
        <v>0</v>
      </c>
    </row>
    <row r="8" spans="1:7" ht="15" customHeight="1" x14ac:dyDescent="0.4">
      <c r="A8" s="30" t="s">
        <v>67</v>
      </c>
      <c r="B8" s="35" t="s">
        <v>68</v>
      </c>
      <c r="C8" s="33" t="s">
        <v>69</v>
      </c>
      <c r="D8" s="35" t="s">
        <v>70</v>
      </c>
      <c r="E8" s="35" t="s">
        <v>71</v>
      </c>
      <c r="F8" s="35" t="s">
        <v>72</v>
      </c>
      <c r="G8" s="33" t="s">
        <v>73</v>
      </c>
    </row>
    <row r="9" spans="1:7" ht="15" customHeight="1" thickBot="1" x14ac:dyDescent="0.45">
      <c r="A9" s="31" t="s">
        <v>66</v>
      </c>
      <c r="B9" s="34"/>
      <c r="C9" s="34"/>
      <c r="D9" s="34"/>
      <c r="E9" s="34"/>
      <c r="F9" s="34"/>
      <c r="G9" s="34"/>
    </row>
    <row r="10" spans="1:7" ht="15" customHeight="1" thickTop="1" x14ac:dyDescent="0.4">
      <c r="A10" s="29"/>
      <c r="B10" s="36">
        <v>0.81854003967157563</v>
      </c>
      <c r="C10" s="40">
        <v>0.67000779654554454</v>
      </c>
      <c r="D10" s="36">
        <v>0.6666745419651966</v>
      </c>
      <c r="E10" s="39">
        <v>13764.468099840018</v>
      </c>
      <c r="F10" s="37">
        <v>0</v>
      </c>
      <c r="G10" s="37">
        <v>0</v>
      </c>
    </row>
    <row r="11" spans="1:7" ht="15" customHeight="1" x14ac:dyDescent="0.4"/>
    <row r="12" spans="1:7" ht="15" customHeight="1" x14ac:dyDescent="0.4">
      <c r="A12" s="30"/>
      <c r="B12" s="35" t="s">
        <v>75</v>
      </c>
      <c r="C12" s="35" t="s">
        <v>76</v>
      </c>
      <c r="D12" s="35" t="s">
        <v>77</v>
      </c>
      <c r="E12" s="33" t="s">
        <v>78</v>
      </c>
      <c r="F12" s="33" t="s">
        <v>79</v>
      </c>
    </row>
    <row r="13" spans="1:7" ht="15" customHeight="1" thickBot="1" x14ac:dyDescent="0.45">
      <c r="A13" s="31" t="s">
        <v>74</v>
      </c>
      <c r="B13" s="34"/>
      <c r="C13" s="34"/>
      <c r="D13" s="34"/>
      <c r="E13" s="34"/>
      <c r="F13" s="34"/>
    </row>
    <row r="14" spans="1:7" ht="15" customHeight="1" thickTop="1" x14ac:dyDescent="0.4">
      <c r="A14" s="29" t="s">
        <v>80</v>
      </c>
      <c r="B14" s="37">
        <v>1</v>
      </c>
      <c r="C14" s="37">
        <v>38082919880.88018</v>
      </c>
      <c r="D14" s="37">
        <v>38082919880.88018</v>
      </c>
      <c r="E14" s="37">
        <v>201.00708793613575</v>
      </c>
      <c r="F14" s="38">
        <v>1.4250326501438906E-25</v>
      </c>
    </row>
    <row r="15" spans="1:7" ht="15" customHeight="1" x14ac:dyDescent="0.4">
      <c r="A15" s="29" t="s">
        <v>81</v>
      </c>
      <c r="B15" s="37">
        <v>99</v>
      </c>
      <c r="C15" s="37">
        <v>18756597625.079838</v>
      </c>
      <c r="D15" s="37">
        <v>189460582.0715135</v>
      </c>
      <c r="E15" s="26"/>
      <c r="F15" s="26"/>
    </row>
    <row r="16" spans="1:7" ht="15" customHeight="1" x14ac:dyDescent="0.4"/>
    <row r="17" spans="1:7" ht="15" customHeight="1" x14ac:dyDescent="0.4">
      <c r="A17" s="30"/>
      <c r="B17" s="33" t="s">
        <v>83</v>
      </c>
      <c r="C17" s="35" t="s">
        <v>84</v>
      </c>
      <c r="D17" s="33" t="s">
        <v>85</v>
      </c>
      <c r="E17" s="33" t="s">
        <v>79</v>
      </c>
      <c r="F17" s="32" t="s">
        <v>86</v>
      </c>
      <c r="G17" s="32"/>
    </row>
    <row r="18" spans="1:7" ht="15" customHeight="1" thickBot="1" x14ac:dyDescent="0.45">
      <c r="A18" s="31" t="s">
        <v>82</v>
      </c>
      <c r="B18" s="34"/>
      <c r="C18" s="34"/>
      <c r="D18" s="34"/>
      <c r="E18" s="34"/>
      <c r="F18" s="28" t="s">
        <v>87</v>
      </c>
      <c r="G18" s="28" t="s">
        <v>88</v>
      </c>
    </row>
    <row r="19" spans="1:7" ht="15" customHeight="1" thickTop="1" x14ac:dyDescent="0.4">
      <c r="A19" s="29" t="s">
        <v>89</v>
      </c>
      <c r="B19" s="37">
        <v>-57596.717298308155</v>
      </c>
      <c r="C19" s="37">
        <v>7834.503759309443</v>
      </c>
      <c r="D19" s="37">
        <v>-7.3516739627405459</v>
      </c>
      <c r="E19" s="38">
        <v>5.7094706689146925E-11</v>
      </c>
      <c r="F19" s="37">
        <v>-73142.072464797471</v>
      </c>
      <c r="G19" s="37">
        <v>-42051.362131818845</v>
      </c>
    </row>
    <row r="20" spans="1:7" ht="15" customHeight="1" x14ac:dyDescent="0.4">
      <c r="A20" s="29" t="s">
        <v>3</v>
      </c>
      <c r="B20" s="37">
        <v>2706.6499502889201</v>
      </c>
      <c r="C20" s="37">
        <v>190.90900159289845</v>
      </c>
      <c r="D20" s="37">
        <v>14.177696848788107</v>
      </c>
      <c r="E20" s="43">
        <v>1.4250326501437586E-25</v>
      </c>
      <c r="F20" s="37">
        <v>2327.8450731178527</v>
      </c>
      <c r="G20" s="37">
        <v>3085.4548274599874</v>
      </c>
    </row>
    <row r="21" spans="1:7" ht="15" customHeight="1" x14ac:dyDescent="0.4"/>
    <row r="22" spans="1:7" ht="15" customHeight="1" x14ac:dyDescent="0.4">
      <c r="A22" s="30"/>
      <c r="B22" s="27"/>
    </row>
    <row r="23" spans="1:7" ht="15" customHeight="1" thickBot="1" x14ac:dyDescent="0.45">
      <c r="A23" s="31" t="s">
        <v>90</v>
      </c>
      <c r="B23" s="28"/>
    </row>
    <row r="24" spans="1:7" ht="15" customHeight="1" thickTop="1" x14ac:dyDescent="0.4">
      <c r="A24" s="29"/>
      <c r="B24" s="1" t="s">
        <v>91</v>
      </c>
    </row>
    <row r="25" spans="1:7" ht="15" customHeight="1" x14ac:dyDescent="0.4"/>
  </sheetData>
  <mergeCells count="16">
    <mergeCell ref="B12:B13"/>
    <mergeCell ref="C12:C13"/>
    <mergeCell ref="D12:D13"/>
    <mergeCell ref="E12:E13"/>
    <mergeCell ref="F12:F13"/>
    <mergeCell ref="B17:B18"/>
    <mergeCell ref="C17:C18"/>
    <mergeCell ref="D17:D18"/>
    <mergeCell ref="E17:E18"/>
    <mergeCell ref="F17:G17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08A9-452C-4F01-B24E-268A84C77947}">
  <dimension ref="A1:B28"/>
  <sheetViews>
    <sheetView showGridLines="0" workbookViewId="0"/>
  </sheetViews>
  <sheetFormatPr defaultColWidth="12.609375" defaultRowHeight="15" x14ac:dyDescent="0.4"/>
  <cols>
    <col min="1" max="2" width="12.609375" customWidth="1"/>
  </cols>
  <sheetData>
    <row r="1" spans="1:2" s="19" customFormat="1" ht="17.649999999999999" x14ac:dyDescent="0.5">
      <c r="A1" s="25" t="s">
        <v>56</v>
      </c>
      <c r="B1" s="23"/>
    </row>
    <row r="2" spans="1:2" s="19" customFormat="1" ht="10.15" x14ac:dyDescent="0.3">
      <c r="A2" s="21" t="s">
        <v>57</v>
      </c>
      <c r="B2" s="23" t="s">
        <v>92</v>
      </c>
    </row>
    <row r="3" spans="1:2" s="19" customFormat="1" ht="10.15" x14ac:dyDescent="0.3">
      <c r="A3" s="21" t="s">
        <v>59</v>
      </c>
      <c r="B3" s="23" t="s">
        <v>60</v>
      </c>
    </row>
    <row r="4" spans="1:2" s="19" customFormat="1" ht="10.15" x14ac:dyDescent="0.3">
      <c r="A4" s="21" t="s">
        <v>61</v>
      </c>
      <c r="B4" s="23" t="s">
        <v>62</v>
      </c>
    </row>
    <row r="5" spans="1:2" s="20" customFormat="1" ht="10.15" x14ac:dyDescent="0.3">
      <c r="A5" s="22" t="s">
        <v>63</v>
      </c>
      <c r="B5" s="24" t="s">
        <v>93</v>
      </c>
    </row>
    <row r="7" spans="1:2" ht="15" customHeight="1" x14ac:dyDescent="0.4"/>
    <row r="8" spans="1:2" ht="15" customHeight="1" x14ac:dyDescent="0.4"/>
    <row r="9" spans="1:2" ht="15" customHeight="1" x14ac:dyDescent="0.4"/>
    <row r="10" spans="1:2" ht="15" customHeight="1" x14ac:dyDescent="0.4"/>
    <row r="11" spans="1:2" ht="15" customHeight="1" x14ac:dyDescent="0.4"/>
    <row r="12" spans="1:2" ht="15" customHeight="1" x14ac:dyDescent="0.4"/>
    <row r="13" spans="1:2" ht="15" customHeight="1" x14ac:dyDescent="0.4"/>
    <row r="14" spans="1:2" ht="15" customHeight="1" x14ac:dyDescent="0.4"/>
    <row r="15" spans="1:2" ht="15" customHeight="1" x14ac:dyDescent="0.4"/>
    <row r="16" spans="1:2" ht="15" customHeight="1" x14ac:dyDescent="0.4"/>
    <row r="17" spans="1:2" ht="15" customHeight="1" x14ac:dyDescent="0.4"/>
    <row r="18" spans="1:2" ht="15" customHeight="1" x14ac:dyDescent="0.4"/>
    <row r="19" spans="1:2" ht="15" customHeight="1" x14ac:dyDescent="0.4"/>
    <row r="20" spans="1:2" ht="15" customHeight="1" x14ac:dyDescent="0.4"/>
    <row r="21" spans="1:2" ht="15" customHeight="1" x14ac:dyDescent="0.4"/>
    <row r="22" spans="1:2" ht="15" customHeight="1" x14ac:dyDescent="0.4"/>
    <row r="23" spans="1:2" ht="15" customHeight="1" x14ac:dyDescent="0.4"/>
    <row r="24" spans="1:2" ht="15" customHeight="1" x14ac:dyDescent="0.4">
      <c r="A24" s="41" t="s">
        <v>94</v>
      </c>
      <c r="B24" s="42">
        <f>_xll.StatCorrelationCoeff(ST_Age,ST_Salary)</f>
        <v>0.81854003967157674</v>
      </c>
    </row>
    <row r="25" spans="1:2" ht="15" customHeight="1" x14ac:dyDescent="0.4"/>
    <row r="26" spans="1:2" ht="15" customHeight="1" x14ac:dyDescent="0.4"/>
    <row r="27" spans="1:2" ht="15" customHeight="1" x14ac:dyDescent="0.4"/>
    <row r="28" spans="1:2" ht="15" customHeight="1" x14ac:dyDescent="0.4"/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458B-E183-4DF7-84E2-7A37B2DBD694}">
  <dimension ref="A1:G25"/>
  <sheetViews>
    <sheetView showGridLines="0" tabSelected="1" topLeftCell="A22" workbookViewId="0">
      <selection activeCell="I37" sqref="I37"/>
    </sheetView>
  </sheetViews>
  <sheetFormatPr defaultColWidth="12.609375" defaultRowHeight="15" x14ac:dyDescent="0.4"/>
  <cols>
    <col min="1" max="1" width="18" bestFit="1" customWidth="1"/>
    <col min="2" max="7" width="12.609375" customWidth="1"/>
  </cols>
  <sheetData>
    <row r="1" spans="1:7" s="19" customFormat="1" ht="17.649999999999999" x14ac:dyDescent="0.5">
      <c r="A1" s="25" t="s">
        <v>56</v>
      </c>
      <c r="B1" s="23"/>
    </row>
    <row r="2" spans="1:7" s="19" customFormat="1" ht="10.15" x14ac:dyDescent="0.3">
      <c r="A2" s="21" t="s">
        <v>57</v>
      </c>
      <c r="B2" s="23" t="s">
        <v>58</v>
      </c>
    </row>
    <row r="3" spans="1:7" s="19" customFormat="1" ht="10.15" x14ac:dyDescent="0.3">
      <c r="A3" s="21" t="s">
        <v>59</v>
      </c>
      <c r="B3" s="23" t="s">
        <v>60</v>
      </c>
    </row>
    <row r="4" spans="1:7" s="19" customFormat="1" ht="10.15" x14ac:dyDescent="0.3">
      <c r="A4" s="21" t="s">
        <v>61</v>
      </c>
      <c r="B4" s="23" t="s">
        <v>95</v>
      </c>
    </row>
    <row r="5" spans="1:7" s="19" customFormat="1" ht="10.15" x14ac:dyDescent="0.3">
      <c r="A5" s="21" t="s">
        <v>63</v>
      </c>
      <c r="B5" s="23" t="s">
        <v>64</v>
      </c>
    </row>
    <row r="6" spans="1:7" s="20" customFormat="1" ht="10.15" x14ac:dyDescent="0.3">
      <c r="A6" s="22" t="s">
        <v>65</v>
      </c>
      <c r="B6" s="24" t="s">
        <v>0</v>
      </c>
    </row>
    <row r="8" spans="1:7" ht="15" customHeight="1" x14ac:dyDescent="0.4">
      <c r="A8" s="30" t="s">
        <v>67</v>
      </c>
      <c r="B8" s="35" t="s">
        <v>68</v>
      </c>
      <c r="C8" s="33" t="s">
        <v>69</v>
      </c>
      <c r="D8" s="35" t="s">
        <v>70</v>
      </c>
      <c r="E8" s="35" t="s">
        <v>71</v>
      </c>
      <c r="F8" s="35" t="s">
        <v>72</v>
      </c>
      <c r="G8" s="33" t="s">
        <v>73</v>
      </c>
    </row>
    <row r="9" spans="1:7" ht="15" customHeight="1" thickBot="1" x14ac:dyDescent="0.45">
      <c r="A9" s="31" t="s">
        <v>66</v>
      </c>
      <c r="B9" s="34"/>
      <c r="C9" s="34"/>
      <c r="D9" s="34"/>
      <c r="E9" s="34"/>
      <c r="F9" s="34"/>
      <c r="G9" s="34"/>
    </row>
    <row r="10" spans="1:7" ht="15" customHeight="1" thickTop="1" x14ac:dyDescent="0.4">
      <c r="A10" s="29"/>
      <c r="B10" s="36">
        <v>0.90096429979375592</v>
      </c>
      <c r="C10" s="36">
        <v>0.81173666950285295</v>
      </c>
      <c r="D10" s="36">
        <v>0.80983501969985139</v>
      </c>
      <c r="E10" s="37">
        <v>10396.57911372337</v>
      </c>
      <c r="F10" s="37">
        <v>0</v>
      </c>
      <c r="G10" s="37">
        <v>0</v>
      </c>
    </row>
    <row r="11" spans="1:7" ht="15" customHeight="1" x14ac:dyDescent="0.4"/>
    <row r="12" spans="1:7" ht="15" customHeight="1" x14ac:dyDescent="0.4">
      <c r="A12" s="30"/>
      <c r="B12" s="35" t="s">
        <v>75</v>
      </c>
      <c r="C12" s="35" t="s">
        <v>76</v>
      </c>
      <c r="D12" s="35" t="s">
        <v>77</v>
      </c>
      <c r="E12" s="33" t="s">
        <v>78</v>
      </c>
      <c r="F12" s="33" t="s">
        <v>79</v>
      </c>
    </row>
    <row r="13" spans="1:7" ht="15" customHeight="1" thickBot="1" x14ac:dyDescent="0.45">
      <c r="A13" s="31" t="s">
        <v>74</v>
      </c>
      <c r="B13" s="34"/>
      <c r="C13" s="34"/>
      <c r="D13" s="34"/>
      <c r="E13" s="34"/>
      <c r="F13" s="34"/>
    </row>
    <row r="14" spans="1:7" ht="15" customHeight="1" thickTop="1" x14ac:dyDescent="0.4">
      <c r="A14" s="29" t="s">
        <v>80</v>
      </c>
      <c r="B14" s="37">
        <v>1</v>
      </c>
      <c r="C14" s="37">
        <v>46138720636.43737</v>
      </c>
      <c r="D14" s="37">
        <v>46138720636.43737</v>
      </c>
      <c r="E14" s="37">
        <v>426.85917681669957</v>
      </c>
      <c r="F14" s="38">
        <v>1.1174560641001407E-37</v>
      </c>
    </row>
    <row r="15" spans="1:7" ht="15" customHeight="1" x14ac:dyDescent="0.4">
      <c r="A15" s="29" t="s">
        <v>81</v>
      </c>
      <c r="B15" s="37">
        <v>99</v>
      </c>
      <c r="C15" s="37">
        <v>10700796869.522991</v>
      </c>
      <c r="D15" s="37">
        <v>108088857.26790901</v>
      </c>
      <c r="E15" s="26"/>
      <c r="F15" s="26"/>
    </row>
    <row r="16" spans="1:7" ht="15" customHeight="1" x14ac:dyDescent="0.4"/>
    <row r="17" spans="1:7" ht="15" customHeight="1" x14ac:dyDescent="0.4">
      <c r="A17" s="30"/>
      <c r="B17" s="33" t="s">
        <v>83</v>
      </c>
      <c r="C17" s="35" t="s">
        <v>84</v>
      </c>
      <c r="D17" s="33" t="s">
        <v>85</v>
      </c>
      <c r="E17" s="33" t="s">
        <v>79</v>
      </c>
      <c r="F17" s="32" t="s">
        <v>86</v>
      </c>
      <c r="G17" s="32"/>
    </row>
    <row r="18" spans="1:7" ht="15" customHeight="1" thickBot="1" x14ac:dyDescent="0.45">
      <c r="A18" s="31" t="s">
        <v>82</v>
      </c>
      <c r="B18" s="34"/>
      <c r="C18" s="34"/>
      <c r="D18" s="34"/>
      <c r="E18" s="34"/>
      <c r="F18" s="28" t="s">
        <v>87</v>
      </c>
      <c r="G18" s="28" t="s">
        <v>88</v>
      </c>
    </row>
    <row r="19" spans="1:7" ht="15" customHeight="1" thickTop="1" x14ac:dyDescent="0.4">
      <c r="A19" s="29" t="s">
        <v>89</v>
      </c>
      <c r="B19" s="37">
        <v>17598.747087082796</v>
      </c>
      <c r="C19" s="37">
        <v>1950.7364241753432</v>
      </c>
      <c r="D19" s="37">
        <v>9.0215914712939824</v>
      </c>
      <c r="E19" s="38">
        <v>1.4869429238281119E-14</v>
      </c>
      <c r="F19" s="37">
        <v>13728.062806157008</v>
      </c>
      <c r="G19" s="37">
        <v>21469.431368008583</v>
      </c>
    </row>
    <row r="20" spans="1:7" ht="15" customHeight="1" x14ac:dyDescent="0.4">
      <c r="A20" s="29" t="s">
        <v>2</v>
      </c>
      <c r="B20" s="37">
        <v>3231.363805435054</v>
      </c>
      <c r="C20" s="37">
        <v>156.40244747586672</v>
      </c>
      <c r="D20" s="37">
        <v>20.660570583038105</v>
      </c>
      <c r="E20" s="38">
        <v>1.1174560641001407E-37</v>
      </c>
      <c r="F20" s="37">
        <v>2921.0274178838349</v>
      </c>
      <c r="G20" s="37">
        <v>3541.7001929862731</v>
      </c>
    </row>
    <row r="21" spans="1:7" ht="15" customHeight="1" x14ac:dyDescent="0.4"/>
    <row r="22" spans="1:7" ht="15" customHeight="1" x14ac:dyDescent="0.4">
      <c r="A22" s="30"/>
      <c r="B22" s="27"/>
    </row>
    <row r="23" spans="1:7" ht="15" customHeight="1" thickBot="1" x14ac:dyDescent="0.45">
      <c r="A23" s="31" t="s">
        <v>90</v>
      </c>
      <c r="B23" s="28"/>
    </row>
    <row r="24" spans="1:7" ht="15" customHeight="1" thickTop="1" x14ac:dyDescent="0.4">
      <c r="A24" s="29"/>
      <c r="B24" s="1" t="s">
        <v>96</v>
      </c>
    </row>
    <row r="25" spans="1:7" ht="15" customHeight="1" x14ac:dyDescent="0.4"/>
  </sheetData>
  <mergeCells count="16">
    <mergeCell ref="B12:B13"/>
    <mergeCell ref="C12:C13"/>
    <mergeCell ref="D12:D13"/>
    <mergeCell ref="E12:E13"/>
    <mergeCell ref="F12:F13"/>
    <mergeCell ref="B17:B18"/>
    <mergeCell ref="C17:C18"/>
    <mergeCell ref="D17:D18"/>
    <mergeCell ref="E17:E18"/>
    <mergeCell ref="F17:G17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Data</vt:lpstr>
      <vt:lpstr>_PalUtilTempWorksheet</vt:lpstr>
      <vt:lpstr>_STDS_DG173E8FD9</vt:lpstr>
      <vt:lpstr>Regression</vt:lpstr>
      <vt:lpstr>Scatterplot</vt:lpstr>
      <vt:lpstr>Regression (2)</vt:lpstr>
      <vt:lpstr>ST_Age</vt:lpstr>
      <vt:lpstr>ST_Gender</vt:lpstr>
      <vt:lpstr>ST_JobTitle</vt:lpstr>
      <vt:lpstr>ST_Salary</vt:lpstr>
      <vt:lpstr>ST_YrsExp</vt:lpstr>
      <vt:lpstr>Regression!StatToolsHeader</vt:lpstr>
      <vt:lpstr>'Regression (2)'!StatToolsHeader</vt:lpstr>
      <vt:lpstr>Scatterplot!StatToolsHeader</vt:lpstr>
    </vt:vector>
  </TitlesOfParts>
  <Company>Babson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Reilly</dc:creator>
  <cp:lastModifiedBy>Priyanka Tambe</cp:lastModifiedBy>
  <dcterms:created xsi:type="dcterms:W3CDTF">2007-05-14T11:46:19Z</dcterms:created>
  <dcterms:modified xsi:type="dcterms:W3CDTF">2024-11-09T22:40:31Z</dcterms:modified>
</cp:coreProperties>
</file>