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Priscilla\Aprender\UFAM\Apresentação projeto\"/>
    </mc:Choice>
  </mc:AlternateContent>
  <xr:revisionPtr revIDLastSave="0" documentId="13_ncr:1_{9EA41391-735B-4379-B921-E3C119796E8C}" xr6:coauthVersionLast="47" xr6:coauthVersionMax="47" xr10:uidLastSave="{00000000-0000-0000-0000-000000000000}"/>
  <bookViews>
    <workbookView xWindow="-120" yWindow="-120" windowWidth="20730" windowHeight="11040" firstSheet="1" activeTab="7" xr2:uid="{00000000-000D-0000-FFFF-FFFF00000000}"/>
  </bookViews>
  <sheets>
    <sheet name="Calendario" sheetId="1" r:id="rId1"/>
    <sheet name="Wallpaper" sheetId="2" r:id="rId2"/>
    <sheet name="Discador" sheetId="3" state="hidden" r:id="rId3"/>
    <sheet name="Contatos" sheetId="4" r:id="rId4"/>
    <sheet name="Calculadora" sheetId="5" r:id="rId5"/>
    <sheet name="Maps" sheetId="6" r:id="rId6"/>
    <sheet name="Relógio" sheetId="7" r:id="rId7"/>
    <sheet name="YouTube" sheetId="8" r:id="rId8"/>
    <sheet name="Drive" sheetId="9" r:id="rId9"/>
    <sheet name="Fi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9" l="1"/>
  <c r="F72" i="9"/>
  <c r="E72" i="9"/>
  <c r="K51" i="7"/>
  <c r="J51" i="7"/>
  <c r="I51" i="7"/>
  <c r="H51" i="7"/>
  <c r="G51" i="7"/>
  <c r="F51" i="7"/>
  <c r="E51" i="7"/>
  <c r="G72" i="8"/>
  <c r="F72" i="8"/>
  <c r="E72" i="8"/>
  <c r="G70" i="9"/>
  <c r="F70" i="9"/>
  <c r="E70" i="9"/>
  <c r="D70" i="9"/>
  <c r="G70" i="8"/>
  <c r="F70" i="8"/>
  <c r="E70" i="8"/>
  <c r="D70" i="8"/>
  <c r="D72" i="8" s="1"/>
  <c r="D30" i="6"/>
  <c r="K25" i="10"/>
  <c r="J25" i="10"/>
  <c r="I25" i="10"/>
  <c r="H25" i="10"/>
  <c r="G25" i="10"/>
  <c r="F25" i="10"/>
  <c r="E25" i="10"/>
  <c r="D25" i="10"/>
  <c r="K24" i="10"/>
  <c r="K26" i="10" s="1"/>
  <c r="J24" i="10"/>
  <c r="J26" i="10" s="1"/>
  <c r="I24" i="10"/>
  <c r="I26" i="10" s="1"/>
  <c r="H24" i="10"/>
  <c r="H26" i="10" s="1"/>
  <c r="G24" i="10"/>
  <c r="G26" i="10" s="1"/>
  <c r="F24" i="10"/>
  <c r="F26" i="10" s="1"/>
  <c r="E24" i="10"/>
  <c r="E26" i="10" s="1"/>
  <c r="D24" i="10"/>
  <c r="D26" i="10" s="1"/>
  <c r="K72" i="9"/>
  <c r="J72" i="9"/>
  <c r="I72" i="9"/>
  <c r="H72" i="9"/>
  <c r="K71" i="9"/>
  <c r="J71" i="9"/>
  <c r="I71" i="9"/>
  <c r="H71" i="9"/>
  <c r="G71" i="9"/>
  <c r="F71" i="9"/>
  <c r="E71" i="9"/>
  <c r="D71" i="9"/>
  <c r="K70" i="9"/>
  <c r="J70" i="9"/>
  <c r="I70" i="9"/>
  <c r="H70" i="9"/>
  <c r="K72" i="8"/>
  <c r="J72" i="8"/>
  <c r="I72" i="8"/>
  <c r="H72" i="8"/>
  <c r="K71" i="8"/>
  <c r="J71" i="8"/>
  <c r="I71" i="8"/>
  <c r="H71" i="8"/>
  <c r="G71" i="8"/>
  <c r="F71" i="8"/>
  <c r="E71" i="8"/>
  <c r="D71" i="8"/>
  <c r="K70" i="8"/>
  <c r="J70" i="8"/>
  <c r="I70" i="8"/>
  <c r="H70" i="8"/>
  <c r="K50" i="7"/>
  <c r="J50" i="7"/>
  <c r="I50" i="7"/>
  <c r="H50" i="7"/>
  <c r="G50" i="7"/>
  <c r="F50" i="7"/>
  <c r="E50" i="7"/>
  <c r="D50" i="7"/>
  <c r="K49" i="7"/>
  <c r="J49" i="7"/>
  <c r="I49" i="7"/>
  <c r="H49" i="7"/>
  <c r="G49" i="7"/>
  <c r="F49" i="7"/>
  <c r="E49" i="7"/>
  <c r="D49" i="7"/>
  <c r="D51" i="7" s="1"/>
  <c r="K28" i="6"/>
  <c r="J28" i="6"/>
  <c r="I28" i="6"/>
  <c r="H28" i="6"/>
  <c r="G28" i="6"/>
  <c r="F28" i="6"/>
  <c r="E28" i="6"/>
  <c r="D28" i="6"/>
  <c r="K27" i="6"/>
  <c r="K29" i="6" s="1"/>
  <c r="J27" i="6"/>
  <c r="J29" i="6" s="1"/>
  <c r="I27" i="6"/>
  <c r="I29" i="6" s="1"/>
  <c r="H27" i="6"/>
  <c r="H29" i="6" s="1"/>
  <c r="G27" i="6"/>
  <c r="G29" i="6" s="1"/>
  <c r="F27" i="6"/>
  <c r="F29" i="6" s="1"/>
  <c r="E27" i="6"/>
  <c r="E29" i="6" s="1"/>
  <c r="D27" i="6"/>
  <c r="D29" i="6" s="1"/>
  <c r="K26" i="5"/>
  <c r="J26" i="5"/>
  <c r="I26" i="5"/>
  <c r="H26" i="5"/>
  <c r="G26" i="5"/>
  <c r="F26" i="5"/>
  <c r="E26" i="5"/>
  <c r="D26" i="5"/>
  <c r="K25" i="5"/>
  <c r="K27" i="5" s="1"/>
  <c r="J25" i="5"/>
  <c r="J27" i="5" s="1"/>
  <c r="I25" i="5"/>
  <c r="I27" i="5" s="1"/>
  <c r="H25" i="5"/>
  <c r="H27" i="5" s="1"/>
  <c r="G25" i="5"/>
  <c r="G27" i="5" s="1"/>
  <c r="F25" i="5"/>
  <c r="F27" i="5" s="1"/>
  <c r="E25" i="5"/>
  <c r="E27" i="5" s="1"/>
  <c r="D25" i="5"/>
  <c r="D27" i="5" s="1"/>
  <c r="K35" i="4"/>
  <c r="J35" i="4"/>
  <c r="I35" i="4"/>
  <c r="H35" i="4"/>
  <c r="G35" i="4"/>
  <c r="F35" i="4"/>
  <c r="E35" i="4"/>
  <c r="D35" i="4"/>
  <c r="K34" i="4"/>
  <c r="K36" i="4" s="1"/>
  <c r="J34" i="4"/>
  <c r="J36" i="4" s="1"/>
  <c r="I34" i="4"/>
  <c r="I36" i="4" s="1"/>
  <c r="H34" i="4"/>
  <c r="H36" i="4" s="1"/>
  <c r="G34" i="4"/>
  <c r="G36" i="4" s="1"/>
  <c r="F34" i="4"/>
  <c r="F36" i="4" s="1"/>
  <c r="E34" i="4"/>
  <c r="E36" i="4" s="1"/>
  <c r="D34" i="4"/>
  <c r="D36" i="4" s="1"/>
  <c r="K32" i="3"/>
  <c r="J32" i="3"/>
  <c r="I32" i="3"/>
  <c r="H32" i="3"/>
  <c r="G32" i="3"/>
  <c r="F32" i="3"/>
  <c r="E32" i="3"/>
  <c r="D32" i="3"/>
  <c r="K31" i="3"/>
  <c r="K33" i="3" s="1"/>
  <c r="J31" i="3"/>
  <c r="J33" i="3" s="1"/>
  <c r="I31" i="3"/>
  <c r="I33" i="3" s="1"/>
  <c r="H31" i="3"/>
  <c r="H33" i="3" s="1"/>
  <c r="G31" i="3"/>
  <c r="G33" i="3" s="1"/>
  <c r="F31" i="3"/>
  <c r="F33" i="3" s="1"/>
  <c r="E31" i="3"/>
  <c r="E33" i="3" s="1"/>
  <c r="D31" i="3"/>
  <c r="D33" i="3" s="1"/>
  <c r="K29" i="2"/>
  <c r="J29" i="2"/>
  <c r="I29" i="2"/>
  <c r="H29" i="2"/>
  <c r="G29" i="2"/>
  <c r="F29" i="2"/>
  <c r="E29" i="2"/>
  <c r="D29" i="2"/>
  <c r="K28" i="2"/>
  <c r="K30" i="2" s="1"/>
  <c r="J28" i="2"/>
  <c r="J30" i="2" s="1"/>
  <c r="I28" i="2"/>
  <c r="I30" i="2" s="1"/>
  <c r="H28" i="2"/>
  <c r="H30" i="2" s="1"/>
  <c r="G28" i="2"/>
  <c r="G30" i="2" s="1"/>
  <c r="F28" i="2"/>
  <c r="F30" i="2" s="1"/>
  <c r="E28" i="2"/>
  <c r="E30" i="2" s="1"/>
  <c r="D28" i="2"/>
  <c r="D30" i="2" s="1"/>
  <c r="K70" i="1"/>
  <c r="J70" i="1"/>
  <c r="I70" i="1"/>
  <c r="H70" i="1"/>
  <c r="G70" i="1"/>
  <c r="F70" i="1"/>
  <c r="E70" i="1"/>
  <c r="D70" i="1"/>
  <c r="K69" i="1"/>
  <c r="K71" i="1" s="1"/>
  <c r="J69" i="1"/>
  <c r="J71" i="1" s="1"/>
  <c r="I69" i="1"/>
  <c r="I71" i="1" s="1"/>
  <c r="H69" i="1"/>
  <c r="H71" i="1" s="1"/>
  <c r="G69" i="1"/>
  <c r="G71" i="1" s="1"/>
  <c r="F69" i="1"/>
  <c r="F71" i="1" s="1"/>
  <c r="E69" i="1"/>
  <c r="E71" i="1" s="1"/>
  <c r="D69" i="1"/>
  <c r="D71" i="1" s="1"/>
  <c r="D72" i="9" l="1"/>
  <c r="H72" i="1"/>
  <c r="H31" i="2"/>
  <c r="H37" i="4"/>
  <c r="H28" i="5"/>
  <c r="H52" i="7"/>
  <c r="D72" i="1"/>
  <c r="D31" i="2"/>
  <c r="D37" i="4"/>
  <c r="D28" i="5"/>
  <c r="D52" i="7"/>
  <c r="D73" i="9" l="1"/>
  <c r="D7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00000000-0006-0000-0000-000011000000}">
      <text>
        <r>
          <rPr>
            <sz val="10"/>
            <color rgb="FF000000"/>
            <rFont val="Arial"/>
            <scheme val="minor"/>
          </rPr>
          <t>state_20230613_134706.png
	-Priscilla Aragão</t>
        </r>
      </text>
    </comment>
    <comment ref="E22" authorId="0" shapeId="0" xr:uid="{00000000-0006-0000-0000-00000A000000}">
      <text>
        <r>
          <rPr>
            <sz val="10"/>
            <color rgb="FF000000"/>
            <rFont val="Arial"/>
            <scheme val="minor"/>
          </rPr>
          <t>state_20230613_125910.png
	-Priscilla Aragão</t>
        </r>
      </text>
    </comment>
    <comment ref="F22" authorId="0" shapeId="0" xr:uid="{00000000-0006-0000-0000-00000F000000}">
      <text>
        <r>
          <rPr>
            <sz val="10"/>
            <color rgb="FF000000"/>
            <rFont val="Arial"/>
            <scheme val="minor"/>
          </rPr>
          <t>state_20230614_115013.png
	-Priscilla Aragão</t>
        </r>
      </text>
    </comment>
    <comment ref="G22" authorId="0" shapeId="0" xr:uid="{00000000-0006-0000-0000-000003000000}">
      <text>
        <r>
          <rPr>
            <sz val="10"/>
            <color rgb="FF000000"/>
            <rFont val="Arial"/>
            <scheme val="minor"/>
          </rPr>
          <t>state_20230614_133201.png
	-Priscilla Aragão</t>
        </r>
      </text>
    </comment>
    <comment ref="E23" authorId="0" shapeId="0" xr:uid="{00000000-0006-0000-0000-000009000000}">
      <text>
        <r>
          <rPr>
            <sz val="10"/>
            <color rgb="FF000000"/>
            <rFont val="Arial"/>
            <scheme val="minor"/>
          </rPr>
          <t>state_20230613_133618.png
	-Priscilla Aragão</t>
        </r>
      </text>
    </comment>
    <comment ref="F23" authorId="0" shapeId="0" xr:uid="{00000000-0006-0000-0000-00000B000000}">
      <text>
        <r>
          <rPr>
            <sz val="10"/>
            <color rgb="FF000000"/>
            <rFont val="Arial"/>
            <scheme val="minor"/>
          </rPr>
          <t>state_20230614_115933.png
	-Priscilla Aragão</t>
        </r>
      </text>
    </comment>
    <comment ref="G23" authorId="0" shapeId="0" xr:uid="{00000000-0006-0000-0000-000005000000}">
      <text>
        <r>
          <rPr>
            <sz val="10"/>
            <color rgb="FF000000"/>
            <rFont val="Arial"/>
            <scheme val="minor"/>
          </rPr>
          <t>state_20230614_132747.png
	-Priscilla Aragão</t>
        </r>
      </text>
    </comment>
    <comment ref="D24" authorId="0" shapeId="0" xr:uid="{00000000-0006-0000-0000-000012000000}">
      <text>
        <r>
          <rPr>
            <sz val="10"/>
            <color rgb="FF000000"/>
            <rFont val="Arial"/>
            <scheme val="minor"/>
          </rPr>
          <t>state_20230613_134659.png
	-Priscilla Aragão</t>
        </r>
      </text>
    </comment>
    <comment ref="E24" authorId="0" shapeId="0" xr:uid="{00000000-0006-0000-0000-000007000000}">
      <text>
        <r>
          <rPr>
            <sz val="10"/>
            <color rgb="FF000000"/>
            <rFont val="Arial"/>
            <scheme val="minor"/>
          </rPr>
          <t>state_20230613_133753.png
	-Priscilla Aragão</t>
        </r>
      </text>
    </comment>
    <comment ref="F24" authorId="0" shapeId="0" xr:uid="{00000000-0006-0000-0000-00000C000000}">
      <text>
        <r>
          <rPr>
            <sz val="10"/>
            <color rgb="FF000000"/>
            <rFont val="Arial"/>
            <scheme val="minor"/>
          </rPr>
          <t>state_20230614_115400.png
	-Priscilla Aragão</t>
        </r>
      </text>
    </comment>
    <comment ref="G24" authorId="0" shapeId="0" xr:uid="{00000000-0006-0000-0000-000004000000}">
      <text>
        <r>
          <rPr>
            <sz val="10"/>
            <color rgb="FF000000"/>
            <rFont val="Arial"/>
            <scheme val="minor"/>
          </rPr>
          <t>state_20230614_133023.png
	-Priscilla Aragão</t>
        </r>
      </text>
    </comment>
    <comment ref="D25" authorId="0" shapeId="0" xr:uid="{00000000-0006-0000-0000-000010000000}">
      <text>
        <r>
          <rPr>
            <sz val="10"/>
            <color rgb="FF000000"/>
            <rFont val="Arial"/>
            <scheme val="minor"/>
          </rPr>
          <t>state_20230613_134842.png
	-Priscilla Aragão</t>
        </r>
      </text>
    </comment>
    <comment ref="E25" authorId="0" shapeId="0" xr:uid="{00000000-0006-0000-0000-000008000000}">
      <text>
        <r>
          <rPr>
            <sz val="10"/>
            <color rgb="FF000000"/>
            <rFont val="Arial"/>
            <scheme val="minor"/>
          </rPr>
          <t>state_20230613_132856.png
	-Priscilla Aragão</t>
        </r>
      </text>
    </comment>
    <comment ref="F25" authorId="0" shapeId="0" xr:uid="{00000000-0006-0000-0000-00000D000000}">
      <text>
        <r>
          <rPr>
            <sz val="10"/>
            <color rgb="FF000000"/>
            <rFont val="Arial"/>
            <scheme val="minor"/>
          </rPr>
          <t>state_20230614_115318.png
	-Priscilla Aragão</t>
        </r>
      </text>
    </comment>
    <comment ref="G25" authorId="0" shapeId="0" xr:uid="{00000000-0006-0000-0000-000001000000}">
      <text>
        <r>
          <rPr>
            <sz val="10"/>
            <color rgb="FF000000"/>
            <rFont val="Arial"/>
            <scheme val="minor"/>
          </rPr>
          <t>state_20230614_133453.png
	-Priscilla Aragão</t>
        </r>
      </text>
    </comment>
    <comment ref="E26" authorId="0" shapeId="0" xr:uid="{00000000-0006-0000-0000-000006000000}">
      <text>
        <r>
          <rPr>
            <sz val="10"/>
            <color rgb="FF000000"/>
            <rFont val="Arial"/>
            <scheme val="minor"/>
          </rPr>
          <t>state_20230613_133951.png
	-Priscilla Aragão</t>
        </r>
      </text>
    </comment>
    <comment ref="F26" authorId="0" shapeId="0" xr:uid="{00000000-0006-0000-0000-00000E000000}">
      <text>
        <r>
          <rPr>
            <sz val="10"/>
            <color rgb="FF000000"/>
            <rFont val="Arial"/>
            <scheme val="minor"/>
          </rPr>
          <t>state_20230614_115056.png
	-Priscilla Aragão</t>
        </r>
      </text>
    </comment>
    <comment ref="G26" authorId="0" shapeId="0" xr:uid="{00000000-0006-0000-0000-000002000000}">
      <text>
        <r>
          <rPr>
            <sz val="10"/>
            <color rgb="FF000000"/>
            <rFont val="Arial"/>
            <scheme val="minor"/>
          </rPr>
          <t>state_20230614_133409.png
	-Priscilla Aragão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600-000011000000}">
      <text>
        <r>
          <rPr>
            <sz val="10"/>
            <color rgb="FF000000"/>
            <rFont val="Arial"/>
            <scheme val="minor"/>
          </rPr>
          <t>state_20230524-151009.png / state_20230524-151011.png
	-Priscilla Aragão</t>
        </r>
      </text>
    </comment>
    <comment ref="E10" authorId="0" shapeId="0" xr:uid="{00000000-0006-0000-0600-00000E000000}">
      <text>
        <r>
          <rPr>
            <sz val="10"/>
            <color rgb="FF000000"/>
            <rFont val="Arial"/>
            <scheme val="minor"/>
          </rPr>
          <t>state_20230530_132920.png / state_20230530_132923.png
	-Priscilla Aragão</t>
        </r>
      </text>
    </comment>
    <comment ref="E11" authorId="0" shapeId="0" xr:uid="{00000000-0006-0000-0600-00000B000000}">
      <text>
        <r>
          <rPr>
            <sz val="10"/>
            <color rgb="FF000000"/>
            <rFont val="Arial"/>
            <scheme val="minor"/>
          </rPr>
          <t>state_20230530_130553.png
	-Priscilla Aragão</t>
        </r>
      </text>
    </comment>
    <comment ref="G11" authorId="0" shapeId="0" xr:uid="{00000000-0006-0000-0600-000004000000}">
      <text>
        <r>
          <rPr>
            <sz val="10"/>
            <color rgb="FF000000"/>
            <rFont val="Arial"/>
            <scheme val="minor"/>
          </rPr>
          <t>state_20230606-134811.png
	-Priscilla Aragão</t>
        </r>
      </text>
    </comment>
    <comment ref="E12" authorId="0" shapeId="0" xr:uid="{00000000-0006-0000-0600-00000A000000}">
      <text>
        <r>
          <rPr>
            <sz val="10"/>
            <color rgb="FF000000"/>
            <rFont val="Arial"/>
            <scheme val="minor"/>
          </rPr>
          <t>state_20230530_132914.png
	-Priscilla Aragão</t>
        </r>
      </text>
    </comment>
    <comment ref="F31" authorId="0" shapeId="0" xr:uid="{00000000-0006-0000-0600-000002000000}">
      <text>
        <r>
          <rPr>
            <sz val="10"/>
            <color rgb="FF000000"/>
            <rFont val="Arial"/>
            <scheme val="minor"/>
          </rPr>
          <t>state_20230705_061052.png / state_20230705_061054.png
	-Priscilla Aragão</t>
        </r>
      </text>
    </comment>
    <comment ref="D36" authorId="0" shapeId="0" xr:uid="{00000000-0006-0000-0600-000012000000}">
      <text>
        <r>
          <rPr>
            <sz val="10"/>
            <color rgb="FF000000"/>
            <rFont val="Arial"/>
            <scheme val="minor"/>
          </rPr>
          <t>state_20230524-145422.png
	-Priscilla Aragão</t>
        </r>
      </text>
    </comment>
    <comment ref="G36" authorId="0" shapeId="0" xr:uid="{00000000-0006-0000-0600-000006000000}">
      <text>
        <r>
          <rPr>
            <sz val="10"/>
            <color rgb="FF000000"/>
            <rFont val="Arial"/>
            <scheme val="minor"/>
          </rPr>
          <t>state_20230606-134227.png
	-Priscilla Aragão</t>
        </r>
      </text>
    </comment>
    <comment ref="D40" authorId="0" shapeId="0" xr:uid="{00000000-0006-0000-0600-000014000000}">
      <text>
        <r>
          <rPr>
            <sz val="10"/>
            <color rgb="FF000000"/>
            <rFont val="Arial"/>
            <scheme val="minor"/>
          </rPr>
          <t>state_20230524-141629.png
	-Priscilla Aragão</t>
        </r>
      </text>
    </comment>
    <comment ref="E40" authorId="0" shapeId="0" xr:uid="{00000000-0006-0000-0600-00000C000000}">
      <text>
        <r>
          <rPr>
            <sz val="10"/>
            <color rgb="FF000000"/>
            <rFont val="Arial"/>
            <scheme val="minor"/>
          </rPr>
          <t>state_20230530_125727.png
	-Priscilla Aragão</t>
        </r>
      </text>
    </comment>
    <comment ref="F40" authorId="0" shapeId="0" xr:uid="{00000000-0006-0000-0600-000003000000}">
      <text>
        <r>
          <rPr>
            <sz val="10"/>
            <color rgb="FF000000"/>
            <rFont val="Arial"/>
            <scheme val="minor"/>
          </rPr>
          <t>state_20230705_061036.png
	-Priscilla Aragão</t>
        </r>
      </text>
    </comment>
    <comment ref="G40" authorId="0" shapeId="0" xr:uid="{00000000-0006-0000-0600-000008000000}">
      <text>
        <r>
          <rPr>
            <sz val="10"/>
            <color rgb="FF000000"/>
            <rFont val="Arial"/>
            <scheme val="minor"/>
          </rPr>
          <t>state_20230606-134211.png
	-Priscilla Aragão</t>
        </r>
      </text>
    </comment>
    <comment ref="D42" authorId="0" shapeId="0" xr:uid="{00000000-0006-0000-0600-000015000000}">
      <text>
        <r>
          <rPr>
            <sz val="10"/>
            <color rgb="FF000000"/>
            <rFont val="Arial"/>
            <scheme val="minor"/>
          </rPr>
          <t>state_20230524-141047.png
	-Priscilla Aragão</t>
        </r>
      </text>
    </comment>
    <comment ref="E42" authorId="0" shapeId="0" xr:uid="{00000000-0006-0000-0600-00000F000000}">
      <text>
        <r>
          <rPr>
            <sz val="10"/>
            <color rgb="FF000000"/>
            <rFont val="Arial"/>
            <scheme val="minor"/>
          </rPr>
          <t>state_20230530_125116.png
	-Priscilla Aragão</t>
        </r>
      </text>
    </comment>
    <comment ref="F42" authorId="0" shapeId="0" xr:uid="{00000000-0006-0000-0600-000001000000}">
      <text>
        <r>
          <rPr>
            <sz val="10"/>
            <color rgb="FF000000"/>
            <rFont val="Arial"/>
            <scheme val="minor"/>
          </rPr>
          <t>state_20230705_061606.png
	-Priscilla Aragão</t>
        </r>
      </text>
    </comment>
    <comment ref="G42" authorId="0" shapeId="0" xr:uid="{00000000-0006-0000-0600-000005000000}">
      <text>
        <r>
          <rPr>
            <sz val="10"/>
            <color rgb="FF000000"/>
            <rFont val="Arial"/>
            <scheme val="minor"/>
          </rPr>
          <t>state_20230606-134238.png
	-Priscilla Aragão</t>
        </r>
      </text>
    </comment>
    <comment ref="D44" authorId="0" shapeId="0" xr:uid="{00000000-0006-0000-0600-000016000000}">
      <text>
        <r>
          <rPr>
            <sz val="10"/>
            <color rgb="FF000000"/>
            <rFont val="Arial"/>
            <scheme val="minor"/>
          </rPr>
          <t>state_20230524-141030.png
	-Priscilla Aragão</t>
        </r>
      </text>
    </comment>
    <comment ref="E44" authorId="0" shapeId="0" xr:uid="{00000000-0006-0000-0600-00000D000000}">
      <text>
        <r>
          <rPr>
            <sz val="10"/>
            <color rgb="FF000000"/>
            <rFont val="Arial"/>
            <scheme val="minor"/>
          </rPr>
          <t>state_20230530_125707png
	-Priscilla Aragão</t>
        </r>
      </text>
    </comment>
    <comment ref="G44" authorId="0" shapeId="0" xr:uid="{00000000-0006-0000-0600-000007000000}">
      <text>
        <r>
          <rPr>
            <sz val="10"/>
            <color rgb="FF000000"/>
            <rFont val="Arial"/>
            <scheme val="minor"/>
          </rPr>
          <t>state_20230606-134218.png
	-Priscilla Aragão</t>
        </r>
      </text>
    </comment>
    <comment ref="D45" authorId="0" shapeId="0" xr:uid="{00000000-0006-0000-0600-000013000000}">
      <text>
        <r>
          <rPr>
            <sz val="10"/>
            <color rgb="FF000000"/>
            <rFont val="Arial"/>
            <scheme val="minor"/>
          </rPr>
          <t>state_20230524-150217.png / state_20230524-150218.png
	-Priscilla Aragão</t>
        </r>
      </text>
    </comment>
    <comment ref="E45" authorId="0" shapeId="0" xr:uid="{00000000-0006-0000-0600-000010000000}">
      <text>
        <r>
          <rPr>
            <sz val="10"/>
            <color rgb="FF000000"/>
            <rFont val="Arial"/>
            <scheme val="minor"/>
          </rPr>
          <t>state_20230530_125014.png / state_20230530_125113.png
	-Priscilla Aragão</t>
        </r>
      </text>
    </comment>
    <comment ref="G45" authorId="0" shapeId="0" xr:uid="{00000000-0006-0000-0600-000009000000}">
      <text>
        <r>
          <rPr>
            <sz val="10"/>
            <color rgb="FF000000"/>
            <rFont val="Arial"/>
            <scheme val="minor"/>
          </rPr>
          <t>state_20230606-134157.png / state_20230606-153742.png
	-Priscilla Aragão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Aragão</author>
    <author/>
  </authors>
  <commentList>
    <comment ref="G10" authorId="0" shapeId="0" xr:uid="{D66C64B6-279A-425E-B01A-DC1DCAB982F4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state_20230710-173045.png</t>
        </r>
      </text>
    </comment>
    <comment ref="D14" authorId="0" shapeId="0" xr:uid="{AC7547A8-FA45-421B-90F4-69FFD965BCA8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state_20230710-110544.png</t>
        </r>
      </text>
    </comment>
    <comment ref="E14" authorId="0" shapeId="0" xr:uid="{4CA975A4-87EB-42C6-97B8-BE735F50ABF2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state_20230710-120606.png</t>
        </r>
      </text>
    </comment>
    <comment ref="F14" authorId="0" shapeId="0" xr:uid="{74A61076-F112-4A19-A53D-D81A62B3D98B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state_20230710-141144.png</t>
        </r>
      </text>
    </comment>
    <comment ref="G14" authorId="0" shapeId="0" xr:uid="{AC6D32F1-1D72-4D53-86B8-C0DD6848A6FE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state_20230710-173002.png</t>
        </r>
      </text>
    </comment>
    <comment ref="E15" authorId="0" shapeId="0" xr:uid="{CD4C64FE-144D-49E4-A88F-53659579FD3F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state_20230710-122614.png / state_20230710-122615.png</t>
        </r>
      </text>
    </comment>
    <comment ref="F15" authorId="0" shapeId="0" xr:uid="{DA187C04-9ECF-4A04-93AA-22634904F66C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state_20230710-145317.png / state_20230710-145318.png</t>
        </r>
      </text>
    </comment>
    <comment ref="D17" authorId="0" shapeId="0" xr:uid="{7DD6CD9F-504F-4029-AAB0-A3C090C222E6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state_20230710-101855.png / state_20230710-101856.png</t>
        </r>
      </text>
    </comment>
    <comment ref="D21" authorId="1" shapeId="0" xr:uid="{00000000-0006-0000-0700-000007000000}">
      <text>
        <r>
          <rPr>
            <sz val="10"/>
            <color rgb="FF000000"/>
            <rFont val="Arial"/>
            <scheme val="minor"/>
          </rPr>
          <t>Acessa o item porem não insere corretamente os dados
	-Pablo Diego</t>
        </r>
      </text>
    </comment>
    <comment ref="D41" authorId="0" shapeId="0" xr:uid="{AD64508E-A5FA-4486-A0FF-D000ABBCD2AF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state_20230710-101115.png / state_20230710-101116.png</t>
        </r>
      </text>
    </comment>
    <comment ref="E41" authorId="0" shapeId="0" xr:uid="{17757BF7-AEC4-4290-BF5F-EB2DB572B8B9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state_20230710-121118.png</t>
        </r>
      </text>
    </comment>
    <comment ref="F41" authorId="0" shapeId="0" xr:uid="{B4DA5E44-FBF9-4EA4-ADE0-69B09073E3FE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state_20230710-142002.png / state_20230710-142004.png</t>
        </r>
      </text>
    </comment>
    <comment ref="G41" authorId="0" shapeId="0" xr:uid="{94643A76-4129-4FFF-8FC5-0539EA3B99BB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state_20230710-184855.png</t>
        </r>
      </text>
    </comment>
    <comment ref="D42" authorId="0" shapeId="0" xr:uid="{8FA4536B-C70D-473D-99F1-1CCF49913E49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state_20230710-101226.png / state_20230710-101228.png</t>
        </r>
      </text>
    </comment>
    <comment ref="F42" authorId="0" shapeId="0" xr:uid="{F358ED85-1798-4CAA-A661-6F1D71170A0C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state_20230710-142104.png</t>
        </r>
      </text>
    </comment>
    <comment ref="F43" authorId="0" shapeId="0" xr:uid="{D884FACE-92BD-412F-B198-C454B04F4226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state_20230710-142016.png</t>
        </r>
      </text>
    </comment>
    <comment ref="G43" authorId="0" shapeId="0" xr:uid="{1DCF5963-823A-455B-BB43-534913019434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state_20230710-184903.png</t>
        </r>
      </text>
    </comment>
    <comment ref="D46" authorId="1" shapeId="0" xr:uid="{00000000-0006-0000-0700-000006000000}">
      <text>
        <r>
          <rPr>
            <sz val="10"/>
            <color rgb="FF000000"/>
            <rFont val="Arial"/>
            <scheme val="minor"/>
          </rPr>
          <t>não termina a operação da liberação da camera
	-Pablo Diego</t>
        </r>
      </text>
    </comment>
    <comment ref="E51" authorId="1" shapeId="0" xr:uid="{00000000-0006-0000-0700-000002000000}">
      <text>
        <r>
          <rPr>
            <sz val="10"/>
            <color rgb="FF000000"/>
            <rFont val="Arial"/>
            <scheme val="minor"/>
          </rPr>
          <t>Nao terminou a operação
	-Pablo Diego</t>
        </r>
      </text>
    </comment>
    <comment ref="F51" authorId="1" shapeId="0" xr:uid="{00000000-0006-0000-0700-000003000000}">
      <text>
        <r>
          <rPr>
            <sz val="10"/>
            <color rgb="FF000000"/>
            <rFont val="Arial"/>
            <scheme val="minor"/>
          </rPr>
          <t>Escreveu mas nao terminou a opera~ção
	-Pablo Diego</t>
        </r>
      </text>
    </comment>
    <comment ref="D52" authorId="1" shapeId="0" xr:uid="{00000000-0006-0000-0700-000005000000}">
      <text>
        <r>
          <rPr>
            <sz val="10"/>
            <color rgb="FF000000"/>
            <rFont val="Arial"/>
            <scheme val="minor"/>
          </rPr>
          <t>Não termina o processo de liberação do microfone
	-Pablo Diego</t>
        </r>
      </text>
    </comment>
    <comment ref="E60" authorId="0" shapeId="0" xr:uid="{BE430867-1D29-4C6E-8FE3-2CEF22E51936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state_20230710-120805.png</t>
        </r>
      </text>
    </comment>
    <comment ref="F60" authorId="0" shapeId="0" xr:uid="{181A0A68-BF32-45C7-AD72-8557A3068813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state_20230710-141237.png</t>
        </r>
      </text>
    </comment>
    <comment ref="G60" authorId="0" shapeId="0" xr:uid="{9394DDF0-90CD-46D9-BD79-1869BBBF4AA2}">
      <text>
        <r>
          <rPr>
            <b/>
            <sz val="9"/>
            <color indexed="81"/>
            <rFont val="Segoe UI"/>
            <charset val="1"/>
          </rPr>
          <t>Priscilla Aragão:</t>
        </r>
        <r>
          <rPr>
            <sz val="9"/>
            <color indexed="81"/>
            <rFont val="Segoe UI"/>
            <charset val="1"/>
          </rPr>
          <t xml:space="preserve">
state_20230710-171456.png</t>
        </r>
      </text>
    </comment>
    <comment ref="E66" authorId="1" shapeId="0" xr:uid="{00000000-0006-0000-0700-000004000000}">
      <text>
        <r>
          <rPr>
            <sz val="10"/>
            <color rgb="FF000000"/>
            <rFont val="Arial"/>
            <scheme val="minor"/>
          </rPr>
          <t>Nao terminou a operação
	-Pablo Diego</t>
        </r>
      </text>
    </comment>
    <comment ref="F67" authorId="1" shapeId="0" xr:uid="{00000000-0006-0000-0700-000001000000}">
      <text>
        <r>
          <rPr>
            <sz val="10"/>
            <color rgb="FF000000"/>
            <rFont val="Arial"/>
            <scheme val="minor"/>
          </rPr>
          <t>Nao finalizou o processo
	-Pablo Diego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800-000004000000}">
      <text>
        <r>
          <rPr>
            <sz val="10"/>
            <color rgb="FF000000"/>
            <rFont val="Arial"/>
            <scheme val="minor"/>
          </rPr>
          <t>Botao foi clicado, ação de upload não finalizada
	-Pablo Diego</t>
        </r>
      </text>
    </comment>
    <comment ref="D5" authorId="0" shapeId="0" xr:uid="{00000000-0006-0000-0800-000007000000}">
      <text>
        <r>
          <rPr>
            <sz val="10"/>
            <color rgb="FF000000"/>
            <rFont val="Arial"/>
            <scheme val="minor"/>
          </rPr>
          <t>Navegou no item porém nao finalizou o processo.
	-Pablo Diego</t>
        </r>
      </text>
    </comment>
    <comment ref="E5" authorId="0" shapeId="0" xr:uid="{00000000-0006-0000-0800-000003000000}">
      <text>
        <r>
          <rPr>
            <sz val="10"/>
            <color rgb="FF000000"/>
            <rFont val="Arial"/>
            <scheme val="minor"/>
          </rPr>
          <t>Botao foi clicado, ação de Digitalizar não finalizada
	-Pablo Diego</t>
        </r>
      </text>
    </comment>
    <comment ref="E6" authorId="0" shapeId="0" xr:uid="{00000000-0006-0000-0800-000002000000}">
      <text>
        <r>
          <rPr>
            <sz val="10"/>
            <color rgb="FF000000"/>
            <rFont val="Arial"/>
            <scheme val="minor"/>
          </rPr>
          <t>Botao foi clicado, ação de criar não finalizada
	-Pablo Diego</t>
        </r>
      </text>
    </comment>
    <comment ref="F6" authorId="0" shapeId="0" xr:uid="{00000000-0006-0000-0800-000001000000}">
      <text>
        <r>
          <rPr>
            <sz val="10"/>
            <color rgb="FF000000"/>
            <rFont val="Arial"/>
            <scheme val="minor"/>
          </rPr>
          <t>Botao foi clicado, ação de criar não finalizada
	-Pablo Diego</t>
        </r>
      </text>
    </comment>
    <comment ref="D7" authorId="0" shapeId="0" xr:uid="{00000000-0006-0000-0800-000006000000}">
      <text>
        <r>
          <rPr>
            <sz val="10"/>
            <color rgb="FF000000"/>
            <rFont val="Arial"/>
            <scheme val="minor"/>
          </rPr>
          <t>Navegou no item porém nao finalizou o processo.
	-Pablo Diego</t>
        </r>
      </text>
    </comment>
    <comment ref="D8" authorId="0" shapeId="0" xr:uid="{00000000-0006-0000-0800-000005000000}">
      <text>
        <r>
          <rPr>
            <sz val="10"/>
            <color rgb="FF000000"/>
            <rFont val="Arial"/>
            <scheme val="minor"/>
          </rPr>
          <t>Navegou no item porém nao finalizou o processo.
	-Pablo Diego</t>
        </r>
      </text>
    </comment>
  </commentList>
</comments>
</file>

<file path=xl/sharedStrings.xml><?xml version="1.0" encoding="utf-8"?>
<sst xmlns="http://schemas.openxmlformats.org/spreadsheetml/2006/main" count="1679" uniqueCount="290">
  <si>
    <t>Calendario</t>
  </si>
  <si>
    <t>Funcionalidade - Criar um agendamento</t>
  </si>
  <si>
    <t>MOBTEST</t>
  </si>
  <si>
    <t>MONKEY</t>
  </si>
  <si>
    <t>Fluxo Principal</t>
  </si>
  <si>
    <t>Agendar Compromisso</t>
  </si>
  <si>
    <t>P</t>
  </si>
  <si>
    <t>F</t>
  </si>
  <si>
    <t>Fluxo Secundario</t>
  </si>
  <si>
    <t>Adicionar titulo</t>
  </si>
  <si>
    <t>Adicionar alarme para dia todo</t>
  </si>
  <si>
    <t>Selecionar inicio dia , mes ano e hora</t>
  </si>
  <si>
    <t>Selecionar fim dia , mes ano e hora</t>
  </si>
  <si>
    <t>Selecionar Fuso</t>
  </si>
  <si>
    <t>Repetição</t>
  </si>
  <si>
    <t>Adicionar convidados</t>
  </si>
  <si>
    <t>Adicionar video conferencia</t>
  </si>
  <si>
    <t>Adicionar localizacao</t>
  </si>
  <si>
    <t>Adicionar notificacao 30 min antes</t>
  </si>
  <si>
    <t>Cor do agendamento</t>
  </si>
  <si>
    <t>Adicionar descrição</t>
  </si>
  <si>
    <t>Funcionalidade - Modo de exibição</t>
  </si>
  <si>
    <t>Exibir modo agenda</t>
  </si>
  <si>
    <t>P.</t>
  </si>
  <si>
    <t>Exibir modo dia</t>
  </si>
  <si>
    <t>exibir modo 3 dias</t>
  </si>
  <si>
    <t>exibir modo semana</t>
  </si>
  <si>
    <t>exibir modo mes</t>
  </si>
  <si>
    <t>Funcionalidade - Recarregar</t>
  </si>
  <si>
    <t>Apertar recarregar</t>
  </si>
  <si>
    <t>Funcionalidade - Exibir items</t>
  </si>
  <si>
    <t>Marcar/Desmarcar eventos</t>
  </si>
  <si>
    <t>Marcar/Desmarcar tarefas</t>
  </si>
  <si>
    <t>Marcar/Desmarcar feriados</t>
  </si>
  <si>
    <t>Marcar/Desmarcar aniversario</t>
  </si>
  <si>
    <t>Funcionalidade - Pesquisar</t>
  </si>
  <si>
    <t>Fazer Busca</t>
  </si>
  <si>
    <t>Funcionalidade - Dia atual</t>
  </si>
  <si>
    <t>Dia atual e hora atual</t>
  </si>
  <si>
    <t>Funcionalidade - Remover</t>
  </si>
  <si>
    <t>Remover agendamento</t>
  </si>
  <si>
    <t>Funcionalidade - Editar</t>
  </si>
  <si>
    <t>Editar agendamento</t>
  </si>
  <si>
    <t>Funcionalidade - Duplicar</t>
  </si>
  <si>
    <t>Duplicar agendamento</t>
  </si>
  <si>
    <t>Funcionalidade - Seletor de datas</t>
  </si>
  <si>
    <t>Exibir seletor</t>
  </si>
  <si>
    <t>Ocultar seletor</t>
  </si>
  <si>
    <t>Funcionalidade - Abrir configuracoes</t>
  </si>
  <si>
    <t>Abrir Menu</t>
  </si>
  <si>
    <t>TOTAL P</t>
  </si>
  <si>
    <t>TOTAL F</t>
  </si>
  <si>
    <t>COBERTURA</t>
  </si>
  <si>
    <t>Wallpaper</t>
  </si>
  <si>
    <t>Funcionalidade - Plano de fundo Lock Screen</t>
  </si>
  <si>
    <t>Setar</t>
  </si>
  <si>
    <t>Funcionalidade - Plano de fundo Home Screen</t>
  </si>
  <si>
    <t>Funcionalidade -Escolher Plano de Fundo</t>
  </si>
  <si>
    <t>Fotos</t>
  </si>
  <si>
    <t>Estilizados</t>
  </si>
  <si>
    <t>Dinamicos</t>
  </si>
  <si>
    <t>Funcionalidade - Preview</t>
  </si>
  <si>
    <t>Fechar o  preview</t>
  </si>
  <si>
    <t>Informações</t>
  </si>
  <si>
    <t>Editar</t>
  </si>
  <si>
    <t>Salvar</t>
  </si>
  <si>
    <t>Funcionalidade - Mudar  tipo Plano de Fundo</t>
  </si>
  <si>
    <t>Anterior</t>
  </si>
  <si>
    <t>Proximo</t>
  </si>
  <si>
    <t>Discador</t>
  </si>
  <si>
    <t>Funcionalidade - Discar numero</t>
  </si>
  <si>
    <t>Fazer uma ligaçao</t>
  </si>
  <si>
    <t>Funcionalidade - Favoritos</t>
  </si>
  <si>
    <t>Adicionar Favorito</t>
  </si>
  <si>
    <t>Funcionalidade - Recentes</t>
  </si>
  <si>
    <t>Fazer uma chamada recente</t>
  </si>
  <si>
    <t>Funcionalidade - Contatos</t>
  </si>
  <si>
    <t>Abrir Contatos</t>
  </si>
  <si>
    <t>Funcionalidade - Mais Opcoes</t>
  </si>
  <si>
    <t>Historico</t>
  </si>
  <si>
    <t>Configurações</t>
  </si>
  <si>
    <t>Ajuda e Feedback</t>
  </si>
  <si>
    <t>Fazer busca voz</t>
  </si>
  <si>
    <t>Fazer busca texto</t>
  </si>
  <si>
    <t>Limpar pesquisa</t>
  </si>
  <si>
    <t>Parar Pesquisa</t>
  </si>
  <si>
    <t>Contatos</t>
  </si>
  <si>
    <t>Funcionalidade - Adicionar Contatos</t>
  </si>
  <si>
    <t>Adicionar Contatos</t>
  </si>
  <si>
    <t>Adicionar  Nome</t>
  </si>
  <si>
    <t>Adicionar Sobrenome</t>
  </si>
  <si>
    <t>Adicionar empresa</t>
  </si>
  <si>
    <t>Add telefone</t>
  </si>
  <si>
    <t>Add marcador</t>
  </si>
  <si>
    <t>add email</t>
  </si>
  <si>
    <t>Add data importante</t>
  </si>
  <si>
    <t>Funcionalidade - Adicionar Destaques</t>
  </si>
  <si>
    <t>Adicionar favoritos</t>
  </si>
  <si>
    <t>Remover favoritos</t>
  </si>
  <si>
    <t>Funcionalidade - Corrigir e Gerenciar</t>
  </si>
  <si>
    <t>mesclar</t>
  </si>
  <si>
    <t>importar arquivo</t>
  </si>
  <si>
    <t>lixeira</t>
  </si>
  <si>
    <t>Enviar SMS</t>
  </si>
  <si>
    <t>Ligação de audio</t>
  </si>
  <si>
    <t>Video chamada</t>
  </si>
  <si>
    <t>Funcionalidade - Pesquisar Contatos</t>
  </si>
  <si>
    <t>Buscar contatos</t>
  </si>
  <si>
    <t>Parar contatos</t>
  </si>
  <si>
    <t>Calculadora</t>
  </si>
  <si>
    <t xml:space="preserve"> Funcionalidades Operações Basicas</t>
  </si>
  <si>
    <t>Soma</t>
  </si>
  <si>
    <t>Multplicação</t>
  </si>
  <si>
    <t xml:space="preserve">divisão </t>
  </si>
  <si>
    <t>Porcentagem</t>
  </si>
  <si>
    <t>subtração</t>
  </si>
  <si>
    <t xml:space="preserve">Abrir e fechar parentese </t>
  </si>
  <si>
    <t>PI</t>
  </si>
  <si>
    <t>Raiz quadrada</t>
  </si>
  <si>
    <t>Fatorial</t>
  </si>
  <si>
    <t>Operador logico E</t>
  </si>
  <si>
    <t>Funcionalidade - Operações calculadora cientifica</t>
  </si>
  <si>
    <t>Seno</t>
  </si>
  <si>
    <t>coseno</t>
  </si>
  <si>
    <t>Tangente</t>
  </si>
  <si>
    <t>Log</t>
  </si>
  <si>
    <t>Rad</t>
  </si>
  <si>
    <t>INV</t>
  </si>
  <si>
    <t>Medidas em Metros</t>
  </si>
  <si>
    <t>Maps</t>
  </si>
  <si>
    <t xml:space="preserve"> Funcionalidades Maps</t>
  </si>
  <si>
    <t>Funcionalidades fluxo Pincipal - Procurar rotas</t>
  </si>
  <si>
    <t>Usar a navegação GPS para encontrar rotas em tempo real</t>
  </si>
  <si>
    <t>Pesquisar locais específico</t>
  </si>
  <si>
    <t>p</t>
  </si>
  <si>
    <t xml:space="preserve">Funcionalidades Fluxo secundario </t>
  </si>
  <si>
    <t>Ver imagens em 360 graus das rua</t>
  </si>
  <si>
    <t>Compartilhar suas opiniões e experiências sobre locais e negócios</t>
  </si>
  <si>
    <t>Funcionalidade Fluxo Principal - Calcular trajeto</t>
  </si>
  <si>
    <t>Medir distâncias entre dois ou mais pontos no mapa</t>
  </si>
  <si>
    <t>Baixar mapas para uso off-line</t>
  </si>
  <si>
    <t>Funcionalidade Fluxo Principal - Compartilhar</t>
  </si>
  <si>
    <t>Compartilhar sua localização em tempo real</t>
  </si>
  <si>
    <t>Compartilhar local pesquisado</t>
  </si>
  <si>
    <t>Funcionalidade Fluxo Principal - Filtrar informações tempo Real</t>
  </si>
  <si>
    <t>Permitir que os usuários possam pesquisar itinerario local</t>
  </si>
  <si>
    <t>Permitir que os usuários possam obter informações sobre o trânsito em tempo real</t>
  </si>
  <si>
    <t>Funcionalidade Fluxo secundario - Filtrar informações tempo Real</t>
  </si>
  <si>
    <t>Criar listas de locais e pontos de interesse</t>
  </si>
  <si>
    <t>Filtrar pesquisas</t>
  </si>
  <si>
    <t>Funcionalidade Fluxo Principal - acessar configurações</t>
  </si>
  <si>
    <t>Acessar as configurações do Maps</t>
  </si>
  <si>
    <t>Relogio</t>
  </si>
  <si>
    <t>Funcionalidade - Alarme</t>
  </si>
  <si>
    <t>Criar um alarme</t>
  </si>
  <si>
    <t>Expandir alarme</t>
  </si>
  <si>
    <t>Recolher alarme</t>
  </si>
  <si>
    <t>Setar hora</t>
  </si>
  <si>
    <t>Cancelar "criação"</t>
  </si>
  <si>
    <t>Dias de alarme</t>
  </si>
  <si>
    <t>Pausar alarme</t>
  </si>
  <si>
    <t>Som Padrão</t>
  </si>
  <si>
    <t>Vibrar</t>
  </si>
  <si>
    <t>Rotina Google</t>
  </si>
  <si>
    <t>Excluir</t>
  </si>
  <si>
    <t>Funcionalidade - Relogio</t>
  </si>
  <si>
    <t>Adicionar cidade -  botão</t>
  </si>
  <si>
    <t>Pesquisar cidade</t>
  </si>
  <si>
    <t>Funcionalidade - Timer</t>
  </si>
  <si>
    <t>Criar um timer</t>
  </si>
  <si>
    <t>Digitar tempo</t>
  </si>
  <si>
    <t>Excluir tempo</t>
  </si>
  <si>
    <t>Funcionalidade - Cronometro</t>
  </si>
  <si>
    <t>Iniciar cronometro</t>
  </si>
  <si>
    <t>Pausar cronometro</t>
  </si>
  <si>
    <t>Reiniciar cronometro (Zerar)</t>
  </si>
  <si>
    <t>Marcar volta</t>
  </si>
  <si>
    <t>Funcionalidade - Dormir</t>
  </si>
  <si>
    <t>Defirnir o horario "dormir"</t>
  </si>
  <si>
    <t>Protetor de tela</t>
  </si>
  <si>
    <t>Politica de Privacidade</t>
  </si>
  <si>
    <t>Enviar Feedback</t>
  </si>
  <si>
    <t>Ajuda</t>
  </si>
  <si>
    <t>Abrir Mais Opções</t>
  </si>
  <si>
    <t>Youtube</t>
  </si>
  <si>
    <t>Funcionalidade - Assitir um video</t>
  </si>
  <si>
    <t>Play em um video</t>
  </si>
  <si>
    <t>Funcionalidade - Assistir um video</t>
  </si>
  <si>
    <t>Fluxo Alternativo</t>
  </si>
  <si>
    <t>Pausar video</t>
  </si>
  <si>
    <t>Gostei</t>
  </si>
  <si>
    <t>Nao gostei</t>
  </si>
  <si>
    <t>Compartilhar</t>
  </si>
  <si>
    <t>Remix</t>
  </si>
  <si>
    <t>Download</t>
  </si>
  <si>
    <t>Entrar modo tela cheia</t>
  </si>
  <si>
    <t>Expandir descrição video</t>
  </si>
  <si>
    <t>Fazer um Comentários</t>
  </si>
  <si>
    <t>Desativar Legendas</t>
  </si>
  <si>
    <t>Clicar em Inscrever-se</t>
  </si>
  <si>
    <t>Funcionalidade - Vincular Tv</t>
  </si>
  <si>
    <t>Vincular a uma tv</t>
  </si>
  <si>
    <t>Funcionalidade - Notificações</t>
  </si>
  <si>
    <t>Acessar uma notificação</t>
  </si>
  <si>
    <t>Desativar notificação</t>
  </si>
  <si>
    <t>Ocultar notificação</t>
  </si>
  <si>
    <t>Desativar todas as notif recomendações</t>
  </si>
  <si>
    <t>Funcionalidade - Inicio</t>
  </si>
  <si>
    <t>Ir para Home</t>
  </si>
  <si>
    <t>Funcionalidade - Shorts</t>
  </si>
  <si>
    <t>Não Gostei</t>
  </si>
  <si>
    <t>Ver comentarios</t>
  </si>
  <si>
    <t>Compartihar</t>
  </si>
  <si>
    <t>Fazer remix</t>
  </si>
  <si>
    <t>Criar shorts</t>
  </si>
  <si>
    <t>Remover shorts</t>
  </si>
  <si>
    <t>Fazer pesquisa por canais</t>
  </si>
  <si>
    <t>Fazer pesquisa por  voz</t>
  </si>
  <si>
    <t>Funcionalidade -Biblioteca</t>
  </si>
  <si>
    <t>Exibir Historico</t>
  </si>
  <si>
    <t>Exibir videos do usuario</t>
  </si>
  <si>
    <t>Exibir videos comprados</t>
  </si>
  <si>
    <t>Funcionalidade - Criar</t>
  </si>
  <si>
    <t>Criar um short</t>
  </si>
  <si>
    <t>Enviar um video</t>
  </si>
  <si>
    <t>Transmitir ao vivo</t>
  </si>
  <si>
    <t>Drive</t>
  </si>
  <si>
    <t>Funcionalidade - Adicionar</t>
  </si>
  <si>
    <t>Criar pasta</t>
  </si>
  <si>
    <t>Fazer upload</t>
  </si>
  <si>
    <t>Digitalizar</t>
  </si>
  <si>
    <t>Criar Documentos Google</t>
  </si>
  <si>
    <t>Criar Planilhas Google</t>
  </si>
  <si>
    <t>Criar Apresentacoes Google</t>
  </si>
  <si>
    <t>Cancelar criaçã pasta</t>
  </si>
  <si>
    <t>Funcionalidade -  Inicio</t>
  </si>
  <si>
    <t>Funcionalidade -  Com Estrela</t>
  </si>
  <si>
    <t>Exibir Documentos "com estrela"</t>
  </si>
  <si>
    <t>Funcionalidade -  Compartilhado</t>
  </si>
  <si>
    <t>Exibir Documentos Compartilhados</t>
  </si>
  <si>
    <t>Funcionalidade -  Arquivos</t>
  </si>
  <si>
    <t>Exibir arquivos</t>
  </si>
  <si>
    <t>Funcionalidade - Acessar Menu</t>
  </si>
  <si>
    <t>Ir para Recentes</t>
  </si>
  <si>
    <t>Exibir off-lines</t>
  </si>
  <si>
    <t>Lixeira</t>
  </si>
  <si>
    <t>Spam</t>
  </si>
  <si>
    <t>Backups</t>
  </si>
  <si>
    <t>Ajuda e Feed</t>
  </si>
  <si>
    <t>Armazenamento</t>
  </si>
  <si>
    <t>Funcionalidade - Mudar Tipo</t>
  </si>
  <si>
    <t>Ir para Sugestoes</t>
  </si>
  <si>
    <t>Ir para Notificações</t>
  </si>
  <si>
    <t>Funcionalidade - Menu "Arquivo"</t>
  </si>
  <si>
    <t>Gerenciar Acesso</t>
  </si>
  <si>
    <t>Adicionar a " Com estrela"</t>
  </si>
  <si>
    <t>Tornar disponivel off-line</t>
  </si>
  <si>
    <t>Copiar link</t>
  </si>
  <si>
    <t>Fazer cópia</t>
  </si>
  <si>
    <t>Abrir com</t>
  </si>
  <si>
    <t>Renomear</t>
  </si>
  <si>
    <t>Mostrar Localização do arquivo</t>
  </si>
  <si>
    <t>Adicionar atalho ao google drive</t>
  </si>
  <si>
    <t>Detalhes</t>
  </si>
  <si>
    <t>imprimir</t>
  </si>
  <si>
    <t>Adicionar à tela</t>
  </si>
  <si>
    <t>Não é sugestao util</t>
  </si>
  <si>
    <t>Funcionalidade - Modo Exibição</t>
  </si>
  <si>
    <t>Exibir modo lista</t>
  </si>
  <si>
    <t>Pesquisar arquivos e pastas</t>
  </si>
  <si>
    <t>Files</t>
  </si>
  <si>
    <t>Funcionalidade - Fluxo Principal Manipular Arquivos</t>
  </si>
  <si>
    <t>Navegar pelos diretórios e pastas do dispositivo Android.</t>
  </si>
  <si>
    <t>Copiar, mover, renomear e excluir arquivos e pastas no aplicativo</t>
  </si>
  <si>
    <t>Selecionar arquivos</t>
  </si>
  <si>
    <t>Pesquisa de arquivos seu nome, tipo ou data de modificação.</t>
  </si>
  <si>
    <t>Suporte a múltiplas visualizações, lista, grade ou visualização em miniaturas.</t>
  </si>
  <si>
    <t>Compatibilidade com vários formatos de arquivo, documentos, imagens, áudio e vídeo.</t>
  </si>
  <si>
    <t>Funcionalidade - Fluxo Principal Compartilhar arquivos</t>
  </si>
  <si>
    <t>Compartilhamento de arquivos como e-mail, mensagens ou redes sociais.</t>
  </si>
  <si>
    <t>Suporte a armazenamento em nuvem Google Drive, Dropbox ou OneDrive.</t>
  </si>
  <si>
    <t>Integração com outros aplicativos como leitores de PDF, editores de imagem ou players de áudio/vídeo.</t>
  </si>
  <si>
    <t>Funcionalidade - Fluxo Principal Configurações</t>
  </si>
  <si>
    <t>Gerenciamento de armazenamento</t>
  </si>
  <si>
    <t>Acessar configurações de files</t>
  </si>
  <si>
    <t>Trocar idioma do aplicativo</t>
  </si>
  <si>
    <t>Acessar a opção de ordenação</t>
  </si>
  <si>
    <t>Funcionalidade - Fluxo Principal Excluir</t>
  </si>
  <si>
    <t>Acessar Lixeira e restaurar itens</t>
  </si>
  <si>
    <t>Excluir arquivo permanentemente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</si>
</sst>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1"/>
      <color rgb="FF000000"/>
      <name val="Arial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1"/>
      <color rgb="FF000000"/>
      <name val="Arial"/>
    </font>
    <font>
      <b/>
      <sz val="11"/>
      <color theme="1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theme="1"/>
      <name val="Arial"/>
      <scheme val="minor"/>
    </font>
    <font>
      <sz val="11"/>
      <color rgb="FF1F1F1F"/>
      <name val="&quot;Google Sans&quot;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6" borderId="4" xfId="0" applyFont="1" applyFill="1" applyBorder="1" applyAlignment="1">
      <alignment horizontal="left"/>
    </xf>
    <xf numFmtId="0" fontId="1" fillId="7" borderId="0" xfId="0" applyFont="1" applyFill="1"/>
    <xf numFmtId="0" fontId="1" fillId="5" borderId="0" xfId="0" applyFont="1" applyFill="1"/>
    <xf numFmtId="0" fontId="3" fillId="3" borderId="0" xfId="0" applyFont="1" applyFill="1"/>
    <xf numFmtId="0" fontId="1" fillId="4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6" borderId="0" xfId="0" applyFont="1" applyFill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  <xf numFmtId="0" fontId="9" fillId="0" borderId="0" xfId="0" applyFont="1"/>
    <xf numFmtId="0" fontId="10" fillId="3" borderId="0" xfId="0" applyFont="1" applyFill="1" applyAlignment="1">
      <alignment horizontal="center"/>
    </xf>
    <xf numFmtId="0" fontId="1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46" zoomScale="55" zoomScaleNormal="55" workbookViewId="0">
      <selection activeCell="M71" sqref="M71"/>
    </sheetView>
  </sheetViews>
  <sheetFormatPr defaultColWidth="12.5703125" defaultRowHeight="15" customHeight="1"/>
  <cols>
    <col min="1" max="1" width="22" customWidth="1"/>
    <col min="2" max="11" width="12.5703125" customWidth="1"/>
    <col min="12" max="26" width="8.5703125" customWidth="1"/>
  </cols>
  <sheetData>
    <row r="1" spans="1:11" ht="15.75" customHeight="1">
      <c r="A1" s="18" t="s">
        <v>0</v>
      </c>
      <c r="B1" s="19"/>
      <c r="C1" s="19"/>
      <c r="D1" s="20"/>
    </row>
    <row r="2" spans="1:11" ht="15.75" customHeight="1">
      <c r="A2" s="21" t="s">
        <v>1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 ht="15.75" customHeight="1">
      <c r="A3" s="21" t="s">
        <v>4</v>
      </c>
      <c r="B3" s="19"/>
      <c r="C3" s="20"/>
      <c r="D3" s="1">
        <v>1</v>
      </c>
      <c r="E3" s="2">
        <v>2</v>
      </c>
      <c r="F3" s="2">
        <v>3</v>
      </c>
      <c r="G3" s="2">
        <v>4</v>
      </c>
      <c r="H3" s="2">
        <v>1</v>
      </c>
      <c r="I3" s="2">
        <v>2</v>
      </c>
      <c r="J3" s="2">
        <v>3</v>
      </c>
      <c r="K3" s="2">
        <v>4</v>
      </c>
    </row>
    <row r="4" spans="1:11" ht="15.75" customHeight="1">
      <c r="A4" s="1" t="s">
        <v>5</v>
      </c>
      <c r="B4" s="1"/>
      <c r="C4" s="1"/>
      <c r="D4" s="1" t="s">
        <v>6</v>
      </c>
      <c r="E4" s="1" t="s">
        <v>6</v>
      </c>
      <c r="F4" s="1" t="s">
        <v>6</v>
      </c>
      <c r="G4" s="1" t="s">
        <v>6</v>
      </c>
      <c r="H4" s="3" t="s">
        <v>7</v>
      </c>
      <c r="I4" s="3" t="s">
        <v>7</v>
      </c>
      <c r="J4" s="3" t="s">
        <v>7</v>
      </c>
      <c r="K4" s="3" t="s">
        <v>7</v>
      </c>
    </row>
    <row r="5" spans="1:11" ht="15.75" customHeight="1">
      <c r="D5" s="1"/>
      <c r="E5" s="1"/>
      <c r="F5" s="1"/>
      <c r="G5" s="1"/>
      <c r="H5" s="3"/>
      <c r="I5" s="3"/>
      <c r="J5" s="3"/>
      <c r="K5" s="3"/>
    </row>
    <row r="6" spans="1:11" ht="15.75" customHeight="1">
      <c r="A6" s="21" t="s">
        <v>8</v>
      </c>
      <c r="B6" s="19"/>
      <c r="C6" s="20"/>
      <c r="D6" s="1"/>
      <c r="E6" s="1"/>
      <c r="F6" s="1"/>
      <c r="G6" s="1"/>
      <c r="H6" s="3"/>
      <c r="I6" s="3"/>
      <c r="J6" s="3"/>
      <c r="K6" s="3"/>
    </row>
    <row r="7" spans="1:11" ht="15.75" customHeight="1">
      <c r="A7" s="2" t="s">
        <v>9</v>
      </c>
      <c r="D7" s="1" t="s">
        <v>6</v>
      </c>
      <c r="E7" s="1" t="s">
        <v>6</v>
      </c>
      <c r="F7" s="1" t="s">
        <v>6</v>
      </c>
      <c r="G7" s="1" t="s">
        <v>6</v>
      </c>
      <c r="H7" s="3" t="s">
        <v>7</v>
      </c>
      <c r="I7" s="3" t="s">
        <v>7</v>
      </c>
      <c r="J7" s="3" t="s">
        <v>7</v>
      </c>
      <c r="K7" s="3" t="s">
        <v>7</v>
      </c>
    </row>
    <row r="8" spans="1:11" ht="15.75" customHeight="1">
      <c r="A8" s="2" t="s">
        <v>10</v>
      </c>
      <c r="D8" s="1" t="s">
        <v>6</v>
      </c>
      <c r="E8" s="1" t="s">
        <v>6</v>
      </c>
      <c r="F8" s="1" t="s">
        <v>7</v>
      </c>
      <c r="G8" s="1" t="s">
        <v>7</v>
      </c>
      <c r="H8" s="3" t="s">
        <v>7</v>
      </c>
      <c r="I8" s="3" t="s">
        <v>7</v>
      </c>
      <c r="J8" s="3" t="s">
        <v>7</v>
      </c>
      <c r="K8" s="3" t="s">
        <v>7</v>
      </c>
    </row>
    <row r="9" spans="1:11" ht="15.75" customHeight="1">
      <c r="A9" s="2" t="s">
        <v>11</v>
      </c>
      <c r="D9" s="1" t="s">
        <v>6</v>
      </c>
      <c r="E9" s="1" t="s">
        <v>6</v>
      </c>
      <c r="F9" s="1" t="s">
        <v>6</v>
      </c>
      <c r="G9" s="1" t="s">
        <v>6</v>
      </c>
      <c r="H9" s="3" t="s">
        <v>7</v>
      </c>
      <c r="I9" s="3" t="s">
        <v>7</v>
      </c>
      <c r="J9" s="3" t="s">
        <v>7</v>
      </c>
      <c r="K9" s="3" t="s">
        <v>7</v>
      </c>
    </row>
    <row r="10" spans="1:11" ht="15.75" customHeight="1">
      <c r="A10" s="2" t="s">
        <v>12</v>
      </c>
      <c r="D10" s="1" t="s">
        <v>6</v>
      </c>
      <c r="E10" s="1" t="s">
        <v>6</v>
      </c>
      <c r="F10" s="1" t="s">
        <v>6</v>
      </c>
      <c r="G10" s="1" t="s">
        <v>6</v>
      </c>
      <c r="H10" s="3" t="s">
        <v>7</v>
      </c>
      <c r="I10" s="3" t="s">
        <v>7</v>
      </c>
      <c r="J10" s="3" t="s">
        <v>7</v>
      </c>
      <c r="K10" s="3" t="s">
        <v>7</v>
      </c>
    </row>
    <row r="11" spans="1:11" ht="15.75" customHeight="1">
      <c r="A11" s="2" t="s">
        <v>13</v>
      </c>
      <c r="D11" s="1" t="s">
        <v>7</v>
      </c>
      <c r="E11" s="1" t="s">
        <v>7</v>
      </c>
      <c r="F11" s="1" t="s">
        <v>7</v>
      </c>
      <c r="G11" s="1" t="s">
        <v>7</v>
      </c>
      <c r="H11" s="3" t="s">
        <v>7</v>
      </c>
      <c r="I11" s="3" t="s">
        <v>7</v>
      </c>
      <c r="J11" s="3" t="s">
        <v>7</v>
      </c>
      <c r="K11" s="3" t="s">
        <v>7</v>
      </c>
    </row>
    <row r="12" spans="1:11" ht="15.75" customHeight="1">
      <c r="A12" s="2" t="s">
        <v>14</v>
      </c>
      <c r="D12" s="1" t="s">
        <v>6</v>
      </c>
      <c r="E12" s="1" t="s">
        <v>7</v>
      </c>
      <c r="F12" s="1" t="s">
        <v>7</v>
      </c>
      <c r="G12" s="1" t="s">
        <v>6</v>
      </c>
      <c r="H12" s="3" t="s">
        <v>7</v>
      </c>
      <c r="I12" s="3" t="s">
        <v>7</v>
      </c>
      <c r="J12" s="3" t="s">
        <v>7</v>
      </c>
      <c r="K12" s="3" t="s">
        <v>7</v>
      </c>
    </row>
    <row r="13" spans="1:11" ht="15.75" customHeight="1">
      <c r="A13" s="2" t="s">
        <v>15</v>
      </c>
      <c r="D13" s="1" t="s">
        <v>7</v>
      </c>
      <c r="E13" s="1" t="s">
        <v>7</v>
      </c>
      <c r="F13" s="1" t="s">
        <v>7</v>
      </c>
      <c r="G13" s="1" t="s">
        <v>7</v>
      </c>
      <c r="H13" s="3" t="s">
        <v>7</v>
      </c>
      <c r="I13" s="3" t="s">
        <v>7</v>
      </c>
      <c r="J13" s="3" t="s">
        <v>7</v>
      </c>
      <c r="K13" s="3" t="s">
        <v>7</v>
      </c>
    </row>
    <row r="14" spans="1:11" ht="15.75" customHeight="1">
      <c r="A14" s="2" t="s">
        <v>16</v>
      </c>
      <c r="D14" s="1" t="s">
        <v>7</v>
      </c>
      <c r="E14" s="1" t="s">
        <v>7</v>
      </c>
      <c r="F14" s="1" t="s">
        <v>7</v>
      </c>
      <c r="G14" s="1" t="s">
        <v>7</v>
      </c>
      <c r="H14" s="3" t="s">
        <v>7</v>
      </c>
      <c r="I14" s="3" t="s">
        <v>7</v>
      </c>
      <c r="J14" s="3" t="s">
        <v>7</v>
      </c>
      <c r="K14" s="3" t="s">
        <v>7</v>
      </c>
    </row>
    <row r="15" spans="1:11" ht="15.75" customHeight="1">
      <c r="A15" s="2" t="s">
        <v>17</v>
      </c>
      <c r="D15" s="1" t="s">
        <v>7</v>
      </c>
      <c r="E15" s="1" t="s">
        <v>7</v>
      </c>
      <c r="F15" s="1" t="s">
        <v>7</v>
      </c>
      <c r="G15" s="1" t="s">
        <v>7</v>
      </c>
      <c r="H15" s="3" t="s">
        <v>7</v>
      </c>
      <c r="I15" s="3" t="s">
        <v>7</v>
      </c>
      <c r="J15" s="3" t="s">
        <v>7</v>
      </c>
      <c r="K15" s="3" t="s">
        <v>7</v>
      </c>
    </row>
    <row r="16" spans="1:11" ht="15.75" customHeight="1">
      <c r="A16" s="2" t="s">
        <v>18</v>
      </c>
      <c r="D16" s="1" t="s">
        <v>7</v>
      </c>
      <c r="E16" s="1" t="s">
        <v>7</v>
      </c>
      <c r="F16" s="1" t="s">
        <v>7</v>
      </c>
      <c r="G16" s="1" t="s">
        <v>7</v>
      </c>
      <c r="H16" s="3" t="s">
        <v>7</v>
      </c>
      <c r="I16" s="3" t="s">
        <v>7</v>
      </c>
      <c r="J16" s="3" t="s">
        <v>7</v>
      </c>
      <c r="K16" s="3" t="s">
        <v>7</v>
      </c>
    </row>
    <row r="17" spans="1:11" ht="15.75" customHeight="1">
      <c r="A17" s="2" t="s">
        <v>19</v>
      </c>
      <c r="D17" s="1" t="s">
        <v>7</v>
      </c>
      <c r="E17" s="1" t="s">
        <v>7</v>
      </c>
      <c r="F17" s="1" t="s">
        <v>7</v>
      </c>
      <c r="G17" s="1" t="s">
        <v>7</v>
      </c>
      <c r="H17" s="3" t="s">
        <v>7</v>
      </c>
      <c r="I17" s="3" t="s">
        <v>7</v>
      </c>
      <c r="J17" s="3" t="s">
        <v>7</v>
      </c>
      <c r="K17" s="3" t="s">
        <v>7</v>
      </c>
    </row>
    <row r="18" spans="1:11" ht="15.75" customHeight="1">
      <c r="A18" s="2" t="s">
        <v>20</v>
      </c>
      <c r="D18" s="1" t="s">
        <v>7</v>
      </c>
      <c r="E18" s="1" t="s">
        <v>7</v>
      </c>
      <c r="F18" s="1" t="s">
        <v>7</v>
      </c>
      <c r="G18" s="1" t="s">
        <v>7</v>
      </c>
      <c r="H18" s="3" t="s">
        <v>7</v>
      </c>
      <c r="I18" s="3" t="s">
        <v>7</v>
      </c>
      <c r="J18" s="3" t="s">
        <v>7</v>
      </c>
      <c r="K18" s="3" t="s">
        <v>7</v>
      </c>
    </row>
    <row r="19" spans="1:11" ht="15.75" customHeight="1">
      <c r="D19" s="1"/>
      <c r="E19" s="1"/>
      <c r="F19" s="1"/>
      <c r="G19" s="1"/>
      <c r="H19" s="3"/>
      <c r="I19" s="3"/>
      <c r="J19" s="3"/>
      <c r="K19" s="3"/>
    </row>
    <row r="20" spans="1:11" ht="15.75" customHeight="1">
      <c r="A20" s="21" t="s">
        <v>21</v>
      </c>
      <c r="B20" s="19"/>
      <c r="C20" s="20"/>
      <c r="D20" s="1"/>
      <c r="E20" s="1"/>
      <c r="F20" s="1"/>
      <c r="G20" s="1"/>
      <c r="H20" s="3"/>
      <c r="I20" s="3"/>
      <c r="J20" s="3"/>
      <c r="K20" s="3"/>
    </row>
    <row r="21" spans="1:11" ht="15.75" customHeight="1">
      <c r="A21" s="21" t="s">
        <v>4</v>
      </c>
      <c r="B21" s="19"/>
      <c r="C21" s="20"/>
      <c r="D21" s="1"/>
      <c r="E21" s="1"/>
      <c r="F21" s="1"/>
      <c r="G21" s="1"/>
      <c r="H21" s="3"/>
      <c r="I21" s="3"/>
      <c r="J21" s="3"/>
      <c r="K21" s="3"/>
    </row>
    <row r="22" spans="1:11" ht="15.75" customHeight="1">
      <c r="A22" s="2" t="s">
        <v>22</v>
      </c>
      <c r="D22" s="1" t="s">
        <v>23</v>
      </c>
      <c r="E22" s="1" t="s">
        <v>23</v>
      </c>
      <c r="F22" s="1" t="s">
        <v>23</v>
      </c>
      <c r="G22" s="1" t="s">
        <v>23</v>
      </c>
      <c r="H22" s="3" t="s">
        <v>6</v>
      </c>
      <c r="I22" s="3" t="s">
        <v>6</v>
      </c>
      <c r="J22" s="3" t="s">
        <v>6</v>
      </c>
      <c r="K22" s="3" t="s">
        <v>6</v>
      </c>
    </row>
    <row r="23" spans="1:11" ht="15.75" customHeight="1">
      <c r="A23" s="2" t="s">
        <v>24</v>
      </c>
      <c r="D23" s="1" t="s">
        <v>7</v>
      </c>
      <c r="E23" s="1" t="s">
        <v>23</v>
      </c>
      <c r="F23" s="1" t="s">
        <v>23</v>
      </c>
      <c r="G23" s="1" t="s">
        <v>23</v>
      </c>
      <c r="H23" s="3" t="s">
        <v>6</v>
      </c>
      <c r="I23" s="3" t="s">
        <v>6</v>
      </c>
      <c r="J23" s="3" t="s">
        <v>6</v>
      </c>
      <c r="K23" s="3" t="s">
        <v>6</v>
      </c>
    </row>
    <row r="24" spans="1:11" ht="15.75" customHeight="1">
      <c r="A24" s="2" t="s">
        <v>25</v>
      </c>
      <c r="D24" s="1" t="s">
        <v>23</v>
      </c>
      <c r="E24" s="1" t="s">
        <v>23</v>
      </c>
      <c r="F24" s="1" t="s">
        <v>23</v>
      </c>
      <c r="G24" s="1" t="s">
        <v>23</v>
      </c>
      <c r="H24" s="3" t="s">
        <v>6</v>
      </c>
      <c r="I24" s="3" t="s">
        <v>6</v>
      </c>
      <c r="J24" s="3" t="s">
        <v>6</v>
      </c>
      <c r="K24" s="3" t="s">
        <v>6</v>
      </c>
    </row>
    <row r="25" spans="1:11" ht="15.75" customHeight="1">
      <c r="A25" s="2" t="s">
        <v>26</v>
      </c>
      <c r="D25" s="1" t="s">
        <v>23</v>
      </c>
      <c r="E25" s="1" t="s">
        <v>23</v>
      </c>
      <c r="F25" s="1" t="s">
        <v>23</v>
      </c>
      <c r="G25" s="1" t="s">
        <v>23</v>
      </c>
      <c r="H25" s="3" t="s">
        <v>7</v>
      </c>
      <c r="I25" s="3" t="s">
        <v>6</v>
      </c>
      <c r="J25" s="3" t="s">
        <v>6</v>
      </c>
      <c r="K25" s="3" t="s">
        <v>6</v>
      </c>
    </row>
    <row r="26" spans="1:11" ht="15.75" customHeight="1">
      <c r="A26" s="2" t="s">
        <v>27</v>
      </c>
      <c r="D26" s="1" t="s">
        <v>7</v>
      </c>
      <c r="E26" s="1" t="s">
        <v>23</v>
      </c>
      <c r="F26" s="1" t="s">
        <v>23</v>
      </c>
      <c r="G26" s="1" t="s">
        <v>23</v>
      </c>
      <c r="H26" s="3" t="s">
        <v>6</v>
      </c>
      <c r="I26" s="3" t="s">
        <v>6</v>
      </c>
      <c r="J26" s="3" t="s">
        <v>6</v>
      </c>
      <c r="K26" s="3" t="s">
        <v>6</v>
      </c>
    </row>
    <row r="27" spans="1:11" ht="15.75" customHeight="1">
      <c r="D27" s="1"/>
      <c r="E27" s="1"/>
      <c r="F27" s="1"/>
      <c r="G27" s="1"/>
      <c r="H27" s="3"/>
      <c r="I27" s="3"/>
      <c r="J27" s="3"/>
      <c r="K27" s="3"/>
    </row>
    <row r="28" spans="1:11" ht="15.75" customHeight="1">
      <c r="A28" s="21" t="s">
        <v>28</v>
      </c>
      <c r="B28" s="19"/>
      <c r="C28" s="20"/>
      <c r="D28" s="1"/>
      <c r="E28" s="1"/>
      <c r="F28" s="1"/>
      <c r="G28" s="1"/>
      <c r="H28" s="3"/>
      <c r="I28" s="3"/>
      <c r="J28" s="3"/>
      <c r="K28" s="3"/>
    </row>
    <row r="29" spans="1:11" ht="15.75" customHeight="1">
      <c r="A29" s="21" t="s">
        <v>4</v>
      </c>
      <c r="B29" s="19"/>
      <c r="C29" s="20"/>
      <c r="D29" s="1"/>
      <c r="E29" s="1"/>
      <c r="F29" s="1"/>
      <c r="G29" s="1"/>
      <c r="H29" s="3"/>
      <c r="I29" s="3"/>
      <c r="J29" s="3"/>
      <c r="K29" s="3"/>
    </row>
    <row r="30" spans="1:11" ht="15.75" customHeight="1">
      <c r="A30" s="2" t="s">
        <v>29</v>
      </c>
      <c r="D30" s="1" t="s">
        <v>7</v>
      </c>
      <c r="E30" s="1" t="s">
        <v>7</v>
      </c>
      <c r="F30" s="1" t="s">
        <v>7</v>
      </c>
      <c r="G30" s="1" t="s">
        <v>7</v>
      </c>
      <c r="H30" s="3" t="s">
        <v>6</v>
      </c>
      <c r="I30" s="3" t="s">
        <v>6</v>
      </c>
      <c r="J30" s="3" t="s">
        <v>6</v>
      </c>
      <c r="K30" s="3" t="s">
        <v>6</v>
      </c>
    </row>
    <row r="31" spans="1:11" ht="15.75" customHeight="1">
      <c r="D31" s="1"/>
      <c r="E31" s="1"/>
      <c r="F31" s="1"/>
      <c r="G31" s="1"/>
      <c r="H31" s="3"/>
      <c r="I31" s="3"/>
      <c r="J31" s="3"/>
      <c r="K31" s="3"/>
    </row>
    <row r="32" spans="1:11" ht="15.75" customHeight="1">
      <c r="A32" s="21" t="s">
        <v>30</v>
      </c>
      <c r="B32" s="19"/>
      <c r="C32" s="20"/>
      <c r="D32" s="1"/>
      <c r="E32" s="1"/>
      <c r="F32" s="1"/>
      <c r="G32" s="1"/>
      <c r="H32" s="3"/>
      <c r="I32" s="3"/>
      <c r="J32" s="3"/>
      <c r="K32" s="3"/>
    </row>
    <row r="33" spans="1:11" ht="15.75" customHeight="1">
      <c r="A33" s="21" t="s">
        <v>4</v>
      </c>
      <c r="B33" s="19"/>
      <c r="C33" s="20"/>
      <c r="D33" s="1"/>
      <c r="E33" s="1"/>
      <c r="F33" s="1"/>
      <c r="G33" s="1"/>
      <c r="H33" s="3"/>
      <c r="I33" s="3"/>
      <c r="J33" s="3"/>
      <c r="K33" s="3"/>
    </row>
    <row r="34" spans="1:11" ht="15.75" customHeight="1">
      <c r="A34" s="2" t="s">
        <v>31</v>
      </c>
      <c r="D34" s="1" t="s">
        <v>6</v>
      </c>
      <c r="E34" s="1" t="s">
        <v>6</v>
      </c>
      <c r="F34" s="1" t="s">
        <v>6</v>
      </c>
      <c r="G34" s="1" t="s">
        <v>6</v>
      </c>
      <c r="H34" s="3" t="s">
        <v>7</v>
      </c>
      <c r="I34" s="3" t="s">
        <v>7</v>
      </c>
      <c r="J34" s="3" t="s">
        <v>7</v>
      </c>
      <c r="K34" s="3" t="s">
        <v>7</v>
      </c>
    </row>
    <row r="35" spans="1:11" ht="15.75" customHeight="1">
      <c r="A35" s="2" t="s">
        <v>32</v>
      </c>
      <c r="D35" s="1" t="s">
        <v>6</v>
      </c>
      <c r="E35" s="1" t="s">
        <v>6</v>
      </c>
      <c r="F35" s="1" t="s">
        <v>6</v>
      </c>
      <c r="G35" s="1" t="s">
        <v>6</v>
      </c>
      <c r="H35" s="3" t="s">
        <v>7</v>
      </c>
      <c r="I35" s="3" t="s">
        <v>7</v>
      </c>
      <c r="J35" s="3" t="s">
        <v>7</v>
      </c>
      <c r="K35" s="3" t="s">
        <v>7</v>
      </c>
    </row>
    <row r="36" spans="1:11" ht="15.75" customHeight="1">
      <c r="A36" s="2" t="s">
        <v>33</v>
      </c>
      <c r="D36" s="1" t="s">
        <v>6</v>
      </c>
      <c r="E36" s="1" t="s">
        <v>6</v>
      </c>
      <c r="F36" s="1" t="s">
        <v>6</v>
      </c>
      <c r="G36" s="1" t="s">
        <v>6</v>
      </c>
      <c r="H36" s="3" t="s">
        <v>7</v>
      </c>
      <c r="I36" s="3" t="s">
        <v>7</v>
      </c>
      <c r="J36" s="3" t="s">
        <v>7</v>
      </c>
      <c r="K36" s="3" t="s">
        <v>7</v>
      </c>
    </row>
    <row r="37" spans="1:11" ht="15.75" customHeight="1">
      <c r="A37" s="4" t="s">
        <v>34</v>
      </c>
      <c r="D37" s="1" t="s">
        <v>6</v>
      </c>
      <c r="E37" s="1" t="s">
        <v>6</v>
      </c>
      <c r="F37" s="1" t="s">
        <v>6</v>
      </c>
      <c r="G37" s="1" t="s">
        <v>6</v>
      </c>
      <c r="H37" s="3" t="s">
        <v>7</v>
      </c>
      <c r="I37" s="3" t="s">
        <v>7</v>
      </c>
      <c r="J37" s="3" t="s">
        <v>7</v>
      </c>
      <c r="K37" s="3" t="s">
        <v>7</v>
      </c>
    </row>
    <row r="38" spans="1:11" ht="15.75" customHeight="1">
      <c r="D38" s="1"/>
      <c r="E38" s="1"/>
      <c r="F38" s="1"/>
      <c r="G38" s="1"/>
      <c r="H38" s="3"/>
      <c r="I38" s="3"/>
      <c r="J38" s="3"/>
      <c r="K38" s="3"/>
    </row>
    <row r="39" spans="1:11" ht="15.75" customHeight="1">
      <c r="A39" s="21" t="s">
        <v>35</v>
      </c>
      <c r="B39" s="19"/>
      <c r="C39" s="20"/>
      <c r="D39" s="1"/>
      <c r="E39" s="1"/>
      <c r="F39" s="1"/>
      <c r="G39" s="1"/>
      <c r="H39" s="3"/>
      <c r="I39" s="3"/>
      <c r="J39" s="3"/>
      <c r="K39" s="3"/>
    </row>
    <row r="40" spans="1:11" ht="15.75" customHeight="1">
      <c r="A40" s="21" t="s">
        <v>4</v>
      </c>
      <c r="B40" s="19"/>
      <c r="C40" s="20"/>
      <c r="D40" s="1"/>
      <c r="E40" s="1"/>
      <c r="F40" s="1"/>
      <c r="G40" s="1"/>
      <c r="H40" s="3"/>
      <c r="I40" s="3"/>
      <c r="J40" s="3"/>
      <c r="K40" s="3"/>
    </row>
    <row r="41" spans="1:11" ht="15.75" customHeight="1">
      <c r="A41" s="2" t="s">
        <v>36</v>
      </c>
      <c r="D41" s="1" t="s">
        <v>6</v>
      </c>
      <c r="E41" s="1" t="s">
        <v>6</v>
      </c>
      <c r="F41" s="1" t="s">
        <v>6</v>
      </c>
      <c r="G41" s="1" t="s">
        <v>6</v>
      </c>
      <c r="H41" s="3" t="s">
        <v>6</v>
      </c>
      <c r="I41" s="3" t="s">
        <v>6</v>
      </c>
      <c r="J41" s="3" t="s">
        <v>6</v>
      </c>
      <c r="K41" s="3" t="s">
        <v>6</v>
      </c>
    </row>
    <row r="42" spans="1:11" ht="15.75" customHeight="1">
      <c r="D42" s="1"/>
      <c r="E42" s="1"/>
      <c r="F42" s="1"/>
      <c r="G42" s="1"/>
      <c r="H42" s="3"/>
      <c r="I42" s="3"/>
      <c r="J42" s="3"/>
      <c r="K42" s="3"/>
    </row>
    <row r="43" spans="1:11" ht="15.75" customHeight="1">
      <c r="A43" s="21" t="s">
        <v>37</v>
      </c>
      <c r="B43" s="19"/>
      <c r="C43" s="20"/>
      <c r="D43" s="1"/>
      <c r="E43" s="1"/>
      <c r="F43" s="1"/>
      <c r="G43" s="1"/>
      <c r="H43" s="3"/>
      <c r="I43" s="3"/>
      <c r="J43" s="3"/>
      <c r="K43" s="3"/>
    </row>
    <row r="44" spans="1:11" ht="15.75" customHeight="1">
      <c r="A44" s="21" t="s">
        <v>4</v>
      </c>
      <c r="B44" s="19"/>
      <c r="C44" s="20"/>
      <c r="D44" s="1"/>
      <c r="E44" s="1"/>
      <c r="F44" s="1"/>
      <c r="G44" s="1"/>
      <c r="H44" s="3"/>
      <c r="I44" s="3"/>
      <c r="J44" s="3"/>
      <c r="K44" s="3"/>
    </row>
    <row r="45" spans="1:11" ht="15.75" customHeight="1">
      <c r="A45" s="2" t="s">
        <v>38</v>
      </c>
      <c r="D45" s="1" t="s">
        <v>6</v>
      </c>
      <c r="E45" s="1" t="s">
        <v>6</v>
      </c>
      <c r="F45" s="1" t="s">
        <v>6</v>
      </c>
      <c r="G45" s="1" t="s">
        <v>6</v>
      </c>
      <c r="H45" s="3" t="s">
        <v>6</v>
      </c>
      <c r="I45" s="3" t="s">
        <v>6</v>
      </c>
      <c r="J45" s="3" t="s">
        <v>6</v>
      </c>
      <c r="K45" s="3" t="s">
        <v>6</v>
      </c>
    </row>
    <row r="46" spans="1:11" ht="15.75" customHeight="1">
      <c r="D46" s="1"/>
      <c r="E46" s="1"/>
      <c r="F46" s="1"/>
      <c r="G46" s="1"/>
      <c r="H46" s="3"/>
      <c r="I46" s="3"/>
      <c r="J46" s="3"/>
      <c r="K46" s="3"/>
    </row>
    <row r="47" spans="1:11" ht="15.75" customHeight="1">
      <c r="A47" s="21" t="s">
        <v>39</v>
      </c>
      <c r="B47" s="19"/>
      <c r="C47" s="20"/>
      <c r="D47" s="1"/>
      <c r="E47" s="1"/>
      <c r="F47" s="1"/>
      <c r="G47" s="1"/>
      <c r="H47" s="3"/>
      <c r="I47" s="3"/>
      <c r="J47" s="3"/>
      <c r="K47" s="3"/>
    </row>
    <row r="48" spans="1:11" ht="15.75" customHeight="1">
      <c r="A48" s="21" t="s">
        <v>4</v>
      </c>
      <c r="B48" s="19"/>
      <c r="C48" s="20"/>
      <c r="D48" s="1"/>
      <c r="E48" s="1"/>
      <c r="F48" s="1"/>
      <c r="G48" s="1"/>
      <c r="H48" s="3"/>
      <c r="I48" s="3"/>
      <c r="J48" s="3"/>
      <c r="K48" s="3"/>
    </row>
    <row r="49" spans="1:11" ht="15.75" customHeight="1">
      <c r="A49" s="2" t="s">
        <v>40</v>
      </c>
      <c r="D49" s="1" t="s">
        <v>7</v>
      </c>
      <c r="E49" s="1" t="s">
        <v>7</v>
      </c>
      <c r="F49" s="1" t="s">
        <v>7</v>
      </c>
      <c r="G49" s="1" t="s">
        <v>7</v>
      </c>
      <c r="H49" s="3" t="s">
        <v>7</v>
      </c>
      <c r="I49" s="3" t="s">
        <v>7</v>
      </c>
      <c r="J49" s="3" t="s">
        <v>7</v>
      </c>
      <c r="K49" s="3" t="s">
        <v>7</v>
      </c>
    </row>
    <row r="50" spans="1:11" ht="15.75" customHeight="1">
      <c r="D50" s="1"/>
      <c r="E50" s="1"/>
      <c r="F50" s="1"/>
      <c r="G50" s="1"/>
      <c r="H50" s="3"/>
      <c r="I50" s="3"/>
      <c r="J50" s="3"/>
      <c r="K50" s="3"/>
    </row>
    <row r="51" spans="1:11" ht="15.75" customHeight="1">
      <c r="A51" s="21" t="s">
        <v>41</v>
      </c>
      <c r="B51" s="19"/>
      <c r="C51" s="20"/>
      <c r="D51" s="1"/>
      <c r="E51" s="1"/>
      <c r="F51" s="1"/>
      <c r="G51" s="1"/>
      <c r="H51" s="3"/>
      <c r="I51" s="3"/>
      <c r="J51" s="3"/>
      <c r="K51" s="3"/>
    </row>
    <row r="52" spans="1:11" ht="15.75" customHeight="1">
      <c r="A52" s="21" t="s">
        <v>4</v>
      </c>
      <c r="B52" s="19"/>
      <c r="C52" s="20"/>
      <c r="D52" s="1"/>
      <c r="E52" s="1"/>
      <c r="F52" s="1"/>
      <c r="G52" s="1"/>
      <c r="H52" s="3"/>
      <c r="I52" s="3"/>
      <c r="J52" s="3"/>
      <c r="K52" s="3"/>
    </row>
    <row r="53" spans="1:11" ht="15.75" customHeight="1">
      <c r="A53" s="2" t="s">
        <v>42</v>
      </c>
      <c r="D53" s="1" t="s">
        <v>6</v>
      </c>
      <c r="E53" s="1" t="s">
        <v>6</v>
      </c>
      <c r="F53" s="1" t="s">
        <v>6</v>
      </c>
      <c r="G53" s="1" t="s">
        <v>6</v>
      </c>
      <c r="H53" s="3" t="s">
        <v>7</v>
      </c>
      <c r="I53" s="3" t="s">
        <v>7</v>
      </c>
      <c r="J53" s="3" t="s">
        <v>7</v>
      </c>
      <c r="K53" s="3" t="s">
        <v>7</v>
      </c>
    </row>
    <row r="54" spans="1:11" ht="15.75" customHeight="1">
      <c r="D54" s="1"/>
      <c r="E54" s="1"/>
      <c r="F54" s="1"/>
      <c r="G54" s="1"/>
      <c r="H54" s="3"/>
      <c r="I54" s="3"/>
      <c r="J54" s="3"/>
      <c r="K54" s="3"/>
    </row>
    <row r="55" spans="1:11" ht="15.75" customHeight="1">
      <c r="A55" s="21" t="s">
        <v>43</v>
      </c>
      <c r="B55" s="19"/>
      <c r="C55" s="20"/>
      <c r="D55" s="1"/>
      <c r="E55" s="1"/>
      <c r="F55" s="1"/>
      <c r="G55" s="1"/>
      <c r="H55" s="3"/>
      <c r="I55" s="3"/>
      <c r="J55" s="3"/>
      <c r="K55" s="3"/>
    </row>
    <row r="56" spans="1:11" ht="15.75" customHeight="1">
      <c r="A56" s="21" t="s">
        <v>4</v>
      </c>
      <c r="B56" s="19"/>
      <c r="C56" s="20"/>
      <c r="D56" s="1"/>
      <c r="E56" s="1"/>
      <c r="F56" s="1"/>
      <c r="G56" s="1"/>
      <c r="H56" s="3"/>
      <c r="I56" s="3"/>
      <c r="J56" s="3"/>
      <c r="K56" s="3"/>
    </row>
    <row r="57" spans="1:11" ht="15.75" customHeight="1">
      <c r="A57" s="2" t="s">
        <v>44</v>
      </c>
      <c r="D57" s="1" t="s">
        <v>7</v>
      </c>
      <c r="E57" s="1" t="s">
        <v>7</v>
      </c>
      <c r="F57" s="1" t="s">
        <v>7</v>
      </c>
      <c r="G57" s="1" t="s">
        <v>7</v>
      </c>
      <c r="H57" s="3" t="s">
        <v>7</v>
      </c>
      <c r="I57" s="3" t="s">
        <v>7</v>
      </c>
      <c r="J57" s="3" t="s">
        <v>7</v>
      </c>
      <c r="K57" s="3" t="s">
        <v>7</v>
      </c>
    </row>
    <row r="58" spans="1:11" ht="15.75" customHeight="1">
      <c r="D58" s="1"/>
      <c r="E58" s="1"/>
      <c r="F58" s="1"/>
      <c r="G58" s="1"/>
      <c r="H58" s="3"/>
      <c r="I58" s="3"/>
      <c r="J58" s="3"/>
      <c r="K58" s="3"/>
    </row>
    <row r="59" spans="1:11" ht="15.75" customHeight="1">
      <c r="A59" s="21" t="s">
        <v>45</v>
      </c>
      <c r="B59" s="19"/>
      <c r="C59" s="20"/>
      <c r="D59" s="1"/>
      <c r="E59" s="1"/>
      <c r="F59" s="1"/>
      <c r="G59" s="1"/>
      <c r="H59" s="3"/>
      <c r="I59" s="3"/>
      <c r="J59" s="3"/>
      <c r="K59" s="3"/>
    </row>
    <row r="60" spans="1:11" ht="15.75" customHeight="1">
      <c r="A60" s="21" t="s">
        <v>4</v>
      </c>
      <c r="B60" s="19"/>
      <c r="C60" s="20"/>
      <c r="D60" s="1"/>
      <c r="E60" s="1"/>
      <c r="F60" s="1"/>
      <c r="G60" s="1"/>
      <c r="H60" s="3"/>
      <c r="I60" s="3"/>
      <c r="J60" s="3"/>
      <c r="K60" s="3"/>
    </row>
    <row r="61" spans="1:11" ht="15.75" customHeight="1">
      <c r="A61" s="2" t="s">
        <v>46</v>
      </c>
      <c r="D61" s="1" t="s">
        <v>6</v>
      </c>
      <c r="E61" s="1" t="s">
        <v>6</v>
      </c>
      <c r="F61" s="1" t="s">
        <v>6</v>
      </c>
      <c r="G61" s="1" t="s">
        <v>6</v>
      </c>
      <c r="H61" s="3" t="s">
        <v>6</v>
      </c>
      <c r="I61" s="3" t="s">
        <v>6</v>
      </c>
      <c r="J61" s="3" t="s">
        <v>6</v>
      </c>
      <c r="K61" s="3" t="s">
        <v>6</v>
      </c>
    </row>
    <row r="62" spans="1:11" ht="15.75" customHeight="1">
      <c r="A62" s="2" t="s">
        <v>47</v>
      </c>
      <c r="D62" s="1" t="s">
        <v>6</v>
      </c>
      <c r="E62" s="1" t="s">
        <v>6</v>
      </c>
      <c r="F62" s="1" t="s">
        <v>6</v>
      </c>
      <c r="G62" s="1" t="s">
        <v>6</v>
      </c>
      <c r="H62" s="3" t="s">
        <v>6</v>
      </c>
      <c r="I62" s="3" t="s">
        <v>6</v>
      </c>
      <c r="J62" s="3" t="s">
        <v>6</v>
      </c>
      <c r="K62" s="3" t="s">
        <v>6</v>
      </c>
    </row>
    <row r="63" spans="1:11" ht="15.75" customHeight="1">
      <c r="D63" s="1"/>
      <c r="E63" s="1"/>
      <c r="F63" s="1"/>
      <c r="G63" s="1"/>
      <c r="H63" s="3"/>
      <c r="I63" s="3"/>
      <c r="J63" s="3"/>
      <c r="K63" s="3"/>
    </row>
    <row r="64" spans="1:11" ht="15.75" customHeight="1">
      <c r="A64" s="21" t="s">
        <v>48</v>
      </c>
      <c r="B64" s="19"/>
      <c r="C64" s="20"/>
      <c r="D64" s="1"/>
      <c r="E64" s="1"/>
      <c r="F64" s="1"/>
      <c r="G64" s="1"/>
      <c r="H64" s="3"/>
      <c r="I64" s="3"/>
      <c r="J64" s="3"/>
      <c r="K64" s="3"/>
    </row>
    <row r="65" spans="1:11" ht="15.75" customHeight="1">
      <c r="A65" s="21" t="s">
        <v>4</v>
      </c>
      <c r="B65" s="19"/>
      <c r="C65" s="20"/>
      <c r="D65" s="1"/>
      <c r="E65" s="1"/>
      <c r="F65" s="1"/>
      <c r="G65" s="1"/>
      <c r="H65" s="3"/>
      <c r="I65" s="3"/>
      <c r="J65" s="3"/>
      <c r="K65" s="3"/>
    </row>
    <row r="66" spans="1:11" ht="15.75" customHeight="1">
      <c r="A66" s="2" t="s">
        <v>49</v>
      </c>
      <c r="D66" s="1" t="s">
        <v>6</v>
      </c>
      <c r="E66" s="1" t="s">
        <v>6</v>
      </c>
      <c r="F66" s="1" t="s">
        <v>6</v>
      </c>
      <c r="G66" s="1" t="s">
        <v>6</v>
      </c>
      <c r="H66" s="3" t="s">
        <v>6</v>
      </c>
      <c r="I66" s="3" t="s">
        <v>6</v>
      </c>
      <c r="J66" s="3" t="s">
        <v>6</v>
      </c>
      <c r="K66" s="3" t="s">
        <v>6</v>
      </c>
    </row>
    <row r="67" spans="1:11" ht="15.75" customHeight="1"/>
    <row r="68" spans="1:11" ht="15.75" customHeight="1"/>
    <row r="69" spans="1:11" ht="15.75" customHeight="1">
      <c r="A69" s="2" t="s">
        <v>50</v>
      </c>
      <c r="D69" s="5">
        <f t="shared" ref="D69:G69" si="0">COUNTIF(D$4:D$66,"P")+COUNTIF(D$4:D$66,"P.")</f>
        <v>19</v>
      </c>
      <c r="E69" s="5">
        <f t="shared" si="0"/>
        <v>20</v>
      </c>
      <c r="F69" s="5">
        <f t="shared" si="0"/>
        <v>19</v>
      </c>
      <c r="G69" s="5">
        <f t="shared" si="0"/>
        <v>20</v>
      </c>
      <c r="H69" s="6">
        <f t="shared" ref="H69:K69" si="1">COUNTIF(H$4:H$66,"P")</f>
        <v>10</v>
      </c>
      <c r="I69" s="6">
        <f t="shared" si="1"/>
        <v>11</v>
      </c>
      <c r="J69" s="6">
        <f t="shared" si="1"/>
        <v>11</v>
      </c>
      <c r="K69" s="6">
        <f t="shared" si="1"/>
        <v>11</v>
      </c>
    </row>
    <row r="70" spans="1:11" ht="15.75" customHeight="1">
      <c r="A70" s="2" t="s">
        <v>51</v>
      </c>
      <c r="D70" s="5">
        <f t="shared" ref="D70:K70" si="2">COUNTIF(D$4:D$66,"F")</f>
        <v>12</v>
      </c>
      <c r="E70" s="5">
        <f t="shared" si="2"/>
        <v>11</v>
      </c>
      <c r="F70" s="5">
        <f t="shared" si="2"/>
        <v>12</v>
      </c>
      <c r="G70" s="5">
        <f t="shared" si="2"/>
        <v>11</v>
      </c>
      <c r="H70" s="6">
        <f t="shared" si="2"/>
        <v>21</v>
      </c>
      <c r="I70" s="6">
        <f t="shared" si="2"/>
        <v>20</v>
      </c>
      <c r="J70" s="6">
        <f t="shared" si="2"/>
        <v>20</v>
      </c>
      <c r="K70" s="6">
        <f t="shared" si="2"/>
        <v>20</v>
      </c>
    </row>
    <row r="71" spans="1:11" ht="15.75" customHeight="1">
      <c r="A71" s="2" t="s">
        <v>52</v>
      </c>
      <c r="D71" s="2">
        <f t="shared" ref="D71:K71" si="3">(D$69/31)*100</f>
        <v>61.29032258064516</v>
      </c>
      <c r="E71" s="2">
        <f t="shared" si="3"/>
        <v>64.516129032258064</v>
      </c>
      <c r="F71" s="2">
        <f t="shared" si="3"/>
        <v>61.29032258064516</v>
      </c>
      <c r="G71" s="2">
        <f t="shared" si="3"/>
        <v>64.516129032258064</v>
      </c>
      <c r="H71" s="2">
        <f t="shared" si="3"/>
        <v>32.258064516129032</v>
      </c>
      <c r="I71" s="2">
        <f t="shared" si="3"/>
        <v>35.483870967741936</v>
      </c>
      <c r="J71" s="2">
        <f t="shared" si="3"/>
        <v>35.483870967741936</v>
      </c>
      <c r="K71" s="2">
        <f t="shared" si="3"/>
        <v>35.483870967741936</v>
      </c>
    </row>
    <row r="72" spans="1:11" ht="15.75" customHeight="1">
      <c r="D72" s="7">
        <f>SUM(D71:G71)/4</f>
        <v>62.903225806451616</v>
      </c>
      <c r="E72" s="7"/>
      <c r="F72" s="7"/>
      <c r="G72" s="7"/>
      <c r="H72" s="7">
        <f>SUM(H71:K71)/4</f>
        <v>34.677419354838712</v>
      </c>
    </row>
    <row r="73" spans="1:11" ht="15.75" customHeight="1"/>
    <row r="74" spans="1:11" ht="15.75" customHeight="1"/>
    <row r="75" spans="1:11" ht="15.75" customHeight="1"/>
    <row r="76" spans="1:11" ht="15.75" customHeight="1"/>
    <row r="77" spans="1:11" ht="15.75" customHeight="1"/>
    <row r="78" spans="1:11" ht="15.75" customHeight="1"/>
    <row r="79" spans="1:11" ht="15.75" customHeight="1"/>
    <row r="80" spans="1:1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59:C59"/>
    <mergeCell ref="A60:C60"/>
    <mergeCell ref="A64:C64"/>
    <mergeCell ref="A65:C65"/>
    <mergeCell ref="A43:C43"/>
    <mergeCell ref="A44:C44"/>
    <mergeCell ref="A47:C47"/>
    <mergeCell ref="A48:C48"/>
    <mergeCell ref="A51:C51"/>
    <mergeCell ref="A52:C52"/>
    <mergeCell ref="A55:C55"/>
    <mergeCell ref="A32:C32"/>
    <mergeCell ref="A33:C33"/>
    <mergeCell ref="A39:C39"/>
    <mergeCell ref="A40:C40"/>
    <mergeCell ref="A56:C56"/>
    <mergeCell ref="A6:C6"/>
    <mergeCell ref="A20:C20"/>
    <mergeCell ref="A21:C21"/>
    <mergeCell ref="A28:C28"/>
    <mergeCell ref="A29:C29"/>
    <mergeCell ref="A1:D1"/>
    <mergeCell ref="A2:C2"/>
    <mergeCell ref="D2:G2"/>
    <mergeCell ref="H2:K2"/>
    <mergeCell ref="A3:C3"/>
  </mergeCells>
  <pageMargins left="0.74791666666666701" right="0.74791666666666701" top="0.98402777777777795" bottom="0.98402777777777795" header="0" footer="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26"/>
  <sheetViews>
    <sheetView topLeftCell="A13" workbookViewId="0">
      <selection activeCell="D26" sqref="D26"/>
    </sheetView>
  </sheetViews>
  <sheetFormatPr defaultColWidth="12.5703125" defaultRowHeight="15" customHeight="1"/>
  <cols>
    <col min="3" max="3" width="60" customWidth="1"/>
  </cols>
  <sheetData>
    <row r="1" spans="1:11">
      <c r="A1" s="18" t="s">
        <v>270</v>
      </c>
      <c r="B1" s="19"/>
      <c r="C1" s="19"/>
      <c r="D1" s="20"/>
    </row>
    <row r="2" spans="1:11">
      <c r="A2" s="21" t="s">
        <v>271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>
      <c r="A3" s="16" t="s">
        <v>272</v>
      </c>
      <c r="D3" s="10" t="s">
        <v>6</v>
      </c>
      <c r="E3" s="10" t="s">
        <v>6</v>
      </c>
      <c r="F3" s="10" t="s">
        <v>6</v>
      </c>
      <c r="G3" s="10" t="s">
        <v>6</v>
      </c>
    </row>
    <row r="4" spans="1:11">
      <c r="A4" s="16" t="s">
        <v>273</v>
      </c>
      <c r="D4" s="10" t="s">
        <v>6</v>
      </c>
      <c r="E4" s="10" t="s">
        <v>6</v>
      </c>
      <c r="F4" s="10" t="s">
        <v>6</v>
      </c>
      <c r="G4" s="10" t="s">
        <v>6</v>
      </c>
    </row>
    <row r="5" spans="1:11">
      <c r="A5" s="28" t="s">
        <v>274</v>
      </c>
      <c r="B5" s="25"/>
      <c r="C5" s="25"/>
      <c r="D5" s="10" t="s">
        <v>6</v>
      </c>
      <c r="E5" s="10" t="s">
        <v>6</v>
      </c>
      <c r="F5" s="10" t="s">
        <v>6</v>
      </c>
      <c r="G5" s="10" t="s">
        <v>6</v>
      </c>
    </row>
    <row r="6" spans="1:11">
      <c r="A6" s="16" t="s">
        <v>275</v>
      </c>
      <c r="D6" s="10" t="s">
        <v>6</v>
      </c>
      <c r="E6" s="10" t="s">
        <v>6</v>
      </c>
      <c r="F6" s="10" t="s">
        <v>6</v>
      </c>
      <c r="G6" s="10" t="s">
        <v>6</v>
      </c>
    </row>
    <row r="7" spans="1:11">
      <c r="A7" s="17" t="s">
        <v>276</v>
      </c>
      <c r="D7" s="10" t="s">
        <v>134</v>
      </c>
      <c r="E7" s="10" t="s">
        <v>134</v>
      </c>
      <c r="F7" s="10" t="s">
        <v>134</v>
      </c>
      <c r="G7" s="10" t="s">
        <v>134</v>
      </c>
    </row>
    <row r="8" spans="1:11">
      <c r="A8" s="17" t="s">
        <v>277</v>
      </c>
      <c r="D8" s="10" t="s">
        <v>134</v>
      </c>
      <c r="E8" s="10" t="s">
        <v>134</v>
      </c>
      <c r="F8" s="10" t="s">
        <v>134</v>
      </c>
      <c r="G8" s="10" t="s">
        <v>134</v>
      </c>
    </row>
    <row r="9" spans="1:11">
      <c r="A9" s="27" t="s">
        <v>278</v>
      </c>
      <c r="B9" s="25"/>
      <c r="C9" s="25"/>
      <c r="D9" s="10"/>
      <c r="E9" s="10"/>
      <c r="F9" s="10"/>
      <c r="G9" s="10"/>
    </row>
    <row r="10" spans="1:11">
      <c r="A10" s="16" t="s">
        <v>279</v>
      </c>
      <c r="D10" s="10" t="s">
        <v>7</v>
      </c>
      <c r="E10" s="10" t="s">
        <v>7</v>
      </c>
      <c r="F10" s="10" t="s">
        <v>7</v>
      </c>
      <c r="G10" s="10" t="s">
        <v>7</v>
      </c>
    </row>
    <row r="11" spans="1:11">
      <c r="A11" s="16" t="s">
        <v>280</v>
      </c>
      <c r="D11" s="10" t="s">
        <v>7</v>
      </c>
      <c r="E11" s="10" t="s">
        <v>7</v>
      </c>
      <c r="F11" s="10" t="s">
        <v>7</v>
      </c>
      <c r="G11" s="10" t="s">
        <v>7</v>
      </c>
    </row>
    <row r="12" spans="1:11">
      <c r="A12" s="16" t="s">
        <v>281</v>
      </c>
      <c r="D12" s="10" t="s">
        <v>7</v>
      </c>
      <c r="E12" s="10" t="s">
        <v>7</v>
      </c>
      <c r="F12" s="10" t="s">
        <v>7</v>
      </c>
      <c r="G12" s="10" t="s">
        <v>7</v>
      </c>
    </row>
    <row r="13" spans="1:11">
      <c r="A13" s="27" t="s">
        <v>282</v>
      </c>
      <c r="B13" s="25"/>
      <c r="C13" s="25"/>
      <c r="D13" s="10"/>
      <c r="E13" s="10"/>
      <c r="F13" s="10"/>
      <c r="G13" s="10"/>
    </row>
    <row r="14" spans="1:11">
      <c r="A14" s="16" t="s">
        <v>283</v>
      </c>
      <c r="D14" s="10" t="s">
        <v>7</v>
      </c>
      <c r="E14" s="10" t="s">
        <v>7</v>
      </c>
      <c r="F14" s="10" t="s">
        <v>7</v>
      </c>
      <c r="G14" s="10" t="s">
        <v>7</v>
      </c>
    </row>
    <row r="15" spans="1:11">
      <c r="A15" s="16" t="s">
        <v>284</v>
      </c>
      <c r="D15" s="10" t="s">
        <v>6</v>
      </c>
      <c r="E15" s="10" t="s">
        <v>6</v>
      </c>
      <c r="F15" s="10" t="s">
        <v>6</v>
      </c>
      <c r="G15" s="10" t="s">
        <v>6</v>
      </c>
    </row>
    <row r="16" spans="1:11">
      <c r="A16" s="26" t="s">
        <v>285</v>
      </c>
      <c r="B16" s="25"/>
      <c r="C16" s="25"/>
      <c r="D16" s="10" t="s">
        <v>6</v>
      </c>
      <c r="E16" s="10" t="s">
        <v>6</v>
      </c>
      <c r="F16" s="10" t="s">
        <v>6</v>
      </c>
      <c r="G16" s="10" t="s">
        <v>6</v>
      </c>
    </row>
    <row r="17" spans="1:11">
      <c r="A17" s="26" t="s">
        <v>286</v>
      </c>
      <c r="B17" s="25"/>
      <c r="C17" s="25"/>
      <c r="D17" s="10" t="s">
        <v>6</v>
      </c>
      <c r="E17" s="10" t="s">
        <v>6</v>
      </c>
      <c r="F17" s="10" t="s">
        <v>6</v>
      </c>
      <c r="G17" s="10" t="s">
        <v>6</v>
      </c>
    </row>
    <row r="18" spans="1:11">
      <c r="A18" s="27" t="s">
        <v>287</v>
      </c>
      <c r="B18" s="25"/>
      <c r="C18" s="25"/>
      <c r="D18" s="10"/>
      <c r="E18" s="10"/>
      <c r="F18" s="10"/>
      <c r="G18" s="10"/>
    </row>
    <row r="19" spans="1:11">
      <c r="A19" s="26" t="s">
        <v>288</v>
      </c>
      <c r="B19" s="25"/>
      <c r="C19" s="25"/>
      <c r="D19" s="10" t="s">
        <v>6</v>
      </c>
      <c r="E19" s="10" t="s">
        <v>6</v>
      </c>
      <c r="F19" s="10" t="s">
        <v>6</v>
      </c>
      <c r="G19" s="10" t="s">
        <v>6</v>
      </c>
    </row>
    <row r="20" spans="1:11">
      <c r="A20" s="26" t="s">
        <v>289</v>
      </c>
      <c r="B20" s="25"/>
      <c r="C20" s="25"/>
      <c r="D20" s="10" t="s">
        <v>6</v>
      </c>
      <c r="E20" s="10" t="s">
        <v>6</v>
      </c>
      <c r="F20" s="10" t="s">
        <v>6</v>
      </c>
      <c r="G20" s="10" t="s">
        <v>6</v>
      </c>
    </row>
    <row r="21" spans="1:11">
      <c r="A21" s="26"/>
      <c r="B21" s="25"/>
      <c r="C21" s="25"/>
      <c r="D21" s="10"/>
      <c r="E21" s="10"/>
      <c r="F21" s="10"/>
      <c r="G21" s="10"/>
    </row>
    <row r="22" spans="1:11">
      <c r="A22" s="17"/>
    </row>
    <row r="24" spans="1:11">
      <c r="A24" s="2" t="s">
        <v>50</v>
      </c>
      <c r="D24" s="8">
        <f t="shared" ref="D24:K24" si="0">COUNTIF(D$3:D$20,"P")</f>
        <v>11</v>
      </c>
      <c r="E24" s="8">
        <f t="shared" si="0"/>
        <v>11</v>
      </c>
      <c r="F24" s="8">
        <f t="shared" si="0"/>
        <v>11</v>
      </c>
      <c r="G24" s="8">
        <f t="shared" si="0"/>
        <v>11</v>
      </c>
      <c r="H24" s="8">
        <f t="shared" si="0"/>
        <v>0</v>
      </c>
      <c r="I24" s="8">
        <f t="shared" si="0"/>
        <v>0</v>
      </c>
      <c r="J24" s="8">
        <f t="shared" si="0"/>
        <v>0</v>
      </c>
      <c r="K24" s="8">
        <f t="shared" si="0"/>
        <v>0</v>
      </c>
    </row>
    <row r="25" spans="1:11">
      <c r="A25" s="2" t="s">
        <v>51</v>
      </c>
      <c r="D25" s="8">
        <f t="shared" ref="D25:K25" si="1">COUNTIF(D$3:D$20,"F")</f>
        <v>4</v>
      </c>
      <c r="E25" s="8">
        <f t="shared" si="1"/>
        <v>4</v>
      </c>
      <c r="F25" s="8">
        <f t="shared" si="1"/>
        <v>4</v>
      </c>
      <c r="G25" s="8">
        <f t="shared" si="1"/>
        <v>4</v>
      </c>
      <c r="H25" s="8">
        <f t="shared" si="1"/>
        <v>0</v>
      </c>
      <c r="I25" s="8">
        <f t="shared" si="1"/>
        <v>0</v>
      </c>
      <c r="J25" s="8">
        <f t="shared" si="1"/>
        <v>0</v>
      </c>
      <c r="K25" s="8">
        <f t="shared" si="1"/>
        <v>0</v>
      </c>
    </row>
    <row r="26" spans="1:11">
      <c r="A26" s="2" t="s">
        <v>52</v>
      </c>
      <c r="D26" s="8">
        <f t="shared" ref="D26:K26" si="2">(D$24/($D24+$D25))*100</f>
        <v>73.333333333333329</v>
      </c>
      <c r="E26" s="8">
        <f t="shared" si="2"/>
        <v>73.333333333333329</v>
      </c>
      <c r="F26" s="8">
        <f t="shared" si="2"/>
        <v>73.333333333333329</v>
      </c>
      <c r="G26" s="8">
        <f t="shared" si="2"/>
        <v>73.333333333333329</v>
      </c>
      <c r="H26" s="8">
        <f t="shared" si="2"/>
        <v>0</v>
      </c>
      <c r="I26" s="8">
        <f t="shared" si="2"/>
        <v>0</v>
      </c>
      <c r="J26" s="8">
        <f t="shared" si="2"/>
        <v>0</v>
      </c>
      <c r="K26" s="8">
        <f t="shared" si="2"/>
        <v>0</v>
      </c>
    </row>
  </sheetData>
  <mergeCells count="13">
    <mergeCell ref="A21:C21"/>
    <mergeCell ref="A1:D1"/>
    <mergeCell ref="A2:C2"/>
    <mergeCell ref="D2:G2"/>
    <mergeCell ref="H2:K2"/>
    <mergeCell ref="A5:C5"/>
    <mergeCell ref="A9:C9"/>
    <mergeCell ref="A13:C13"/>
    <mergeCell ref="A16:C16"/>
    <mergeCell ref="A17:C17"/>
    <mergeCell ref="A18:C18"/>
    <mergeCell ref="A19:C19"/>
    <mergeCell ref="A20:C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opLeftCell="A22" workbookViewId="0">
      <selection activeCell="D28" sqref="D28:D29"/>
    </sheetView>
  </sheetViews>
  <sheetFormatPr defaultColWidth="12.5703125" defaultRowHeight="15" customHeight="1"/>
  <cols>
    <col min="1" max="11" width="12.5703125" customWidth="1"/>
    <col min="12" max="26" width="8.5703125" customWidth="1"/>
  </cols>
  <sheetData>
    <row r="1" spans="1:11" ht="15.75" customHeight="1">
      <c r="A1" s="18" t="s">
        <v>53</v>
      </c>
      <c r="B1" s="19"/>
      <c r="C1" s="19"/>
      <c r="D1" s="20"/>
    </row>
    <row r="2" spans="1:11" ht="15.75" customHeight="1">
      <c r="A2" s="21" t="s">
        <v>54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 ht="15.75" customHeight="1">
      <c r="A3" s="21" t="s">
        <v>4</v>
      </c>
      <c r="B3" s="19"/>
      <c r="C3" s="20"/>
      <c r="D3" s="1">
        <v>1</v>
      </c>
      <c r="E3" s="2">
        <v>2</v>
      </c>
      <c r="F3" s="2">
        <v>3</v>
      </c>
      <c r="G3" s="2">
        <v>4</v>
      </c>
      <c r="H3" s="2">
        <v>1</v>
      </c>
      <c r="I3" s="2">
        <v>2</v>
      </c>
      <c r="J3" s="2">
        <v>3</v>
      </c>
      <c r="K3" s="2">
        <v>4</v>
      </c>
    </row>
    <row r="4" spans="1:11" ht="15.75" customHeight="1">
      <c r="A4" s="2" t="s">
        <v>55</v>
      </c>
      <c r="D4" s="1" t="s">
        <v>6</v>
      </c>
      <c r="E4" s="1" t="s">
        <v>6</v>
      </c>
      <c r="F4" s="1" t="s">
        <v>6</v>
      </c>
      <c r="G4" s="1" t="s">
        <v>6</v>
      </c>
      <c r="H4" s="3" t="s">
        <v>6</v>
      </c>
      <c r="I4" s="3" t="s">
        <v>6</v>
      </c>
      <c r="J4" s="3" t="s">
        <v>6</v>
      </c>
      <c r="K4" s="3" t="s">
        <v>6</v>
      </c>
    </row>
    <row r="5" spans="1:11" ht="15.75" customHeight="1">
      <c r="D5" s="1"/>
      <c r="E5" s="1"/>
      <c r="F5" s="1"/>
      <c r="G5" s="1"/>
      <c r="H5" s="3"/>
      <c r="I5" s="3"/>
      <c r="J5" s="3"/>
      <c r="K5" s="3"/>
    </row>
    <row r="6" spans="1:11" ht="15.75" customHeight="1">
      <c r="A6" s="21" t="s">
        <v>56</v>
      </c>
      <c r="B6" s="19"/>
      <c r="C6" s="20"/>
      <c r="D6" s="1"/>
      <c r="E6" s="1"/>
      <c r="F6" s="1"/>
      <c r="G6" s="1"/>
      <c r="H6" s="3"/>
      <c r="I6" s="3"/>
      <c r="J6" s="3"/>
      <c r="K6" s="3"/>
    </row>
    <row r="7" spans="1:11" ht="15.75" customHeight="1">
      <c r="A7" s="21" t="s">
        <v>4</v>
      </c>
      <c r="B7" s="19"/>
      <c r="C7" s="20"/>
      <c r="D7" s="1"/>
      <c r="E7" s="1"/>
      <c r="F7" s="1"/>
      <c r="G7" s="1"/>
      <c r="H7" s="3"/>
      <c r="I7" s="3"/>
      <c r="J7" s="3"/>
      <c r="K7" s="3"/>
    </row>
    <row r="8" spans="1:11" ht="15.75" customHeight="1">
      <c r="A8" s="2" t="s">
        <v>55</v>
      </c>
      <c r="D8" s="1" t="s">
        <v>6</v>
      </c>
      <c r="E8" s="1" t="s">
        <v>6</v>
      </c>
      <c r="F8" s="1" t="s">
        <v>6</v>
      </c>
      <c r="G8" s="1" t="s">
        <v>6</v>
      </c>
      <c r="H8" s="3" t="s">
        <v>6</v>
      </c>
      <c r="I8" s="3" t="s">
        <v>6</v>
      </c>
      <c r="J8" s="3" t="s">
        <v>6</v>
      </c>
      <c r="K8" s="3" t="s">
        <v>6</v>
      </c>
    </row>
    <row r="9" spans="1:11" ht="15.75" customHeight="1">
      <c r="D9" s="1"/>
      <c r="E9" s="1"/>
      <c r="F9" s="1"/>
      <c r="G9" s="1"/>
      <c r="H9" s="3"/>
      <c r="I9" s="3"/>
      <c r="J9" s="3"/>
      <c r="K9" s="3"/>
    </row>
    <row r="10" spans="1:11" ht="15.75" customHeight="1">
      <c r="A10" s="21" t="s">
        <v>57</v>
      </c>
      <c r="B10" s="19"/>
      <c r="C10" s="20"/>
      <c r="D10" s="1"/>
      <c r="E10" s="1"/>
      <c r="F10" s="1"/>
      <c r="G10" s="1"/>
      <c r="H10" s="3"/>
      <c r="I10" s="3"/>
      <c r="J10" s="3"/>
      <c r="K10" s="3"/>
    </row>
    <row r="11" spans="1:11" ht="15.75" customHeight="1">
      <c r="A11" s="21" t="s">
        <v>4</v>
      </c>
      <c r="B11" s="19"/>
      <c r="C11" s="20"/>
      <c r="D11" s="1"/>
      <c r="E11" s="1"/>
      <c r="F11" s="1"/>
      <c r="G11" s="1"/>
      <c r="H11" s="3"/>
      <c r="I11" s="3"/>
      <c r="J11" s="3"/>
      <c r="K11" s="3"/>
    </row>
    <row r="12" spans="1:11" ht="15.75" customHeight="1">
      <c r="A12" s="2" t="s">
        <v>58</v>
      </c>
      <c r="D12" s="1" t="s">
        <v>7</v>
      </c>
      <c r="E12" s="1" t="s">
        <v>7</v>
      </c>
      <c r="F12" s="1" t="s">
        <v>7</v>
      </c>
      <c r="G12" s="1" t="s">
        <v>7</v>
      </c>
      <c r="H12" s="3" t="s">
        <v>7</v>
      </c>
      <c r="I12" s="3" t="s">
        <v>7</v>
      </c>
      <c r="J12" s="3" t="s">
        <v>7</v>
      </c>
      <c r="K12" s="3" t="s">
        <v>7</v>
      </c>
    </row>
    <row r="13" spans="1:11" ht="15.75" customHeight="1">
      <c r="A13" s="2" t="s">
        <v>59</v>
      </c>
      <c r="D13" s="1" t="s">
        <v>7</v>
      </c>
      <c r="E13" s="1" t="s">
        <v>7</v>
      </c>
      <c r="F13" s="1" t="s">
        <v>7</v>
      </c>
      <c r="G13" s="1" t="s">
        <v>7</v>
      </c>
      <c r="H13" s="3" t="s">
        <v>7</v>
      </c>
      <c r="I13" s="3" t="s">
        <v>7</v>
      </c>
      <c r="J13" s="3" t="s">
        <v>7</v>
      </c>
      <c r="K13" s="3" t="s">
        <v>7</v>
      </c>
    </row>
    <row r="14" spans="1:11" ht="15.75" customHeight="1">
      <c r="A14" s="2" t="s">
        <v>60</v>
      </c>
      <c r="D14" s="1" t="s">
        <v>7</v>
      </c>
      <c r="E14" s="1" t="s">
        <v>7</v>
      </c>
      <c r="F14" s="1" t="s">
        <v>7</v>
      </c>
      <c r="G14" s="1" t="s">
        <v>7</v>
      </c>
      <c r="H14" s="3" t="s">
        <v>7</v>
      </c>
      <c r="I14" s="3" t="s">
        <v>7</v>
      </c>
      <c r="J14" s="3" t="s">
        <v>7</v>
      </c>
      <c r="K14" s="3" t="s">
        <v>7</v>
      </c>
    </row>
    <row r="15" spans="1:11" ht="15.75" customHeight="1">
      <c r="D15" s="1"/>
      <c r="E15" s="1"/>
      <c r="F15" s="1"/>
      <c r="G15" s="1"/>
      <c r="H15" s="3"/>
      <c r="I15" s="3"/>
      <c r="J15" s="3"/>
      <c r="K15" s="3"/>
    </row>
    <row r="16" spans="1:11" ht="15.75" customHeight="1">
      <c r="A16" s="21" t="s">
        <v>61</v>
      </c>
      <c r="B16" s="19"/>
      <c r="C16" s="20"/>
      <c r="D16" s="1"/>
      <c r="E16" s="1"/>
      <c r="F16" s="1"/>
      <c r="G16" s="1"/>
      <c r="H16" s="3"/>
      <c r="I16" s="3"/>
      <c r="J16" s="3"/>
      <c r="K16" s="3"/>
    </row>
    <row r="17" spans="1:11" ht="15.75" customHeight="1">
      <c r="A17" s="21" t="s">
        <v>4</v>
      </c>
      <c r="B17" s="19"/>
      <c r="C17" s="20"/>
      <c r="D17" s="1"/>
      <c r="E17" s="1"/>
      <c r="F17" s="1"/>
      <c r="G17" s="1"/>
      <c r="H17" s="3"/>
      <c r="I17" s="3"/>
      <c r="J17" s="3"/>
      <c r="K17" s="3"/>
    </row>
    <row r="18" spans="1:11" ht="15.75" customHeight="1">
      <c r="A18" s="2" t="s">
        <v>62</v>
      </c>
      <c r="D18" s="1" t="s">
        <v>6</v>
      </c>
      <c r="E18" s="1" t="s">
        <v>6</v>
      </c>
      <c r="F18" s="1" t="s">
        <v>6</v>
      </c>
      <c r="G18" s="1" t="s">
        <v>6</v>
      </c>
      <c r="H18" s="3" t="s">
        <v>6</v>
      </c>
      <c r="I18" s="3" t="s">
        <v>6</v>
      </c>
      <c r="J18" s="3" t="s">
        <v>6</v>
      </c>
      <c r="K18" s="3" t="s">
        <v>6</v>
      </c>
    </row>
    <row r="19" spans="1:11" ht="15.75" customHeight="1">
      <c r="A19" s="2" t="s">
        <v>63</v>
      </c>
      <c r="D19" s="1" t="s">
        <v>6</v>
      </c>
      <c r="E19" s="1" t="s">
        <v>6</v>
      </c>
      <c r="F19" s="1" t="s">
        <v>6</v>
      </c>
      <c r="G19" s="1" t="s">
        <v>6</v>
      </c>
      <c r="H19" s="3" t="s">
        <v>6</v>
      </c>
      <c r="I19" s="3" t="s">
        <v>6</v>
      </c>
      <c r="J19" s="3" t="s">
        <v>6</v>
      </c>
      <c r="K19" s="3" t="s">
        <v>6</v>
      </c>
    </row>
    <row r="20" spans="1:11" ht="15.75" customHeight="1">
      <c r="A20" s="2" t="s">
        <v>64</v>
      </c>
      <c r="D20" s="1" t="s">
        <v>6</v>
      </c>
      <c r="E20" s="1" t="s">
        <v>6</v>
      </c>
      <c r="F20" s="1" t="s">
        <v>6</v>
      </c>
      <c r="G20" s="1" t="s">
        <v>6</v>
      </c>
      <c r="H20" s="3" t="s">
        <v>7</v>
      </c>
      <c r="I20" s="3" t="s">
        <v>7</v>
      </c>
      <c r="J20" s="3" t="s">
        <v>7</v>
      </c>
      <c r="K20" s="3" t="s">
        <v>7</v>
      </c>
    </row>
    <row r="21" spans="1:11" ht="15.75" customHeight="1">
      <c r="A21" s="2" t="s">
        <v>65</v>
      </c>
      <c r="D21" s="1" t="s">
        <v>6</v>
      </c>
      <c r="E21" s="1" t="s">
        <v>6</v>
      </c>
      <c r="F21" s="1" t="s">
        <v>6</v>
      </c>
      <c r="G21" s="1" t="s">
        <v>6</v>
      </c>
      <c r="H21" s="3" t="s">
        <v>6</v>
      </c>
      <c r="I21" s="3" t="s">
        <v>6</v>
      </c>
      <c r="J21" s="3" t="s">
        <v>6</v>
      </c>
      <c r="K21" s="3" t="s">
        <v>6</v>
      </c>
    </row>
    <row r="22" spans="1:11" ht="15.75" customHeight="1">
      <c r="D22" s="1"/>
      <c r="E22" s="1"/>
      <c r="F22" s="1"/>
      <c r="G22" s="1"/>
      <c r="H22" s="3"/>
      <c r="I22" s="3"/>
      <c r="J22" s="3"/>
      <c r="K22" s="3"/>
    </row>
    <row r="23" spans="1:11" ht="15.75" customHeight="1">
      <c r="A23" s="21" t="s">
        <v>66</v>
      </c>
      <c r="B23" s="19"/>
      <c r="C23" s="20"/>
      <c r="D23" s="1"/>
      <c r="E23" s="1"/>
      <c r="F23" s="1"/>
      <c r="G23" s="1"/>
      <c r="H23" s="3"/>
      <c r="I23" s="3"/>
      <c r="J23" s="3"/>
      <c r="K23" s="3"/>
    </row>
    <row r="24" spans="1:11" ht="15.75" customHeight="1">
      <c r="A24" s="21" t="s">
        <v>4</v>
      </c>
      <c r="B24" s="19"/>
      <c r="C24" s="20"/>
      <c r="D24" s="1"/>
      <c r="E24" s="1"/>
      <c r="F24" s="1"/>
      <c r="G24" s="1"/>
      <c r="H24" s="3"/>
      <c r="I24" s="3"/>
      <c r="J24" s="3"/>
      <c r="K24" s="3"/>
    </row>
    <row r="25" spans="1:11" ht="15.75" customHeight="1">
      <c r="A25" s="2" t="s">
        <v>67</v>
      </c>
      <c r="D25" s="1" t="s">
        <v>6</v>
      </c>
      <c r="E25" s="1" t="s">
        <v>6</v>
      </c>
      <c r="F25" s="1" t="s">
        <v>6</v>
      </c>
      <c r="G25" s="1" t="s">
        <v>6</v>
      </c>
      <c r="H25" s="3" t="s">
        <v>6</v>
      </c>
      <c r="I25" s="3" t="s">
        <v>6</v>
      </c>
      <c r="J25" s="3" t="s">
        <v>6</v>
      </c>
      <c r="K25" s="3" t="s">
        <v>6</v>
      </c>
    </row>
    <row r="26" spans="1:11" ht="15.75" customHeight="1">
      <c r="A26" s="2" t="s">
        <v>68</v>
      </c>
      <c r="D26" s="1" t="s">
        <v>6</v>
      </c>
      <c r="E26" s="1" t="s">
        <v>6</v>
      </c>
      <c r="F26" s="1" t="s">
        <v>6</v>
      </c>
      <c r="G26" s="1" t="s">
        <v>6</v>
      </c>
      <c r="H26" s="3" t="s">
        <v>6</v>
      </c>
      <c r="I26" s="3" t="s">
        <v>6</v>
      </c>
      <c r="J26" s="3" t="s">
        <v>6</v>
      </c>
      <c r="K26" s="3" t="s">
        <v>6</v>
      </c>
    </row>
    <row r="27" spans="1:11" ht="15.75" customHeight="1"/>
    <row r="28" spans="1:11" ht="15.75" customHeight="1">
      <c r="A28" s="2" t="s">
        <v>50</v>
      </c>
      <c r="D28" s="8">
        <f t="shared" ref="D28:K28" si="0">COUNTIF(D$4:D$26,"P")</f>
        <v>8</v>
      </c>
      <c r="E28" s="8">
        <f t="shared" si="0"/>
        <v>8</v>
      </c>
      <c r="F28" s="8">
        <f t="shared" si="0"/>
        <v>8</v>
      </c>
      <c r="G28" s="8">
        <f t="shared" si="0"/>
        <v>8</v>
      </c>
      <c r="H28" s="6">
        <f t="shared" si="0"/>
        <v>7</v>
      </c>
      <c r="I28" s="6">
        <f t="shared" si="0"/>
        <v>7</v>
      </c>
      <c r="J28" s="6">
        <f t="shared" si="0"/>
        <v>7</v>
      </c>
      <c r="K28" s="6">
        <f t="shared" si="0"/>
        <v>7</v>
      </c>
    </row>
    <row r="29" spans="1:11" ht="15.75" customHeight="1">
      <c r="A29" s="2" t="s">
        <v>51</v>
      </c>
      <c r="D29" s="8">
        <f t="shared" ref="D29:K29" si="1">COUNTIF(D$4:D$26,"F")</f>
        <v>3</v>
      </c>
      <c r="E29" s="8">
        <f t="shared" si="1"/>
        <v>3</v>
      </c>
      <c r="F29" s="8">
        <f t="shared" si="1"/>
        <v>3</v>
      </c>
      <c r="G29" s="8">
        <f t="shared" si="1"/>
        <v>3</v>
      </c>
      <c r="H29" s="6">
        <f t="shared" si="1"/>
        <v>4</v>
      </c>
      <c r="I29" s="6">
        <f t="shared" si="1"/>
        <v>4</v>
      </c>
      <c r="J29" s="6">
        <f t="shared" si="1"/>
        <v>4</v>
      </c>
      <c r="K29" s="6">
        <f t="shared" si="1"/>
        <v>4</v>
      </c>
    </row>
    <row r="30" spans="1:11" ht="15.75" customHeight="1">
      <c r="A30" s="2" t="s">
        <v>52</v>
      </c>
      <c r="D30" s="8">
        <f t="shared" ref="D30:K30" si="2">(D$28/11)*100</f>
        <v>72.727272727272734</v>
      </c>
      <c r="E30" s="8">
        <f t="shared" si="2"/>
        <v>72.727272727272734</v>
      </c>
      <c r="F30" s="8">
        <f t="shared" si="2"/>
        <v>72.727272727272734</v>
      </c>
      <c r="G30" s="8">
        <f t="shared" si="2"/>
        <v>72.727272727272734</v>
      </c>
      <c r="H30" s="6">
        <f t="shared" si="2"/>
        <v>63.636363636363633</v>
      </c>
      <c r="I30" s="6">
        <f t="shared" si="2"/>
        <v>63.636363636363633</v>
      </c>
      <c r="J30" s="6">
        <f t="shared" si="2"/>
        <v>63.636363636363633</v>
      </c>
      <c r="K30" s="6">
        <f t="shared" si="2"/>
        <v>63.636363636363633</v>
      </c>
    </row>
    <row r="31" spans="1:11" ht="15.75" customHeight="1">
      <c r="D31" s="9">
        <f>SUM(D30:G30)/4</f>
        <v>72.727272727272734</v>
      </c>
      <c r="H31" s="9">
        <f>SUM(H30:K30)/4</f>
        <v>63.636363636363633</v>
      </c>
    </row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24:C24"/>
    <mergeCell ref="A1:D1"/>
    <mergeCell ref="A2:C2"/>
    <mergeCell ref="D2:G2"/>
    <mergeCell ref="H2:K2"/>
    <mergeCell ref="A3:C3"/>
    <mergeCell ref="A6:C6"/>
    <mergeCell ref="A7:C7"/>
    <mergeCell ref="A10:C10"/>
    <mergeCell ref="A11:C11"/>
    <mergeCell ref="A16:C16"/>
    <mergeCell ref="A17:C17"/>
    <mergeCell ref="A23:C23"/>
  </mergeCells>
  <pageMargins left="0.74791666666666701" right="0.74791666666666701" top="0.98402777777777795" bottom="0.9840277777777779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2.5703125" defaultRowHeight="15" customHeight="1"/>
  <cols>
    <col min="1" max="11" width="12.5703125" customWidth="1"/>
    <col min="12" max="26" width="8.5703125" customWidth="1"/>
  </cols>
  <sheetData>
    <row r="1" spans="1:11" ht="15.75" customHeight="1">
      <c r="A1" s="18" t="s">
        <v>69</v>
      </c>
      <c r="B1" s="19"/>
      <c r="C1" s="19"/>
      <c r="D1" s="20"/>
    </row>
    <row r="2" spans="1:11" ht="15.75" customHeight="1">
      <c r="A2" s="21" t="s">
        <v>70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 ht="15.75" customHeight="1">
      <c r="A3" s="21" t="s">
        <v>4</v>
      </c>
      <c r="B3" s="19"/>
      <c r="C3" s="20"/>
      <c r="D3" s="1">
        <v>1</v>
      </c>
      <c r="E3" s="2">
        <v>2</v>
      </c>
      <c r="F3" s="2">
        <v>3</v>
      </c>
      <c r="G3" s="2">
        <v>4</v>
      </c>
      <c r="H3" s="2">
        <v>1</v>
      </c>
      <c r="I3" s="2">
        <v>2</v>
      </c>
      <c r="J3" s="2">
        <v>3</v>
      </c>
      <c r="K3" s="2">
        <v>4</v>
      </c>
    </row>
    <row r="4" spans="1:11" ht="15.75" customHeight="1">
      <c r="A4" s="2" t="s">
        <v>71</v>
      </c>
      <c r="D4" s="1" t="s">
        <v>6</v>
      </c>
      <c r="E4" s="1" t="s">
        <v>6</v>
      </c>
      <c r="F4" s="1" t="s">
        <v>6</v>
      </c>
      <c r="G4" s="1" t="s">
        <v>6</v>
      </c>
    </row>
    <row r="5" spans="1:11" ht="15.75" customHeight="1">
      <c r="D5" s="1"/>
      <c r="E5" s="1"/>
      <c r="F5" s="1"/>
      <c r="G5" s="1"/>
    </row>
    <row r="6" spans="1:11" ht="15.75" customHeight="1">
      <c r="A6" s="21" t="s">
        <v>72</v>
      </c>
      <c r="B6" s="19"/>
      <c r="C6" s="20"/>
      <c r="D6" s="1"/>
      <c r="E6" s="1"/>
      <c r="F6" s="1"/>
      <c r="G6" s="1"/>
    </row>
    <row r="7" spans="1:11" ht="15.75" customHeight="1">
      <c r="A7" s="21" t="s">
        <v>4</v>
      </c>
      <c r="B7" s="19"/>
      <c r="C7" s="20"/>
      <c r="D7" s="1"/>
      <c r="E7" s="1"/>
      <c r="F7" s="1"/>
      <c r="G7" s="1"/>
    </row>
    <row r="8" spans="1:11" ht="15.75" customHeight="1">
      <c r="A8" s="2" t="s">
        <v>73</v>
      </c>
      <c r="D8" s="1" t="s">
        <v>6</v>
      </c>
      <c r="E8" s="1" t="s">
        <v>6</v>
      </c>
      <c r="F8" s="1" t="s">
        <v>6</v>
      </c>
      <c r="G8" s="1" t="s">
        <v>6</v>
      </c>
    </row>
    <row r="9" spans="1:11" ht="15.75" customHeight="1">
      <c r="D9" s="1"/>
      <c r="E9" s="1"/>
      <c r="F9" s="1"/>
      <c r="G9" s="1"/>
    </row>
    <row r="10" spans="1:11" ht="15.75" customHeight="1">
      <c r="A10" s="21" t="s">
        <v>74</v>
      </c>
      <c r="B10" s="19"/>
      <c r="C10" s="20"/>
      <c r="D10" s="1"/>
      <c r="E10" s="1"/>
      <c r="F10" s="1"/>
      <c r="G10" s="1"/>
    </row>
    <row r="11" spans="1:11" ht="15.75" customHeight="1">
      <c r="A11" s="21" t="s">
        <v>4</v>
      </c>
      <c r="B11" s="19"/>
      <c r="C11" s="20"/>
      <c r="D11" s="1"/>
      <c r="E11" s="1"/>
      <c r="F11" s="1"/>
      <c r="G11" s="1"/>
    </row>
    <row r="12" spans="1:11" ht="15.75" customHeight="1">
      <c r="A12" s="2" t="s">
        <v>75</v>
      </c>
      <c r="D12" s="1" t="s">
        <v>6</v>
      </c>
      <c r="E12" s="1" t="s">
        <v>6</v>
      </c>
      <c r="F12" s="1" t="s">
        <v>6</v>
      </c>
      <c r="G12" s="1" t="s">
        <v>6</v>
      </c>
    </row>
    <row r="13" spans="1:11" ht="15.75" customHeight="1">
      <c r="D13" s="1"/>
      <c r="E13" s="1"/>
      <c r="F13" s="1"/>
      <c r="G13" s="1"/>
    </row>
    <row r="14" spans="1:11" ht="15.75" customHeight="1">
      <c r="A14" s="21" t="s">
        <v>76</v>
      </c>
      <c r="B14" s="19"/>
      <c r="C14" s="20"/>
      <c r="D14" s="1"/>
      <c r="E14" s="1"/>
      <c r="F14" s="1"/>
      <c r="G14" s="1"/>
    </row>
    <row r="15" spans="1:11" ht="15.75" customHeight="1">
      <c r="A15" s="21" t="s">
        <v>4</v>
      </c>
      <c r="B15" s="19"/>
      <c r="C15" s="20"/>
      <c r="D15" s="1"/>
      <c r="E15" s="1"/>
      <c r="F15" s="1"/>
      <c r="G15" s="1"/>
    </row>
    <row r="16" spans="1:11" ht="15.75" customHeight="1">
      <c r="A16" s="2" t="s">
        <v>77</v>
      </c>
      <c r="D16" s="1" t="s">
        <v>6</v>
      </c>
      <c r="E16" s="1" t="s">
        <v>6</v>
      </c>
      <c r="F16" s="1" t="s">
        <v>6</v>
      </c>
      <c r="G16" s="1" t="s">
        <v>6</v>
      </c>
    </row>
    <row r="17" spans="1:11" ht="15.75" customHeight="1">
      <c r="D17" s="1"/>
      <c r="E17" s="1"/>
      <c r="F17" s="1"/>
      <c r="G17" s="1"/>
    </row>
    <row r="18" spans="1:11" ht="15.75" customHeight="1">
      <c r="A18" s="21" t="s">
        <v>78</v>
      </c>
      <c r="B18" s="19"/>
      <c r="C18" s="20"/>
      <c r="D18" s="1"/>
      <c r="E18" s="1"/>
      <c r="F18" s="1"/>
      <c r="G18" s="1"/>
    </row>
    <row r="19" spans="1:11" ht="15.75" customHeight="1">
      <c r="A19" s="21" t="s">
        <v>4</v>
      </c>
      <c r="B19" s="19"/>
      <c r="C19" s="20"/>
      <c r="D19" s="1"/>
      <c r="E19" s="1"/>
      <c r="F19" s="1"/>
      <c r="G19" s="1"/>
    </row>
    <row r="20" spans="1:11" ht="15.75" customHeight="1">
      <c r="A20" s="2" t="s">
        <v>79</v>
      </c>
      <c r="D20" s="1" t="s">
        <v>7</v>
      </c>
      <c r="E20" s="1" t="s">
        <v>7</v>
      </c>
      <c r="F20" s="1" t="s">
        <v>7</v>
      </c>
      <c r="G20" s="1" t="s">
        <v>7</v>
      </c>
    </row>
    <row r="21" spans="1:11" ht="15.75" customHeight="1">
      <c r="A21" s="2" t="s">
        <v>80</v>
      </c>
      <c r="D21" s="1" t="s">
        <v>7</v>
      </c>
      <c r="E21" s="1" t="s">
        <v>7</v>
      </c>
      <c r="F21" s="1" t="s">
        <v>7</v>
      </c>
      <c r="G21" s="1" t="s">
        <v>7</v>
      </c>
    </row>
    <row r="22" spans="1:11" ht="15.75" customHeight="1">
      <c r="A22" s="2" t="s">
        <v>81</v>
      </c>
      <c r="D22" s="1" t="s">
        <v>7</v>
      </c>
      <c r="E22" s="1" t="s">
        <v>7</v>
      </c>
      <c r="F22" s="1" t="s">
        <v>7</v>
      </c>
      <c r="G22" s="1" t="s">
        <v>7</v>
      </c>
    </row>
    <row r="23" spans="1:11" ht="15.75" customHeight="1">
      <c r="D23" s="1"/>
      <c r="E23" s="1"/>
      <c r="F23" s="1"/>
      <c r="G23" s="1"/>
    </row>
    <row r="24" spans="1:11" ht="15.75" customHeight="1">
      <c r="A24" s="21" t="s">
        <v>35</v>
      </c>
      <c r="B24" s="19"/>
      <c r="C24" s="20"/>
      <c r="D24" s="1"/>
      <c r="E24" s="1"/>
      <c r="F24" s="1"/>
      <c r="G24" s="1"/>
    </row>
    <row r="25" spans="1:11" ht="15.75" customHeight="1">
      <c r="A25" s="21" t="s">
        <v>4</v>
      </c>
      <c r="B25" s="19"/>
      <c r="C25" s="20"/>
      <c r="D25" s="1"/>
      <c r="E25" s="1"/>
      <c r="F25" s="1"/>
      <c r="G25" s="1"/>
    </row>
    <row r="26" spans="1:11" ht="15.75" customHeight="1">
      <c r="A26" s="2" t="s">
        <v>82</v>
      </c>
      <c r="D26" s="1" t="s">
        <v>6</v>
      </c>
      <c r="E26" s="1" t="s">
        <v>6</v>
      </c>
      <c r="F26" s="1" t="s">
        <v>6</v>
      </c>
      <c r="G26" s="1" t="s">
        <v>6</v>
      </c>
    </row>
    <row r="27" spans="1:11" ht="15.75" customHeight="1">
      <c r="A27" s="2" t="s">
        <v>83</v>
      </c>
      <c r="D27" s="1" t="s">
        <v>7</v>
      </c>
      <c r="E27" s="1" t="s">
        <v>7</v>
      </c>
      <c r="F27" s="1" t="s">
        <v>7</v>
      </c>
      <c r="G27" s="1" t="s">
        <v>7</v>
      </c>
    </row>
    <row r="28" spans="1:11" ht="15.75" customHeight="1">
      <c r="A28" s="2" t="s">
        <v>84</v>
      </c>
      <c r="D28" s="1" t="s">
        <v>6</v>
      </c>
      <c r="E28" s="1" t="s">
        <v>6</v>
      </c>
      <c r="F28" s="1" t="s">
        <v>6</v>
      </c>
      <c r="G28" s="1" t="s">
        <v>6</v>
      </c>
    </row>
    <row r="29" spans="1:11" ht="15.75" customHeight="1">
      <c r="A29" s="2" t="s">
        <v>85</v>
      </c>
      <c r="D29" s="1" t="s">
        <v>6</v>
      </c>
      <c r="E29" s="1" t="s">
        <v>6</v>
      </c>
      <c r="F29" s="1" t="s">
        <v>6</v>
      </c>
      <c r="G29" s="1" t="s">
        <v>6</v>
      </c>
    </row>
    <row r="30" spans="1:11" ht="15.75" customHeight="1"/>
    <row r="31" spans="1:11" ht="15.75" customHeight="1">
      <c r="A31" s="2" t="s">
        <v>50</v>
      </c>
      <c r="D31" s="8">
        <f t="shared" ref="D31:K31" si="0">COUNTIF(D$4:D$29,"P")</f>
        <v>7</v>
      </c>
      <c r="E31" s="8">
        <f t="shared" si="0"/>
        <v>7</v>
      </c>
      <c r="F31" s="8">
        <f t="shared" si="0"/>
        <v>7</v>
      </c>
      <c r="G31" s="8">
        <f t="shared" si="0"/>
        <v>7</v>
      </c>
      <c r="H31" s="6">
        <f t="shared" si="0"/>
        <v>0</v>
      </c>
      <c r="I31" s="6">
        <f t="shared" si="0"/>
        <v>0</v>
      </c>
      <c r="J31" s="6">
        <f t="shared" si="0"/>
        <v>0</v>
      </c>
      <c r="K31" s="6">
        <f t="shared" si="0"/>
        <v>0</v>
      </c>
    </row>
    <row r="32" spans="1:11" ht="15.75" customHeight="1">
      <c r="A32" s="2" t="s">
        <v>51</v>
      </c>
      <c r="D32" s="8">
        <f t="shared" ref="D32:K32" si="1">COUNTIF(D$4:D$29,"F")</f>
        <v>4</v>
      </c>
      <c r="E32" s="8">
        <f t="shared" si="1"/>
        <v>4</v>
      </c>
      <c r="F32" s="8">
        <f t="shared" si="1"/>
        <v>4</v>
      </c>
      <c r="G32" s="8">
        <f t="shared" si="1"/>
        <v>4</v>
      </c>
      <c r="H32" s="6">
        <f t="shared" si="1"/>
        <v>0</v>
      </c>
      <c r="I32" s="6">
        <f t="shared" si="1"/>
        <v>0</v>
      </c>
      <c r="J32" s="6">
        <f t="shared" si="1"/>
        <v>0</v>
      </c>
      <c r="K32" s="6">
        <f t="shared" si="1"/>
        <v>0</v>
      </c>
    </row>
    <row r="33" spans="1:11" ht="15.75" customHeight="1">
      <c r="A33" s="2" t="s">
        <v>52</v>
      </c>
      <c r="D33" s="8">
        <f t="shared" ref="D33:K33" si="2">(D$31/11)*100</f>
        <v>63.636363636363633</v>
      </c>
      <c r="E33" s="8">
        <f t="shared" si="2"/>
        <v>63.636363636363633</v>
      </c>
      <c r="F33" s="8">
        <f t="shared" si="2"/>
        <v>63.636363636363633</v>
      </c>
      <c r="G33" s="8">
        <f t="shared" si="2"/>
        <v>63.636363636363633</v>
      </c>
      <c r="H33" s="6">
        <f t="shared" si="2"/>
        <v>0</v>
      </c>
      <c r="I33" s="6">
        <f t="shared" si="2"/>
        <v>0</v>
      </c>
      <c r="J33" s="6">
        <f t="shared" si="2"/>
        <v>0</v>
      </c>
      <c r="K33" s="6">
        <f t="shared" si="2"/>
        <v>0</v>
      </c>
    </row>
    <row r="34" spans="1:11" ht="15.75" customHeight="1"/>
    <row r="35" spans="1:11" ht="15.75" customHeight="1"/>
    <row r="36" spans="1:11" ht="15.75" customHeight="1"/>
    <row r="37" spans="1:11" ht="15.75" customHeight="1"/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H2:K2"/>
    <mergeCell ref="A3:C3"/>
    <mergeCell ref="A6:C6"/>
    <mergeCell ref="A7:C7"/>
    <mergeCell ref="A19:C19"/>
    <mergeCell ref="A24:C24"/>
    <mergeCell ref="A25:C25"/>
    <mergeCell ref="A1:D1"/>
    <mergeCell ref="A2:C2"/>
    <mergeCell ref="D2:G2"/>
    <mergeCell ref="A10:C10"/>
    <mergeCell ref="A11:C11"/>
    <mergeCell ref="A14:C14"/>
    <mergeCell ref="A15:C15"/>
    <mergeCell ref="A18:C18"/>
  </mergeCells>
  <pageMargins left="0.74791666666666701" right="0.74791666666666701" top="0.98402777777777795" bottom="0.9840277777777779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1"/>
  <sheetViews>
    <sheetView topLeftCell="A28" workbookViewId="0">
      <selection activeCell="D36" sqref="D36"/>
    </sheetView>
  </sheetViews>
  <sheetFormatPr defaultColWidth="12.5703125" defaultRowHeight="15" customHeight="1"/>
  <cols>
    <col min="1" max="11" width="12.5703125" customWidth="1"/>
    <col min="12" max="26" width="8.5703125" customWidth="1"/>
  </cols>
  <sheetData>
    <row r="1" spans="1:11" ht="15.75" customHeight="1">
      <c r="A1" s="18" t="s">
        <v>86</v>
      </c>
      <c r="B1" s="19"/>
      <c r="C1" s="19"/>
      <c r="D1" s="20"/>
    </row>
    <row r="2" spans="1:11" ht="15.75" customHeight="1">
      <c r="A2" s="21" t="s">
        <v>87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 ht="15.75" customHeight="1">
      <c r="A3" s="2"/>
      <c r="D3" s="1">
        <v>1</v>
      </c>
      <c r="E3" s="1">
        <v>2</v>
      </c>
      <c r="F3" s="1">
        <v>3</v>
      </c>
      <c r="G3" s="1">
        <v>4</v>
      </c>
      <c r="H3" s="3">
        <v>1</v>
      </c>
      <c r="I3" s="3">
        <v>2</v>
      </c>
      <c r="J3" s="3">
        <v>3</v>
      </c>
      <c r="K3" s="3">
        <v>4</v>
      </c>
    </row>
    <row r="4" spans="1:11" ht="15.75" customHeight="1">
      <c r="A4" s="2" t="s">
        <v>88</v>
      </c>
      <c r="D4" s="1" t="s">
        <v>6</v>
      </c>
      <c r="E4" s="1" t="s">
        <v>6</v>
      </c>
      <c r="F4" s="1" t="s">
        <v>6</v>
      </c>
      <c r="G4" s="1" t="s">
        <v>6</v>
      </c>
      <c r="H4" s="3" t="s">
        <v>6</v>
      </c>
      <c r="I4" s="3" t="s">
        <v>6</v>
      </c>
      <c r="J4" s="3" t="s">
        <v>7</v>
      </c>
      <c r="K4" s="3" t="s">
        <v>6</v>
      </c>
    </row>
    <row r="5" spans="1:11" ht="15.75" customHeight="1">
      <c r="H5" s="3"/>
      <c r="I5" s="3"/>
      <c r="J5" s="3"/>
      <c r="K5" s="3"/>
    </row>
    <row r="6" spans="1:11" ht="15.75" customHeight="1">
      <c r="A6" s="21" t="s">
        <v>87</v>
      </c>
      <c r="B6" s="19"/>
      <c r="C6" s="20"/>
      <c r="H6" s="3"/>
      <c r="I6" s="3"/>
      <c r="J6" s="3"/>
      <c r="K6" s="3"/>
    </row>
    <row r="7" spans="1:11" ht="15.75" customHeight="1">
      <c r="A7" s="2" t="s">
        <v>89</v>
      </c>
      <c r="D7" s="1" t="s">
        <v>6</v>
      </c>
      <c r="E7" s="1" t="s">
        <v>6</v>
      </c>
      <c r="F7" s="1" t="s">
        <v>6</v>
      </c>
      <c r="G7" s="1" t="s">
        <v>6</v>
      </c>
      <c r="H7" s="3" t="s">
        <v>6</v>
      </c>
      <c r="I7" s="3" t="s">
        <v>6</v>
      </c>
      <c r="J7" s="3" t="s">
        <v>7</v>
      </c>
      <c r="K7" s="3" t="s">
        <v>6</v>
      </c>
    </row>
    <row r="8" spans="1:11" ht="15.75" customHeight="1">
      <c r="A8" s="2" t="s">
        <v>90</v>
      </c>
      <c r="D8" s="1" t="s">
        <v>7</v>
      </c>
      <c r="E8" s="1" t="s">
        <v>7</v>
      </c>
      <c r="F8" s="1" t="s">
        <v>7</v>
      </c>
      <c r="G8" s="1" t="s">
        <v>7</v>
      </c>
      <c r="H8" s="3" t="s">
        <v>6</v>
      </c>
      <c r="I8" s="3" t="s">
        <v>6</v>
      </c>
      <c r="J8" s="3" t="s">
        <v>7</v>
      </c>
      <c r="K8" s="3" t="s">
        <v>6</v>
      </c>
    </row>
    <row r="9" spans="1:11" ht="15.75" customHeight="1">
      <c r="A9" s="2" t="s">
        <v>91</v>
      </c>
      <c r="D9" s="1" t="s">
        <v>7</v>
      </c>
      <c r="E9" s="1" t="s">
        <v>7</v>
      </c>
      <c r="F9" s="1" t="s">
        <v>7</v>
      </c>
      <c r="G9" s="1" t="s">
        <v>7</v>
      </c>
      <c r="H9" s="3" t="s">
        <v>7</v>
      </c>
      <c r="I9" s="3" t="s">
        <v>6</v>
      </c>
      <c r="J9" s="3" t="s">
        <v>7</v>
      </c>
      <c r="K9" s="3" t="s">
        <v>6</v>
      </c>
    </row>
    <row r="10" spans="1:11" ht="15.75" customHeight="1">
      <c r="A10" s="2" t="s">
        <v>92</v>
      </c>
      <c r="D10" s="10" t="s">
        <v>6</v>
      </c>
      <c r="E10" s="10" t="s">
        <v>6</v>
      </c>
      <c r="F10" s="10" t="s">
        <v>6</v>
      </c>
      <c r="G10" s="10" t="s">
        <v>6</v>
      </c>
      <c r="H10" s="3" t="s">
        <v>6</v>
      </c>
      <c r="I10" s="3" t="s">
        <v>6</v>
      </c>
      <c r="J10" s="3" t="s">
        <v>7</v>
      </c>
      <c r="K10" s="3" t="s">
        <v>6</v>
      </c>
    </row>
    <row r="11" spans="1:11" ht="15.75" customHeight="1">
      <c r="A11" s="2" t="s">
        <v>93</v>
      </c>
      <c r="D11" s="1" t="s">
        <v>6</v>
      </c>
      <c r="E11" s="1" t="s">
        <v>6</v>
      </c>
      <c r="F11" s="1" t="s">
        <v>6</v>
      </c>
      <c r="G11" s="1" t="s">
        <v>6</v>
      </c>
      <c r="H11" s="3" t="s">
        <v>6</v>
      </c>
      <c r="I11" s="3" t="s">
        <v>6</v>
      </c>
      <c r="J11" s="3" t="s">
        <v>7</v>
      </c>
      <c r="K11" s="3" t="s">
        <v>6</v>
      </c>
    </row>
    <row r="12" spans="1:11" ht="15.75" customHeight="1">
      <c r="A12" s="2" t="s">
        <v>94</v>
      </c>
      <c r="D12" s="1" t="s">
        <v>7</v>
      </c>
      <c r="E12" s="1" t="s">
        <v>7</v>
      </c>
      <c r="F12" s="1" t="s">
        <v>7</v>
      </c>
      <c r="G12" s="1" t="s">
        <v>7</v>
      </c>
      <c r="H12" s="3" t="s">
        <v>6</v>
      </c>
      <c r="I12" s="3" t="s">
        <v>7</v>
      </c>
      <c r="J12" s="3" t="s">
        <v>7</v>
      </c>
      <c r="K12" s="3" t="s">
        <v>6</v>
      </c>
    </row>
    <row r="13" spans="1:11" ht="15.75" customHeight="1">
      <c r="A13" s="2" t="s">
        <v>93</v>
      </c>
      <c r="D13" s="1" t="s">
        <v>6</v>
      </c>
      <c r="E13" s="1" t="s">
        <v>6</v>
      </c>
      <c r="F13" s="1" t="s">
        <v>6</v>
      </c>
      <c r="G13" s="1" t="s">
        <v>6</v>
      </c>
      <c r="H13" s="3" t="s">
        <v>6</v>
      </c>
      <c r="I13" s="3" t="s">
        <v>6</v>
      </c>
      <c r="J13" s="3" t="s">
        <v>7</v>
      </c>
      <c r="K13" s="3" t="s">
        <v>7</v>
      </c>
    </row>
    <row r="14" spans="1:11" ht="15.75" customHeight="1">
      <c r="A14" s="2" t="s">
        <v>95</v>
      </c>
      <c r="D14" s="1" t="s">
        <v>7</v>
      </c>
      <c r="E14" s="1" t="s">
        <v>7</v>
      </c>
      <c r="F14" s="1" t="s">
        <v>7</v>
      </c>
      <c r="G14" s="1" t="s">
        <v>7</v>
      </c>
      <c r="H14" s="3" t="s">
        <v>7</v>
      </c>
      <c r="I14" s="3" t="s">
        <v>7</v>
      </c>
      <c r="J14" s="3" t="s">
        <v>7</v>
      </c>
      <c r="K14" s="3" t="s">
        <v>7</v>
      </c>
    </row>
    <row r="15" spans="1:11" ht="15.75" customHeight="1">
      <c r="A15" s="2" t="s">
        <v>93</v>
      </c>
      <c r="D15" s="1" t="s">
        <v>7</v>
      </c>
      <c r="E15" s="1" t="s">
        <v>7</v>
      </c>
      <c r="F15" s="1" t="s">
        <v>7</v>
      </c>
      <c r="G15" s="1" t="s">
        <v>7</v>
      </c>
      <c r="H15" s="3" t="s">
        <v>7</v>
      </c>
      <c r="I15" s="3" t="s">
        <v>7</v>
      </c>
      <c r="J15" s="3" t="s">
        <v>7</v>
      </c>
      <c r="K15" s="3" t="s">
        <v>7</v>
      </c>
    </row>
    <row r="16" spans="1:11" ht="15.75" customHeight="1">
      <c r="D16" s="3"/>
      <c r="E16" s="3"/>
      <c r="F16" s="3"/>
      <c r="G16" s="3"/>
      <c r="H16" s="3"/>
      <c r="I16" s="3"/>
      <c r="J16" s="3"/>
      <c r="K16" s="3"/>
    </row>
    <row r="17" spans="1:11" ht="15.75" customHeight="1">
      <c r="A17" s="21" t="s">
        <v>96</v>
      </c>
      <c r="B17" s="19"/>
      <c r="C17" s="20"/>
      <c r="D17" s="3"/>
      <c r="E17" s="3"/>
      <c r="F17" s="3"/>
      <c r="G17" s="3"/>
      <c r="H17" s="3"/>
      <c r="I17" s="3"/>
      <c r="J17" s="3"/>
      <c r="K17" s="3"/>
    </row>
    <row r="18" spans="1:11" ht="15.75" customHeight="1">
      <c r="A18" s="2" t="s">
        <v>97</v>
      </c>
      <c r="D18" s="1" t="s">
        <v>6</v>
      </c>
      <c r="E18" s="1" t="s">
        <v>6</v>
      </c>
      <c r="F18" s="1" t="s">
        <v>6</v>
      </c>
      <c r="G18" s="1" t="s">
        <v>6</v>
      </c>
      <c r="H18" s="3" t="s">
        <v>6</v>
      </c>
      <c r="I18" s="3" t="s">
        <v>6</v>
      </c>
      <c r="J18" s="3" t="s">
        <v>7</v>
      </c>
      <c r="K18" s="3" t="s">
        <v>6</v>
      </c>
    </row>
    <row r="19" spans="1:11" ht="15.75" customHeight="1">
      <c r="A19" s="2" t="s">
        <v>98</v>
      </c>
      <c r="D19" s="1" t="s">
        <v>6</v>
      </c>
      <c r="E19" s="1" t="s">
        <v>6</v>
      </c>
      <c r="F19" s="1" t="s">
        <v>6</v>
      </c>
      <c r="G19" s="1" t="s">
        <v>6</v>
      </c>
      <c r="H19" s="3" t="s">
        <v>7</v>
      </c>
      <c r="I19" s="3" t="s">
        <v>7</v>
      </c>
      <c r="J19" s="3" t="s">
        <v>7</v>
      </c>
      <c r="K19" s="3" t="s">
        <v>6</v>
      </c>
    </row>
    <row r="20" spans="1:11" ht="15.75" customHeight="1"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21" t="s">
        <v>99</v>
      </c>
      <c r="B21" s="19"/>
      <c r="C21" s="20"/>
      <c r="D21" s="3"/>
      <c r="E21" s="3"/>
      <c r="F21" s="3"/>
      <c r="G21" s="3"/>
      <c r="H21" s="3"/>
      <c r="I21" s="3"/>
      <c r="J21" s="3"/>
      <c r="K21" s="3"/>
    </row>
    <row r="22" spans="1:11" ht="15.75" customHeight="1">
      <c r="A22" s="2" t="s">
        <v>100</v>
      </c>
      <c r="D22" s="1" t="s">
        <v>7</v>
      </c>
      <c r="E22" s="1" t="s">
        <v>7</v>
      </c>
      <c r="F22" s="1" t="s">
        <v>7</v>
      </c>
      <c r="G22" s="1" t="s">
        <v>7</v>
      </c>
      <c r="H22" s="3" t="s">
        <v>7</v>
      </c>
      <c r="I22" s="3" t="s">
        <v>7</v>
      </c>
      <c r="J22" s="3" t="s">
        <v>7</v>
      </c>
      <c r="K22" s="3" t="s">
        <v>7</v>
      </c>
    </row>
    <row r="23" spans="1:11" ht="15.75" customHeight="1">
      <c r="A23" s="2" t="s">
        <v>101</v>
      </c>
      <c r="D23" s="1" t="s">
        <v>7</v>
      </c>
      <c r="E23" s="1" t="s">
        <v>7</v>
      </c>
      <c r="F23" s="1" t="s">
        <v>7</v>
      </c>
      <c r="G23" s="1" t="s">
        <v>7</v>
      </c>
      <c r="H23" s="3" t="s">
        <v>7</v>
      </c>
      <c r="I23" s="3" t="s">
        <v>7</v>
      </c>
      <c r="J23" s="3" t="s">
        <v>7</v>
      </c>
      <c r="K23" s="3" t="s">
        <v>7</v>
      </c>
    </row>
    <row r="24" spans="1:11" ht="15.75" customHeight="1">
      <c r="A24" s="2" t="s">
        <v>102</v>
      </c>
      <c r="D24" s="1" t="s">
        <v>7</v>
      </c>
      <c r="E24" s="1" t="s">
        <v>7</v>
      </c>
      <c r="F24" s="1" t="s">
        <v>7</v>
      </c>
      <c r="G24" s="1" t="s">
        <v>7</v>
      </c>
      <c r="H24" s="3" t="s">
        <v>7</v>
      </c>
      <c r="I24" s="3" t="s">
        <v>7</v>
      </c>
      <c r="J24" s="3" t="s">
        <v>7</v>
      </c>
      <c r="K24" s="3" t="s">
        <v>7</v>
      </c>
    </row>
    <row r="25" spans="1:11" ht="15.75" customHeight="1">
      <c r="A25" s="2" t="s">
        <v>103</v>
      </c>
      <c r="D25" s="1" t="s">
        <v>6</v>
      </c>
      <c r="E25" s="1" t="s">
        <v>6</v>
      </c>
      <c r="F25" s="1" t="s">
        <v>6</v>
      </c>
      <c r="G25" s="1" t="s">
        <v>6</v>
      </c>
      <c r="H25" s="3" t="s">
        <v>7</v>
      </c>
      <c r="I25" s="3" t="s">
        <v>7</v>
      </c>
      <c r="J25" s="3" t="s">
        <v>7</v>
      </c>
      <c r="K25" s="3" t="s">
        <v>6</v>
      </c>
    </row>
    <row r="26" spans="1:11" ht="15.75" customHeight="1">
      <c r="A26" s="2" t="s">
        <v>104</v>
      </c>
      <c r="D26" s="1" t="s">
        <v>6</v>
      </c>
      <c r="E26" s="1" t="s">
        <v>6</v>
      </c>
      <c r="F26" s="1" t="s">
        <v>6</v>
      </c>
      <c r="G26" s="1" t="s">
        <v>6</v>
      </c>
      <c r="H26" s="3" t="s">
        <v>7</v>
      </c>
      <c r="I26" s="3" t="s">
        <v>7</v>
      </c>
      <c r="J26" s="3" t="s">
        <v>7</v>
      </c>
      <c r="K26" s="3" t="s">
        <v>6</v>
      </c>
    </row>
    <row r="27" spans="1:11" ht="15.75" customHeight="1">
      <c r="A27" s="2" t="s">
        <v>105</v>
      </c>
      <c r="D27" s="1" t="s">
        <v>6</v>
      </c>
      <c r="E27" s="1" t="s">
        <v>6</v>
      </c>
      <c r="F27" s="1" t="s">
        <v>6</v>
      </c>
      <c r="G27" s="1" t="s">
        <v>6</v>
      </c>
      <c r="H27" s="3" t="s">
        <v>7</v>
      </c>
      <c r="I27" s="3" t="s">
        <v>7</v>
      </c>
      <c r="J27" s="3" t="s">
        <v>7</v>
      </c>
      <c r="K27" s="3" t="s">
        <v>6</v>
      </c>
    </row>
    <row r="28" spans="1:11" ht="15.75" customHeight="1">
      <c r="D28" s="3"/>
      <c r="E28" s="3"/>
      <c r="F28" s="3"/>
      <c r="G28" s="3"/>
      <c r="H28" s="3"/>
      <c r="I28" s="3"/>
      <c r="J28" s="3"/>
      <c r="K28" s="3"/>
    </row>
    <row r="29" spans="1:11" ht="15.75" customHeight="1">
      <c r="A29" s="21" t="s">
        <v>106</v>
      </c>
      <c r="B29" s="19"/>
      <c r="C29" s="20"/>
      <c r="D29" s="3"/>
      <c r="E29" s="3"/>
      <c r="F29" s="3"/>
      <c r="G29" s="3"/>
      <c r="H29" s="3"/>
      <c r="I29" s="3"/>
      <c r="J29" s="3"/>
      <c r="K29" s="3"/>
    </row>
    <row r="30" spans="1:11" ht="15.75" customHeight="1">
      <c r="A30" s="2" t="s">
        <v>107</v>
      </c>
      <c r="D30" s="1" t="s">
        <v>6</v>
      </c>
      <c r="E30" s="1" t="s">
        <v>6</v>
      </c>
      <c r="F30" s="1" t="s">
        <v>6</v>
      </c>
      <c r="G30" s="1" t="s">
        <v>6</v>
      </c>
      <c r="H30" s="3" t="s">
        <v>6</v>
      </c>
      <c r="I30" s="3" t="s">
        <v>6</v>
      </c>
      <c r="J30" s="3" t="s">
        <v>6</v>
      </c>
      <c r="K30" s="3" t="s">
        <v>6</v>
      </c>
    </row>
    <row r="31" spans="1:11" ht="15.75" customHeight="1">
      <c r="A31" s="2" t="s">
        <v>108</v>
      </c>
      <c r="D31" s="1" t="s">
        <v>6</v>
      </c>
      <c r="E31" s="1" t="s">
        <v>6</v>
      </c>
      <c r="F31" s="1" t="s">
        <v>6</v>
      </c>
      <c r="G31" s="1" t="s">
        <v>6</v>
      </c>
      <c r="H31" s="3" t="s">
        <v>7</v>
      </c>
      <c r="I31" s="3" t="s">
        <v>7</v>
      </c>
      <c r="J31" s="3" t="s">
        <v>7</v>
      </c>
      <c r="K31" s="3" t="s">
        <v>7</v>
      </c>
    </row>
    <row r="32" spans="1:11" ht="15.75" customHeight="1">
      <c r="H32" s="3"/>
      <c r="I32" s="3"/>
      <c r="J32" s="3"/>
      <c r="K32" s="3"/>
    </row>
    <row r="33" spans="1:11" ht="15.75" customHeight="1">
      <c r="H33" s="3"/>
      <c r="I33" s="3"/>
      <c r="J33" s="3"/>
      <c r="K33" s="3"/>
    </row>
    <row r="34" spans="1:11" ht="15.75" customHeight="1">
      <c r="A34" s="2" t="s">
        <v>50</v>
      </c>
      <c r="D34" s="8">
        <f t="shared" ref="D34:K34" si="0">COUNTIF(D$4:D$31,"P")</f>
        <v>12</v>
      </c>
      <c r="E34" s="8">
        <f t="shared" si="0"/>
        <v>12</v>
      </c>
      <c r="F34" s="8">
        <f t="shared" si="0"/>
        <v>12</v>
      </c>
      <c r="G34" s="8">
        <f t="shared" si="0"/>
        <v>12</v>
      </c>
      <c r="H34" s="6">
        <f t="shared" si="0"/>
        <v>9</v>
      </c>
      <c r="I34" s="6">
        <f t="shared" si="0"/>
        <v>9</v>
      </c>
      <c r="J34" s="6">
        <f t="shared" si="0"/>
        <v>1</v>
      </c>
      <c r="K34" s="6">
        <f t="shared" si="0"/>
        <v>13</v>
      </c>
    </row>
    <row r="35" spans="1:11" ht="15.75" customHeight="1">
      <c r="A35" s="2" t="s">
        <v>51</v>
      </c>
      <c r="D35" s="8">
        <f t="shared" ref="D35:K35" si="1">COUNTIF(D$4:D$31,"F")</f>
        <v>8</v>
      </c>
      <c r="E35" s="8">
        <f t="shared" si="1"/>
        <v>8</v>
      </c>
      <c r="F35" s="8">
        <f t="shared" si="1"/>
        <v>8</v>
      </c>
      <c r="G35" s="8">
        <f t="shared" si="1"/>
        <v>8</v>
      </c>
      <c r="H35" s="6">
        <f t="shared" si="1"/>
        <v>11</v>
      </c>
      <c r="I35" s="6">
        <f t="shared" si="1"/>
        <v>11</v>
      </c>
      <c r="J35" s="6">
        <f t="shared" si="1"/>
        <v>19</v>
      </c>
      <c r="K35" s="6">
        <f t="shared" si="1"/>
        <v>7</v>
      </c>
    </row>
    <row r="36" spans="1:11" ht="15.75" customHeight="1">
      <c r="A36" s="2" t="s">
        <v>52</v>
      </c>
      <c r="D36" s="8">
        <f t="shared" ref="D36:K36" si="2">(D$34/20)*100</f>
        <v>60</v>
      </c>
      <c r="E36" s="8">
        <f t="shared" si="2"/>
        <v>60</v>
      </c>
      <c r="F36" s="8">
        <f t="shared" si="2"/>
        <v>60</v>
      </c>
      <c r="G36" s="8">
        <f t="shared" si="2"/>
        <v>60</v>
      </c>
      <c r="H36" s="6">
        <f t="shared" si="2"/>
        <v>45</v>
      </c>
      <c r="I36" s="6">
        <f t="shared" si="2"/>
        <v>45</v>
      </c>
      <c r="J36" s="6">
        <f t="shared" si="2"/>
        <v>5</v>
      </c>
      <c r="K36" s="6">
        <f t="shared" si="2"/>
        <v>65</v>
      </c>
    </row>
    <row r="37" spans="1:11" ht="15.75" customHeight="1">
      <c r="D37" s="7">
        <f>SUM(D36:G36)/4</f>
        <v>60</v>
      </c>
      <c r="E37" s="7"/>
      <c r="F37" s="7"/>
      <c r="G37" s="7"/>
      <c r="H37" s="7">
        <f>SUM(H36:K36)/4</f>
        <v>40</v>
      </c>
      <c r="I37" s="7"/>
    </row>
    <row r="38" spans="1:11" ht="15.75" customHeight="1"/>
    <row r="39" spans="1:11" ht="15.75" customHeight="1"/>
    <row r="40" spans="1:11" ht="15.75" customHeight="1"/>
    <row r="41" spans="1:11" ht="15.75" customHeight="1"/>
    <row r="42" spans="1:11" ht="15.75" customHeight="1"/>
    <row r="43" spans="1:11" ht="15.75" customHeight="1"/>
    <row r="44" spans="1:11" ht="15.75" customHeight="1"/>
    <row r="45" spans="1:11" ht="15.75" customHeight="1"/>
    <row r="46" spans="1:11" ht="15.75" customHeight="1"/>
    <row r="47" spans="1:11" ht="15.75" customHeight="1"/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17:C17"/>
    <mergeCell ref="A21:C21"/>
    <mergeCell ref="A29:C29"/>
    <mergeCell ref="A1:D1"/>
    <mergeCell ref="A2:C2"/>
    <mergeCell ref="D2:G2"/>
    <mergeCell ref="H2:K2"/>
    <mergeCell ref="A6:C6"/>
  </mergeCells>
  <pageMargins left="0.74791666666666701" right="0.74791666666666701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97"/>
  <sheetViews>
    <sheetView topLeftCell="A16" workbookViewId="0">
      <selection activeCell="D27" sqref="D27"/>
    </sheetView>
  </sheetViews>
  <sheetFormatPr defaultColWidth="12.5703125" defaultRowHeight="15" customHeight="1"/>
  <cols>
    <col min="1" max="2" width="12.5703125" customWidth="1"/>
    <col min="3" max="3" width="18.5703125" customWidth="1"/>
    <col min="4" max="4" width="15.5703125" customWidth="1"/>
    <col min="5" max="11" width="12.5703125" customWidth="1"/>
    <col min="12" max="26" width="8.5703125" customWidth="1"/>
  </cols>
  <sheetData>
    <row r="1" spans="1:11" ht="15.75" customHeight="1">
      <c r="A1" s="18" t="s">
        <v>109</v>
      </c>
      <c r="B1" s="19"/>
      <c r="C1" s="19"/>
      <c r="D1" s="20"/>
    </row>
    <row r="2" spans="1:11" ht="15.75" customHeight="1">
      <c r="A2" s="21" t="s">
        <v>110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 ht="15.75" customHeight="1">
      <c r="A3" s="2"/>
      <c r="D3" s="11">
        <v>1</v>
      </c>
      <c r="E3" s="11">
        <v>2</v>
      </c>
      <c r="F3" s="11">
        <v>3</v>
      </c>
      <c r="G3" s="11">
        <v>4</v>
      </c>
      <c r="H3" s="9">
        <v>1</v>
      </c>
      <c r="I3" s="9">
        <v>2</v>
      </c>
      <c r="J3" s="9">
        <v>3</v>
      </c>
      <c r="K3" s="9">
        <v>4</v>
      </c>
    </row>
    <row r="4" spans="1:11" ht="15.75" customHeight="1">
      <c r="A4" s="2" t="s">
        <v>111</v>
      </c>
      <c r="D4" s="11" t="s">
        <v>6</v>
      </c>
      <c r="E4" s="11" t="s">
        <v>6</v>
      </c>
      <c r="F4" s="11" t="s">
        <v>6</v>
      </c>
      <c r="G4" s="11" t="s">
        <v>6</v>
      </c>
      <c r="H4" s="3" t="s">
        <v>6</v>
      </c>
      <c r="I4" s="3" t="s">
        <v>6</v>
      </c>
      <c r="J4" s="3" t="s">
        <v>6</v>
      </c>
      <c r="K4" s="3" t="s">
        <v>6</v>
      </c>
    </row>
    <row r="5" spans="1:11" ht="15.75" customHeight="1">
      <c r="A5" s="2" t="s">
        <v>112</v>
      </c>
      <c r="D5" s="11" t="s">
        <v>6</v>
      </c>
      <c r="E5" s="11" t="s">
        <v>6</v>
      </c>
      <c r="F5" s="11" t="s">
        <v>6</v>
      </c>
      <c r="G5" s="11" t="s">
        <v>6</v>
      </c>
      <c r="H5" s="3" t="s">
        <v>6</v>
      </c>
      <c r="I5" s="3" t="s">
        <v>6</v>
      </c>
      <c r="J5" s="3" t="s">
        <v>6</v>
      </c>
      <c r="K5" s="3" t="s">
        <v>6</v>
      </c>
    </row>
    <row r="6" spans="1:11" ht="15.75" customHeight="1">
      <c r="A6" s="2" t="s">
        <v>113</v>
      </c>
      <c r="D6" s="11" t="s">
        <v>6</v>
      </c>
      <c r="E6" s="11" t="s">
        <v>6</v>
      </c>
      <c r="F6" s="11" t="s">
        <v>6</v>
      </c>
      <c r="G6" s="11" t="s">
        <v>6</v>
      </c>
      <c r="H6" s="3" t="s">
        <v>6</v>
      </c>
      <c r="I6" s="3" t="s">
        <v>6</v>
      </c>
      <c r="J6" s="3" t="s">
        <v>6</v>
      </c>
      <c r="K6" s="3" t="s">
        <v>6</v>
      </c>
    </row>
    <row r="7" spans="1:11" ht="15.75" customHeight="1">
      <c r="A7" s="2" t="s">
        <v>114</v>
      </c>
      <c r="D7" s="11" t="s">
        <v>6</v>
      </c>
      <c r="E7" s="11" t="s">
        <v>6</v>
      </c>
      <c r="F7" s="11" t="s">
        <v>6</v>
      </c>
      <c r="G7" s="11" t="s">
        <v>6</v>
      </c>
      <c r="H7" s="3" t="s">
        <v>6</v>
      </c>
      <c r="I7" s="3" t="s">
        <v>6</v>
      </c>
      <c r="J7" s="3" t="s">
        <v>6</v>
      </c>
      <c r="K7" s="3" t="s">
        <v>6</v>
      </c>
    </row>
    <row r="8" spans="1:11" ht="15.75" customHeight="1">
      <c r="A8" s="2" t="s">
        <v>115</v>
      </c>
      <c r="D8" s="12" t="s">
        <v>6</v>
      </c>
      <c r="E8" s="12" t="s">
        <v>6</v>
      </c>
      <c r="F8" s="12" t="s">
        <v>6</v>
      </c>
      <c r="G8" s="12" t="s">
        <v>6</v>
      </c>
      <c r="H8" s="3" t="s">
        <v>6</v>
      </c>
      <c r="I8" s="3" t="s">
        <v>6</v>
      </c>
      <c r="J8" s="3" t="s">
        <v>6</v>
      </c>
      <c r="K8" s="3" t="s">
        <v>6</v>
      </c>
    </row>
    <row r="9" spans="1:11" ht="15.75" customHeight="1">
      <c r="A9" s="2" t="s">
        <v>116</v>
      </c>
      <c r="D9" s="11" t="s">
        <v>6</v>
      </c>
      <c r="E9" s="11" t="s">
        <v>6</v>
      </c>
      <c r="F9" s="11" t="s">
        <v>6</v>
      </c>
      <c r="G9" s="11" t="s">
        <v>6</v>
      </c>
      <c r="H9" s="3" t="s">
        <v>6</v>
      </c>
      <c r="I9" s="3" t="s">
        <v>6</v>
      </c>
      <c r="J9" s="3" t="s">
        <v>6</v>
      </c>
      <c r="K9" s="3" t="s">
        <v>6</v>
      </c>
    </row>
    <row r="10" spans="1:11" ht="15.75" customHeight="1">
      <c r="A10" s="2" t="s">
        <v>117</v>
      </c>
      <c r="D10" s="11" t="s">
        <v>6</v>
      </c>
      <c r="E10" s="11" t="s">
        <v>6</v>
      </c>
      <c r="F10" s="11" t="s">
        <v>6</v>
      </c>
      <c r="G10" s="11" t="s">
        <v>6</v>
      </c>
      <c r="H10" s="3" t="s">
        <v>6</v>
      </c>
      <c r="I10" s="3" t="s">
        <v>6</v>
      </c>
      <c r="J10" s="3" t="s">
        <v>6</v>
      </c>
      <c r="K10" s="3" t="s">
        <v>6</v>
      </c>
    </row>
    <row r="11" spans="1:11" ht="15.75" customHeight="1">
      <c r="A11" s="2" t="s">
        <v>118</v>
      </c>
      <c r="D11" s="11" t="s">
        <v>6</v>
      </c>
      <c r="E11" s="11" t="s">
        <v>6</v>
      </c>
      <c r="F11" s="11" t="s">
        <v>6</v>
      </c>
      <c r="G11" s="11" t="s">
        <v>6</v>
      </c>
      <c r="H11" s="3" t="s">
        <v>6</v>
      </c>
      <c r="I11" s="3" t="s">
        <v>6</v>
      </c>
      <c r="J11" s="3" t="s">
        <v>6</v>
      </c>
      <c r="K11" s="3" t="s">
        <v>6</v>
      </c>
    </row>
    <row r="12" spans="1:11" ht="15.75" customHeight="1">
      <c r="A12" s="2" t="s">
        <v>119</v>
      </c>
      <c r="D12" s="11" t="s">
        <v>6</v>
      </c>
      <c r="E12" s="11" t="s">
        <v>6</v>
      </c>
      <c r="F12" s="11" t="s">
        <v>6</v>
      </c>
      <c r="G12" s="11" t="s">
        <v>6</v>
      </c>
      <c r="H12" s="3" t="s">
        <v>6</v>
      </c>
      <c r="I12" s="3" t="s">
        <v>6</v>
      </c>
      <c r="J12" s="3" t="s">
        <v>6</v>
      </c>
      <c r="K12" s="3" t="s">
        <v>6</v>
      </c>
    </row>
    <row r="13" spans="1:11" ht="15.75" customHeight="1">
      <c r="A13" s="2" t="s">
        <v>120</v>
      </c>
      <c r="D13" s="11" t="s">
        <v>6</v>
      </c>
      <c r="E13" s="11" t="s">
        <v>6</v>
      </c>
      <c r="F13" s="11" t="s">
        <v>6</v>
      </c>
      <c r="G13" s="11" t="s">
        <v>6</v>
      </c>
      <c r="H13" s="3" t="s">
        <v>6</v>
      </c>
      <c r="I13" s="3" t="s">
        <v>6</v>
      </c>
      <c r="J13" s="3" t="s">
        <v>6</v>
      </c>
      <c r="K13" s="3" t="s">
        <v>6</v>
      </c>
    </row>
    <row r="14" spans="1:11" ht="15.75" customHeight="1">
      <c r="D14" s="12"/>
      <c r="E14" s="12"/>
      <c r="F14" s="12"/>
      <c r="G14" s="12"/>
      <c r="H14" s="3"/>
      <c r="I14" s="3"/>
      <c r="J14" s="3"/>
      <c r="K14" s="3"/>
    </row>
    <row r="15" spans="1:11" ht="15.75" customHeight="1">
      <c r="A15" s="21" t="s">
        <v>121</v>
      </c>
      <c r="B15" s="19"/>
      <c r="C15" s="20"/>
      <c r="D15" s="12"/>
      <c r="E15" s="12"/>
      <c r="F15" s="12"/>
      <c r="G15" s="12"/>
      <c r="H15" s="3"/>
      <c r="I15" s="3"/>
      <c r="J15" s="3"/>
      <c r="K15" s="3"/>
    </row>
    <row r="16" spans="1:11" ht="15.75" customHeight="1">
      <c r="A16" s="13" t="s">
        <v>122</v>
      </c>
      <c r="D16" s="11" t="s">
        <v>6</v>
      </c>
      <c r="E16" s="11" t="s">
        <v>6</v>
      </c>
      <c r="F16" s="11" t="s">
        <v>6</v>
      </c>
      <c r="G16" s="11" t="s">
        <v>6</v>
      </c>
      <c r="H16" s="3" t="s">
        <v>6</v>
      </c>
      <c r="I16" s="3" t="s">
        <v>6</v>
      </c>
      <c r="J16" s="3" t="s">
        <v>6</v>
      </c>
      <c r="K16" s="3" t="s">
        <v>6</v>
      </c>
    </row>
    <row r="17" spans="1:11" ht="15.75" customHeight="1">
      <c r="A17" s="13" t="s">
        <v>123</v>
      </c>
      <c r="D17" s="11" t="s">
        <v>6</v>
      </c>
      <c r="E17" s="11" t="s">
        <v>6</v>
      </c>
      <c r="F17" s="11" t="s">
        <v>6</v>
      </c>
      <c r="G17" s="11" t="s">
        <v>6</v>
      </c>
      <c r="H17" s="3" t="s">
        <v>6</v>
      </c>
      <c r="I17" s="3" t="s">
        <v>6</v>
      </c>
      <c r="J17" s="3" t="s">
        <v>6</v>
      </c>
      <c r="K17" s="3" t="s">
        <v>6</v>
      </c>
    </row>
    <row r="18" spans="1:11" ht="15.75" customHeight="1">
      <c r="A18" s="14" t="s">
        <v>124</v>
      </c>
      <c r="D18" s="12" t="s">
        <v>6</v>
      </c>
      <c r="E18" s="12" t="s">
        <v>6</v>
      </c>
      <c r="F18" s="12" t="s">
        <v>6</v>
      </c>
      <c r="G18" s="12" t="s">
        <v>6</v>
      </c>
      <c r="H18" s="3" t="s">
        <v>6</v>
      </c>
      <c r="I18" s="3" t="s">
        <v>6</v>
      </c>
      <c r="J18" s="3" t="s">
        <v>6</v>
      </c>
      <c r="K18" s="3" t="s">
        <v>6</v>
      </c>
    </row>
    <row r="19" spans="1:11" ht="15.75" customHeight="1">
      <c r="A19" s="13" t="s">
        <v>125</v>
      </c>
      <c r="D19" s="11" t="s">
        <v>6</v>
      </c>
      <c r="E19" s="11" t="s">
        <v>6</v>
      </c>
      <c r="F19" s="11" t="s">
        <v>6</v>
      </c>
      <c r="G19" s="11" t="s">
        <v>6</v>
      </c>
      <c r="H19" s="3" t="s">
        <v>6</v>
      </c>
      <c r="I19" s="3" t="s">
        <v>6</v>
      </c>
      <c r="J19" s="3" t="s">
        <v>6</v>
      </c>
      <c r="K19" s="3" t="s">
        <v>6</v>
      </c>
    </row>
    <row r="20" spans="1:11" ht="15.75" customHeight="1">
      <c r="A20" s="13" t="s">
        <v>126</v>
      </c>
      <c r="D20" s="11" t="s">
        <v>6</v>
      </c>
      <c r="E20" s="11" t="s">
        <v>6</v>
      </c>
      <c r="F20" s="11" t="s">
        <v>6</v>
      </c>
      <c r="G20" s="11" t="s">
        <v>6</v>
      </c>
      <c r="H20" s="3" t="s">
        <v>6</v>
      </c>
      <c r="I20" s="3" t="s">
        <v>6</v>
      </c>
      <c r="J20" s="3" t="s">
        <v>6</v>
      </c>
      <c r="K20" s="3" t="s">
        <v>6</v>
      </c>
    </row>
    <row r="21" spans="1:11" ht="15.75" customHeight="1">
      <c r="A21" s="13" t="s">
        <v>127</v>
      </c>
      <c r="D21" s="11" t="s">
        <v>6</v>
      </c>
      <c r="E21" s="11" t="s">
        <v>6</v>
      </c>
      <c r="F21" s="11" t="s">
        <v>6</v>
      </c>
      <c r="G21" s="11" t="s">
        <v>6</v>
      </c>
      <c r="H21" s="3" t="s">
        <v>6</v>
      </c>
      <c r="I21" s="3" t="s">
        <v>6</v>
      </c>
      <c r="J21" s="3" t="s">
        <v>6</v>
      </c>
      <c r="K21" s="3" t="s">
        <v>6</v>
      </c>
    </row>
    <row r="22" spans="1:11" ht="15.75" customHeight="1">
      <c r="A22" s="2" t="s">
        <v>128</v>
      </c>
      <c r="D22" s="11" t="s">
        <v>7</v>
      </c>
      <c r="E22" s="11" t="s">
        <v>7</v>
      </c>
      <c r="F22" s="11" t="s">
        <v>7</v>
      </c>
      <c r="G22" s="11" t="s">
        <v>7</v>
      </c>
      <c r="H22" s="3" t="s">
        <v>7</v>
      </c>
      <c r="I22" s="3" t="s">
        <v>7</v>
      </c>
      <c r="J22" s="3" t="s">
        <v>7</v>
      </c>
      <c r="K22" s="3" t="s">
        <v>7</v>
      </c>
    </row>
    <row r="23" spans="1:11" ht="15.75" customHeight="1">
      <c r="A23" s="2"/>
      <c r="D23" s="2"/>
      <c r="E23" s="3"/>
      <c r="F23" s="3"/>
      <c r="G23" s="3"/>
    </row>
    <row r="24" spans="1:11" ht="15.75" customHeight="1">
      <c r="A24" s="2"/>
      <c r="D24" s="2"/>
    </row>
    <row r="25" spans="1:11" ht="15.75" customHeight="1">
      <c r="A25" s="2" t="s">
        <v>50</v>
      </c>
      <c r="D25" s="8">
        <f t="shared" ref="D25:K25" si="0">COUNTIF(D$4:D$22,"P")</f>
        <v>16</v>
      </c>
      <c r="E25" s="8">
        <f t="shared" si="0"/>
        <v>16</v>
      </c>
      <c r="F25" s="8">
        <f t="shared" si="0"/>
        <v>16</v>
      </c>
      <c r="G25" s="8">
        <f t="shared" si="0"/>
        <v>16</v>
      </c>
      <c r="H25" s="6">
        <f t="shared" si="0"/>
        <v>16</v>
      </c>
      <c r="I25" s="6">
        <f t="shared" si="0"/>
        <v>16</v>
      </c>
      <c r="J25" s="6">
        <f t="shared" si="0"/>
        <v>16</v>
      </c>
      <c r="K25" s="6">
        <f t="shared" si="0"/>
        <v>16</v>
      </c>
    </row>
    <row r="26" spans="1:11" ht="15.75" customHeight="1">
      <c r="A26" s="2" t="s">
        <v>51</v>
      </c>
      <c r="D26" s="8">
        <f t="shared" ref="D26:K26" si="1">COUNTIF(D$4:D$22,"F")</f>
        <v>1</v>
      </c>
      <c r="E26" s="8">
        <f t="shared" si="1"/>
        <v>1</v>
      </c>
      <c r="F26" s="8">
        <f t="shared" si="1"/>
        <v>1</v>
      </c>
      <c r="G26" s="8">
        <f t="shared" si="1"/>
        <v>1</v>
      </c>
      <c r="H26" s="6">
        <f t="shared" si="1"/>
        <v>1</v>
      </c>
      <c r="I26" s="6">
        <f t="shared" si="1"/>
        <v>1</v>
      </c>
      <c r="J26" s="6">
        <f t="shared" si="1"/>
        <v>1</v>
      </c>
      <c r="K26" s="6">
        <f t="shared" si="1"/>
        <v>1</v>
      </c>
    </row>
    <row r="27" spans="1:11" ht="15.75" customHeight="1">
      <c r="A27" s="2" t="s">
        <v>52</v>
      </c>
      <c r="D27" s="8">
        <f t="shared" ref="D27:K27" si="2">(D$25/17)*100</f>
        <v>94.117647058823522</v>
      </c>
      <c r="E27" s="8">
        <f t="shared" si="2"/>
        <v>94.117647058823522</v>
      </c>
      <c r="F27" s="8">
        <f t="shared" si="2"/>
        <v>94.117647058823522</v>
      </c>
      <c r="G27" s="8">
        <f t="shared" si="2"/>
        <v>94.117647058823522</v>
      </c>
      <c r="H27" s="6">
        <f t="shared" si="2"/>
        <v>94.117647058823522</v>
      </c>
      <c r="I27" s="6">
        <f t="shared" si="2"/>
        <v>94.117647058823522</v>
      </c>
      <c r="J27" s="6">
        <f t="shared" si="2"/>
        <v>94.117647058823522</v>
      </c>
      <c r="K27" s="6">
        <f t="shared" si="2"/>
        <v>94.117647058823522</v>
      </c>
    </row>
    <row r="28" spans="1:11" ht="15.75" customHeight="1">
      <c r="D28" s="9">
        <f>SUM(D27:G27)/4</f>
        <v>94.117647058823522</v>
      </c>
      <c r="H28" s="9">
        <f>SUM(H27:K27)/4</f>
        <v>94.117647058823522</v>
      </c>
    </row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">
    <mergeCell ref="A1:D1"/>
    <mergeCell ref="A2:C2"/>
    <mergeCell ref="D2:G2"/>
    <mergeCell ref="H2:K2"/>
    <mergeCell ref="A15:C15"/>
  </mergeCells>
  <pageMargins left="0.74791666666666701" right="0.74791666666666701" top="0.98402777777777795" bottom="0.9840277777777779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3"/>
  <sheetViews>
    <sheetView topLeftCell="A22" workbookViewId="0">
      <selection activeCell="D29" sqref="D29"/>
    </sheetView>
  </sheetViews>
  <sheetFormatPr defaultColWidth="12.5703125" defaultRowHeight="15" customHeight="1"/>
  <cols>
    <col min="1" max="1" width="39.85546875" customWidth="1"/>
    <col min="2" max="2" width="12.5703125" customWidth="1"/>
    <col min="3" max="3" width="16.28515625" customWidth="1"/>
    <col min="4" max="4" width="15.5703125" customWidth="1"/>
    <col min="5" max="11" width="12.5703125" customWidth="1"/>
    <col min="12" max="26" width="8.5703125" customWidth="1"/>
  </cols>
  <sheetData>
    <row r="1" spans="1:11" ht="15.75" customHeight="1">
      <c r="A1" s="18" t="s">
        <v>129</v>
      </c>
      <c r="B1" s="19"/>
      <c r="C1" s="19"/>
      <c r="D1" s="20"/>
    </row>
    <row r="2" spans="1:11" ht="15.75" customHeight="1">
      <c r="A2" s="21" t="s">
        <v>130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 ht="15.75" customHeight="1">
      <c r="A3" s="24" t="s">
        <v>131</v>
      </c>
      <c r="B3" s="25"/>
      <c r="C3" s="25"/>
      <c r="D3" s="11">
        <v>1</v>
      </c>
      <c r="E3" s="11">
        <v>2</v>
      </c>
      <c r="F3" s="11">
        <v>3</v>
      </c>
      <c r="G3" s="11">
        <v>4</v>
      </c>
      <c r="H3" s="3">
        <v>1</v>
      </c>
      <c r="I3" s="3">
        <v>2</v>
      </c>
      <c r="J3" s="3">
        <v>3</v>
      </c>
      <c r="K3" s="3">
        <v>4</v>
      </c>
    </row>
    <row r="4" spans="1:11" ht="15.75" customHeight="1">
      <c r="A4" s="2" t="s">
        <v>132</v>
      </c>
      <c r="D4" s="11" t="s">
        <v>7</v>
      </c>
      <c r="E4" s="11" t="s">
        <v>7</v>
      </c>
      <c r="F4" s="11" t="s">
        <v>7</v>
      </c>
      <c r="G4" s="11" t="s">
        <v>7</v>
      </c>
      <c r="H4" s="3"/>
      <c r="I4" s="3"/>
      <c r="J4" s="3"/>
      <c r="K4" s="3"/>
    </row>
    <row r="5" spans="1:11" ht="15.75" customHeight="1">
      <c r="A5" s="2" t="s">
        <v>133</v>
      </c>
      <c r="D5" s="11" t="s">
        <v>134</v>
      </c>
      <c r="E5" s="11" t="s">
        <v>134</v>
      </c>
      <c r="F5" s="11" t="s">
        <v>134</v>
      </c>
      <c r="G5" s="11" t="s">
        <v>134</v>
      </c>
      <c r="H5" s="3"/>
      <c r="I5" s="3"/>
      <c r="J5" s="3"/>
      <c r="K5" s="3"/>
    </row>
    <row r="6" spans="1:11" ht="15.75" customHeight="1">
      <c r="A6" s="24" t="s">
        <v>135</v>
      </c>
      <c r="B6" s="25"/>
      <c r="C6" s="25"/>
      <c r="D6" s="11"/>
      <c r="E6" s="11"/>
      <c r="F6" s="11"/>
      <c r="G6" s="11"/>
      <c r="H6" s="3"/>
      <c r="I6" s="3"/>
      <c r="J6" s="3"/>
      <c r="K6" s="3"/>
    </row>
    <row r="7" spans="1:11" ht="15.75" customHeight="1">
      <c r="A7" s="2" t="s">
        <v>136</v>
      </c>
      <c r="D7" s="11" t="s">
        <v>134</v>
      </c>
      <c r="E7" s="11" t="s">
        <v>134</v>
      </c>
      <c r="F7" s="11" t="s">
        <v>134</v>
      </c>
      <c r="G7" s="11" t="s">
        <v>134</v>
      </c>
      <c r="H7" s="3"/>
      <c r="I7" s="3"/>
      <c r="J7" s="3"/>
      <c r="K7" s="3"/>
    </row>
    <row r="8" spans="1:11" ht="15.75" customHeight="1">
      <c r="A8" s="2" t="s">
        <v>137</v>
      </c>
      <c r="D8" s="11" t="s">
        <v>134</v>
      </c>
      <c r="E8" s="11" t="s">
        <v>134</v>
      </c>
      <c r="F8" s="11" t="s">
        <v>134</v>
      </c>
      <c r="G8" s="11" t="s">
        <v>134</v>
      </c>
      <c r="H8" s="3"/>
      <c r="I8" s="3"/>
      <c r="J8" s="3"/>
      <c r="K8" s="3"/>
    </row>
    <row r="9" spans="1:11" ht="15.75" customHeight="1">
      <c r="A9" s="24" t="s">
        <v>138</v>
      </c>
      <c r="B9" s="25"/>
      <c r="C9" s="25"/>
      <c r="D9" s="12"/>
      <c r="E9" s="12"/>
      <c r="F9" s="12"/>
      <c r="G9" s="12"/>
      <c r="H9" s="3"/>
      <c r="I9" s="3"/>
      <c r="J9" s="3"/>
      <c r="K9" s="3"/>
    </row>
    <row r="10" spans="1:11" ht="15.75" customHeight="1">
      <c r="A10" s="2" t="s">
        <v>139</v>
      </c>
      <c r="D10" s="12" t="s">
        <v>7</v>
      </c>
      <c r="E10" s="12" t="s">
        <v>7</v>
      </c>
      <c r="F10" s="12" t="s">
        <v>7</v>
      </c>
      <c r="G10" s="12" t="s">
        <v>7</v>
      </c>
      <c r="H10" s="3"/>
      <c r="I10" s="3"/>
      <c r="J10" s="3"/>
      <c r="K10" s="3"/>
    </row>
    <row r="11" spans="1:11" ht="15.75" customHeight="1">
      <c r="A11" s="2" t="s">
        <v>140</v>
      </c>
      <c r="D11" s="11" t="s">
        <v>6</v>
      </c>
      <c r="E11" s="11" t="s">
        <v>6</v>
      </c>
      <c r="F11" s="11" t="s">
        <v>6</v>
      </c>
      <c r="G11" s="11" t="s">
        <v>6</v>
      </c>
      <c r="H11" s="3"/>
      <c r="I11" s="3"/>
      <c r="J11" s="3"/>
      <c r="K11" s="3"/>
    </row>
    <row r="12" spans="1:11" ht="15.75" customHeight="1">
      <c r="A12" s="24" t="s">
        <v>141</v>
      </c>
      <c r="B12" s="25"/>
      <c r="C12" s="25"/>
      <c r="D12" s="11"/>
      <c r="E12" s="11"/>
      <c r="F12" s="11"/>
      <c r="G12" s="11"/>
      <c r="H12" s="3"/>
      <c r="I12" s="3"/>
      <c r="J12" s="3"/>
      <c r="K12" s="3"/>
    </row>
    <row r="13" spans="1:11" ht="15.75" customHeight="1">
      <c r="A13" s="2" t="s">
        <v>142</v>
      </c>
      <c r="D13" s="11" t="s">
        <v>6</v>
      </c>
      <c r="E13" s="11" t="s">
        <v>6</v>
      </c>
      <c r="F13" s="11" t="s">
        <v>6</v>
      </c>
      <c r="G13" s="11" t="s">
        <v>6</v>
      </c>
      <c r="H13" s="3"/>
      <c r="I13" s="3"/>
      <c r="J13" s="3"/>
      <c r="K13" s="3"/>
    </row>
    <row r="14" spans="1:11" ht="15.75" customHeight="1">
      <c r="A14" s="2" t="s">
        <v>143</v>
      </c>
      <c r="D14" s="12" t="s">
        <v>134</v>
      </c>
      <c r="E14" s="12" t="s">
        <v>134</v>
      </c>
      <c r="F14" s="12" t="s">
        <v>134</v>
      </c>
      <c r="G14" s="12" t="s">
        <v>134</v>
      </c>
      <c r="H14" s="3"/>
      <c r="I14" s="3"/>
      <c r="J14" s="3"/>
      <c r="K14" s="3"/>
    </row>
    <row r="15" spans="1:11" ht="15.75" customHeight="1">
      <c r="A15" s="24" t="s">
        <v>144</v>
      </c>
      <c r="B15" s="25"/>
      <c r="C15" s="25"/>
      <c r="D15" s="11"/>
      <c r="E15" s="11"/>
      <c r="F15" s="11"/>
      <c r="G15" s="11"/>
      <c r="H15" s="3"/>
      <c r="I15" s="3"/>
      <c r="J15" s="3"/>
      <c r="K15" s="3"/>
    </row>
    <row r="16" spans="1:11" ht="15.75" customHeight="1">
      <c r="A16" s="2" t="s">
        <v>145</v>
      </c>
      <c r="D16" s="11" t="s">
        <v>7</v>
      </c>
      <c r="E16" s="11" t="s">
        <v>7</v>
      </c>
      <c r="F16" s="11" t="s">
        <v>7</v>
      </c>
      <c r="G16" s="11" t="s">
        <v>7</v>
      </c>
      <c r="H16" s="3"/>
      <c r="I16" s="3"/>
      <c r="J16" s="3"/>
      <c r="K16" s="3"/>
    </row>
    <row r="17" spans="1:11" ht="15.75" customHeight="1">
      <c r="A17" s="2" t="s">
        <v>146</v>
      </c>
      <c r="D17" s="11" t="s">
        <v>6</v>
      </c>
      <c r="E17" s="11" t="s">
        <v>6</v>
      </c>
      <c r="F17" s="11" t="s">
        <v>6</v>
      </c>
      <c r="G17" s="11" t="s">
        <v>6</v>
      </c>
      <c r="H17" s="3"/>
      <c r="I17" s="3"/>
      <c r="J17" s="3"/>
      <c r="K17" s="3"/>
    </row>
    <row r="18" spans="1:11" ht="15.75" customHeight="1">
      <c r="A18" s="24" t="s">
        <v>147</v>
      </c>
      <c r="B18" s="25"/>
      <c r="C18" s="25"/>
      <c r="D18" s="11"/>
      <c r="E18" s="11"/>
      <c r="F18" s="11"/>
      <c r="G18" s="11"/>
      <c r="H18" s="3"/>
      <c r="I18" s="3"/>
      <c r="J18" s="3"/>
      <c r="K18" s="3"/>
    </row>
    <row r="19" spans="1:11" ht="15.75" customHeight="1">
      <c r="A19" s="2" t="s">
        <v>148</v>
      </c>
      <c r="D19" s="11" t="s">
        <v>7</v>
      </c>
      <c r="E19" s="11" t="s">
        <v>7</v>
      </c>
      <c r="F19" s="11" t="s">
        <v>7</v>
      </c>
      <c r="G19" s="11" t="s">
        <v>7</v>
      </c>
      <c r="H19" s="3"/>
      <c r="I19" s="3"/>
      <c r="J19" s="3"/>
      <c r="K19" s="3"/>
    </row>
    <row r="20" spans="1:11" ht="15.75" customHeight="1">
      <c r="A20" s="2" t="s">
        <v>149</v>
      </c>
      <c r="D20" s="12" t="s">
        <v>134</v>
      </c>
      <c r="E20" s="12" t="s">
        <v>134</v>
      </c>
      <c r="F20" s="12" t="s">
        <v>134</v>
      </c>
      <c r="G20" s="12" t="s">
        <v>134</v>
      </c>
      <c r="H20" s="3"/>
      <c r="I20" s="3"/>
      <c r="J20" s="3"/>
      <c r="K20" s="3"/>
    </row>
    <row r="21" spans="1:11" ht="15.75" customHeight="1">
      <c r="A21" s="24" t="s">
        <v>150</v>
      </c>
      <c r="B21" s="25"/>
      <c r="C21" s="25"/>
      <c r="D21" s="11"/>
      <c r="E21" s="11"/>
      <c r="F21" s="11"/>
      <c r="G21" s="11"/>
      <c r="H21" s="3"/>
      <c r="I21" s="3"/>
      <c r="J21" s="3"/>
      <c r="K21" s="3"/>
    </row>
    <row r="22" spans="1:11" ht="15.75" customHeight="1">
      <c r="A22" s="15" t="s">
        <v>151</v>
      </c>
      <c r="D22" s="11" t="s">
        <v>134</v>
      </c>
      <c r="E22" s="11" t="s">
        <v>134</v>
      </c>
      <c r="F22" s="11" t="s">
        <v>134</v>
      </c>
      <c r="G22" s="11" t="s">
        <v>134</v>
      </c>
      <c r="H22" s="3"/>
      <c r="I22" s="3"/>
      <c r="J22" s="3"/>
      <c r="K22" s="3"/>
    </row>
    <row r="23" spans="1:11" ht="15.75" customHeight="1">
      <c r="A23" s="13"/>
      <c r="D23" s="11"/>
      <c r="E23" s="11"/>
      <c r="F23" s="11"/>
      <c r="G23" s="11"/>
    </row>
    <row r="24" spans="1:11" ht="15.75" customHeight="1">
      <c r="A24" s="13"/>
      <c r="D24" s="12"/>
      <c r="E24" s="12"/>
      <c r="F24" s="12"/>
      <c r="G24" s="12"/>
    </row>
    <row r="25" spans="1:11" ht="15.75" customHeight="1"/>
    <row r="26" spans="1:11" ht="15.75" customHeight="1">
      <c r="A26" s="2"/>
      <c r="D26" s="11"/>
      <c r="E26" s="11"/>
      <c r="F26" s="11"/>
      <c r="G26" s="11"/>
    </row>
    <row r="27" spans="1:11" ht="15.75" customHeight="1">
      <c r="A27" s="2" t="s">
        <v>50</v>
      </c>
      <c r="D27" s="8">
        <f t="shared" ref="D27:K27" si="0">COUNTIF(D$4:D$22,"P")</f>
        <v>9</v>
      </c>
      <c r="E27" s="8">
        <f t="shared" si="0"/>
        <v>9</v>
      </c>
      <c r="F27" s="8">
        <f t="shared" si="0"/>
        <v>9</v>
      </c>
      <c r="G27" s="8">
        <f t="shared" si="0"/>
        <v>9</v>
      </c>
      <c r="H27" s="6">
        <f t="shared" si="0"/>
        <v>0</v>
      </c>
      <c r="I27" s="6">
        <f t="shared" si="0"/>
        <v>0</v>
      </c>
      <c r="J27" s="6">
        <f t="shared" si="0"/>
        <v>0</v>
      </c>
      <c r="K27" s="6">
        <f t="shared" si="0"/>
        <v>0</v>
      </c>
    </row>
    <row r="28" spans="1:11" ht="15.75" customHeight="1">
      <c r="A28" s="2" t="s">
        <v>51</v>
      </c>
      <c r="D28" s="8">
        <f t="shared" ref="D28:K28" si="1">COUNTIF(D$4:D$22,"F")</f>
        <v>4</v>
      </c>
      <c r="E28" s="8">
        <f t="shared" si="1"/>
        <v>4</v>
      </c>
      <c r="F28" s="8">
        <f t="shared" si="1"/>
        <v>4</v>
      </c>
      <c r="G28" s="8">
        <f t="shared" si="1"/>
        <v>4</v>
      </c>
      <c r="H28" s="6">
        <f t="shared" si="1"/>
        <v>0</v>
      </c>
      <c r="I28" s="6">
        <f t="shared" si="1"/>
        <v>0</v>
      </c>
      <c r="J28" s="6">
        <f t="shared" si="1"/>
        <v>0</v>
      </c>
      <c r="K28" s="6">
        <f t="shared" si="1"/>
        <v>0</v>
      </c>
    </row>
    <row r="29" spans="1:11" ht="15.75" customHeight="1">
      <c r="A29" s="2" t="s">
        <v>52</v>
      </c>
      <c r="D29" s="8">
        <f t="shared" ref="D29:K29" si="2">(D$27/13)*100</f>
        <v>69.230769230769226</v>
      </c>
      <c r="E29" s="8">
        <f t="shared" si="2"/>
        <v>69.230769230769226</v>
      </c>
      <c r="F29" s="8">
        <f t="shared" si="2"/>
        <v>69.230769230769226</v>
      </c>
      <c r="G29" s="8">
        <f t="shared" si="2"/>
        <v>69.230769230769226</v>
      </c>
      <c r="H29" s="6">
        <f t="shared" si="2"/>
        <v>0</v>
      </c>
      <c r="I29" s="6">
        <f t="shared" si="2"/>
        <v>0</v>
      </c>
      <c r="J29" s="6">
        <f t="shared" si="2"/>
        <v>0</v>
      </c>
      <c r="K29" s="6">
        <f t="shared" si="2"/>
        <v>0</v>
      </c>
    </row>
    <row r="30" spans="1:11" ht="15.75" customHeight="1">
      <c r="A30" s="2"/>
      <c r="D30" s="2">
        <f>SUM(D29:G29)/4</f>
        <v>69.230769230769226</v>
      </c>
    </row>
    <row r="31" spans="1:11" ht="15.75" customHeight="1">
      <c r="A31" s="2"/>
    </row>
    <row r="32" spans="1:11" ht="15.75" customHeight="1">
      <c r="D32" s="2"/>
    </row>
    <row r="33" spans="4:4" ht="15.75" customHeight="1">
      <c r="D33" s="2"/>
    </row>
    <row r="34" spans="4:4" ht="15.75" customHeight="1"/>
    <row r="35" spans="4:4" ht="15.75" customHeight="1"/>
    <row r="36" spans="4:4" ht="15.75" customHeight="1"/>
    <row r="37" spans="4:4" ht="15.75" customHeight="1"/>
    <row r="38" spans="4:4" ht="15.75" customHeight="1"/>
    <row r="39" spans="4:4" ht="15.75" customHeight="1"/>
    <row r="40" spans="4:4" ht="15.75" customHeight="1"/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1">
    <mergeCell ref="H2:K2"/>
    <mergeCell ref="A3:C3"/>
    <mergeCell ref="A6:C6"/>
    <mergeCell ref="A9:C9"/>
    <mergeCell ref="A12:C12"/>
    <mergeCell ref="A15:C15"/>
    <mergeCell ref="A18:C18"/>
    <mergeCell ref="A21:C21"/>
    <mergeCell ref="A1:D1"/>
    <mergeCell ref="A2:C2"/>
    <mergeCell ref="D2:G2"/>
  </mergeCells>
  <pageMargins left="0.74791666666666701" right="0.74791666666666701" top="0.98402777777777795" bottom="0.9840277777777779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52"/>
  <sheetViews>
    <sheetView topLeftCell="A43" workbookViewId="0">
      <selection activeCell="K52" sqref="K52"/>
    </sheetView>
  </sheetViews>
  <sheetFormatPr defaultColWidth="12.5703125" defaultRowHeight="15" customHeight="1"/>
  <sheetData>
    <row r="1" spans="1:11">
      <c r="A1" s="18" t="s">
        <v>152</v>
      </c>
      <c r="B1" s="19"/>
      <c r="C1" s="19"/>
      <c r="D1" s="20"/>
    </row>
    <row r="2" spans="1:11">
      <c r="A2" s="21" t="s">
        <v>153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>
      <c r="A3" s="9"/>
      <c r="D3" s="9">
        <v>1</v>
      </c>
      <c r="E3" s="9">
        <v>2</v>
      </c>
      <c r="F3" s="9">
        <v>3</v>
      </c>
      <c r="G3" s="9">
        <v>4</v>
      </c>
      <c r="H3" s="9">
        <v>1</v>
      </c>
      <c r="I3" s="9">
        <v>2</v>
      </c>
      <c r="J3" s="9">
        <v>3</v>
      </c>
      <c r="K3" s="9">
        <v>4</v>
      </c>
    </row>
    <row r="4" spans="1:11">
      <c r="A4" s="9" t="s">
        <v>154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</row>
    <row r="5" spans="1:11">
      <c r="A5" s="9" t="s">
        <v>155</v>
      </c>
      <c r="D5" s="3" t="s">
        <v>6</v>
      </c>
      <c r="E5" s="3" t="s">
        <v>6</v>
      </c>
      <c r="F5" s="3" t="s">
        <v>6</v>
      </c>
      <c r="G5" s="3" t="s">
        <v>6</v>
      </c>
      <c r="H5" s="3" t="s">
        <v>6</v>
      </c>
      <c r="I5" s="3" t="s">
        <v>6</v>
      </c>
      <c r="J5" s="3" t="s">
        <v>6</v>
      </c>
      <c r="K5" s="3" t="s">
        <v>6</v>
      </c>
    </row>
    <row r="6" spans="1:11">
      <c r="A6" s="9" t="s">
        <v>156</v>
      </c>
      <c r="D6" s="3" t="s">
        <v>6</v>
      </c>
      <c r="E6" s="3" t="s">
        <v>6</v>
      </c>
      <c r="F6" s="3" t="s">
        <v>6</v>
      </c>
      <c r="G6" s="3" t="s">
        <v>6</v>
      </c>
      <c r="H6" s="3" t="s">
        <v>7</v>
      </c>
      <c r="I6" s="3" t="s">
        <v>7</v>
      </c>
      <c r="J6" s="3" t="s">
        <v>7</v>
      </c>
      <c r="K6" s="3" t="s">
        <v>7</v>
      </c>
    </row>
    <row r="7" spans="1:11">
      <c r="A7" s="9" t="s">
        <v>157</v>
      </c>
      <c r="D7" s="3" t="s">
        <v>6</v>
      </c>
      <c r="E7" s="3" t="s">
        <v>6</v>
      </c>
      <c r="F7" s="3" t="s">
        <v>6</v>
      </c>
      <c r="G7" s="3" t="s">
        <v>6</v>
      </c>
      <c r="H7" s="3" t="s">
        <v>6</v>
      </c>
      <c r="I7" s="3" t="s">
        <v>6</v>
      </c>
      <c r="J7" s="3" t="s">
        <v>6</v>
      </c>
      <c r="K7" s="3" t="s">
        <v>6</v>
      </c>
    </row>
    <row r="8" spans="1:11">
      <c r="A8" s="9" t="s">
        <v>158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</row>
    <row r="9" spans="1:11">
      <c r="A9" s="9" t="s">
        <v>159</v>
      </c>
      <c r="D9" s="3" t="s">
        <v>6</v>
      </c>
      <c r="E9" s="3" t="s">
        <v>6</v>
      </c>
      <c r="F9" s="3" t="s">
        <v>6</v>
      </c>
      <c r="G9" s="3" t="s">
        <v>6</v>
      </c>
      <c r="H9" s="3" t="s">
        <v>6</v>
      </c>
      <c r="I9" s="3" t="s">
        <v>6</v>
      </c>
      <c r="J9" s="3" t="s">
        <v>6</v>
      </c>
      <c r="K9" s="3" t="s">
        <v>6</v>
      </c>
    </row>
    <row r="10" spans="1:11">
      <c r="A10" s="9" t="s">
        <v>160</v>
      </c>
      <c r="D10" s="3" t="s">
        <v>23</v>
      </c>
      <c r="E10" s="3" t="s">
        <v>23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</row>
    <row r="11" spans="1:11">
      <c r="A11" s="9" t="s">
        <v>161</v>
      </c>
      <c r="D11" s="3" t="s">
        <v>6</v>
      </c>
      <c r="E11" s="3" t="s">
        <v>23</v>
      </c>
      <c r="F11" s="3" t="s">
        <v>6</v>
      </c>
      <c r="G11" s="3" t="s">
        <v>23</v>
      </c>
      <c r="H11" s="3" t="s">
        <v>6</v>
      </c>
      <c r="I11" s="3" t="s">
        <v>6</v>
      </c>
      <c r="J11" s="3" t="s">
        <v>6</v>
      </c>
      <c r="K11" s="3" t="s">
        <v>6</v>
      </c>
    </row>
    <row r="12" spans="1:11">
      <c r="A12" s="9" t="s">
        <v>162</v>
      </c>
      <c r="D12" s="3" t="s">
        <v>6</v>
      </c>
      <c r="E12" s="3" t="s">
        <v>23</v>
      </c>
      <c r="F12" s="3" t="s">
        <v>6</v>
      </c>
      <c r="G12" s="3" t="s">
        <v>6</v>
      </c>
      <c r="H12" s="3" t="s">
        <v>6</v>
      </c>
      <c r="I12" s="3" t="s">
        <v>6</v>
      </c>
      <c r="J12" s="3" t="s">
        <v>6</v>
      </c>
      <c r="K12" s="3" t="s">
        <v>6</v>
      </c>
    </row>
    <row r="13" spans="1:11">
      <c r="A13" s="9" t="s">
        <v>163</v>
      </c>
      <c r="D13" s="3" t="s">
        <v>7</v>
      </c>
      <c r="E13" s="3" t="s">
        <v>7</v>
      </c>
      <c r="F13" s="3" t="s">
        <v>7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</row>
    <row r="14" spans="1:11">
      <c r="A14" s="9" t="s">
        <v>164</v>
      </c>
      <c r="D14" s="3" t="s">
        <v>6</v>
      </c>
      <c r="E14" s="3" t="s">
        <v>6</v>
      </c>
      <c r="F14" s="3" t="s">
        <v>6</v>
      </c>
      <c r="G14" s="3" t="s">
        <v>6</v>
      </c>
      <c r="H14" s="3" t="s">
        <v>6</v>
      </c>
      <c r="I14" s="3" t="s">
        <v>6</v>
      </c>
      <c r="J14" s="3" t="s">
        <v>6</v>
      </c>
      <c r="K14" s="3" t="s">
        <v>6</v>
      </c>
    </row>
    <row r="15" spans="1:11">
      <c r="D15" s="3"/>
      <c r="E15" s="3"/>
      <c r="F15" s="3"/>
      <c r="G15" s="3"/>
      <c r="H15" s="3"/>
      <c r="I15" s="3"/>
      <c r="J15" s="3"/>
      <c r="K15" s="3"/>
    </row>
    <row r="16" spans="1:11">
      <c r="A16" s="21" t="s">
        <v>165</v>
      </c>
      <c r="B16" s="19"/>
      <c r="C16" s="20"/>
      <c r="D16" s="3"/>
      <c r="E16" s="3"/>
      <c r="F16" s="3"/>
      <c r="G16" s="3"/>
      <c r="H16" s="3"/>
      <c r="I16" s="3"/>
      <c r="J16" s="3"/>
      <c r="K16" s="3"/>
    </row>
    <row r="17" spans="1:11">
      <c r="A17" s="21" t="s">
        <v>4</v>
      </c>
      <c r="B17" s="19"/>
      <c r="C17" s="20"/>
      <c r="D17" s="3"/>
      <c r="E17" s="3"/>
      <c r="F17" s="3"/>
      <c r="G17" s="3"/>
      <c r="H17" s="3"/>
      <c r="I17" s="3"/>
      <c r="J17" s="3"/>
      <c r="K17" s="3"/>
    </row>
    <row r="18" spans="1:11">
      <c r="A18" s="9" t="s">
        <v>166</v>
      </c>
      <c r="D18" s="3" t="s">
        <v>6</v>
      </c>
      <c r="E18" s="3" t="s">
        <v>6</v>
      </c>
      <c r="F18" s="3" t="s">
        <v>6</v>
      </c>
      <c r="G18" s="3" t="s">
        <v>6</v>
      </c>
      <c r="H18" s="3" t="s">
        <v>6</v>
      </c>
      <c r="I18" s="3" t="s">
        <v>6</v>
      </c>
      <c r="J18" s="3" t="s">
        <v>6</v>
      </c>
      <c r="K18" s="3" t="s">
        <v>6</v>
      </c>
    </row>
    <row r="19" spans="1:11">
      <c r="A19" s="9" t="s">
        <v>167</v>
      </c>
      <c r="D19" s="3" t="s">
        <v>7</v>
      </c>
      <c r="E19" s="3" t="s">
        <v>7</v>
      </c>
      <c r="F19" s="3" t="s">
        <v>7</v>
      </c>
      <c r="G19" s="3" t="s">
        <v>7</v>
      </c>
      <c r="H19" s="3" t="s">
        <v>6</v>
      </c>
      <c r="I19" s="3" t="s">
        <v>6</v>
      </c>
      <c r="J19" s="3" t="s">
        <v>6</v>
      </c>
      <c r="K19" s="3" t="s">
        <v>6</v>
      </c>
    </row>
    <row r="20" spans="1:11">
      <c r="D20" s="3"/>
      <c r="E20" s="3"/>
      <c r="F20" s="3"/>
      <c r="G20" s="3"/>
      <c r="H20" s="3"/>
      <c r="I20" s="3"/>
      <c r="J20" s="3"/>
      <c r="K20" s="3"/>
    </row>
    <row r="21" spans="1:11">
      <c r="A21" s="21" t="s">
        <v>168</v>
      </c>
      <c r="B21" s="19"/>
      <c r="C21" s="20"/>
      <c r="D21" s="3"/>
      <c r="E21" s="3"/>
      <c r="F21" s="3"/>
      <c r="G21" s="3"/>
      <c r="H21" s="3"/>
      <c r="I21" s="3"/>
      <c r="J21" s="3"/>
      <c r="K21" s="3"/>
    </row>
    <row r="22" spans="1:11">
      <c r="A22" s="21" t="s">
        <v>4</v>
      </c>
      <c r="B22" s="19"/>
      <c r="C22" s="20"/>
      <c r="D22" s="3"/>
      <c r="E22" s="3"/>
      <c r="F22" s="3"/>
      <c r="G22" s="3"/>
      <c r="H22" s="3"/>
      <c r="I22" s="3"/>
      <c r="J22" s="3"/>
      <c r="K22" s="3"/>
    </row>
    <row r="23" spans="1:11">
      <c r="A23" s="9" t="s">
        <v>169</v>
      </c>
      <c r="D23" s="3" t="s">
        <v>6</v>
      </c>
      <c r="E23" s="3" t="s">
        <v>6</v>
      </c>
      <c r="F23" s="3" t="s">
        <v>6</v>
      </c>
      <c r="G23" s="3" t="s">
        <v>6</v>
      </c>
      <c r="H23" s="3" t="s">
        <v>6</v>
      </c>
      <c r="I23" s="3" t="s">
        <v>6</v>
      </c>
      <c r="J23" s="3" t="s">
        <v>6</v>
      </c>
      <c r="K23" s="3" t="s">
        <v>6</v>
      </c>
    </row>
    <row r="24" spans="1:11">
      <c r="A24" s="9" t="s">
        <v>170</v>
      </c>
      <c r="D24" s="3" t="s">
        <v>6</v>
      </c>
      <c r="E24" s="3" t="s">
        <v>6</v>
      </c>
      <c r="F24" s="3" t="s">
        <v>6</v>
      </c>
      <c r="G24" s="3" t="s">
        <v>6</v>
      </c>
      <c r="H24" s="3" t="s">
        <v>6</v>
      </c>
      <c r="I24" s="3" t="s">
        <v>6</v>
      </c>
      <c r="J24" s="3" t="s">
        <v>6</v>
      </c>
      <c r="K24" s="3" t="s">
        <v>6</v>
      </c>
    </row>
    <row r="25" spans="1:11">
      <c r="A25" s="9" t="s">
        <v>171</v>
      </c>
      <c r="D25" s="3" t="s">
        <v>6</v>
      </c>
      <c r="E25" s="3" t="s">
        <v>6</v>
      </c>
      <c r="F25" s="3" t="s">
        <v>6</v>
      </c>
      <c r="G25" s="3" t="s">
        <v>6</v>
      </c>
      <c r="H25" s="3" t="s">
        <v>6</v>
      </c>
      <c r="I25" s="3" t="s">
        <v>6</v>
      </c>
      <c r="J25" s="3" t="s">
        <v>6</v>
      </c>
      <c r="K25" s="3" t="s">
        <v>6</v>
      </c>
    </row>
    <row r="26" spans="1:11">
      <c r="D26" s="3"/>
      <c r="E26" s="3"/>
      <c r="F26" s="3"/>
      <c r="G26" s="3"/>
      <c r="H26" s="3"/>
      <c r="I26" s="3"/>
      <c r="J26" s="3"/>
      <c r="K26" s="3"/>
    </row>
    <row r="27" spans="1:11">
      <c r="A27" s="21" t="s">
        <v>172</v>
      </c>
      <c r="B27" s="19"/>
      <c r="C27" s="20"/>
      <c r="D27" s="3"/>
      <c r="E27" s="3"/>
      <c r="F27" s="3"/>
      <c r="G27" s="3"/>
      <c r="H27" s="3"/>
      <c r="I27" s="3"/>
      <c r="J27" s="3"/>
      <c r="K27" s="3"/>
    </row>
    <row r="28" spans="1:11">
      <c r="A28" s="21" t="s">
        <v>4</v>
      </c>
      <c r="B28" s="19"/>
      <c r="C28" s="20"/>
      <c r="D28" s="3"/>
      <c r="E28" s="3"/>
      <c r="F28" s="3"/>
      <c r="G28" s="3"/>
      <c r="H28" s="3"/>
      <c r="I28" s="3"/>
      <c r="J28" s="3"/>
      <c r="K28" s="3"/>
    </row>
    <row r="29" spans="1:11">
      <c r="A29" s="9" t="s">
        <v>173</v>
      </c>
      <c r="D29" s="3" t="s">
        <v>6</v>
      </c>
      <c r="E29" s="3" t="s">
        <v>6</v>
      </c>
      <c r="F29" s="3" t="s">
        <v>6</v>
      </c>
      <c r="G29" s="3" t="s">
        <v>6</v>
      </c>
      <c r="H29" s="3" t="s">
        <v>6</v>
      </c>
      <c r="I29" s="3" t="s">
        <v>6</v>
      </c>
      <c r="J29" s="3" t="s">
        <v>6</v>
      </c>
      <c r="K29" s="3" t="s">
        <v>6</v>
      </c>
    </row>
    <row r="30" spans="1:11">
      <c r="A30" s="9" t="s">
        <v>174</v>
      </c>
      <c r="D30" s="3" t="s">
        <v>6</v>
      </c>
      <c r="E30" s="3" t="s">
        <v>6</v>
      </c>
      <c r="F30" s="3" t="s">
        <v>6</v>
      </c>
      <c r="G30" s="3" t="s">
        <v>6</v>
      </c>
      <c r="H30" s="3" t="s">
        <v>6</v>
      </c>
      <c r="I30" s="3" t="s">
        <v>6</v>
      </c>
      <c r="J30" s="3" t="s">
        <v>6</v>
      </c>
      <c r="K30" s="3" t="s">
        <v>6</v>
      </c>
    </row>
    <row r="31" spans="1:11">
      <c r="A31" s="9" t="s">
        <v>175</v>
      </c>
      <c r="D31" s="3" t="s">
        <v>6</v>
      </c>
      <c r="E31" s="3" t="s">
        <v>6</v>
      </c>
      <c r="F31" s="3" t="s">
        <v>23</v>
      </c>
      <c r="G31" s="3" t="s">
        <v>6</v>
      </c>
      <c r="H31" s="3" t="s">
        <v>6</v>
      </c>
      <c r="I31" s="3" t="s">
        <v>6</v>
      </c>
      <c r="J31" s="3" t="s">
        <v>6</v>
      </c>
      <c r="K31" s="3" t="s">
        <v>6</v>
      </c>
    </row>
    <row r="32" spans="1:11">
      <c r="A32" s="9" t="s">
        <v>176</v>
      </c>
      <c r="D32" s="3" t="s">
        <v>6</v>
      </c>
      <c r="E32" s="3" t="s">
        <v>6</v>
      </c>
      <c r="F32" s="3" t="s">
        <v>6</v>
      </c>
      <c r="G32" s="3" t="s">
        <v>6</v>
      </c>
      <c r="H32" s="3" t="s">
        <v>6</v>
      </c>
      <c r="I32" s="3" t="s">
        <v>6</v>
      </c>
      <c r="J32" s="3" t="s">
        <v>6</v>
      </c>
      <c r="K32" s="3" t="s">
        <v>6</v>
      </c>
    </row>
    <row r="33" spans="1:11">
      <c r="D33" s="3"/>
      <c r="E33" s="3"/>
      <c r="F33" s="3"/>
      <c r="G33" s="3"/>
      <c r="H33" s="3"/>
      <c r="I33" s="3"/>
      <c r="J33" s="3"/>
      <c r="K33" s="3"/>
    </row>
    <row r="34" spans="1:11">
      <c r="A34" s="21" t="s">
        <v>177</v>
      </c>
      <c r="B34" s="19"/>
      <c r="C34" s="20"/>
      <c r="D34" s="3"/>
      <c r="E34" s="3"/>
      <c r="F34" s="3"/>
      <c r="G34" s="3"/>
      <c r="H34" s="3"/>
      <c r="I34" s="3"/>
      <c r="J34" s="3"/>
      <c r="K34" s="3"/>
    </row>
    <row r="35" spans="1:11">
      <c r="A35" s="21" t="s">
        <v>4</v>
      </c>
      <c r="B35" s="19"/>
      <c r="C35" s="20"/>
      <c r="D35" s="3"/>
      <c r="E35" s="3"/>
      <c r="F35" s="3"/>
      <c r="G35" s="3"/>
      <c r="H35" s="3"/>
      <c r="I35" s="3"/>
      <c r="J35" s="3"/>
      <c r="K35" s="3"/>
    </row>
    <row r="36" spans="1:11">
      <c r="A36" s="9" t="s">
        <v>178</v>
      </c>
      <c r="D36" s="3" t="s">
        <v>23</v>
      </c>
      <c r="E36" s="3" t="s">
        <v>7</v>
      </c>
      <c r="F36" s="3" t="s">
        <v>6</v>
      </c>
      <c r="G36" s="3" t="s">
        <v>23</v>
      </c>
      <c r="H36" s="3" t="s">
        <v>6</v>
      </c>
      <c r="I36" s="3" t="s">
        <v>6</v>
      </c>
      <c r="J36" s="3" t="s">
        <v>6</v>
      </c>
      <c r="K36" s="3" t="s">
        <v>6</v>
      </c>
    </row>
    <row r="37" spans="1:11">
      <c r="D37" s="3"/>
      <c r="E37" s="3"/>
      <c r="F37" s="3"/>
      <c r="G37" s="3"/>
      <c r="H37" s="3"/>
      <c r="I37" s="3"/>
      <c r="J37" s="3"/>
      <c r="K37" s="3"/>
    </row>
    <row r="38" spans="1:11">
      <c r="A38" s="21" t="s">
        <v>78</v>
      </c>
      <c r="B38" s="19"/>
      <c r="C38" s="20"/>
      <c r="D38" s="3"/>
      <c r="E38" s="3"/>
      <c r="F38" s="3"/>
      <c r="G38" s="3"/>
      <c r="H38" s="3"/>
      <c r="I38" s="3"/>
      <c r="J38" s="3"/>
      <c r="K38" s="3"/>
    </row>
    <row r="39" spans="1:11">
      <c r="A39" s="21" t="s">
        <v>4</v>
      </c>
      <c r="B39" s="19"/>
      <c r="C39" s="20"/>
      <c r="D39" s="3"/>
      <c r="E39" s="3"/>
      <c r="F39" s="3"/>
      <c r="G39" s="3"/>
      <c r="H39" s="3"/>
      <c r="I39" s="3"/>
      <c r="J39" s="3"/>
      <c r="K39" s="3"/>
    </row>
    <row r="40" spans="1:11">
      <c r="A40" s="9" t="s">
        <v>179</v>
      </c>
      <c r="D40" s="3" t="s">
        <v>23</v>
      </c>
      <c r="E40" s="3" t="s">
        <v>23</v>
      </c>
      <c r="F40" s="3" t="s">
        <v>23</v>
      </c>
      <c r="G40" s="3" t="s">
        <v>23</v>
      </c>
      <c r="H40" s="3" t="s">
        <v>6</v>
      </c>
      <c r="I40" s="3" t="s">
        <v>6</v>
      </c>
      <c r="J40" s="3" t="s">
        <v>6</v>
      </c>
      <c r="K40" s="3" t="s">
        <v>6</v>
      </c>
    </row>
    <row r="41" spans="1:11">
      <c r="A41" s="9" t="s">
        <v>180</v>
      </c>
      <c r="D41" s="3" t="s">
        <v>7</v>
      </c>
      <c r="E41" s="3" t="s">
        <v>7</v>
      </c>
      <c r="F41" s="3" t="s">
        <v>7</v>
      </c>
      <c r="G41" s="3" t="s">
        <v>7</v>
      </c>
      <c r="H41" s="3" t="s">
        <v>7</v>
      </c>
      <c r="I41" s="3" t="s">
        <v>7</v>
      </c>
      <c r="J41" s="3" t="s">
        <v>7</v>
      </c>
      <c r="K41" s="3" t="s">
        <v>7</v>
      </c>
    </row>
    <row r="42" spans="1:11">
      <c r="A42" s="9" t="s">
        <v>181</v>
      </c>
      <c r="D42" s="3" t="s">
        <v>23</v>
      </c>
      <c r="E42" s="3" t="s">
        <v>23</v>
      </c>
      <c r="F42" s="3" t="s">
        <v>23</v>
      </c>
      <c r="G42" s="3" t="s">
        <v>23</v>
      </c>
      <c r="H42" s="3" t="s">
        <v>6</v>
      </c>
      <c r="I42" s="3" t="s">
        <v>6</v>
      </c>
      <c r="J42" s="3" t="s">
        <v>6</v>
      </c>
      <c r="K42" s="3" t="s">
        <v>6</v>
      </c>
    </row>
    <row r="43" spans="1:11">
      <c r="A43" s="9" t="s">
        <v>182</v>
      </c>
      <c r="D43" s="3" t="s">
        <v>7</v>
      </c>
      <c r="E43" s="3" t="s">
        <v>7</v>
      </c>
      <c r="F43" s="3" t="s">
        <v>7</v>
      </c>
      <c r="G43" s="3" t="s">
        <v>7</v>
      </c>
      <c r="H43" s="3" t="s">
        <v>6</v>
      </c>
      <c r="I43" s="3" t="s">
        <v>6</v>
      </c>
      <c r="J43" s="3" t="s">
        <v>6</v>
      </c>
      <c r="K43" s="3" t="s">
        <v>6</v>
      </c>
    </row>
    <row r="44" spans="1:11">
      <c r="A44" s="9" t="s">
        <v>80</v>
      </c>
      <c r="D44" s="3" t="s">
        <v>23</v>
      </c>
      <c r="E44" s="3" t="s">
        <v>23</v>
      </c>
      <c r="F44" s="3" t="s">
        <v>6</v>
      </c>
      <c r="G44" s="3" t="s">
        <v>23</v>
      </c>
      <c r="H44" s="3" t="s">
        <v>6</v>
      </c>
      <c r="I44" s="3" t="s">
        <v>6</v>
      </c>
      <c r="J44" s="3" t="s">
        <v>6</v>
      </c>
      <c r="K44" s="3" t="s">
        <v>6</v>
      </c>
    </row>
    <row r="45" spans="1:11">
      <c r="A45" s="9" t="s">
        <v>183</v>
      </c>
      <c r="D45" s="3" t="s">
        <v>23</v>
      </c>
      <c r="E45" s="3" t="s">
        <v>23</v>
      </c>
      <c r="F45" s="3" t="s">
        <v>6</v>
      </c>
      <c r="G45" s="3" t="s">
        <v>23</v>
      </c>
      <c r="H45" s="3" t="s">
        <v>6</v>
      </c>
      <c r="I45" s="3" t="s">
        <v>6</v>
      </c>
      <c r="J45" s="3" t="s">
        <v>6</v>
      </c>
      <c r="K45" s="3" t="s">
        <v>6</v>
      </c>
    </row>
    <row r="49" spans="1:11">
      <c r="A49" s="2" t="s">
        <v>50</v>
      </c>
      <c r="D49" s="8">
        <f t="shared" ref="D49:G49" si="0">COUNTIF(D$4:D$45,"P")+COUNTIF(D$4:D$45,"P.")</f>
        <v>23</v>
      </c>
      <c r="E49" s="8">
        <f t="shared" si="0"/>
        <v>22</v>
      </c>
      <c r="F49" s="8">
        <f t="shared" si="0"/>
        <v>22</v>
      </c>
      <c r="G49" s="8">
        <f t="shared" si="0"/>
        <v>22</v>
      </c>
      <c r="H49" s="6">
        <f t="shared" ref="H49:K49" si="1">COUNTIF(H$4:H$45,"P")</f>
        <v>23</v>
      </c>
      <c r="I49" s="6">
        <f t="shared" si="1"/>
        <v>23</v>
      </c>
      <c r="J49" s="6">
        <f t="shared" si="1"/>
        <v>23</v>
      </c>
      <c r="K49" s="6">
        <f t="shared" si="1"/>
        <v>23</v>
      </c>
    </row>
    <row r="50" spans="1:11">
      <c r="A50" s="2" t="s">
        <v>51</v>
      </c>
      <c r="D50" s="8">
        <f t="shared" ref="D50:H50" si="2">COUNTIF(D$4:D$45,"F")</f>
        <v>4</v>
      </c>
      <c r="E50" s="8">
        <f t="shared" si="2"/>
        <v>5</v>
      </c>
      <c r="F50" s="8">
        <f t="shared" si="2"/>
        <v>5</v>
      </c>
      <c r="G50" s="8">
        <f t="shared" si="2"/>
        <v>5</v>
      </c>
      <c r="H50" s="6">
        <f t="shared" si="2"/>
        <v>4</v>
      </c>
      <c r="I50" s="6">
        <f t="shared" ref="I50:K50" si="3">COUNTIF(I$5:I$45,"F")</f>
        <v>4</v>
      </c>
      <c r="J50" s="6">
        <f t="shared" si="3"/>
        <v>4</v>
      </c>
      <c r="K50" s="6">
        <f t="shared" si="3"/>
        <v>4</v>
      </c>
    </row>
    <row r="51" spans="1:11">
      <c r="A51" s="2" t="s">
        <v>52</v>
      </c>
      <c r="D51" s="8">
        <f t="shared" ref="D51:K51" si="4">(D$49/($D49+$D50))*100</f>
        <v>85.18518518518519</v>
      </c>
      <c r="E51" s="8">
        <f>(E$49/($E49+$E50))*100</f>
        <v>81.481481481481481</v>
      </c>
      <c r="F51" s="8">
        <f>(F$49/($F49+$F50))*100</f>
        <v>81.481481481481481</v>
      </c>
      <c r="G51" s="8">
        <f>(G$49/($G49+$G50))*100</f>
        <v>81.481481481481481</v>
      </c>
      <c r="H51" s="6">
        <f>(H$49/($H49+$H50))*100</f>
        <v>85.18518518518519</v>
      </c>
      <c r="I51" s="6">
        <f>(I$49/($I49+$I50))*100</f>
        <v>85.18518518518519</v>
      </c>
      <c r="J51" s="6">
        <f>(J$49/($J49+$J50))*100</f>
        <v>85.18518518518519</v>
      </c>
      <c r="K51" s="6">
        <f>(K$49/($K49+$K50))*100</f>
        <v>85.18518518518519</v>
      </c>
    </row>
    <row r="52" spans="1:11">
      <c r="D52" s="9">
        <f>SUM(D51:G51)/4</f>
        <v>82.407407407407405</v>
      </c>
      <c r="H52" s="9">
        <f>SUM(H51:K51)/4</f>
        <v>85.18518518518519</v>
      </c>
    </row>
  </sheetData>
  <mergeCells count="14">
    <mergeCell ref="H2:K2"/>
    <mergeCell ref="A16:C16"/>
    <mergeCell ref="A17:C17"/>
    <mergeCell ref="A21:C21"/>
    <mergeCell ref="A38:C38"/>
    <mergeCell ref="A39:C39"/>
    <mergeCell ref="A1:D1"/>
    <mergeCell ref="A2:C2"/>
    <mergeCell ref="D2:G2"/>
    <mergeCell ref="A22:C22"/>
    <mergeCell ref="A27:C27"/>
    <mergeCell ref="A28:C28"/>
    <mergeCell ref="A34:C34"/>
    <mergeCell ref="A35:C35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73"/>
  <sheetViews>
    <sheetView tabSelected="1" topLeftCell="A55" workbookViewId="0">
      <selection activeCell="G14" sqref="A14:G14"/>
    </sheetView>
  </sheetViews>
  <sheetFormatPr defaultColWidth="12.5703125" defaultRowHeight="15" customHeight="1"/>
  <sheetData>
    <row r="1" spans="1:11">
      <c r="A1" s="18" t="s">
        <v>184</v>
      </c>
      <c r="B1" s="19"/>
      <c r="C1" s="19"/>
      <c r="D1" s="20"/>
    </row>
    <row r="2" spans="1:11">
      <c r="A2" s="21" t="s">
        <v>185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>
      <c r="A3" s="9" t="s">
        <v>186</v>
      </c>
      <c r="D3" s="9" t="s">
        <v>6</v>
      </c>
      <c r="E3" s="9" t="s">
        <v>6</v>
      </c>
      <c r="F3" s="9" t="s">
        <v>6</v>
      </c>
      <c r="G3" s="9" t="s">
        <v>6</v>
      </c>
    </row>
    <row r="5" spans="1:11">
      <c r="A5" s="21" t="s">
        <v>187</v>
      </c>
      <c r="B5" s="19"/>
      <c r="C5" s="20"/>
    </row>
    <row r="6" spans="1:11">
      <c r="A6" s="21" t="s">
        <v>188</v>
      </c>
      <c r="B6" s="19"/>
      <c r="C6" s="20"/>
    </row>
    <row r="7" spans="1:11">
      <c r="A7" s="9" t="s">
        <v>189</v>
      </c>
      <c r="D7" s="9" t="s">
        <v>6</v>
      </c>
      <c r="E7" s="9" t="s">
        <v>6</v>
      </c>
      <c r="F7" s="9" t="s">
        <v>6</v>
      </c>
      <c r="G7" s="9" t="s">
        <v>6</v>
      </c>
    </row>
    <row r="8" spans="1:11">
      <c r="A8" s="9" t="s">
        <v>190</v>
      </c>
      <c r="D8" s="9" t="s">
        <v>6</v>
      </c>
      <c r="E8" s="9" t="s">
        <v>6</v>
      </c>
      <c r="F8" s="9" t="s">
        <v>6</v>
      </c>
      <c r="G8" s="9" t="s">
        <v>6</v>
      </c>
    </row>
    <row r="9" spans="1:11">
      <c r="A9" s="9" t="s">
        <v>191</v>
      </c>
      <c r="D9" s="9" t="s">
        <v>6</v>
      </c>
      <c r="E9" s="9" t="s">
        <v>7</v>
      </c>
      <c r="F9" s="9" t="s">
        <v>6</v>
      </c>
      <c r="G9" s="9" t="s">
        <v>6</v>
      </c>
    </row>
    <row r="10" spans="1:11">
      <c r="A10" s="9" t="s">
        <v>192</v>
      </c>
      <c r="D10" s="9" t="s">
        <v>6</v>
      </c>
      <c r="E10" s="9" t="s">
        <v>7</v>
      </c>
      <c r="F10" s="9" t="s">
        <v>7</v>
      </c>
      <c r="G10" s="9" t="s">
        <v>6</v>
      </c>
    </row>
    <row r="11" spans="1:11">
      <c r="A11" s="9" t="s">
        <v>193</v>
      </c>
      <c r="D11" s="9" t="s">
        <v>7</v>
      </c>
      <c r="E11" s="9" t="s">
        <v>7</v>
      </c>
      <c r="F11" s="9" t="s">
        <v>7</v>
      </c>
      <c r="G11" s="9" t="s">
        <v>7</v>
      </c>
    </row>
    <row r="12" spans="1:11">
      <c r="A12" s="9" t="s">
        <v>194</v>
      </c>
      <c r="D12" s="9" t="s">
        <v>7</v>
      </c>
      <c r="E12" s="9" t="s">
        <v>6</v>
      </c>
      <c r="F12" s="9" t="s">
        <v>7</v>
      </c>
      <c r="G12" s="9" t="s">
        <v>7</v>
      </c>
    </row>
    <row r="13" spans="1:11">
      <c r="A13" s="9" t="s">
        <v>195</v>
      </c>
      <c r="D13" s="9" t="s">
        <v>6</v>
      </c>
      <c r="E13" s="9" t="s">
        <v>6</v>
      </c>
      <c r="F13" s="9" t="s">
        <v>6</v>
      </c>
      <c r="G13" s="9" t="s">
        <v>6</v>
      </c>
    </row>
    <row r="14" spans="1:11">
      <c r="A14" s="9" t="s">
        <v>196</v>
      </c>
      <c r="D14" s="9" t="s">
        <v>6</v>
      </c>
      <c r="E14" s="9" t="s">
        <v>6</v>
      </c>
      <c r="F14" s="9" t="s">
        <v>6</v>
      </c>
      <c r="G14" s="9" t="s">
        <v>6</v>
      </c>
    </row>
    <row r="15" spans="1:11">
      <c r="A15" s="9" t="s">
        <v>197</v>
      </c>
      <c r="D15" s="9" t="s">
        <v>6</v>
      </c>
      <c r="E15" s="9" t="s">
        <v>6</v>
      </c>
      <c r="F15" s="9" t="s">
        <v>6</v>
      </c>
      <c r="G15" s="9" t="s">
        <v>7</v>
      </c>
    </row>
    <row r="16" spans="1:11">
      <c r="A16" s="9" t="s">
        <v>198</v>
      </c>
      <c r="D16" s="9" t="s">
        <v>7</v>
      </c>
      <c r="E16" s="9" t="s">
        <v>6</v>
      </c>
      <c r="F16" s="9" t="s">
        <v>7</v>
      </c>
      <c r="G16" s="9" t="s">
        <v>6</v>
      </c>
    </row>
    <row r="17" spans="1:7">
      <c r="A17" s="9" t="s">
        <v>199</v>
      </c>
      <c r="D17" s="9" t="s">
        <v>6</v>
      </c>
      <c r="E17" s="9" t="s">
        <v>7</v>
      </c>
      <c r="F17" s="9" t="s">
        <v>6</v>
      </c>
      <c r="G17" s="9" t="s">
        <v>6</v>
      </c>
    </row>
    <row r="19" spans="1:7">
      <c r="A19" s="21" t="s">
        <v>200</v>
      </c>
      <c r="B19" s="19"/>
      <c r="C19" s="20"/>
    </row>
    <row r="20" spans="1:7">
      <c r="A20" s="21" t="s">
        <v>4</v>
      </c>
      <c r="B20" s="19"/>
      <c r="C20" s="20"/>
    </row>
    <row r="21" spans="1:7">
      <c r="A21" s="9" t="s">
        <v>201</v>
      </c>
      <c r="D21" s="9" t="s">
        <v>6</v>
      </c>
      <c r="E21" s="9" t="s">
        <v>6</v>
      </c>
      <c r="F21" s="9" t="s">
        <v>6</v>
      </c>
      <c r="G21" s="9" t="s">
        <v>6</v>
      </c>
    </row>
    <row r="24" spans="1:7">
      <c r="A24" s="21" t="s">
        <v>202</v>
      </c>
      <c r="B24" s="19"/>
      <c r="C24" s="20"/>
    </row>
    <row r="25" spans="1:7">
      <c r="A25" s="21" t="s">
        <v>4</v>
      </c>
      <c r="B25" s="19"/>
      <c r="C25" s="20"/>
    </row>
    <row r="26" spans="1:7">
      <c r="A26" s="9" t="s">
        <v>203</v>
      </c>
      <c r="D26" s="9" t="s">
        <v>6</v>
      </c>
      <c r="E26" s="9" t="s">
        <v>6</v>
      </c>
      <c r="F26" s="9" t="s">
        <v>7</v>
      </c>
      <c r="G26" s="9" t="s">
        <v>7</v>
      </c>
    </row>
    <row r="27" spans="1:7">
      <c r="A27" s="9"/>
    </row>
    <row r="28" spans="1:7">
      <c r="A28" s="21" t="s">
        <v>202</v>
      </c>
      <c r="B28" s="19"/>
      <c r="C28" s="20"/>
    </row>
    <row r="29" spans="1:7">
      <c r="A29" s="21" t="s">
        <v>188</v>
      </c>
      <c r="B29" s="19"/>
      <c r="C29" s="20"/>
    </row>
    <row r="30" spans="1:7">
      <c r="A30" s="9" t="s">
        <v>204</v>
      </c>
      <c r="D30" s="9" t="s">
        <v>6</v>
      </c>
      <c r="E30" s="9" t="s">
        <v>7</v>
      </c>
      <c r="F30" s="9" t="s">
        <v>7</v>
      </c>
      <c r="G30" s="9" t="s">
        <v>7</v>
      </c>
    </row>
    <row r="31" spans="1:7">
      <c r="A31" s="9" t="s">
        <v>205</v>
      </c>
      <c r="D31" s="9" t="s">
        <v>7</v>
      </c>
      <c r="E31" s="9" t="s">
        <v>7</v>
      </c>
      <c r="F31" s="9" t="s">
        <v>7</v>
      </c>
      <c r="G31" s="9" t="s">
        <v>7</v>
      </c>
    </row>
    <row r="32" spans="1:7">
      <c r="A32" s="9" t="s">
        <v>206</v>
      </c>
      <c r="D32" s="9" t="s">
        <v>7</v>
      </c>
      <c r="E32" s="9" t="s">
        <v>7</v>
      </c>
      <c r="F32" s="9" t="s">
        <v>7</v>
      </c>
      <c r="G32" s="9" t="s">
        <v>7</v>
      </c>
    </row>
    <row r="34" spans="1:7">
      <c r="A34" s="21" t="s">
        <v>207</v>
      </c>
      <c r="B34" s="19"/>
      <c r="C34" s="20"/>
    </row>
    <row r="35" spans="1:7">
      <c r="A35" s="21" t="s">
        <v>4</v>
      </c>
      <c r="B35" s="19"/>
      <c r="C35" s="20"/>
    </row>
    <row r="36" spans="1:7">
      <c r="A36" s="9" t="s">
        <v>208</v>
      </c>
      <c r="D36" s="9" t="s">
        <v>6</v>
      </c>
      <c r="E36" s="9" t="s">
        <v>6</v>
      </c>
      <c r="F36" s="9" t="s">
        <v>6</v>
      </c>
      <c r="G36" s="9" t="s">
        <v>6</v>
      </c>
    </row>
    <row r="39" spans="1:7">
      <c r="A39" s="21" t="s">
        <v>209</v>
      </c>
      <c r="B39" s="19"/>
      <c r="C39" s="20"/>
    </row>
    <row r="40" spans="1:7">
      <c r="A40" s="21" t="s">
        <v>4</v>
      </c>
      <c r="B40" s="19"/>
      <c r="C40" s="20"/>
    </row>
    <row r="41" spans="1:7">
      <c r="A41" s="9" t="s">
        <v>190</v>
      </c>
      <c r="D41" s="9" t="s">
        <v>6</v>
      </c>
      <c r="E41" s="9" t="s">
        <v>6</v>
      </c>
      <c r="F41" s="9" t="s">
        <v>6</v>
      </c>
      <c r="G41" s="9" t="s">
        <v>6</v>
      </c>
    </row>
    <row r="42" spans="1:7">
      <c r="A42" s="9" t="s">
        <v>210</v>
      </c>
      <c r="D42" s="9" t="s">
        <v>6</v>
      </c>
      <c r="E42" s="9" t="s">
        <v>6</v>
      </c>
      <c r="F42" s="9" t="s">
        <v>6</v>
      </c>
      <c r="G42" s="9" t="s">
        <v>7</v>
      </c>
    </row>
    <row r="43" spans="1:7">
      <c r="A43" s="9" t="s">
        <v>211</v>
      </c>
      <c r="D43" s="9" t="s">
        <v>7</v>
      </c>
      <c r="E43" s="9" t="s">
        <v>7</v>
      </c>
      <c r="F43" s="9" t="s">
        <v>6</v>
      </c>
      <c r="G43" s="9" t="s">
        <v>6</v>
      </c>
    </row>
    <row r="44" spans="1:7">
      <c r="A44" s="9" t="s">
        <v>212</v>
      </c>
      <c r="D44" s="9" t="s">
        <v>7</v>
      </c>
      <c r="E44" s="9" t="s">
        <v>7</v>
      </c>
      <c r="F44" s="9" t="s">
        <v>7</v>
      </c>
      <c r="G44" s="9" t="s">
        <v>7</v>
      </c>
    </row>
    <row r="45" spans="1:7">
      <c r="A45" s="9" t="s">
        <v>213</v>
      </c>
      <c r="D45" s="9" t="s">
        <v>7</v>
      </c>
      <c r="E45" s="9" t="s">
        <v>7</v>
      </c>
      <c r="F45" s="9" t="s">
        <v>7</v>
      </c>
      <c r="G45" s="9" t="s">
        <v>7</v>
      </c>
    </row>
    <row r="46" spans="1:7">
      <c r="A46" s="9" t="s">
        <v>214</v>
      </c>
      <c r="D46" s="9" t="s">
        <v>7</v>
      </c>
      <c r="E46" s="9" t="s">
        <v>6</v>
      </c>
      <c r="F46" s="9" t="s">
        <v>7</v>
      </c>
      <c r="G46" s="9" t="s">
        <v>7</v>
      </c>
    </row>
    <row r="47" spans="1:7">
      <c r="A47" s="9" t="s">
        <v>215</v>
      </c>
      <c r="D47" s="9" t="s">
        <v>7</v>
      </c>
      <c r="E47" s="9" t="s">
        <v>6</v>
      </c>
      <c r="F47" s="9" t="s">
        <v>7</v>
      </c>
      <c r="G47" s="9" t="s">
        <v>7</v>
      </c>
    </row>
    <row r="49" spans="1:7">
      <c r="A49" s="21" t="s">
        <v>35</v>
      </c>
      <c r="B49" s="19"/>
      <c r="C49" s="20"/>
    </row>
    <row r="50" spans="1:7">
      <c r="A50" s="21" t="s">
        <v>4</v>
      </c>
      <c r="B50" s="19"/>
      <c r="C50" s="20"/>
    </row>
    <row r="51" spans="1:7">
      <c r="A51" s="9" t="s">
        <v>216</v>
      </c>
      <c r="D51" s="9" t="s">
        <v>7</v>
      </c>
      <c r="E51" s="9" t="s">
        <v>7</v>
      </c>
      <c r="F51" s="9" t="s">
        <v>7</v>
      </c>
      <c r="G51" s="9" t="s">
        <v>7</v>
      </c>
    </row>
    <row r="52" spans="1:7">
      <c r="A52" s="9" t="s">
        <v>217</v>
      </c>
      <c r="D52" s="9" t="s">
        <v>7</v>
      </c>
      <c r="E52" s="9" t="s">
        <v>6</v>
      </c>
      <c r="F52" s="9" t="s">
        <v>7</v>
      </c>
      <c r="G52" s="9" t="s">
        <v>7</v>
      </c>
    </row>
    <row r="54" spans="1:7">
      <c r="A54" s="21" t="s">
        <v>218</v>
      </c>
      <c r="B54" s="19"/>
      <c r="C54" s="20"/>
    </row>
    <row r="55" spans="1:7">
      <c r="A55" s="21" t="s">
        <v>4</v>
      </c>
      <c r="B55" s="19"/>
      <c r="C55" s="20"/>
    </row>
    <row r="56" spans="1:7">
      <c r="A56" s="9" t="s">
        <v>219</v>
      </c>
      <c r="D56" s="9" t="s">
        <v>7</v>
      </c>
      <c r="E56" s="9" t="s">
        <v>7</v>
      </c>
      <c r="F56" s="9" t="s">
        <v>6</v>
      </c>
      <c r="G56" s="9" t="s">
        <v>6</v>
      </c>
    </row>
    <row r="58" spans="1:7">
      <c r="A58" s="21" t="s">
        <v>218</v>
      </c>
      <c r="B58" s="19"/>
      <c r="C58" s="20"/>
    </row>
    <row r="59" spans="1:7">
      <c r="A59" s="21" t="s">
        <v>188</v>
      </c>
      <c r="B59" s="19"/>
      <c r="C59" s="20"/>
    </row>
    <row r="60" spans="1:7">
      <c r="A60" s="9" t="s">
        <v>220</v>
      </c>
      <c r="D60" s="9" t="s">
        <v>7</v>
      </c>
      <c r="E60" s="9" t="s">
        <v>6</v>
      </c>
      <c r="F60" s="9" t="s">
        <v>6</v>
      </c>
      <c r="G60" s="9" t="s">
        <v>6</v>
      </c>
    </row>
    <row r="61" spans="1:7">
      <c r="A61" s="9" t="s">
        <v>221</v>
      </c>
      <c r="D61" s="9" t="s">
        <v>7</v>
      </c>
      <c r="E61" s="9" t="s">
        <v>7</v>
      </c>
      <c r="F61" s="9" t="s">
        <v>7</v>
      </c>
      <c r="G61" s="9" t="s">
        <v>7</v>
      </c>
    </row>
    <row r="63" spans="1:7">
      <c r="A63" s="21" t="s">
        <v>222</v>
      </c>
      <c r="B63" s="19"/>
      <c r="C63" s="20"/>
    </row>
    <row r="64" spans="1:7">
      <c r="A64" s="21" t="s">
        <v>4</v>
      </c>
      <c r="B64" s="19"/>
      <c r="C64" s="20"/>
    </row>
    <row r="65" spans="1:11">
      <c r="A65" s="9" t="s">
        <v>223</v>
      </c>
      <c r="D65" s="9" t="s">
        <v>7</v>
      </c>
      <c r="E65" s="9" t="s">
        <v>7</v>
      </c>
      <c r="F65" s="9" t="s">
        <v>7</v>
      </c>
      <c r="G65" s="9" t="s">
        <v>7</v>
      </c>
    </row>
    <row r="66" spans="1:11">
      <c r="A66" s="9" t="s">
        <v>224</v>
      </c>
      <c r="D66" s="9" t="s">
        <v>7</v>
      </c>
      <c r="E66" s="9" t="s">
        <v>7</v>
      </c>
      <c r="F66" s="9" t="s">
        <v>7</v>
      </c>
      <c r="G66" s="9" t="s">
        <v>7</v>
      </c>
    </row>
    <row r="67" spans="1:11">
      <c r="A67" s="9" t="s">
        <v>225</v>
      </c>
      <c r="D67" t="s">
        <v>7</v>
      </c>
      <c r="E67" s="9" t="s">
        <v>7</v>
      </c>
      <c r="F67" s="9" t="s">
        <v>7</v>
      </c>
      <c r="G67" s="9" t="s">
        <v>7</v>
      </c>
    </row>
    <row r="70" spans="1:11">
      <c r="A70" s="2" t="s">
        <v>50</v>
      </c>
      <c r="D70" s="8">
        <f>COUNTIF(D$3:D$67,"P")</f>
        <v>15</v>
      </c>
      <c r="E70" s="8">
        <f>COUNTIF(E$3:E$67,"P")</f>
        <v>17</v>
      </c>
      <c r="F70" s="8">
        <f>COUNTIF(F$3:F$67,"P")</f>
        <v>15</v>
      </c>
      <c r="G70" s="8">
        <f>COUNTIF(G$3:G$67,"P")</f>
        <v>15</v>
      </c>
      <c r="H70" s="6">
        <f t="shared" ref="H70:K70" si="0">COUNTIF(H$4:H$16,"P")</f>
        <v>0</v>
      </c>
      <c r="I70" s="6">
        <f t="shared" si="0"/>
        <v>0</v>
      </c>
      <c r="J70" s="6">
        <f t="shared" si="0"/>
        <v>0</v>
      </c>
      <c r="K70" s="6">
        <f t="shared" si="0"/>
        <v>0</v>
      </c>
    </row>
    <row r="71" spans="1:11">
      <c r="A71" s="2" t="s">
        <v>51</v>
      </c>
      <c r="D71" s="8">
        <f t="shared" ref="D71:G71" si="1">COUNTIF(D$4:D$67,"F")</f>
        <v>18</v>
      </c>
      <c r="E71" s="8">
        <f t="shared" si="1"/>
        <v>16</v>
      </c>
      <c r="F71" s="8">
        <f t="shared" si="1"/>
        <v>18</v>
      </c>
      <c r="G71" s="8">
        <f t="shared" si="1"/>
        <v>18</v>
      </c>
      <c r="H71" s="6">
        <f t="shared" ref="H71:K71" si="2">COUNTIF(H$4:H$16,"F")</f>
        <v>0</v>
      </c>
      <c r="I71" s="6">
        <f t="shared" si="2"/>
        <v>0</v>
      </c>
      <c r="J71" s="6">
        <f t="shared" si="2"/>
        <v>0</v>
      </c>
      <c r="K71" s="6">
        <f t="shared" si="2"/>
        <v>0</v>
      </c>
    </row>
    <row r="72" spans="1:11">
      <c r="A72" s="2" t="s">
        <v>52</v>
      </c>
      <c r="D72" s="8">
        <f t="shared" ref="D72:G72" si="3">(D$70/($D70+$D71))*100</f>
        <v>45.454545454545453</v>
      </c>
      <c r="E72" s="8">
        <f>(E$70/($E70+$E71))*100</f>
        <v>51.515151515151516</v>
      </c>
      <c r="F72" s="8">
        <f>(F$70/($F70+$F71))*100</f>
        <v>45.454545454545453</v>
      </c>
      <c r="G72" s="8">
        <f>(G$70/($G70+$G71))*100</f>
        <v>45.454545454545453</v>
      </c>
      <c r="H72" s="6">
        <f t="shared" ref="H72:K72" si="4">(H$21/13)*100</f>
        <v>0</v>
      </c>
      <c r="I72" s="6">
        <f t="shared" si="4"/>
        <v>0</v>
      </c>
      <c r="J72" s="6">
        <f t="shared" si="4"/>
        <v>0</v>
      </c>
      <c r="K72" s="6">
        <f t="shared" si="4"/>
        <v>0</v>
      </c>
    </row>
    <row r="73" spans="1:11">
      <c r="D73" s="9">
        <f>SUM($D72:$G72)/4</f>
        <v>46.969696969696969</v>
      </c>
    </row>
  </sheetData>
  <mergeCells count="24">
    <mergeCell ref="A63:C63"/>
    <mergeCell ref="A64:C64"/>
    <mergeCell ref="A39:C39"/>
    <mergeCell ref="A40:C40"/>
    <mergeCell ref="A49:C49"/>
    <mergeCell ref="A50:C50"/>
    <mergeCell ref="A54:C54"/>
    <mergeCell ref="A55:C55"/>
    <mergeCell ref="A58:C58"/>
    <mergeCell ref="A28:C28"/>
    <mergeCell ref="A29:C29"/>
    <mergeCell ref="A34:C34"/>
    <mergeCell ref="A35:C35"/>
    <mergeCell ref="A59:C59"/>
    <mergeCell ref="A6:C6"/>
    <mergeCell ref="A19:C19"/>
    <mergeCell ref="A20:C20"/>
    <mergeCell ref="A24:C24"/>
    <mergeCell ref="A25:C25"/>
    <mergeCell ref="A1:D1"/>
    <mergeCell ref="A2:C2"/>
    <mergeCell ref="D2:G2"/>
    <mergeCell ref="H2:K2"/>
    <mergeCell ref="A5:C5"/>
  </mergeCells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73"/>
  <sheetViews>
    <sheetView topLeftCell="A58" workbookViewId="0">
      <selection activeCell="G73" sqref="G73"/>
    </sheetView>
  </sheetViews>
  <sheetFormatPr defaultColWidth="12.5703125" defaultRowHeight="15" customHeight="1"/>
  <sheetData>
    <row r="1" spans="1:11">
      <c r="A1" s="18" t="s">
        <v>226</v>
      </c>
      <c r="B1" s="19"/>
      <c r="C1" s="19"/>
      <c r="D1" s="20"/>
    </row>
    <row r="2" spans="1:11">
      <c r="A2" s="21" t="s">
        <v>227</v>
      </c>
      <c r="B2" s="19"/>
      <c r="C2" s="20"/>
      <c r="D2" s="22" t="s">
        <v>2</v>
      </c>
      <c r="E2" s="19"/>
      <c r="F2" s="19"/>
      <c r="G2" s="20"/>
      <c r="H2" s="23" t="s">
        <v>3</v>
      </c>
      <c r="I2" s="19"/>
      <c r="J2" s="19"/>
      <c r="K2" s="20"/>
    </row>
    <row r="3" spans="1:11">
      <c r="A3" s="9" t="s">
        <v>228</v>
      </c>
      <c r="D3" s="9" t="s">
        <v>6</v>
      </c>
      <c r="E3" s="9" t="s">
        <v>6</v>
      </c>
      <c r="F3" s="9" t="s">
        <v>6</v>
      </c>
      <c r="G3" s="9" t="s">
        <v>6</v>
      </c>
    </row>
    <row r="4" spans="1:11">
      <c r="A4" s="9" t="s">
        <v>229</v>
      </c>
      <c r="D4" s="9" t="s">
        <v>7</v>
      </c>
      <c r="E4" s="9" t="s">
        <v>6</v>
      </c>
      <c r="F4" s="9" t="s">
        <v>7</v>
      </c>
      <c r="G4" s="9" t="s">
        <v>7</v>
      </c>
    </row>
    <row r="5" spans="1:11">
      <c r="A5" s="9" t="s">
        <v>230</v>
      </c>
      <c r="D5" s="9" t="s">
        <v>6</v>
      </c>
      <c r="E5" s="9" t="s">
        <v>6</v>
      </c>
      <c r="F5" s="9" t="s">
        <v>7</v>
      </c>
      <c r="G5" s="9" t="s">
        <v>7</v>
      </c>
    </row>
    <row r="6" spans="1:11">
      <c r="A6" s="9" t="s">
        <v>231</v>
      </c>
      <c r="D6" s="9" t="s">
        <v>7</v>
      </c>
      <c r="E6" s="9" t="s">
        <v>6</v>
      </c>
      <c r="F6" s="9" t="s">
        <v>6</v>
      </c>
      <c r="G6" s="9" t="s">
        <v>6</v>
      </c>
    </row>
    <row r="7" spans="1:11">
      <c r="A7" s="9" t="s">
        <v>232</v>
      </c>
      <c r="D7" s="9" t="s">
        <v>6</v>
      </c>
      <c r="E7" s="9" t="s">
        <v>6</v>
      </c>
      <c r="F7" s="9" t="s">
        <v>7</v>
      </c>
      <c r="G7" s="9" t="s">
        <v>7</v>
      </c>
    </row>
    <row r="8" spans="1:11">
      <c r="A8" s="9" t="s">
        <v>233</v>
      </c>
      <c r="D8" s="9" t="s">
        <v>6</v>
      </c>
      <c r="E8" s="9" t="s">
        <v>6</v>
      </c>
      <c r="F8" s="9" t="s">
        <v>6</v>
      </c>
      <c r="G8" s="9" t="s">
        <v>6</v>
      </c>
    </row>
    <row r="9" spans="1:11">
      <c r="A9" s="9" t="s">
        <v>234</v>
      </c>
      <c r="D9" s="9" t="s">
        <v>6</v>
      </c>
      <c r="E9" s="9" t="s">
        <v>7</v>
      </c>
      <c r="F9" s="9" t="s">
        <v>7</v>
      </c>
      <c r="G9" s="9" t="s">
        <v>7</v>
      </c>
    </row>
    <row r="10" spans="1:11">
      <c r="A10" s="9"/>
    </row>
    <row r="11" spans="1:11">
      <c r="A11" s="21" t="s">
        <v>235</v>
      </c>
      <c r="B11" s="19"/>
      <c r="C11" s="20"/>
    </row>
    <row r="12" spans="1:11">
      <c r="A12" s="21" t="s">
        <v>4</v>
      </c>
      <c r="B12" s="19"/>
      <c r="C12" s="20"/>
    </row>
    <row r="13" spans="1:11">
      <c r="A13" s="9" t="s">
        <v>208</v>
      </c>
      <c r="D13" s="9" t="s">
        <v>6</v>
      </c>
      <c r="E13" s="9" t="s">
        <v>6</v>
      </c>
      <c r="F13" s="9" t="s">
        <v>6</v>
      </c>
      <c r="G13" s="9" t="s">
        <v>6</v>
      </c>
    </row>
    <row r="15" spans="1:11">
      <c r="A15" s="21" t="s">
        <v>236</v>
      </c>
      <c r="B15" s="19"/>
      <c r="C15" s="20"/>
    </row>
    <row r="16" spans="1:11">
      <c r="A16" s="21" t="s">
        <v>4</v>
      </c>
      <c r="B16" s="19"/>
      <c r="C16" s="20"/>
    </row>
    <row r="17" spans="1:7">
      <c r="A17" s="9" t="s">
        <v>237</v>
      </c>
      <c r="D17" s="9" t="s">
        <v>6</v>
      </c>
      <c r="E17" s="9" t="s">
        <v>6</v>
      </c>
      <c r="F17" s="9" t="s">
        <v>6</v>
      </c>
      <c r="G17" s="9" t="s">
        <v>7</v>
      </c>
    </row>
    <row r="19" spans="1:7">
      <c r="A19" s="21" t="s">
        <v>238</v>
      </c>
      <c r="B19" s="19"/>
      <c r="C19" s="20"/>
    </row>
    <row r="20" spans="1:7">
      <c r="A20" s="21" t="s">
        <v>4</v>
      </c>
      <c r="B20" s="19"/>
      <c r="C20" s="20"/>
    </row>
    <row r="21" spans="1:7">
      <c r="A21" s="9" t="s">
        <v>239</v>
      </c>
      <c r="D21" s="9" t="s">
        <v>6</v>
      </c>
      <c r="E21" s="9" t="s">
        <v>6</v>
      </c>
      <c r="F21" s="9" t="s">
        <v>7</v>
      </c>
      <c r="G21" s="9" t="s">
        <v>6</v>
      </c>
    </row>
    <row r="23" spans="1:7">
      <c r="A23" s="21" t="s">
        <v>240</v>
      </c>
      <c r="B23" s="19"/>
      <c r="C23" s="20"/>
    </row>
    <row r="24" spans="1:7">
      <c r="A24" s="21" t="s">
        <v>4</v>
      </c>
      <c r="B24" s="19"/>
      <c r="C24" s="20"/>
    </row>
    <row r="25" spans="1:7">
      <c r="A25" s="9" t="s">
        <v>241</v>
      </c>
      <c r="D25" s="9" t="s">
        <v>6</v>
      </c>
      <c r="E25" s="9" t="s">
        <v>6</v>
      </c>
      <c r="F25" s="9" t="s">
        <v>6</v>
      </c>
      <c r="G25" s="9" t="s">
        <v>6</v>
      </c>
    </row>
    <row r="26" spans="1:7">
      <c r="A26" s="9"/>
    </row>
    <row r="27" spans="1:7">
      <c r="A27" s="21" t="s">
        <v>242</v>
      </c>
      <c r="B27" s="19"/>
      <c r="C27" s="20"/>
    </row>
    <row r="28" spans="1:7">
      <c r="A28" s="21" t="s">
        <v>4</v>
      </c>
      <c r="B28" s="19"/>
      <c r="C28" s="20"/>
    </row>
    <row r="29" spans="1:7">
      <c r="A29" s="9" t="s">
        <v>243</v>
      </c>
      <c r="D29" s="9" t="s">
        <v>7</v>
      </c>
      <c r="E29" s="9" t="s">
        <v>7</v>
      </c>
      <c r="F29" s="9" t="s">
        <v>7</v>
      </c>
      <c r="G29" s="9" t="s">
        <v>7</v>
      </c>
    </row>
    <row r="30" spans="1:7">
      <c r="A30" s="9" t="s">
        <v>244</v>
      </c>
      <c r="D30" s="9" t="s">
        <v>7</v>
      </c>
      <c r="E30" s="9" t="s">
        <v>7</v>
      </c>
      <c r="F30" s="9" t="s">
        <v>7</v>
      </c>
      <c r="G30" s="9" t="s">
        <v>7</v>
      </c>
    </row>
    <row r="31" spans="1:7">
      <c r="A31" s="9" t="s">
        <v>245</v>
      </c>
      <c r="D31" s="9" t="s">
        <v>6</v>
      </c>
      <c r="E31" s="9" t="s">
        <v>6</v>
      </c>
      <c r="F31" s="9" t="s">
        <v>6</v>
      </c>
      <c r="G31" s="9" t="s">
        <v>6</v>
      </c>
    </row>
    <row r="32" spans="1:7">
      <c r="A32" s="9" t="s">
        <v>246</v>
      </c>
      <c r="D32" s="9" t="s">
        <v>7</v>
      </c>
      <c r="E32" s="9" t="s">
        <v>7</v>
      </c>
      <c r="F32" s="9" t="s">
        <v>7</v>
      </c>
      <c r="G32" s="9" t="s">
        <v>7</v>
      </c>
    </row>
    <row r="33" spans="1:7">
      <c r="A33" s="9" t="s">
        <v>247</v>
      </c>
      <c r="D33" s="9" t="s">
        <v>7</v>
      </c>
      <c r="E33" s="9" t="s">
        <v>6</v>
      </c>
      <c r="F33" s="9" t="s">
        <v>7</v>
      </c>
      <c r="G33" s="9" t="s">
        <v>7</v>
      </c>
    </row>
    <row r="34" spans="1:7">
      <c r="A34" s="9" t="s">
        <v>80</v>
      </c>
      <c r="D34" s="9" t="s">
        <v>7</v>
      </c>
      <c r="E34" s="9" t="s">
        <v>7</v>
      </c>
      <c r="F34" s="9" t="s">
        <v>7</v>
      </c>
      <c r="G34" s="9" t="s">
        <v>7</v>
      </c>
    </row>
    <row r="35" spans="1:7">
      <c r="A35" s="9" t="s">
        <v>248</v>
      </c>
      <c r="D35" s="9" t="s">
        <v>7</v>
      </c>
      <c r="E35" s="9" t="s">
        <v>7</v>
      </c>
      <c r="F35" s="9" t="s">
        <v>7</v>
      </c>
      <c r="G35" s="9" t="s">
        <v>7</v>
      </c>
    </row>
    <row r="36" spans="1:7">
      <c r="A36" s="9" t="s">
        <v>249</v>
      </c>
      <c r="D36" s="9" t="s">
        <v>7</v>
      </c>
      <c r="E36" s="9" t="s">
        <v>6</v>
      </c>
      <c r="F36" s="9" t="s">
        <v>6</v>
      </c>
      <c r="G36" s="9" t="s">
        <v>6</v>
      </c>
    </row>
    <row r="38" spans="1:7">
      <c r="A38" s="21" t="s">
        <v>250</v>
      </c>
      <c r="B38" s="19"/>
      <c r="C38" s="20"/>
    </row>
    <row r="39" spans="1:7">
      <c r="A39" s="21" t="s">
        <v>4</v>
      </c>
      <c r="B39" s="19"/>
      <c r="C39" s="20"/>
    </row>
    <row r="40" spans="1:7">
      <c r="A40" s="9" t="s">
        <v>251</v>
      </c>
      <c r="D40" s="9" t="s">
        <v>6</v>
      </c>
      <c r="E40" s="9" t="s">
        <v>6</v>
      </c>
      <c r="F40" s="9" t="s">
        <v>6</v>
      </c>
      <c r="G40" s="9" t="s">
        <v>6</v>
      </c>
    </row>
    <row r="41" spans="1:7">
      <c r="A41" s="9" t="s">
        <v>252</v>
      </c>
      <c r="D41" s="9" t="s">
        <v>6</v>
      </c>
      <c r="E41" s="9" t="s">
        <v>6</v>
      </c>
      <c r="F41" s="9" t="s">
        <v>6</v>
      </c>
      <c r="G41" s="9" t="s">
        <v>6</v>
      </c>
    </row>
    <row r="43" spans="1:7">
      <c r="A43" s="21" t="s">
        <v>253</v>
      </c>
      <c r="B43" s="19"/>
      <c r="C43" s="20"/>
    </row>
    <row r="44" spans="1:7">
      <c r="A44" s="21" t="s">
        <v>4</v>
      </c>
      <c r="B44" s="19"/>
      <c r="C44" s="20"/>
    </row>
    <row r="45" spans="1:7">
      <c r="A45" s="9" t="s">
        <v>192</v>
      </c>
      <c r="D45" s="9" t="s">
        <v>7</v>
      </c>
      <c r="E45" s="9" t="s">
        <v>6</v>
      </c>
      <c r="F45" s="9" t="s">
        <v>7</v>
      </c>
      <c r="G45" s="9" t="s">
        <v>7</v>
      </c>
    </row>
    <row r="46" spans="1:7">
      <c r="A46" s="9" t="s">
        <v>254</v>
      </c>
      <c r="D46" s="9" t="s">
        <v>7</v>
      </c>
      <c r="E46" s="9" t="s">
        <v>7</v>
      </c>
      <c r="F46" s="9" t="s">
        <v>7</v>
      </c>
      <c r="G46" s="9" t="s">
        <v>7</v>
      </c>
    </row>
    <row r="47" spans="1:7">
      <c r="A47" s="9" t="s">
        <v>255</v>
      </c>
      <c r="D47" s="9" t="s">
        <v>7</v>
      </c>
      <c r="E47" s="9" t="s">
        <v>7</v>
      </c>
      <c r="F47" s="9" t="s">
        <v>7</v>
      </c>
      <c r="G47" s="9" t="s">
        <v>7</v>
      </c>
    </row>
    <row r="48" spans="1:7">
      <c r="A48" s="9" t="s">
        <v>256</v>
      </c>
      <c r="D48" s="9" t="s">
        <v>7</v>
      </c>
      <c r="E48" s="9" t="s">
        <v>7</v>
      </c>
      <c r="F48" s="9" t="s">
        <v>7</v>
      </c>
      <c r="G48" s="9" t="s">
        <v>7</v>
      </c>
    </row>
    <row r="49" spans="1:7">
      <c r="A49" s="9" t="s">
        <v>257</v>
      </c>
      <c r="D49" s="9" t="s">
        <v>7</v>
      </c>
      <c r="E49" s="9" t="s">
        <v>7</v>
      </c>
      <c r="F49" s="9" t="s">
        <v>7</v>
      </c>
      <c r="G49" s="9" t="s">
        <v>7</v>
      </c>
    </row>
    <row r="50" spans="1:7">
      <c r="A50" s="9" t="s">
        <v>258</v>
      </c>
      <c r="D50" s="9" t="s">
        <v>7</v>
      </c>
      <c r="E50" s="9" t="s">
        <v>7</v>
      </c>
      <c r="F50" s="9" t="s">
        <v>7</v>
      </c>
      <c r="G50" s="9" t="s">
        <v>7</v>
      </c>
    </row>
    <row r="51" spans="1:7">
      <c r="A51" s="9" t="s">
        <v>259</v>
      </c>
      <c r="D51" s="9" t="s">
        <v>7</v>
      </c>
      <c r="E51" s="9" t="s">
        <v>7</v>
      </c>
      <c r="F51" s="9" t="s">
        <v>7</v>
      </c>
      <c r="G51" s="9" t="s">
        <v>7</v>
      </c>
    </row>
    <row r="52" spans="1:7">
      <c r="A52" s="9" t="s">
        <v>194</v>
      </c>
      <c r="D52" s="9" t="s">
        <v>7</v>
      </c>
      <c r="E52" s="9" t="s">
        <v>7</v>
      </c>
      <c r="F52" s="9" t="s">
        <v>7</v>
      </c>
      <c r="G52" s="9" t="s">
        <v>7</v>
      </c>
    </row>
    <row r="53" spans="1:7">
      <c r="A53" s="9" t="s">
        <v>260</v>
      </c>
      <c r="D53" s="9" t="s">
        <v>6</v>
      </c>
      <c r="E53" s="9" t="s">
        <v>6</v>
      </c>
      <c r="F53" s="9" t="s">
        <v>6</v>
      </c>
      <c r="G53" s="9" t="s">
        <v>6</v>
      </c>
    </row>
    <row r="54" spans="1:7">
      <c r="A54" s="9" t="s">
        <v>261</v>
      </c>
      <c r="D54" s="9" t="s">
        <v>7</v>
      </c>
      <c r="E54" s="9" t="s">
        <v>7</v>
      </c>
      <c r="F54" s="9" t="s">
        <v>7</v>
      </c>
      <c r="G54" s="9" t="s">
        <v>7</v>
      </c>
    </row>
    <row r="55" spans="1:7">
      <c r="A55" s="9" t="s">
        <v>262</v>
      </c>
      <c r="D55" s="9" t="s">
        <v>6</v>
      </c>
      <c r="E55" s="9" t="s">
        <v>7</v>
      </c>
      <c r="F55" s="9" t="s">
        <v>7</v>
      </c>
      <c r="G55" s="9" t="s">
        <v>7</v>
      </c>
    </row>
    <row r="56" spans="1:7">
      <c r="A56" s="9" t="s">
        <v>263</v>
      </c>
      <c r="D56" s="9" t="s">
        <v>7</v>
      </c>
      <c r="E56" s="9" t="s">
        <v>7</v>
      </c>
      <c r="F56" s="9" t="s">
        <v>7</v>
      </c>
      <c r="G56" s="9" t="s">
        <v>7</v>
      </c>
    </row>
    <row r="57" spans="1:7">
      <c r="A57" s="9" t="s">
        <v>264</v>
      </c>
      <c r="D57" s="9" t="s">
        <v>7</v>
      </c>
      <c r="E57" s="9" t="s">
        <v>7</v>
      </c>
      <c r="F57" s="9" t="s">
        <v>7</v>
      </c>
      <c r="G57" s="9" t="s">
        <v>7</v>
      </c>
    </row>
    <row r="58" spans="1:7">
      <c r="A58" s="9" t="s">
        <v>265</v>
      </c>
      <c r="D58" s="9" t="s">
        <v>7</v>
      </c>
      <c r="E58" s="9" t="s">
        <v>7</v>
      </c>
      <c r="F58" s="9" t="s">
        <v>7</v>
      </c>
      <c r="G58" s="9" t="s">
        <v>7</v>
      </c>
    </row>
    <row r="59" spans="1:7">
      <c r="A59" s="9" t="s">
        <v>266</v>
      </c>
      <c r="D59" s="9" t="s">
        <v>7</v>
      </c>
      <c r="E59" s="9" t="s">
        <v>7</v>
      </c>
      <c r="F59" s="9" t="s">
        <v>7</v>
      </c>
      <c r="G59" s="9" t="s">
        <v>7</v>
      </c>
    </row>
    <row r="61" spans="1:7">
      <c r="A61" s="21" t="s">
        <v>267</v>
      </c>
      <c r="B61" s="19"/>
      <c r="C61" s="20"/>
    </row>
    <row r="62" spans="1:7">
      <c r="A62" s="21" t="s">
        <v>4</v>
      </c>
      <c r="B62" s="19"/>
      <c r="C62" s="20"/>
    </row>
    <row r="63" spans="1:7">
      <c r="A63" s="9" t="s">
        <v>268</v>
      </c>
      <c r="D63" s="9" t="s">
        <v>6</v>
      </c>
      <c r="E63" s="9" t="s">
        <v>6</v>
      </c>
      <c r="F63" s="9" t="s">
        <v>6</v>
      </c>
      <c r="G63" s="9" t="s">
        <v>6</v>
      </c>
    </row>
    <row r="65" spans="1:11">
      <c r="A65" s="21" t="s">
        <v>35</v>
      </c>
      <c r="B65" s="19"/>
      <c r="C65" s="20"/>
    </row>
    <row r="66" spans="1:11">
      <c r="A66" s="21" t="s">
        <v>4</v>
      </c>
      <c r="B66" s="19"/>
      <c r="C66" s="20"/>
    </row>
    <row r="67" spans="1:11">
      <c r="A67" s="9" t="s">
        <v>269</v>
      </c>
      <c r="D67" s="9" t="s">
        <v>6</v>
      </c>
      <c r="E67" s="9" t="s">
        <v>6</v>
      </c>
      <c r="F67" s="9" t="s">
        <v>6</v>
      </c>
      <c r="G67" s="9" t="s">
        <v>6</v>
      </c>
    </row>
    <row r="70" spans="1:11">
      <c r="A70" s="2" t="s">
        <v>50</v>
      </c>
      <c r="D70" s="8">
        <f>COUNTIF(D$3:D$67,"P")</f>
        <v>16</v>
      </c>
      <c r="E70" s="8">
        <f>COUNTIF(E$3:E$67,"P")</f>
        <v>19</v>
      </c>
      <c r="F70" s="8">
        <f>COUNTIF(F$3:F$67,"P")</f>
        <v>13</v>
      </c>
      <c r="G70" s="8">
        <f>COUNTIF(G$3:G$67,"P")</f>
        <v>13</v>
      </c>
      <c r="H70" s="6">
        <f>COUNTIF(H$4:H$13,"P")</f>
        <v>0</v>
      </c>
      <c r="I70" s="6">
        <f>COUNTIF(I$4:I$13,"P")</f>
        <v>0</v>
      </c>
      <c r="J70" s="6">
        <f>COUNTIF(J$4:J$13,"P")</f>
        <v>0</v>
      </c>
      <c r="K70" s="6">
        <f>COUNTIF(K$4:K$13,"P")</f>
        <v>0</v>
      </c>
    </row>
    <row r="71" spans="1:11">
      <c r="A71" s="2" t="s">
        <v>51</v>
      </c>
      <c r="D71" s="8">
        <f>COUNTIF(D$4:D$67,"F")</f>
        <v>22</v>
      </c>
      <c r="E71" s="8">
        <f>COUNTIF(E$4:E$67,"F")</f>
        <v>19</v>
      </c>
      <c r="F71" s="8">
        <f>COUNTIF(F$4:F$67,"F")</f>
        <v>25</v>
      </c>
      <c r="G71" s="8">
        <f>COUNTIF(G$4:G$67,"F")</f>
        <v>25</v>
      </c>
      <c r="H71" s="6">
        <f>COUNTIF(H$4:H$13,"F")</f>
        <v>0</v>
      </c>
      <c r="I71" s="6">
        <f>COUNTIF(I$4:I$13,"F")</f>
        <v>0</v>
      </c>
      <c r="J71" s="6">
        <f>COUNTIF(J$4:J$13,"F")</f>
        <v>0</v>
      </c>
      <c r="K71" s="6">
        <f>COUNTIF(K$4:K$13,"F")</f>
        <v>0</v>
      </c>
    </row>
    <row r="72" spans="1:11">
      <c r="A72" s="2" t="s">
        <v>52</v>
      </c>
      <c r="D72" s="8">
        <f t="shared" ref="D72:G72" si="0">(D$70/($D70+$D71))*100</f>
        <v>42.105263157894733</v>
      </c>
      <c r="E72" s="8">
        <f>(E$70/($E70+$E71))*100</f>
        <v>50</v>
      </c>
      <c r="F72" s="8">
        <f>(F$70/($F70+$F71))*100</f>
        <v>34.210526315789473</v>
      </c>
      <c r="G72" s="8">
        <f>(G$70/($G70+$G71))*100</f>
        <v>34.210526315789473</v>
      </c>
      <c r="H72" s="6">
        <f t="shared" ref="H72:K72" si="1">(H$17/13)*100</f>
        <v>0</v>
      </c>
      <c r="I72" s="6">
        <f t="shared" si="1"/>
        <v>0</v>
      </c>
      <c r="J72" s="6">
        <f t="shared" si="1"/>
        <v>0</v>
      </c>
      <c r="K72" s="6">
        <f t="shared" si="1"/>
        <v>0</v>
      </c>
    </row>
    <row r="73" spans="1:11">
      <c r="D73" s="9">
        <f>SUM($D72:$G72)/4</f>
        <v>40.131578947368425</v>
      </c>
    </row>
  </sheetData>
  <mergeCells count="22">
    <mergeCell ref="A44:C44"/>
    <mergeCell ref="A61:C61"/>
    <mergeCell ref="A62:C62"/>
    <mergeCell ref="A65:C65"/>
    <mergeCell ref="A66:C66"/>
    <mergeCell ref="A12:C12"/>
    <mergeCell ref="A15:C15"/>
    <mergeCell ref="A38:C38"/>
    <mergeCell ref="A39:C39"/>
    <mergeCell ref="A43:C43"/>
    <mergeCell ref="A16:C16"/>
    <mergeCell ref="A19:C19"/>
    <mergeCell ref="A20:C20"/>
    <mergeCell ref="A23:C23"/>
    <mergeCell ref="A24:C24"/>
    <mergeCell ref="A27:C27"/>
    <mergeCell ref="A28:C28"/>
    <mergeCell ref="A1:D1"/>
    <mergeCell ref="A2:C2"/>
    <mergeCell ref="D2:G2"/>
    <mergeCell ref="H2:K2"/>
    <mergeCell ref="A11:C11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Calendario</vt:lpstr>
      <vt:lpstr>Wallpaper</vt:lpstr>
      <vt:lpstr>Discador</vt:lpstr>
      <vt:lpstr>Contatos</vt:lpstr>
      <vt:lpstr>Calculadora</vt:lpstr>
      <vt:lpstr>Maps</vt:lpstr>
      <vt:lpstr>Relógio</vt:lpstr>
      <vt:lpstr>YouTube</vt:lpstr>
      <vt:lpstr>Drive</vt:lpstr>
      <vt:lpstr>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Priscilla Aragão</cp:lastModifiedBy>
  <dcterms:modified xsi:type="dcterms:W3CDTF">2023-07-27T00:56:32Z</dcterms:modified>
</cp:coreProperties>
</file>