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我的论文\省际论文\省际指标\"/>
    </mc:Choice>
  </mc:AlternateContent>
  <xr:revisionPtr revIDLastSave="0" documentId="13_ncr:1_{452A7FF7-9D72-4F64-8E29-3E5DA05708CA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definedNames>
    <definedName name="_xlnm._FilterDatabase" localSheetId="0" hidden="1">Sheet1!$B$1:$B$421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N18" i="1"/>
  <c r="N26" i="1"/>
  <c r="O34" i="1"/>
  <c r="Q42" i="1"/>
  <c r="N50" i="1"/>
  <c r="O58" i="1"/>
  <c r="Q66" i="1"/>
  <c r="N74" i="1"/>
  <c r="Q82" i="1"/>
  <c r="N90" i="1"/>
  <c r="N98" i="1"/>
  <c r="P106" i="1"/>
  <c r="Q114" i="1"/>
  <c r="N122" i="1"/>
  <c r="N130" i="1"/>
  <c r="Q138" i="1"/>
  <c r="N146" i="1"/>
  <c r="P154" i="1"/>
  <c r="N162" i="1"/>
  <c r="O170" i="1"/>
  <c r="N178" i="1"/>
  <c r="N186" i="1"/>
  <c r="N194" i="1"/>
  <c r="O202" i="1"/>
  <c r="N210" i="1"/>
  <c r="N218" i="1"/>
  <c r="O226" i="1"/>
  <c r="N234" i="1"/>
  <c r="N242" i="1"/>
  <c r="P250" i="1"/>
  <c r="N258" i="1"/>
  <c r="N266" i="1"/>
  <c r="O274" i="1"/>
  <c r="Q282" i="1"/>
  <c r="N290" i="1"/>
  <c r="O298" i="1"/>
  <c r="P306" i="1"/>
  <c r="Q314" i="1"/>
  <c r="N322" i="1"/>
  <c r="Q330" i="1"/>
  <c r="N338" i="1"/>
  <c r="N346" i="1"/>
  <c r="N354" i="1"/>
  <c r="Q362" i="1"/>
  <c r="P370" i="1"/>
  <c r="N378" i="1"/>
  <c r="N386" i="1"/>
  <c r="N394" i="1"/>
  <c r="Q402" i="1"/>
  <c r="O410" i="1"/>
  <c r="N418" i="1"/>
  <c r="N8" i="1"/>
  <c r="N16" i="1"/>
  <c r="N24" i="1"/>
  <c r="N32" i="1"/>
  <c r="N40" i="1"/>
  <c r="Q48" i="1"/>
  <c r="P56" i="1"/>
  <c r="N64" i="1"/>
  <c r="N72" i="1"/>
  <c r="N80" i="1"/>
  <c r="N88" i="1"/>
  <c r="N96" i="1"/>
  <c r="N104" i="1"/>
  <c r="N112" i="1"/>
  <c r="N120" i="1"/>
  <c r="Q128" i="1"/>
  <c r="P136" i="1"/>
  <c r="P144" i="1"/>
  <c r="O152" i="1"/>
  <c r="N160" i="1"/>
  <c r="N168" i="1"/>
  <c r="N176" i="1"/>
  <c r="N184" i="1"/>
  <c r="N192" i="1"/>
  <c r="Q200" i="1"/>
  <c r="P208" i="1"/>
  <c r="O216" i="1"/>
  <c r="N224" i="1"/>
  <c r="N232" i="1"/>
  <c r="N240" i="1"/>
  <c r="N248" i="1"/>
  <c r="N256" i="1"/>
  <c r="Q264" i="1"/>
  <c r="Q272" i="1"/>
  <c r="O280" i="1"/>
  <c r="N288" i="1"/>
  <c r="O295" i="1"/>
  <c r="N296" i="1"/>
  <c r="N304" i="1"/>
  <c r="N311" i="1"/>
  <c r="Q312" i="1"/>
  <c r="N320" i="1"/>
  <c r="N327" i="1"/>
  <c r="N328" i="1"/>
  <c r="O336" i="1"/>
  <c r="N343" i="1"/>
  <c r="N344" i="1"/>
  <c r="P352" i="1"/>
  <c r="N360" i="1"/>
  <c r="Q367" i="1"/>
  <c r="O368" i="1"/>
  <c r="Q376" i="1"/>
  <c r="N384" i="1"/>
  <c r="Q392" i="1"/>
  <c r="N400" i="1"/>
  <c r="N408" i="1"/>
  <c r="Q416" i="1"/>
  <c r="N414" i="1"/>
  <c r="P406" i="1"/>
  <c r="N398" i="1"/>
  <c r="N390" i="1"/>
  <c r="N382" i="1"/>
  <c r="P374" i="1"/>
  <c r="N366" i="1"/>
  <c r="N358" i="1"/>
  <c r="N350" i="1"/>
  <c r="N342" i="1"/>
  <c r="P335" i="1"/>
  <c r="O334" i="1"/>
  <c r="N326" i="1"/>
  <c r="N319" i="1"/>
  <c r="P318" i="1"/>
  <c r="P310" i="1"/>
  <c r="P303" i="1"/>
  <c r="Q302" i="1"/>
  <c r="P294" i="1"/>
  <c r="O287" i="1"/>
  <c r="O286" i="1"/>
  <c r="N278" i="1"/>
  <c r="N254" i="1"/>
  <c r="N222" i="1"/>
  <c r="N206" i="1"/>
  <c r="N190" i="1"/>
  <c r="N174" i="1"/>
  <c r="Q166" i="1"/>
  <c r="N158" i="1"/>
  <c r="Q134" i="1"/>
  <c r="N102" i="1"/>
  <c r="N78" i="1"/>
  <c r="P54" i="1"/>
  <c r="N38" i="1"/>
  <c r="N14" i="1"/>
  <c r="N3" i="1"/>
  <c r="O3" i="1"/>
  <c r="P3" i="1"/>
  <c r="Q3" i="1"/>
  <c r="N4" i="1"/>
  <c r="O4" i="1"/>
  <c r="P4" i="1"/>
  <c r="Q4" i="1"/>
  <c r="N5" i="1"/>
  <c r="O5" i="1"/>
  <c r="P5" i="1"/>
  <c r="Q5" i="1"/>
  <c r="Q8" i="1"/>
  <c r="N9" i="1"/>
  <c r="O9" i="1"/>
  <c r="P9" i="1"/>
  <c r="Q9" i="1"/>
  <c r="N10" i="1"/>
  <c r="N11" i="1"/>
  <c r="O11" i="1"/>
  <c r="P11" i="1"/>
  <c r="Q11" i="1"/>
  <c r="N12" i="1"/>
  <c r="O12" i="1"/>
  <c r="P12" i="1"/>
  <c r="Q12" i="1"/>
  <c r="N13" i="1"/>
  <c r="O13" i="1"/>
  <c r="P13" i="1"/>
  <c r="Q13" i="1"/>
  <c r="Q16" i="1"/>
  <c r="N17" i="1"/>
  <c r="O17" i="1"/>
  <c r="P17" i="1"/>
  <c r="Q17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O23" i="1"/>
  <c r="P24" i="1"/>
  <c r="N25" i="1"/>
  <c r="O25" i="1"/>
  <c r="P25" i="1"/>
  <c r="Q25" i="1"/>
  <c r="N27" i="1"/>
  <c r="O27" i="1"/>
  <c r="P27" i="1"/>
  <c r="Q27" i="1"/>
  <c r="N28" i="1"/>
  <c r="O28" i="1"/>
  <c r="P28" i="1"/>
  <c r="Q28" i="1"/>
  <c r="N29" i="1"/>
  <c r="O29" i="1"/>
  <c r="P29" i="1"/>
  <c r="Q29" i="1"/>
  <c r="P32" i="1"/>
  <c r="N33" i="1"/>
  <c r="O33" i="1"/>
  <c r="P33" i="1"/>
  <c r="Q33" i="1"/>
  <c r="N34" i="1"/>
  <c r="N35" i="1"/>
  <c r="O35" i="1"/>
  <c r="P35" i="1"/>
  <c r="Q35" i="1"/>
  <c r="N36" i="1"/>
  <c r="O36" i="1"/>
  <c r="P36" i="1"/>
  <c r="Q36" i="1"/>
  <c r="N37" i="1"/>
  <c r="O37" i="1"/>
  <c r="P37" i="1"/>
  <c r="Q37" i="1"/>
  <c r="Q39" i="1"/>
  <c r="O40" i="1"/>
  <c r="N41" i="1"/>
  <c r="O41" i="1"/>
  <c r="P41" i="1"/>
  <c r="Q41" i="1"/>
  <c r="P42" i="1"/>
  <c r="N43" i="1"/>
  <c r="O43" i="1"/>
  <c r="P43" i="1"/>
  <c r="Q43" i="1"/>
  <c r="N44" i="1"/>
  <c r="O44" i="1"/>
  <c r="P44" i="1"/>
  <c r="Q44" i="1"/>
  <c r="N45" i="1"/>
  <c r="O45" i="1"/>
  <c r="P45" i="1"/>
  <c r="Q45" i="1"/>
  <c r="N47" i="1"/>
  <c r="N48" i="1"/>
  <c r="N49" i="1"/>
  <c r="O49" i="1"/>
  <c r="P49" i="1"/>
  <c r="Q49" i="1"/>
  <c r="N51" i="1"/>
  <c r="O51" i="1"/>
  <c r="P51" i="1"/>
  <c r="Q51" i="1"/>
  <c r="N52" i="1"/>
  <c r="O52" i="1"/>
  <c r="P52" i="1"/>
  <c r="Q52" i="1"/>
  <c r="N53" i="1"/>
  <c r="O53" i="1"/>
  <c r="P53" i="1"/>
  <c r="Q53" i="1"/>
  <c r="N57" i="1"/>
  <c r="O57" i="1"/>
  <c r="P57" i="1"/>
  <c r="Q57" i="1"/>
  <c r="N58" i="1"/>
  <c r="N59" i="1"/>
  <c r="O59" i="1"/>
  <c r="P59" i="1"/>
  <c r="Q59" i="1"/>
  <c r="N60" i="1"/>
  <c r="O60" i="1"/>
  <c r="P60" i="1"/>
  <c r="Q60" i="1"/>
  <c r="N61" i="1"/>
  <c r="O61" i="1"/>
  <c r="P61" i="1"/>
  <c r="Q61" i="1"/>
  <c r="P63" i="1"/>
  <c r="Q63" i="1"/>
  <c r="N65" i="1"/>
  <c r="O65" i="1"/>
  <c r="P65" i="1"/>
  <c r="Q65" i="1"/>
  <c r="P66" i="1"/>
  <c r="N67" i="1"/>
  <c r="O67" i="1"/>
  <c r="P67" i="1"/>
  <c r="Q67" i="1"/>
  <c r="N68" i="1"/>
  <c r="O68" i="1"/>
  <c r="P68" i="1"/>
  <c r="Q68" i="1"/>
  <c r="N69" i="1"/>
  <c r="O69" i="1"/>
  <c r="P69" i="1"/>
  <c r="Q69" i="1"/>
  <c r="N73" i="1"/>
  <c r="O73" i="1"/>
  <c r="P73" i="1"/>
  <c r="Q73" i="1"/>
  <c r="N75" i="1"/>
  <c r="O75" i="1"/>
  <c r="P75" i="1"/>
  <c r="Q75" i="1"/>
  <c r="N76" i="1"/>
  <c r="O76" i="1"/>
  <c r="P76" i="1"/>
  <c r="Q76" i="1"/>
  <c r="N77" i="1"/>
  <c r="O77" i="1"/>
  <c r="P77" i="1"/>
  <c r="Q77" i="1"/>
  <c r="N81" i="1"/>
  <c r="O81" i="1"/>
  <c r="P81" i="1"/>
  <c r="Q81" i="1"/>
  <c r="P82" i="1"/>
  <c r="N83" i="1"/>
  <c r="O83" i="1"/>
  <c r="P83" i="1"/>
  <c r="Q83" i="1"/>
  <c r="N84" i="1"/>
  <c r="O84" i="1"/>
  <c r="P84" i="1"/>
  <c r="Q84" i="1"/>
  <c r="N85" i="1"/>
  <c r="O85" i="1"/>
  <c r="P85" i="1"/>
  <c r="Q85" i="1"/>
  <c r="O87" i="1"/>
  <c r="P87" i="1"/>
  <c r="Q88" i="1"/>
  <c r="N89" i="1"/>
  <c r="O89" i="1"/>
  <c r="P89" i="1"/>
  <c r="Q89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Q96" i="1"/>
  <c r="N97" i="1"/>
  <c r="O97" i="1"/>
  <c r="P97" i="1"/>
  <c r="Q97" i="1"/>
  <c r="N99" i="1"/>
  <c r="O99" i="1"/>
  <c r="P99" i="1"/>
  <c r="Q99" i="1"/>
  <c r="N100" i="1"/>
  <c r="O100" i="1"/>
  <c r="P100" i="1"/>
  <c r="Q100" i="1"/>
  <c r="N101" i="1"/>
  <c r="O101" i="1"/>
  <c r="P101" i="1"/>
  <c r="Q101" i="1"/>
  <c r="Q104" i="1"/>
  <c r="N105" i="1"/>
  <c r="O105" i="1"/>
  <c r="P105" i="1"/>
  <c r="Q105" i="1"/>
  <c r="O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1" i="1"/>
  <c r="O111" i="1"/>
  <c r="O112" i="1"/>
  <c r="N113" i="1"/>
  <c r="O113" i="1"/>
  <c r="P113" i="1"/>
  <c r="Q113" i="1"/>
  <c r="P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O120" i="1"/>
  <c r="N121" i="1"/>
  <c r="O121" i="1"/>
  <c r="P121" i="1"/>
  <c r="Q121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Q127" i="1"/>
  <c r="N128" i="1"/>
  <c r="N129" i="1"/>
  <c r="O129" i="1"/>
  <c r="P129" i="1"/>
  <c r="Q129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5" i="1"/>
  <c r="N137" i="1"/>
  <c r="O137" i="1"/>
  <c r="P137" i="1"/>
  <c r="Q137" i="1"/>
  <c r="P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5" i="1"/>
  <c r="O145" i="1"/>
  <c r="P145" i="1"/>
  <c r="Q145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Q151" i="1"/>
  <c r="N153" i="1"/>
  <c r="O153" i="1"/>
  <c r="P153" i="1"/>
  <c r="Q153" i="1"/>
  <c r="O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9" i="1"/>
  <c r="N161" i="1"/>
  <c r="O161" i="1"/>
  <c r="P161" i="1"/>
  <c r="Q161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9" i="1"/>
  <c r="O169" i="1"/>
  <c r="P169" i="1"/>
  <c r="Q169" i="1"/>
  <c r="N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5" i="1"/>
  <c r="N177" i="1"/>
  <c r="O177" i="1"/>
  <c r="P177" i="1"/>
  <c r="Q177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P183" i="1"/>
  <c r="Q184" i="1"/>
  <c r="N185" i="1"/>
  <c r="O185" i="1"/>
  <c r="P185" i="1"/>
  <c r="Q185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1" i="1"/>
  <c r="O191" i="1"/>
  <c r="O192" i="1"/>
  <c r="N193" i="1"/>
  <c r="O193" i="1"/>
  <c r="P193" i="1"/>
  <c r="Q193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P199" i="1"/>
  <c r="N200" i="1"/>
  <c r="N201" i="1"/>
  <c r="O201" i="1"/>
  <c r="P201" i="1"/>
  <c r="Q201" i="1"/>
  <c r="N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7" i="1"/>
  <c r="N209" i="1"/>
  <c r="O209" i="1"/>
  <c r="P209" i="1"/>
  <c r="Q209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Q215" i="1"/>
  <c r="N217" i="1"/>
  <c r="O217" i="1"/>
  <c r="P217" i="1"/>
  <c r="Q217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3" i="1"/>
  <c r="O223" i="1"/>
  <c r="N225" i="1"/>
  <c r="O225" i="1"/>
  <c r="P225" i="1"/>
  <c r="Q225" i="1"/>
  <c r="N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3" i="1"/>
  <c r="O233" i="1"/>
  <c r="P233" i="1"/>
  <c r="Q233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9" i="1"/>
  <c r="Q240" i="1"/>
  <c r="N241" i="1"/>
  <c r="O241" i="1"/>
  <c r="P241" i="1"/>
  <c r="Q241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P248" i="1"/>
  <c r="N249" i="1"/>
  <c r="O249" i="1"/>
  <c r="P249" i="1"/>
  <c r="Q249" i="1"/>
  <c r="O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O255" i="1"/>
  <c r="O256" i="1"/>
  <c r="N257" i="1"/>
  <c r="O257" i="1"/>
  <c r="P257" i="1"/>
  <c r="Q257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P262" i="1"/>
  <c r="N264" i="1"/>
  <c r="N265" i="1"/>
  <c r="O265" i="1"/>
  <c r="P265" i="1"/>
  <c r="Q265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2" i="1"/>
  <c r="N273" i="1"/>
  <c r="O273" i="1"/>
  <c r="P273" i="1"/>
  <c r="Q273" i="1"/>
  <c r="N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O278" i="1"/>
  <c r="Q279" i="1"/>
  <c r="N281" i="1"/>
  <c r="O281" i="1"/>
  <c r="P281" i="1"/>
  <c r="Q281" i="1"/>
  <c r="P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7" i="1"/>
  <c r="N289" i="1"/>
  <c r="O289" i="1"/>
  <c r="P289" i="1"/>
  <c r="Q289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5" i="1"/>
  <c r="N297" i="1"/>
  <c r="O297" i="1"/>
  <c r="P297" i="1"/>
  <c r="Q297" i="1"/>
  <c r="N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P302" i="1"/>
  <c r="Q303" i="1"/>
  <c r="P304" i="1"/>
  <c r="N305" i="1"/>
  <c r="O305" i="1"/>
  <c r="P305" i="1"/>
  <c r="Q305" i="1"/>
  <c r="O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O310" i="1"/>
  <c r="P311" i="1"/>
  <c r="N312" i="1"/>
  <c r="N313" i="1"/>
  <c r="O313" i="1"/>
  <c r="P313" i="1"/>
  <c r="Q313" i="1"/>
  <c r="P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O318" i="1"/>
  <c r="Q318" i="1"/>
  <c r="P319" i="1"/>
  <c r="N321" i="1"/>
  <c r="O321" i="1"/>
  <c r="P321" i="1"/>
  <c r="Q321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O326" i="1"/>
  <c r="P326" i="1"/>
  <c r="O327" i="1"/>
  <c r="Q327" i="1"/>
  <c r="O328" i="1"/>
  <c r="N329" i="1"/>
  <c r="O329" i="1"/>
  <c r="P329" i="1"/>
  <c r="Q329" i="1"/>
  <c r="P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5" i="1"/>
  <c r="Q335" i="1"/>
  <c r="N337" i="1"/>
  <c r="O337" i="1"/>
  <c r="P337" i="1"/>
  <c r="Q337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O343" i="1"/>
  <c r="P343" i="1"/>
  <c r="Q343" i="1"/>
  <c r="Q344" i="1"/>
  <c r="N345" i="1"/>
  <c r="O345" i="1"/>
  <c r="P345" i="1"/>
  <c r="Q345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1" i="1"/>
  <c r="O351" i="1"/>
  <c r="P351" i="1"/>
  <c r="Q351" i="1"/>
  <c r="N353" i="1"/>
  <c r="O353" i="1"/>
  <c r="P353" i="1"/>
  <c r="Q353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9" i="1"/>
  <c r="O359" i="1"/>
  <c r="P359" i="1"/>
  <c r="Q359" i="1"/>
  <c r="Q360" i="1"/>
  <c r="N361" i="1"/>
  <c r="O361" i="1"/>
  <c r="P361" i="1"/>
  <c r="Q361" i="1"/>
  <c r="P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P366" i="1"/>
  <c r="Q366" i="1"/>
  <c r="N367" i="1"/>
  <c r="O367" i="1"/>
  <c r="P367" i="1"/>
  <c r="N369" i="1"/>
  <c r="O369" i="1"/>
  <c r="P369" i="1"/>
  <c r="Q369" i="1"/>
  <c r="O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N375" i="1"/>
  <c r="O375" i="1"/>
  <c r="P375" i="1"/>
  <c r="Q375" i="1"/>
  <c r="N376" i="1"/>
  <c r="N377" i="1"/>
  <c r="O377" i="1"/>
  <c r="P377" i="1"/>
  <c r="Q377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3" i="1"/>
  <c r="O383" i="1"/>
  <c r="P383" i="1"/>
  <c r="Q383" i="1"/>
  <c r="N385" i="1"/>
  <c r="O385" i="1"/>
  <c r="P385" i="1"/>
  <c r="Q385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1" i="1"/>
  <c r="O391" i="1"/>
  <c r="P391" i="1"/>
  <c r="Q391" i="1"/>
  <c r="N392" i="1"/>
  <c r="N393" i="1"/>
  <c r="O393" i="1"/>
  <c r="P393" i="1"/>
  <c r="Q393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P398" i="1"/>
  <c r="Q398" i="1"/>
  <c r="N399" i="1"/>
  <c r="O399" i="1"/>
  <c r="P399" i="1"/>
  <c r="Q399" i="1"/>
  <c r="P400" i="1"/>
  <c r="N401" i="1"/>
  <c r="O401" i="1"/>
  <c r="P401" i="1"/>
  <c r="Q401" i="1"/>
  <c r="P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N407" i="1"/>
  <c r="O407" i="1"/>
  <c r="P407" i="1"/>
  <c r="Q407" i="1"/>
  <c r="N409" i="1"/>
  <c r="O409" i="1"/>
  <c r="P409" i="1"/>
  <c r="Q409" i="1"/>
  <c r="N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5" i="1"/>
  <c r="O415" i="1"/>
  <c r="P415" i="1"/>
  <c r="Q415" i="1"/>
  <c r="N416" i="1"/>
  <c r="N417" i="1"/>
  <c r="O417" i="1"/>
  <c r="P417" i="1"/>
  <c r="Q417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Q2" i="1"/>
  <c r="P2" i="1"/>
  <c r="O2" i="1"/>
  <c r="N2" i="1"/>
  <c r="O402" i="1" l="1"/>
  <c r="N370" i="1"/>
  <c r="O362" i="1"/>
  <c r="P354" i="1"/>
  <c r="P346" i="1"/>
  <c r="P338" i="1"/>
  <c r="O330" i="1"/>
  <c r="P322" i="1"/>
  <c r="R322" i="1" s="1"/>
  <c r="O314" i="1"/>
  <c r="N306" i="1"/>
  <c r="O282" i="1"/>
  <c r="P258" i="1"/>
  <c r="N250" i="1"/>
  <c r="R245" i="1"/>
  <c r="Q234" i="1"/>
  <c r="P210" i="1"/>
  <c r="R210" i="1" s="1"/>
  <c r="P178" i="1"/>
  <c r="Q162" i="1"/>
  <c r="N154" i="1"/>
  <c r="O138" i="1"/>
  <c r="O114" i="1"/>
  <c r="N106" i="1"/>
  <c r="P90" i="1"/>
  <c r="O82" i="1"/>
  <c r="R82" i="1" s="1"/>
  <c r="O66" i="1"/>
  <c r="Q50" i="1"/>
  <c r="O42" i="1"/>
  <c r="P18" i="1"/>
  <c r="N402" i="1"/>
  <c r="Q394" i="1"/>
  <c r="N362" i="1"/>
  <c r="R362" i="1" s="1"/>
  <c r="O354" i="1"/>
  <c r="R354" i="1" s="1"/>
  <c r="O346" i="1"/>
  <c r="O338" i="1"/>
  <c r="N330" i="1"/>
  <c r="O322" i="1"/>
  <c r="N314" i="1"/>
  <c r="Q290" i="1"/>
  <c r="N282" i="1"/>
  <c r="R282" i="1" s="1"/>
  <c r="Q266" i="1"/>
  <c r="R266" i="1" s="1"/>
  <c r="O258" i="1"/>
  <c r="P234" i="1"/>
  <c r="O210" i="1"/>
  <c r="Q186" i="1"/>
  <c r="O178" i="1"/>
  <c r="P162" i="1"/>
  <c r="N138" i="1"/>
  <c r="R138" i="1" s="1"/>
  <c r="Q122" i="1"/>
  <c r="R122" i="1" s="1"/>
  <c r="N114" i="1"/>
  <c r="O90" i="1"/>
  <c r="N82" i="1"/>
  <c r="N66" i="1"/>
  <c r="P50" i="1"/>
  <c r="N42" i="1"/>
  <c r="R42" i="1" s="1"/>
  <c r="Q26" i="1"/>
  <c r="O18" i="1"/>
  <c r="R18" i="1" s="1"/>
  <c r="P394" i="1"/>
  <c r="Q386" i="1"/>
  <c r="Q378" i="1"/>
  <c r="P290" i="1"/>
  <c r="P266" i="1"/>
  <c r="Q242" i="1"/>
  <c r="O234" i="1"/>
  <c r="Q218" i="1"/>
  <c r="R218" i="1" s="1"/>
  <c r="Q194" i="1"/>
  <c r="P186" i="1"/>
  <c r="O162" i="1"/>
  <c r="Q146" i="1"/>
  <c r="P122" i="1"/>
  <c r="Q98" i="1"/>
  <c r="Q74" i="1"/>
  <c r="O50" i="1"/>
  <c r="R50" i="1" s="1"/>
  <c r="P26" i="1"/>
  <c r="Q418" i="1"/>
  <c r="O394" i="1"/>
  <c r="P386" i="1"/>
  <c r="P378" i="1"/>
  <c r="O290" i="1"/>
  <c r="O266" i="1"/>
  <c r="P242" i="1"/>
  <c r="P218" i="1"/>
  <c r="P194" i="1"/>
  <c r="O186" i="1"/>
  <c r="P146" i="1"/>
  <c r="Q130" i="1"/>
  <c r="O122" i="1"/>
  <c r="P98" i="1"/>
  <c r="P74" i="1"/>
  <c r="R74" i="1" s="1"/>
  <c r="O26" i="1"/>
  <c r="P418" i="1"/>
  <c r="Q410" i="1"/>
  <c r="O386" i="1"/>
  <c r="R386" i="1" s="1"/>
  <c r="O378" i="1"/>
  <c r="Q298" i="1"/>
  <c r="Q274" i="1"/>
  <c r="R274" i="1" s="1"/>
  <c r="O242" i="1"/>
  <c r="R242" i="1" s="1"/>
  <c r="Q226" i="1"/>
  <c r="O218" i="1"/>
  <c r="Q202" i="1"/>
  <c r="O194" i="1"/>
  <c r="R194" i="1" s="1"/>
  <c r="Q170" i="1"/>
  <c r="O146" i="1"/>
  <c r="P130" i="1"/>
  <c r="O98" i="1"/>
  <c r="R98" i="1" s="1"/>
  <c r="O74" i="1"/>
  <c r="Q58" i="1"/>
  <c r="Q34" i="1"/>
  <c r="Q10" i="1"/>
  <c r="O418" i="1"/>
  <c r="P410" i="1"/>
  <c r="R410" i="1" s="1"/>
  <c r="Q370" i="1"/>
  <c r="R370" i="1" s="1"/>
  <c r="Q306" i="1"/>
  <c r="R306" i="1" s="1"/>
  <c r="P298" i="1"/>
  <c r="P274" i="1"/>
  <c r="Q250" i="1"/>
  <c r="P226" i="1"/>
  <c r="P202" i="1"/>
  <c r="P170" i="1"/>
  <c r="R170" i="1" s="1"/>
  <c r="Q154" i="1"/>
  <c r="R154" i="1" s="1"/>
  <c r="O130" i="1"/>
  <c r="R130" i="1" s="1"/>
  <c r="Q106" i="1"/>
  <c r="P58" i="1"/>
  <c r="P34" i="1"/>
  <c r="P10" i="1"/>
  <c r="P416" i="1"/>
  <c r="P392" i="1"/>
  <c r="P376" i="1"/>
  <c r="N368" i="1"/>
  <c r="O352" i="1"/>
  <c r="N336" i="1"/>
  <c r="Q328" i="1"/>
  <c r="P312" i="1"/>
  <c r="N280" i="1"/>
  <c r="P272" i="1"/>
  <c r="P264" i="1"/>
  <c r="Q256" i="1"/>
  <c r="N216" i="1"/>
  <c r="O208" i="1"/>
  <c r="P200" i="1"/>
  <c r="Q192" i="1"/>
  <c r="N152" i="1"/>
  <c r="O144" i="1"/>
  <c r="O136" i="1"/>
  <c r="P128" i="1"/>
  <c r="Q120" i="1"/>
  <c r="Q112" i="1"/>
  <c r="O56" i="1"/>
  <c r="P48" i="1"/>
  <c r="Q40" i="1"/>
  <c r="O416" i="1"/>
  <c r="Q400" i="1"/>
  <c r="R394" i="1"/>
  <c r="O392" i="1"/>
  <c r="O376" i="1"/>
  <c r="N352" i="1"/>
  <c r="P328" i="1"/>
  <c r="O312" i="1"/>
  <c r="Q304" i="1"/>
  <c r="O272" i="1"/>
  <c r="O264" i="1"/>
  <c r="P256" i="1"/>
  <c r="Q248" i="1"/>
  <c r="N208" i="1"/>
  <c r="O200" i="1"/>
  <c r="P192" i="1"/>
  <c r="N144" i="1"/>
  <c r="N136" i="1"/>
  <c r="O128" i="1"/>
  <c r="P120" i="1"/>
  <c r="R120" i="1" s="1"/>
  <c r="P112" i="1"/>
  <c r="R112" i="1" s="1"/>
  <c r="N56" i="1"/>
  <c r="O48" i="1"/>
  <c r="R48" i="1" s="1"/>
  <c r="P40" i="1"/>
  <c r="Q32" i="1"/>
  <c r="Q24" i="1"/>
  <c r="Q408" i="1"/>
  <c r="O400" i="1"/>
  <c r="Q384" i="1"/>
  <c r="P360" i="1"/>
  <c r="P344" i="1"/>
  <c r="O304" i="1"/>
  <c r="Q296" i="1"/>
  <c r="R289" i="1"/>
  <c r="R258" i="1"/>
  <c r="R252" i="1"/>
  <c r="O248" i="1"/>
  <c r="P240" i="1"/>
  <c r="Q232" i="1"/>
  <c r="Q224" i="1"/>
  <c r="P184" i="1"/>
  <c r="Q176" i="1"/>
  <c r="P104" i="1"/>
  <c r="P96" i="1"/>
  <c r="P88" i="1"/>
  <c r="O32" i="1"/>
  <c r="O24" i="1"/>
  <c r="P16" i="1"/>
  <c r="P8" i="1"/>
  <c r="P408" i="1"/>
  <c r="R402" i="1"/>
  <c r="P384" i="1"/>
  <c r="O360" i="1"/>
  <c r="O344" i="1"/>
  <c r="Q320" i="1"/>
  <c r="P296" i="1"/>
  <c r="Q288" i="1"/>
  <c r="O240" i="1"/>
  <c r="R240" i="1" s="1"/>
  <c r="P232" i="1"/>
  <c r="R232" i="1" s="1"/>
  <c r="P224" i="1"/>
  <c r="O184" i="1"/>
  <c r="P176" i="1"/>
  <c r="Q168" i="1"/>
  <c r="Q160" i="1"/>
  <c r="O104" i="1"/>
  <c r="O96" i="1"/>
  <c r="O88" i="1"/>
  <c r="Q80" i="1"/>
  <c r="Q72" i="1"/>
  <c r="Q64" i="1"/>
  <c r="R61" i="1"/>
  <c r="O16" i="1"/>
  <c r="R16" i="1" s="1"/>
  <c r="O8" i="1"/>
  <c r="O408" i="1"/>
  <c r="O384" i="1"/>
  <c r="R381" i="1"/>
  <c r="Q368" i="1"/>
  <c r="Q336" i="1"/>
  <c r="P320" i="1"/>
  <c r="R317" i="1"/>
  <c r="O296" i="1"/>
  <c r="P288" i="1"/>
  <c r="Q280" i="1"/>
  <c r="R280" i="1" s="1"/>
  <c r="R267" i="1"/>
  <c r="O232" i="1"/>
  <c r="O224" i="1"/>
  <c r="Q216" i="1"/>
  <c r="R209" i="1"/>
  <c r="O176" i="1"/>
  <c r="P168" i="1"/>
  <c r="P160" i="1"/>
  <c r="Q152" i="1"/>
  <c r="P80" i="1"/>
  <c r="P72" i="1"/>
  <c r="P64" i="1"/>
  <c r="P368" i="1"/>
  <c r="Q352" i="1"/>
  <c r="P336" i="1"/>
  <c r="O320" i="1"/>
  <c r="O288" i="1"/>
  <c r="P280" i="1"/>
  <c r="P216" i="1"/>
  <c r="Q208" i="1"/>
  <c r="R208" i="1" s="1"/>
  <c r="O168" i="1"/>
  <c r="O160" i="1"/>
  <c r="P152" i="1"/>
  <c r="R152" i="1" s="1"/>
  <c r="Q144" i="1"/>
  <c r="Q136" i="1"/>
  <c r="O80" i="1"/>
  <c r="O72" i="1"/>
  <c r="O64" i="1"/>
  <c r="Q56" i="1"/>
  <c r="R56" i="1" s="1"/>
  <c r="R68" i="1"/>
  <c r="R309" i="1"/>
  <c r="R21" i="1"/>
  <c r="R333" i="1"/>
  <c r="R413" i="1"/>
  <c r="R365" i="1"/>
  <c r="R363" i="1"/>
  <c r="R101" i="1"/>
  <c r="R37" i="1"/>
  <c r="R66" i="1"/>
  <c r="R13" i="1"/>
  <c r="R149" i="1"/>
  <c r="R125" i="1"/>
  <c r="R375" i="1"/>
  <c r="R369" i="1"/>
  <c r="R34" i="1"/>
  <c r="R407" i="1"/>
  <c r="R401" i="1"/>
  <c r="R273" i="1"/>
  <c r="R205" i="1"/>
  <c r="R178" i="1"/>
  <c r="R139" i="1"/>
  <c r="R124" i="1"/>
  <c r="R99" i="1"/>
  <c r="R93" i="1"/>
  <c r="R91" i="1"/>
  <c r="R418" i="1"/>
  <c r="R357" i="1"/>
  <c r="R284" i="1"/>
  <c r="R253" i="1"/>
  <c r="R251" i="1"/>
  <c r="R220" i="1"/>
  <c r="R197" i="1"/>
  <c r="R195" i="1"/>
  <c r="R181" i="1"/>
  <c r="R145" i="1"/>
  <c r="R141" i="1"/>
  <c r="R131" i="1"/>
  <c r="R89" i="1"/>
  <c r="R85" i="1"/>
  <c r="R346" i="1"/>
  <c r="R344" i="1"/>
  <c r="R301" i="1"/>
  <c r="R156" i="1"/>
  <c r="R60" i="1"/>
  <c r="R58" i="1"/>
  <c r="R35" i="1"/>
  <c r="R29" i="1"/>
  <c r="R27" i="1"/>
  <c r="R389" i="1"/>
  <c r="R349" i="1"/>
  <c r="R297" i="1"/>
  <c r="R268" i="1"/>
  <c r="R241" i="1"/>
  <c r="R204" i="1"/>
  <c r="R77" i="1"/>
  <c r="R25" i="1"/>
  <c r="R373" i="1"/>
  <c r="R293" i="1"/>
  <c r="R285" i="1"/>
  <c r="R237" i="1"/>
  <c r="R225" i="1"/>
  <c r="R213" i="1"/>
  <c r="R177" i="1"/>
  <c r="R171" i="1"/>
  <c r="R121" i="1"/>
  <c r="R117" i="1"/>
  <c r="R113" i="1"/>
  <c r="R40" i="1"/>
  <c r="R421" i="1"/>
  <c r="R405" i="1"/>
  <c r="R378" i="1"/>
  <c r="R336" i="1"/>
  <c r="R277" i="1"/>
  <c r="R165" i="1"/>
  <c r="R114" i="1"/>
  <c r="R2" i="1"/>
  <c r="R397" i="1"/>
  <c r="R395" i="1"/>
  <c r="R341" i="1"/>
  <c r="R325" i="1"/>
  <c r="R234" i="1"/>
  <c r="R188" i="1"/>
  <c r="R161" i="1"/>
  <c r="R157" i="1"/>
  <c r="R155" i="1"/>
  <c r="R132" i="1"/>
  <c r="R57" i="1"/>
  <c r="R53" i="1"/>
  <c r="R49" i="1"/>
  <c r="R10" i="1"/>
  <c r="R419" i="1"/>
  <c r="R404" i="1"/>
  <c r="N30" i="1"/>
  <c r="O30" i="1"/>
  <c r="N94" i="1"/>
  <c r="O94" i="1"/>
  <c r="P238" i="1"/>
  <c r="Q238" i="1"/>
  <c r="P270" i="1"/>
  <c r="Q270" i="1"/>
  <c r="O398" i="1"/>
  <c r="R398" i="1" s="1"/>
  <c r="Q390" i="1"/>
  <c r="R387" i="1"/>
  <c r="O366" i="1"/>
  <c r="R366" i="1" s="1"/>
  <c r="Q358" i="1"/>
  <c r="R355" i="1"/>
  <c r="N318" i="1"/>
  <c r="R318" i="1" s="1"/>
  <c r="R316" i="1"/>
  <c r="N310" i="1"/>
  <c r="R308" i="1"/>
  <c r="O302" i="1"/>
  <c r="Q294" i="1"/>
  <c r="R269" i="1"/>
  <c r="R202" i="1"/>
  <c r="O174" i="1"/>
  <c r="R172" i="1"/>
  <c r="O14" i="1"/>
  <c r="R5" i="1"/>
  <c r="R3" i="1"/>
  <c r="O7" i="1"/>
  <c r="P7" i="1"/>
  <c r="Q7" i="1"/>
  <c r="N15" i="1"/>
  <c r="O15" i="1"/>
  <c r="P15" i="1"/>
  <c r="Q15" i="1"/>
  <c r="Q23" i="1"/>
  <c r="N23" i="1"/>
  <c r="N31" i="1"/>
  <c r="O31" i="1"/>
  <c r="P31" i="1"/>
  <c r="Q31" i="1"/>
  <c r="N39" i="1"/>
  <c r="O39" i="1"/>
  <c r="P39" i="1"/>
  <c r="P47" i="1"/>
  <c r="Q47" i="1"/>
  <c r="N55" i="1"/>
  <c r="O55" i="1"/>
  <c r="P55" i="1"/>
  <c r="Q55" i="1"/>
  <c r="N63" i="1"/>
  <c r="O63" i="1"/>
  <c r="O71" i="1"/>
  <c r="P71" i="1"/>
  <c r="Q71" i="1"/>
  <c r="N79" i="1"/>
  <c r="O79" i="1"/>
  <c r="P79" i="1"/>
  <c r="Q79" i="1"/>
  <c r="Q87" i="1"/>
  <c r="N87" i="1"/>
  <c r="N95" i="1"/>
  <c r="O95" i="1"/>
  <c r="P95" i="1"/>
  <c r="Q95" i="1"/>
  <c r="N103" i="1"/>
  <c r="O103" i="1"/>
  <c r="P103" i="1"/>
  <c r="P111" i="1"/>
  <c r="Q111" i="1"/>
  <c r="N119" i="1"/>
  <c r="O119" i="1"/>
  <c r="P119" i="1"/>
  <c r="Q119" i="1"/>
  <c r="N127" i="1"/>
  <c r="O127" i="1"/>
  <c r="O135" i="1"/>
  <c r="P135" i="1"/>
  <c r="Q135" i="1"/>
  <c r="N143" i="1"/>
  <c r="O143" i="1"/>
  <c r="P143" i="1"/>
  <c r="Q143" i="1"/>
  <c r="N151" i="1"/>
  <c r="O151" i="1"/>
  <c r="P159" i="1"/>
  <c r="Q159" i="1"/>
  <c r="N167" i="1"/>
  <c r="O167" i="1"/>
  <c r="Q167" i="1"/>
  <c r="O175" i="1"/>
  <c r="P175" i="1"/>
  <c r="Q175" i="1"/>
  <c r="N183" i="1"/>
  <c r="O183" i="1"/>
  <c r="P191" i="1"/>
  <c r="Q191" i="1"/>
  <c r="N199" i="1"/>
  <c r="O199" i="1"/>
  <c r="Q199" i="1"/>
  <c r="O207" i="1"/>
  <c r="P207" i="1"/>
  <c r="Q207" i="1"/>
  <c r="N215" i="1"/>
  <c r="O215" i="1"/>
  <c r="P223" i="1"/>
  <c r="Q223" i="1"/>
  <c r="N231" i="1"/>
  <c r="O231" i="1"/>
  <c r="Q231" i="1"/>
  <c r="O239" i="1"/>
  <c r="P239" i="1"/>
  <c r="Q239" i="1"/>
  <c r="N247" i="1"/>
  <c r="O247" i="1"/>
  <c r="P255" i="1"/>
  <c r="Q255" i="1"/>
  <c r="N263" i="1"/>
  <c r="O263" i="1"/>
  <c r="Q263" i="1"/>
  <c r="O271" i="1"/>
  <c r="P271" i="1"/>
  <c r="Q271" i="1"/>
  <c r="N279" i="1"/>
  <c r="O279" i="1"/>
  <c r="R343" i="1"/>
  <c r="R383" i="1"/>
  <c r="R361" i="1"/>
  <c r="P390" i="1"/>
  <c r="R347" i="1"/>
  <c r="R312" i="1"/>
  <c r="N302" i="1"/>
  <c r="R186" i="1"/>
  <c r="Q414" i="1"/>
  <c r="R411" i="1"/>
  <c r="O390" i="1"/>
  <c r="Q382" i="1"/>
  <c r="R379" i="1"/>
  <c r="O358" i="1"/>
  <c r="Q350" i="1"/>
  <c r="Q342" i="1"/>
  <c r="R339" i="1"/>
  <c r="N335" i="1"/>
  <c r="R335" i="1" s="1"/>
  <c r="P327" i="1"/>
  <c r="R327" i="1" s="1"/>
  <c r="Q319" i="1"/>
  <c r="Q311" i="1"/>
  <c r="N271" i="1"/>
  <c r="N255" i="1"/>
  <c r="O238" i="1"/>
  <c r="R236" i="1"/>
  <c r="R229" i="1"/>
  <c r="R227" i="1"/>
  <c r="R193" i="1"/>
  <c r="Q183" i="1"/>
  <c r="P167" i="1"/>
  <c r="P151" i="1"/>
  <c r="P127" i="1"/>
  <c r="Q103" i="1"/>
  <c r="O78" i="1"/>
  <c r="R69" i="1"/>
  <c r="R67" i="1"/>
  <c r="R45" i="1"/>
  <c r="R36" i="1"/>
  <c r="R393" i="1"/>
  <c r="N6" i="1"/>
  <c r="O6" i="1"/>
  <c r="P6" i="1"/>
  <c r="P14" i="1"/>
  <c r="Q14" i="1"/>
  <c r="O38" i="1"/>
  <c r="P38" i="1"/>
  <c r="Q38" i="1"/>
  <c r="Q54" i="1"/>
  <c r="N54" i="1"/>
  <c r="N70" i="1"/>
  <c r="O70" i="1"/>
  <c r="P70" i="1"/>
  <c r="N86" i="1"/>
  <c r="O86" i="1"/>
  <c r="P86" i="1"/>
  <c r="Q86" i="1"/>
  <c r="N110" i="1"/>
  <c r="O110" i="1"/>
  <c r="P110" i="1"/>
  <c r="Q110" i="1"/>
  <c r="N126" i="1"/>
  <c r="O126" i="1"/>
  <c r="P126" i="1"/>
  <c r="Q126" i="1"/>
  <c r="P142" i="1"/>
  <c r="Q142" i="1"/>
  <c r="O158" i="1"/>
  <c r="P158" i="1"/>
  <c r="Q158" i="1"/>
  <c r="P174" i="1"/>
  <c r="Q174" i="1"/>
  <c r="O190" i="1"/>
  <c r="P190" i="1"/>
  <c r="Q190" i="1"/>
  <c r="P206" i="1"/>
  <c r="Q206" i="1"/>
  <c r="O222" i="1"/>
  <c r="P222" i="1"/>
  <c r="Q222" i="1"/>
  <c r="N294" i="1"/>
  <c r="O294" i="1"/>
  <c r="R417" i="1"/>
  <c r="R364" i="1"/>
  <c r="P358" i="1"/>
  <c r="R351" i="1"/>
  <c r="R314" i="1"/>
  <c r="R300" i="1"/>
  <c r="O206" i="1"/>
  <c r="P414" i="1"/>
  <c r="R409" i="1"/>
  <c r="R388" i="1"/>
  <c r="P382" i="1"/>
  <c r="R377" i="1"/>
  <c r="R367" i="1"/>
  <c r="R360" i="1"/>
  <c r="R356" i="1"/>
  <c r="P350" i="1"/>
  <c r="P342" i="1"/>
  <c r="R337" i="1"/>
  <c r="Q334" i="1"/>
  <c r="R331" i="1"/>
  <c r="O270" i="1"/>
  <c r="R261" i="1"/>
  <c r="R250" i="1"/>
  <c r="N238" i="1"/>
  <c r="O54" i="1"/>
  <c r="Q30" i="1"/>
  <c r="N7" i="1"/>
  <c r="R372" i="1"/>
  <c r="N22" i="1"/>
  <c r="O22" i="1"/>
  <c r="P22" i="1"/>
  <c r="Q22" i="1"/>
  <c r="N46" i="1"/>
  <c r="O46" i="1"/>
  <c r="P46" i="1"/>
  <c r="Q46" i="1"/>
  <c r="N62" i="1"/>
  <c r="O62" i="1"/>
  <c r="P62" i="1"/>
  <c r="Q62" i="1"/>
  <c r="P78" i="1"/>
  <c r="Q78" i="1"/>
  <c r="O102" i="1"/>
  <c r="P102" i="1"/>
  <c r="Q102" i="1"/>
  <c r="Q118" i="1"/>
  <c r="N118" i="1"/>
  <c r="N134" i="1"/>
  <c r="O134" i="1"/>
  <c r="P134" i="1"/>
  <c r="N150" i="1"/>
  <c r="O150" i="1"/>
  <c r="P150" i="1"/>
  <c r="Q150" i="1"/>
  <c r="N166" i="1"/>
  <c r="O166" i="1"/>
  <c r="N182" i="1"/>
  <c r="O182" i="1"/>
  <c r="Q182" i="1"/>
  <c r="N198" i="1"/>
  <c r="O198" i="1"/>
  <c r="N214" i="1"/>
  <c r="O214" i="1"/>
  <c r="Q214" i="1"/>
  <c r="N230" i="1"/>
  <c r="O230" i="1"/>
  <c r="N246" i="1"/>
  <c r="O246" i="1"/>
  <c r="Q246" i="1"/>
  <c r="O254" i="1"/>
  <c r="P254" i="1"/>
  <c r="Q254" i="1"/>
  <c r="N262" i="1"/>
  <c r="O262" i="1"/>
  <c r="P286" i="1"/>
  <c r="Q286" i="1"/>
  <c r="R415" i="1"/>
  <c r="R396" i="1"/>
  <c r="R385" i="1"/>
  <c r="R353" i="1"/>
  <c r="N286" i="1"/>
  <c r="R420" i="1"/>
  <c r="R399" i="1"/>
  <c r="O414" i="1"/>
  <c r="Q406" i="1"/>
  <c r="R406" i="1" s="1"/>
  <c r="R403" i="1"/>
  <c r="O382" i="1"/>
  <c r="Q374" i="1"/>
  <c r="R374" i="1" s="1"/>
  <c r="R371" i="1"/>
  <c r="O350" i="1"/>
  <c r="O342" i="1"/>
  <c r="P334" i="1"/>
  <c r="R329" i="1"/>
  <c r="R323" i="1"/>
  <c r="O319" i="1"/>
  <c r="O311" i="1"/>
  <c r="O303" i="1"/>
  <c r="Q295" i="1"/>
  <c r="Q287" i="1"/>
  <c r="P279" i="1"/>
  <c r="N270" i="1"/>
  <c r="R257" i="1"/>
  <c r="Q247" i="1"/>
  <c r="P231" i="1"/>
  <c r="P215" i="1"/>
  <c r="Q198" i="1"/>
  <c r="R189" i="1"/>
  <c r="P182" i="1"/>
  <c r="P166" i="1"/>
  <c r="O142" i="1"/>
  <c r="R133" i="1"/>
  <c r="P118" i="1"/>
  <c r="R109" i="1"/>
  <c r="R107" i="1"/>
  <c r="R100" i="1"/>
  <c r="P30" i="1"/>
  <c r="Q6" i="1"/>
  <c r="R412" i="1"/>
  <c r="R391" i="1"/>
  <c r="R380" i="1"/>
  <c r="R359" i="1"/>
  <c r="R348" i="1"/>
  <c r="R340" i="1"/>
  <c r="Q326" i="1"/>
  <c r="R326" i="1" s="1"/>
  <c r="R321" i="1"/>
  <c r="R315" i="1"/>
  <c r="Q310" i="1"/>
  <c r="R307" i="1"/>
  <c r="N303" i="1"/>
  <c r="R303" i="1" s="1"/>
  <c r="R299" i="1"/>
  <c r="P295" i="1"/>
  <c r="R291" i="1"/>
  <c r="P287" i="1"/>
  <c r="R283" i="1"/>
  <c r="Q278" i="1"/>
  <c r="P263" i="1"/>
  <c r="P247" i="1"/>
  <c r="Q230" i="1"/>
  <c r="R221" i="1"/>
  <c r="P214" i="1"/>
  <c r="P198" i="1"/>
  <c r="R173" i="1"/>
  <c r="N142" i="1"/>
  <c r="O118" i="1"/>
  <c r="Q94" i="1"/>
  <c r="N71" i="1"/>
  <c r="R332" i="1"/>
  <c r="R305" i="1"/>
  <c r="P278" i="1"/>
  <c r="Q262" i="1"/>
  <c r="P246" i="1"/>
  <c r="P230" i="1"/>
  <c r="O159" i="1"/>
  <c r="P94" i="1"/>
  <c r="Q70" i="1"/>
  <c r="O47" i="1"/>
  <c r="P23" i="1"/>
  <c r="R219" i="1"/>
  <c r="R187" i="1"/>
  <c r="R140" i="1"/>
  <c r="R129" i="1"/>
  <c r="R76" i="1"/>
  <c r="R65" i="1"/>
  <c r="R43" i="1"/>
  <c r="R12" i="1"/>
  <c r="R345" i="1"/>
  <c r="R328" i="1"/>
  <c r="R324" i="1"/>
  <c r="R313" i="1"/>
  <c r="R292" i="1"/>
  <c r="R281" i="1"/>
  <c r="R275" i="1"/>
  <c r="R260" i="1"/>
  <c r="R249" i="1"/>
  <c r="R243" i="1"/>
  <c r="R228" i="1"/>
  <c r="R217" i="1"/>
  <c r="R200" i="1"/>
  <c r="R196" i="1"/>
  <c r="R185" i="1"/>
  <c r="R164" i="1"/>
  <c r="R153" i="1"/>
  <c r="R147" i="1"/>
  <c r="R123" i="1"/>
  <c r="R116" i="1"/>
  <c r="R105" i="1"/>
  <c r="R83" i="1"/>
  <c r="R52" i="1"/>
  <c r="R41" i="1"/>
  <c r="R19" i="1"/>
  <c r="R211" i="1"/>
  <c r="R179" i="1"/>
  <c r="R92" i="1"/>
  <c r="R81" i="1"/>
  <c r="R59" i="1"/>
  <c r="R28" i="1"/>
  <c r="R17" i="1"/>
  <c r="R4" i="1"/>
  <c r="R235" i="1"/>
  <c r="R203" i="1"/>
  <c r="R115" i="1"/>
  <c r="R108" i="1"/>
  <c r="R97" i="1"/>
  <c r="R75" i="1"/>
  <c r="R44" i="1"/>
  <c r="R33" i="1"/>
  <c r="R11" i="1"/>
  <c r="R276" i="1"/>
  <c r="R265" i="1"/>
  <c r="R259" i="1"/>
  <c r="R248" i="1"/>
  <c r="R244" i="1"/>
  <c r="R233" i="1"/>
  <c r="R212" i="1"/>
  <c r="R201" i="1"/>
  <c r="R180" i="1"/>
  <c r="R169" i="1"/>
  <c r="R163" i="1"/>
  <c r="R148" i="1"/>
  <c r="R137" i="1"/>
  <c r="R84" i="1"/>
  <c r="R73" i="1"/>
  <c r="R51" i="1"/>
  <c r="R20" i="1"/>
  <c r="R9" i="1"/>
  <c r="R26" i="1" l="1"/>
  <c r="R90" i="1"/>
  <c r="R330" i="1"/>
  <c r="R32" i="1"/>
  <c r="R304" i="1"/>
  <c r="R168" i="1"/>
  <c r="R72" i="1"/>
  <c r="R320" i="1"/>
  <c r="R184" i="1"/>
  <c r="R298" i="1"/>
  <c r="R162" i="1"/>
  <c r="R338" i="1"/>
  <c r="R192" i="1"/>
  <c r="R226" i="1"/>
  <c r="R368" i="1"/>
  <c r="R8" i="1"/>
  <c r="R128" i="1"/>
  <c r="R146" i="1"/>
  <c r="R290" i="1"/>
  <c r="R106" i="1"/>
  <c r="R264" i="1"/>
  <c r="R376" i="1"/>
  <c r="R104" i="1"/>
  <c r="R256" i="1"/>
  <c r="R136" i="1"/>
  <c r="R416" i="1"/>
  <c r="R24" i="1"/>
  <c r="R176" i="1"/>
  <c r="R80" i="1"/>
  <c r="R384" i="1"/>
  <c r="R96" i="1"/>
  <c r="R400" i="1"/>
  <c r="R392" i="1"/>
  <c r="R352" i="1"/>
  <c r="R408" i="1"/>
  <c r="R88" i="1"/>
  <c r="R64" i="1"/>
  <c r="R390" i="1"/>
  <c r="R216" i="1"/>
  <c r="R319" i="1"/>
  <c r="R288" i="1"/>
  <c r="R224" i="1"/>
  <c r="R296" i="1"/>
  <c r="R144" i="1"/>
  <c r="R272" i="1"/>
  <c r="R414" i="1"/>
  <c r="R87" i="1"/>
  <c r="R160" i="1"/>
  <c r="R142" i="1"/>
  <c r="R278" i="1"/>
  <c r="R334" i="1"/>
  <c r="R222" i="1"/>
  <c r="R302" i="1"/>
  <c r="R102" i="1"/>
  <c r="R223" i="1"/>
  <c r="R255" i="1"/>
  <c r="R23" i="1"/>
  <c r="R254" i="1"/>
  <c r="R206" i="1"/>
  <c r="R295" i="1"/>
  <c r="R342" i="1"/>
  <c r="R382" i="1"/>
  <c r="R230" i="1"/>
  <c r="R182" i="1"/>
  <c r="R46" i="1"/>
  <c r="R38" i="1"/>
  <c r="R311" i="1"/>
  <c r="R111" i="1"/>
  <c r="R135" i="1"/>
  <c r="R263" i="1"/>
  <c r="R95" i="1"/>
  <c r="R270" i="1"/>
  <c r="R118" i="1"/>
  <c r="R158" i="1"/>
  <c r="R199" i="1"/>
  <c r="R175" i="1"/>
  <c r="R14" i="1"/>
  <c r="R358" i="1"/>
  <c r="R287" i="1"/>
  <c r="R62" i="1"/>
  <c r="R22" i="1"/>
  <c r="R174" i="1"/>
  <c r="R159" i="1"/>
  <c r="R350" i="1"/>
  <c r="R190" i="1"/>
  <c r="R6" i="1"/>
  <c r="R78" i="1"/>
  <c r="R191" i="1"/>
  <c r="R262" i="1"/>
  <c r="R134" i="1"/>
  <c r="R166" i="1"/>
  <c r="R271" i="1"/>
  <c r="R231" i="1"/>
  <c r="R207" i="1"/>
  <c r="R71" i="1"/>
  <c r="R7" i="1"/>
  <c r="R310" i="1"/>
  <c r="R30" i="1"/>
  <c r="R47" i="1"/>
  <c r="R214" i="1"/>
  <c r="R238" i="1"/>
  <c r="R126" i="1"/>
  <c r="R86" i="1"/>
  <c r="R279" i="1"/>
  <c r="R151" i="1"/>
  <c r="R63" i="1"/>
  <c r="R127" i="1"/>
  <c r="R39" i="1"/>
  <c r="R198" i="1"/>
  <c r="R246" i="1"/>
  <c r="R150" i="1"/>
  <c r="R70" i="1"/>
  <c r="R215" i="1"/>
  <c r="R79" i="1"/>
  <c r="R15" i="1"/>
  <c r="R247" i="1"/>
  <c r="R103" i="1"/>
  <c r="R286" i="1"/>
  <c r="R294" i="1"/>
  <c r="R110" i="1"/>
  <c r="R54" i="1"/>
  <c r="R167" i="1"/>
  <c r="R143" i="1"/>
  <c r="R55" i="1"/>
  <c r="R239" i="1"/>
  <c r="R183" i="1"/>
  <c r="R119" i="1"/>
  <c r="R31" i="1"/>
  <c r="R94" i="1"/>
</calcChain>
</file>

<file path=xl/sharedStrings.xml><?xml version="1.0" encoding="utf-8"?>
<sst xmlns="http://schemas.openxmlformats.org/spreadsheetml/2006/main" count="439" uniqueCount="49">
  <si>
    <t>时间</t>
  </si>
  <si>
    <t>省份</t>
  </si>
  <si>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</si>
  <si>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</si>
  <si>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</si>
  <si>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</si>
  <si>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</si>
  <si>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</si>
  <si>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</si>
  <si>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</si>
  <si>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</si>
  <si>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</si>
  <si>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</si>
  <si>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</si>
  <si>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</si>
  <si>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</si>
  <si>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</si>
  <si>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</si>
  <si>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</si>
  <si>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</si>
  <si>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</si>
  <si>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</si>
  <si>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</si>
  <si>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</si>
  <si>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</si>
  <si>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</si>
  <si>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</si>
  <si>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天津</t>
  </si>
  <si>
    <t>新疆</t>
  </si>
  <si>
    <t>云南</t>
  </si>
  <si>
    <t>浙江</t>
  </si>
  <si>
    <t>重庆</t>
  </si>
  <si>
    <t>保险深度</t>
    <phoneticPr fontId="1" type="noConversion"/>
  </si>
  <si>
    <t>贷款占GDP的比重</t>
    <phoneticPr fontId="1" type="noConversion"/>
  </si>
  <si>
    <t>存贷比</t>
    <phoneticPr fontId="1" type="noConversion"/>
  </si>
  <si>
    <t>MUD</t>
    <phoneticPr fontId="1" type="noConversion"/>
  </si>
  <si>
    <t>金融业增加值/GDP</t>
    <phoneticPr fontId="1" type="noConversion"/>
  </si>
  <si>
    <t>股市市值占GDP比重</t>
    <phoneticPr fontId="1" type="noConversion"/>
  </si>
  <si>
    <t>直接融资占总融资比例</t>
    <phoneticPr fontId="1" type="noConversion"/>
  </si>
  <si>
    <t>保险密度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</si>
  <si>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</si>
  <si>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</si>
  <si>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</si>
  <si>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</si>
  <si>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zhzs</t>
    <phoneticPr fontId="1" type="noConversion"/>
  </si>
  <si>
    <t>GDP</t>
    <phoneticPr fontId="3" type="noConversion"/>
  </si>
  <si>
    <t>FDI</t>
    <phoneticPr fontId="1" type="noConversion"/>
  </si>
  <si>
    <t>上市公司数</t>
    <phoneticPr fontId="1" type="noConversion"/>
  </si>
  <si>
    <t>外商投资总额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</si>
</sst>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#,##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176" fontId="0" fillId="0" borderId="0" xfId="0" applyNumberFormat="1" applyAlignment="1">
      <alignment vertical="top" wrapText="1"/>
    </xf>
    <xf numFmtId="176" fontId="0" fillId="2" borderId="0" xfId="0" applyNumberFormat="1" applyFill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1"/>
  <sheetViews>
    <sheetView tabSelected="1" workbookViewId="0">
      <selection activeCell="C1" sqref="C1:C1048576"/>
    </sheetView>
  </sheetViews>
  <sheetFormatPr defaultRowHeight="14" x14ac:dyDescent="0.3"/>
  <cols>
    <col min="6" max="6" width="27.6640625" customWidth="1"/>
    <col min="7" max="7" width="19.33203125" customWidth="1"/>
    <col min="9" max="9" width="19.58203125" customWidth="1"/>
    <col min="10" max="10" width="16.83203125" bestFit="1" customWidth="1"/>
    <col min="11" max="11" width="20.25" bestFit="1" customWidth="1"/>
    <col min="12" max="12" width="11.33203125" customWidth="1"/>
    <col min="13" max="13" width="14.1640625" customWidth="1"/>
  </cols>
  <sheetData>
    <row r="1" spans="1:19" x14ac:dyDescent="0.3">
      <c r="A1" t="s">
        <v>0</v>
      </c>
      <c r="B1" t="s">
        <v>1</v>
      </c>
      <c r="C1" t="s">
        <v>46</v>
      </c>
      <c r="D1" t="s">
        <v>39</v>
      </c>
      <c r="E1" t="s">
        <v>32</v>
      </c>
      <c r="F1" t="s">
        <v>33</v>
      </c>
      <c r="G1" t="s">
        <v>34</v>
      </c>
      <c r="H1" t="s">
        <v>35</v>
      </c>
      <c r="I1" t="s">
        <v>37</v>
      </c>
      <c r="J1" t="s">
        <v>36</v>
      </c>
      <c r="K1" t="s">
        <v>38</v>
      </c>
      <c r="L1" s="2" t="s">
        <v>45</v>
      </c>
      <c r="M1" t="s">
        <v>47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48</v>
      </c>
    </row>
    <row r="2" spans="1:19" x14ac:dyDescent="0.3">
      <c r="A2">
        <v>2005</v>
      </c>
      <c r="B2" t="s">
        <v>2</v>
      </c>
      <c r="C2" s="3">
        <v>89</v>
      </c>
      <c r="D2">
        <v>204.4</v>
      </c>
      <c r="E2">
        <v>2.48</v>
      </c>
      <c r="F2">
        <v>0.82227290061577496</v>
      </c>
      <c r="G2">
        <v>0.72490441799163796</v>
      </c>
      <c r="H2">
        <v>0</v>
      </c>
      <c r="I2">
        <v>0.19471828340256739</v>
      </c>
      <c r="J2">
        <v>2.3756254474156895E-2</v>
      </c>
      <c r="K2">
        <v>0.19146506524589055</v>
      </c>
      <c r="L2" s="3">
        <v>5350.17</v>
      </c>
      <c r="M2">
        <v>45</v>
      </c>
      <c r="N2">
        <f>0.8632*C2+0.1585*E2+ 0.7435 *D2+ 0.5076*F2+0.7873*L2-0.4764 *M2-0.08994 *G2+0.3325*H2+-0.3346*I2+ 0.6766*J2 -0.4477*K2+0.7865*M2</f>
        <v>4455.5500106554382</v>
      </c>
      <c r="O2">
        <f>-0.01185*C2+0.139*E2+0.3896*D2+ 0.7119*F2+0.7873*L2-0.4764 *M2+0.1005*G2-0.1608*H2-0.3916*I2+0.6137*J2+0.6634*K2-0.2519*M2</f>
        <v>4259.0632254298307</v>
      </c>
      <c r="P2">
        <f xml:space="preserve"> 0.3572*C2-0.07027*E2 -0.0183*D2-0.3469*F2+0.7873*L2-0.4764 *M2-0.5266*G2-0.4678*H2+0.2749*I2-0.246*J2+ 0.438*K2+0.3972*M2</f>
        <v>4235.9654159803449</v>
      </c>
      <c r="Q2">
        <f xml:space="preserve"> 0.1328*C2-0.7047*E2  -0.18*D2-0.3469*F2+1605*L2-0.4764 *M2+0.5901*G2+0.1749*H2+0.2403*I2-0.07967 *J2+ 0.136*K2+0.1959*M2</f>
        <v>8586983.7205010187</v>
      </c>
      <c r="R2">
        <f xml:space="preserve"> 0.3371/  0.7651*N2+(0.5325-0.3371)/ 0.7651*O2+(0.6671-0.5325)/ 0.7651*P2+(  0.7651-0.6671)/ 0.7651*Q2</f>
        <v>1103684.1620924475</v>
      </c>
      <c r="S2" s="3">
        <v>154.80000000000001</v>
      </c>
    </row>
    <row r="3" spans="1:19" x14ac:dyDescent="0.3">
      <c r="A3">
        <v>2006</v>
      </c>
      <c r="B3" t="s">
        <v>2</v>
      </c>
      <c r="C3" s="3">
        <v>106</v>
      </c>
      <c r="D3">
        <v>249.6</v>
      </c>
      <c r="E3">
        <v>2.7</v>
      </c>
      <c r="F3">
        <v>0.85156649412065399</v>
      </c>
      <c r="G3">
        <v>0.72517031431198098</v>
      </c>
      <c r="H3">
        <v>0.83778001185780937</v>
      </c>
      <c r="I3">
        <v>0.25034587268937475</v>
      </c>
      <c r="J3">
        <v>2.1316973415132928E-2</v>
      </c>
      <c r="K3">
        <v>0.22719217991364526</v>
      </c>
      <c r="L3" s="3">
        <v>6112.5</v>
      </c>
      <c r="M3">
        <v>47</v>
      </c>
      <c r="N3">
        <f t="shared" ref="N3:N66" si="0">0.8632*C3+0.1585*E3+ 0.7435 *D3+ 0.5076*F3+0.7873*L3-0.4764 *M3-0.08994 *G3+0.3325*H3+-0.3346*I3+ 0.6766*J3 -0.4477*K3+0.7865*M3</f>
        <v>5104.925238584553</v>
      </c>
      <c r="O3">
        <f t="shared" ref="O3:O66" si="1">-0.01185*C3+0.139*E3+0.3896*D3+ 0.7119*F3+0.7873*L3-0.4764 *M3+0.1005*G3-0.1608*H3-0.3916*I3+0.6137*J3+0.6634*K3-0.2519*M3</f>
        <v>4875.1146708528404</v>
      </c>
      <c r="P3">
        <f t="shared" ref="P3:P66" si="2" xml:space="preserve"> 0.3572*C3-0.07027*E3 -0.0183*D3-0.3469*F3+0.7873*L3-0.4764 *M3-0.5266*G3-0.4678*H3+0.2749*I3-0.246*J3+ 0.438*K3+0.3972*M3</f>
        <v>4840.8485306858702</v>
      </c>
      <c r="Q3">
        <f t="shared" ref="Q3:Q66" si="3" xml:space="preserve"> 0.1328*C3-0.7047*E3  -0.18*D3-0.3469*F3+1605*L3-0.4764 *M3+0.5901*G3+0.1749*H3+0.2403*I3-0.07967 *J3+ 0.136*K3+0.1959*M3</f>
        <v>9810516.9310102388</v>
      </c>
      <c r="R3">
        <f t="shared" ref="R3:R66" si="4" xml:space="preserve"> 0.3371/  0.7651*N3+(0.5325-0.3371)/ 0.7651*O3+(0.6671-0.5325)/ 0.7651*P3+(  0.7651-0.6671)/ 0.7651*Q3</f>
        <v>1260953.7382771468</v>
      </c>
      <c r="S3" s="3">
        <v>183</v>
      </c>
    </row>
    <row r="4" spans="1:19" x14ac:dyDescent="0.3">
      <c r="A4">
        <v>2007</v>
      </c>
      <c r="B4" t="s">
        <v>2</v>
      </c>
      <c r="C4" s="3">
        <v>140.34350000000001</v>
      </c>
      <c r="D4">
        <v>302.3</v>
      </c>
      <c r="E4">
        <v>2.8</v>
      </c>
      <c r="F4">
        <v>0.83249103404788405</v>
      </c>
      <c r="G4">
        <v>0.72212731838226296</v>
      </c>
      <c r="H4">
        <v>3.5977308838037174E-2</v>
      </c>
      <c r="I4">
        <v>0.66778344026447012</v>
      </c>
      <c r="J4">
        <v>2.1020565364112096E-2</v>
      </c>
      <c r="K4">
        <v>0.44510751312392116</v>
      </c>
      <c r="L4" s="3">
        <v>7360.92</v>
      </c>
      <c r="M4">
        <v>53</v>
      </c>
      <c r="N4">
        <f t="shared" si="0"/>
        <v>6157.997069514844</v>
      </c>
      <c r="O4">
        <f t="shared" si="1"/>
        <v>5873.8607451863372</v>
      </c>
      <c r="P4">
        <f t="shared" si="2"/>
        <v>5835.1440343287504</v>
      </c>
      <c r="Q4">
        <f t="shared" si="3"/>
        <v>11814224.346913697</v>
      </c>
      <c r="R4">
        <f t="shared" si="4"/>
        <v>1518498.2480542487</v>
      </c>
      <c r="S4" s="3">
        <v>237.5455</v>
      </c>
    </row>
    <row r="5" spans="1:19" x14ac:dyDescent="0.3">
      <c r="A5">
        <v>2008</v>
      </c>
      <c r="B5" t="s">
        <v>2</v>
      </c>
      <c r="C5" s="3">
        <v>147.48820000000001</v>
      </c>
      <c r="D5">
        <v>439.9</v>
      </c>
      <c r="E5">
        <v>3.34</v>
      </c>
      <c r="F5">
        <v>0.79423518353478295</v>
      </c>
      <c r="G5">
        <v>0.676699638366699</v>
      </c>
      <c r="H5">
        <v>0.1030900665586359</v>
      </c>
      <c r="I5">
        <v>0.22177995672540665</v>
      </c>
      <c r="J5">
        <v>2.0696682882080875E-2</v>
      </c>
      <c r="K5">
        <v>0.21828410614886251</v>
      </c>
      <c r="L5" s="3">
        <v>8851.66</v>
      </c>
      <c r="M5">
        <v>56</v>
      </c>
      <c r="N5">
        <f t="shared" si="0"/>
        <v>7441.4030111086131</v>
      </c>
      <c r="O5">
        <f t="shared" si="1"/>
        <v>7098.9161924873624</v>
      </c>
      <c r="P5">
        <f t="shared" si="2"/>
        <v>7008.34601985674</v>
      </c>
      <c r="Q5">
        <f t="shared" si="3"/>
        <v>14206836.865897141</v>
      </c>
      <c r="R5">
        <f t="shared" si="4"/>
        <v>1826047.5250441108</v>
      </c>
      <c r="S5" s="3">
        <v>254.64529999999999</v>
      </c>
    </row>
    <row r="6" spans="1:19" x14ac:dyDescent="0.3">
      <c r="A6">
        <v>2009</v>
      </c>
      <c r="B6" t="s">
        <v>2</v>
      </c>
      <c r="C6" s="3">
        <v>159.89709999999999</v>
      </c>
      <c r="D6">
        <v>525.70000000000005</v>
      </c>
      <c r="E6">
        <v>3.55</v>
      </c>
      <c r="F6">
        <v>0.93796764817168599</v>
      </c>
      <c r="G6">
        <v>0.70414191484451305</v>
      </c>
      <c r="H6">
        <v>0.45243731793365832</v>
      </c>
      <c r="I6">
        <v>0.46801372339550362</v>
      </c>
      <c r="J6">
        <v>3.5735817593875271E-2</v>
      </c>
      <c r="K6">
        <v>0.33287334587785328</v>
      </c>
      <c r="L6" s="3">
        <v>10062.82</v>
      </c>
      <c r="M6">
        <v>58</v>
      </c>
      <c r="N6">
        <f t="shared" si="0"/>
        <v>8470.1695590479922</v>
      </c>
      <c r="O6">
        <f t="shared" si="1"/>
        <v>8084.3534139502826</v>
      </c>
      <c r="P6">
        <f t="shared" si="2"/>
        <v>7964.4678938200914</v>
      </c>
      <c r="Q6">
        <f t="shared" si="3"/>
        <v>16150734.261801731</v>
      </c>
      <c r="R6">
        <f t="shared" si="4"/>
        <v>2075910.2755855685</v>
      </c>
      <c r="S6" s="3">
        <v>279.05959999999999</v>
      </c>
    </row>
    <row r="7" spans="1:19" x14ac:dyDescent="0.3">
      <c r="A7">
        <v>2010</v>
      </c>
      <c r="B7" t="s">
        <v>2</v>
      </c>
      <c r="C7" s="3">
        <v>173.4905</v>
      </c>
      <c r="D7">
        <v>716.3</v>
      </c>
      <c r="E7">
        <v>3.6</v>
      </c>
      <c r="F7">
        <v>0.94960649161402799</v>
      </c>
      <c r="G7">
        <v>0.71226996183395397</v>
      </c>
      <c r="H7">
        <v>0.36020414472918943</v>
      </c>
      <c r="I7">
        <v>0.48394024862141055</v>
      </c>
      <c r="J7">
        <v>3.205675388552616E-2</v>
      </c>
      <c r="K7">
        <v>0.33758246943656028</v>
      </c>
      <c r="L7" s="3">
        <v>12359.33</v>
      </c>
      <c r="M7">
        <v>65</v>
      </c>
      <c r="N7">
        <f t="shared" si="0"/>
        <v>10433.800012693819</v>
      </c>
      <c r="O7">
        <f t="shared" si="1"/>
        <v>9961.4198281797962</v>
      </c>
      <c r="P7">
        <f t="shared" si="2"/>
        <v>9773.3620605817541</v>
      </c>
      <c r="Q7">
        <f t="shared" si="3"/>
        <v>19836598.299658213</v>
      </c>
      <c r="R7">
        <f t="shared" si="4"/>
        <v>2549687.3916070634</v>
      </c>
      <c r="S7" s="3">
        <v>303.24259999999998</v>
      </c>
    </row>
    <row r="8" spans="1:19" x14ac:dyDescent="0.3">
      <c r="A8">
        <v>2011</v>
      </c>
      <c r="B8" t="s">
        <v>2</v>
      </c>
      <c r="C8" s="3">
        <v>184.33269999999999</v>
      </c>
      <c r="D8">
        <v>726.6</v>
      </c>
      <c r="E8" s="1">
        <v>2.86</v>
      </c>
      <c r="F8">
        <v>0.92456205394051905</v>
      </c>
      <c r="G8">
        <v>0.72370100021362305</v>
      </c>
      <c r="H8">
        <v>0.4960441820249567</v>
      </c>
      <c r="I8">
        <v>0.31651111212070665</v>
      </c>
      <c r="J8">
        <v>3.2929973563214636E-2</v>
      </c>
      <c r="K8">
        <v>0.25503017934487532</v>
      </c>
      <c r="L8" s="3">
        <v>15300.65</v>
      </c>
      <c r="M8">
        <v>77</v>
      </c>
      <c r="N8">
        <f t="shared" si="0"/>
        <v>12770.247193151847</v>
      </c>
      <c r="O8">
        <f t="shared" si="1"/>
        <v>12272.1358166715</v>
      </c>
      <c r="P8">
        <f t="shared" si="2"/>
        <v>12091.705963598202</v>
      </c>
      <c r="Q8">
        <f t="shared" si="3"/>
        <v>24557413.628642265</v>
      </c>
      <c r="R8">
        <f t="shared" si="4"/>
        <v>3156393.8111319188</v>
      </c>
      <c r="S8" s="3">
        <v>328.84120000000001</v>
      </c>
    </row>
    <row r="9" spans="1:19" x14ac:dyDescent="0.3">
      <c r="A9">
        <v>2012</v>
      </c>
      <c r="B9" t="s">
        <v>2</v>
      </c>
      <c r="C9" s="3">
        <v>207.0556</v>
      </c>
      <c r="D9">
        <v>758</v>
      </c>
      <c r="E9" s="1">
        <v>2.64</v>
      </c>
      <c r="F9">
        <v>0.97578142250813504</v>
      </c>
      <c r="G9">
        <v>0.72357237339019798</v>
      </c>
      <c r="H9">
        <v>0.88838932862079867</v>
      </c>
      <c r="I9">
        <v>0.28921345257070397</v>
      </c>
      <c r="J9">
        <v>3.5882999290145885E-2</v>
      </c>
      <c r="K9">
        <v>0.22862816147984724</v>
      </c>
      <c r="L9" s="3">
        <v>17212.050615</v>
      </c>
      <c r="M9">
        <v>78</v>
      </c>
      <c r="N9">
        <f t="shared" si="0"/>
        <v>14318.507851900265</v>
      </c>
      <c r="O9">
        <f t="shared" si="1"/>
        <v>13788.155162474632</v>
      </c>
      <c r="P9">
        <f t="shared" si="2"/>
        <v>13603.808893089292</v>
      </c>
      <c r="Q9">
        <f t="shared" si="3"/>
        <v>27625208.896244079</v>
      </c>
      <c r="R9">
        <f t="shared" si="4"/>
        <v>3550676.4070377103</v>
      </c>
      <c r="S9" s="3">
        <v>399.61770000000001</v>
      </c>
    </row>
    <row r="10" spans="1:19" x14ac:dyDescent="0.3">
      <c r="A10">
        <v>2013</v>
      </c>
      <c r="B10" t="s">
        <v>2</v>
      </c>
      <c r="C10" s="3">
        <v>226.60470000000001</v>
      </c>
      <c r="D10">
        <v>801</v>
      </c>
      <c r="E10" s="1">
        <v>2.5</v>
      </c>
      <c r="F10">
        <v>1.0238626072424499</v>
      </c>
      <c r="G10">
        <v>0.730865478515625</v>
      </c>
      <c r="H10">
        <v>0.48816626867030338</v>
      </c>
      <c r="I10">
        <v>0.26248373367780131</v>
      </c>
      <c r="J10">
        <v>3.8248848422341088E-2</v>
      </c>
      <c r="K10">
        <v>0.20405370258994218</v>
      </c>
      <c r="L10" s="3">
        <v>19229.337100000001</v>
      </c>
      <c r="M10">
        <v>78</v>
      </c>
      <c r="N10">
        <f t="shared" si="0"/>
        <v>15955.452817043537</v>
      </c>
      <c r="O10">
        <f t="shared" si="1"/>
        <v>15392.961429684152</v>
      </c>
      <c r="P10">
        <f t="shared" si="2"/>
        <v>15198.372429873489</v>
      </c>
      <c r="Q10">
        <f t="shared" si="3"/>
        <v>30862948.567119081</v>
      </c>
      <c r="R10">
        <f t="shared" si="4"/>
        <v>3966803.0692912247</v>
      </c>
      <c r="S10" s="3">
        <v>416.1207</v>
      </c>
    </row>
    <row r="11" spans="1:19" x14ac:dyDescent="0.3">
      <c r="A11">
        <v>2014</v>
      </c>
      <c r="B11" t="s">
        <v>2</v>
      </c>
      <c r="C11" s="3">
        <v>260.74759999999998</v>
      </c>
      <c r="D11">
        <v>945</v>
      </c>
      <c r="E11" s="1">
        <v>2.7</v>
      </c>
      <c r="F11">
        <v>1.0914161652688401</v>
      </c>
      <c r="G11">
        <v>0.75625014305114702</v>
      </c>
      <c r="H11">
        <v>0.6728077955140439</v>
      </c>
      <c r="I11">
        <v>0.36136846267680778</v>
      </c>
      <c r="J11">
        <v>5.0204454484824579E-2</v>
      </c>
      <c r="K11">
        <v>0.2487419371912073</v>
      </c>
      <c r="L11" s="3">
        <v>20848.747600999999</v>
      </c>
      <c r="M11">
        <v>80</v>
      </c>
      <c r="N11">
        <f t="shared" si="0"/>
        <v>17367.651151567945</v>
      </c>
      <c r="O11">
        <f t="shared" si="1"/>
        <v>16722.211536006078</v>
      </c>
      <c r="P11">
        <f t="shared" si="2"/>
        <v>16482.643145770569</v>
      </c>
      <c r="Q11">
        <f t="shared" si="3"/>
        <v>33462080.386187255</v>
      </c>
      <c r="R11">
        <f t="shared" si="4"/>
        <v>4300907.8511973601</v>
      </c>
      <c r="S11" s="3">
        <v>480.2629</v>
      </c>
    </row>
    <row r="12" spans="1:19" x14ac:dyDescent="0.3">
      <c r="A12">
        <v>2015</v>
      </c>
      <c r="B12" t="s">
        <v>2</v>
      </c>
      <c r="C12" s="3">
        <v>309.16469999999998</v>
      </c>
      <c r="D12">
        <v>1146</v>
      </c>
      <c r="E12" s="1">
        <v>3.17</v>
      </c>
      <c r="F12">
        <v>1.1880759321591801</v>
      </c>
      <c r="G12">
        <v>0.75070887804031405</v>
      </c>
      <c r="H12">
        <v>0.4108686286720728</v>
      </c>
      <c r="I12">
        <v>0.51184816335385652</v>
      </c>
      <c r="J12">
        <v>5.7071758454540954E-2</v>
      </c>
      <c r="K12">
        <v>0.30110059896490904</v>
      </c>
      <c r="L12" s="3">
        <v>22005.63</v>
      </c>
      <c r="M12">
        <v>88</v>
      </c>
      <c r="N12">
        <f t="shared" si="0"/>
        <v>18472.15042306386</v>
      </c>
      <c r="O12">
        <f t="shared" si="1"/>
        <v>17705.090232462604</v>
      </c>
      <c r="P12">
        <f t="shared" si="2"/>
        <v>17406.560852229337</v>
      </c>
      <c r="Q12">
        <f t="shared" si="3"/>
        <v>35318844.271283738</v>
      </c>
      <c r="R12">
        <f t="shared" si="4"/>
        <v>4539636.9078755118</v>
      </c>
      <c r="S12" s="3">
        <v>1064.8647000000001</v>
      </c>
    </row>
    <row r="13" spans="1:19" x14ac:dyDescent="0.3">
      <c r="A13">
        <v>2016</v>
      </c>
      <c r="B13" t="s">
        <v>2</v>
      </c>
      <c r="C13" s="3">
        <v>345.76850000000002</v>
      </c>
      <c r="D13">
        <v>1426</v>
      </c>
      <c r="E13" s="1">
        <v>3.6</v>
      </c>
      <c r="F13">
        <v>1.2608566409025099</v>
      </c>
      <c r="G13">
        <v>0.74470680952072099</v>
      </c>
      <c r="H13">
        <v>0.60417854735589394</v>
      </c>
      <c r="I13">
        <v>0.4526737200178399</v>
      </c>
      <c r="J13">
        <v>5.9284764348183069E-2</v>
      </c>
      <c r="K13">
        <v>0.26417607201001414</v>
      </c>
      <c r="L13" s="3">
        <v>24407.62</v>
      </c>
      <c r="M13">
        <v>93</v>
      </c>
      <c r="N13">
        <f t="shared" si="0"/>
        <v>20604.771792284871</v>
      </c>
      <c r="O13">
        <f t="shared" si="1"/>
        <v>19701.269634678894</v>
      </c>
      <c r="P13">
        <f t="shared" si="2"/>
        <v>19305.026738774068</v>
      </c>
      <c r="Q13">
        <f t="shared" si="3"/>
        <v>39173990.96235016</v>
      </c>
      <c r="R13">
        <f t="shared" si="4"/>
        <v>5035217.7069234736</v>
      </c>
      <c r="S13" s="3">
        <v>672.56269999999995</v>
      </c>
    </row>
    <row r="14" spans="1:19" x14ac:dyDescent="0.3">
      <c r="A14">
        <v>2017</v>
      </c>
      <c r="B14" t="s">
        <v>2</v>
      </c>
      <c r="C14" s="3">
        <v>489.03629999999998</v>
      </c>
      <c r="D14">
        <v>1770.1</v>
      </c>
      <c r="E14" s="1">
        <v>4.0199999999999996</v>
      </c>
      <c r="F14">
        <v>1.3014298338144901</v>
      </c>
      <c r="G14">
        <v>0.76195931434631303</v>
      </c>
      <c r="H14">
        <v>0.34469616428023503</v>
      </c>
      <c r="I14">
        <v>0.44259460421133451</v>
      </c>
      <c r="J14">
        <v>6.1573765637722995E-2</v>
      </c>
      <c r="K14">
        <v>0.25377775366057159</v>
      </c>
      <c r="L14" s="3">
        <v>27018</v>
      </c>
      <c r="M14">
        <v>101</v>
      </c>
      <c r="N14">
        <f t="shared" si="0"/>
        <v>23041.920793152487</v>
      </c>
      <c r="O14">
        <f t="shared" si="1"/>
        <v>21883.088221446313</v>
      </c>
      <c r="P14">
        <f t="shared" si="2"/>
        <v>21404.484365076521</v>
      </c>
      <c r="Q14">
        <f t="shared" si="3"/>
        <v>43363605.35704384</v>
      </c>
      <c r="R14">
        <f t="shared" si="4"/>
        <v>5573856.6926201507</v>
      </c>
      <c r="S14" s="3">
        <v>866.41210000000001</v>
      </c>
    </row>
    <row r="15" spans="1:19" x14ac:dyDescent="0.3">
      <c r="A15">
        <v>2018</v>
      </c>
      <c r="B15" t="s">
        <v>2</v>
      </c>
      <c r="C15" s="3">
        <v>594.88840000000005</v>
      </c>
      <c r="D15">
        <v>1913</v>
      </c>
      <c r="E15" s="1">
        <v>4.03</v>
      </c>
      <c r="F15">
        <v>1.3147910781199099</v>
      </c>
      <c r="G15">
        <v>0.77057331800460804</v>
      </c>
      <c r="H15">
        <v>0.4576092091336022</v>
      </c>
      <c r="I15">
        <v>0.26000868412792649</v>
      </c>
      <c r="J15">
        <v>6.0704068401600655E-2</v>
      </c>
      <c r="K15">
        <v>0.16510586955943879</v>
      </c>
      <c r="L15" s="3">
        <v>34010.9</v>
      </c>
      <c r="M15">
        <v>103</v>
      </c>
      <c r="N15">
        <f t="shared" si="0"/>
        <v>28745.814185098243</v>
      </c>
      <c r="O15">
        <f t="shared" si="1"/>
        <v>27441.567037206085</v>
      </c>
      <c r="P15">
        <f t="shared" si="2"/>
        <v>26944.879923415017</v>
      </c>
      <c r="Q15">
        <f t="shared" si="3"/>
        <v>54587197.588486843</v>
      </c>
      <c r="R15">
        <f t="shared" si="4"/>
        <v>7016369.6780424369</v>
      </c>
      <c r="S15" s="3">
        <v>1129.8422</v>
      </c>
    </row>
    <row r="16" spans="1:19" x14ac:dyDescent="0.3">
      <c r="A16">
        <v>2005</v>
      </c>
      <c r="B16" t="s">
        <v>3</v>
      </c>
      <c r="C16" s="4">
        <v>324.39999999999998</v>
      </c>
      <c r="D16">
        <v>3293</v>
      </c>
      <c r="E16" s="1">
        <v>7.4</v>
      </c>
      <c r="F16">
        <v>2.2003667397467801</v>
      </c>
      <c r="G16">
        <v>0.529357969760895</v>
      </c>
      <c r="H16">
        <v>0</v>
      </c>
      <c r="I16">
        <v>1.6334713689568767</v>
      </c>
      <c r="J16">
        <v>0.12624972738438228</v>
      </c>
      <c r="K16">
        <v>0.42606686110416009</v>
      </c>
      <c r="L16" s="3">
        <v>6969.52</v>
      </c>
      <c r="M16">
        <v>33</v>
      </c>
      <c r="N16">
        <f t="shared" si="0"/>
        <v>8227.2942826130766</v>
      </c>
      <c r="O16">
        <f t="shared" si="1"/>
        <v>6744.5465623832552</v>
      </c>
      <c r="P16">
        <f t="shared" si="2"/>
        <v>5539.14581200266</v>
      </c>
      <c r="Q16">
        <f t="shared" si="3"/>
        <v>11185515.458516864</v>
      </c>
      <c r="R16">
        <f t="shared" si="4"/>
        <v>1439050.3061846904</v>
      </c>
      <c r="S16" s="3">
        <v>606.70000000000005</v>
      </c>
    </row>
    <row r="17" spans="1:19" x14ac:dyDescent="0.3">
      <c r="A17">
        <v>2006</v>
      </c>
      <c r="B17" t="s">
        <v>3</v>
      </c>
      <c r="C17" s="3">
        <v>366</v>
      </c>
      <c r="D17">
        <v>2638.9</v>
      </c>
      <c r="E17" s="1">
        <v>5.3</v>
      </c>
      <c r="F17">
        <v>2.2413147436860799</v>
      </c>
      <c r="G17">
        <v>0.53749895095825195</v>
      </c>
      <c r="H17">
        <v>9.5729548983900445E-2</v>
      </c>
      <c r="I17">
        <v>6.040530289068089</v>
      </c>
      <c r="J17">
        <v>0.12763341701795317</v>
      </c>
      <c r="K17">
        <v>0.72937011803265772</v>
      </c>
      <c r="L17" s="3">
        <v>8117.78</v>
      </c>
      <c r="M17">
        <v>24</v>
      </c>
      <c r="N17">
        <f t="shared" si="0"/>
        <v>8676.2238291166723</v>
      </c>
      <c r="O17">
        <f t="shared" si="1"/>
        <v>7397.9949724022517</v>
      </c>
      <c r="P17">
        <f t="shared" si="2"/>
        <v>6472.141559752401</v>
      </c>
      <c r="Q17">
        <f t="shared" si="3"/>
        <v>13028601.132864356</v>
      </c>
      <c r="R17">
        <f t="shared" si="4"/>
        <v>1675655.9724807893</v>
      </c>
      <c r="S17" s="3">
        <v>697</v>
      </c>
    </row>
    <row r="18" spans="1:19" x14ac:dyDescent="0.3">
      <c r="A18">
        <v>2007</v>
      </c>
      <c r="B18" t="s">
        <v>3</v>
      </c>
      <c r="C18" s="3">
        <v>480.34690000000001</v>
      </c>
      <c r="D18">
        <v>3099.3</v>
      </c>
      <c r="E18" s="1">
        <v>5.5</v>
      </c>
      <c r="F18">
        <v>2.0201059642031298</v>
      </c>
      <c r="G18">
        <v>0.52716022729873702</v>
      </c>
      <c r="H18">
        <v>3.8502532113217837E-2</v>
      </c>
      <c r="I18">
        <v>19.095500567735737</v>
      </c>
      <c r="J18">
        <v>0.14321389363661938</v>
      </c>
      <c r="K18">
        <v>0.90433114193771447</v>
      </c>
      <c r="L18" s="3">
        <v>9846.81</v>
      </c>
      <c r="M18">
        <v>28</v>
      </c>
      <c r="N18">
        <f t="shared" si="0"/>
        <v>10475.20652714674</v>
      </c>
      <c r="O18">
        <f t="shared" si="1"/>
        <v>8929.2557096903565</v>
      </c>
      <c r="P18">
        <f t="shared" si="2"/>
        <v>7869.2659813892042</v>
      </c>
      <c r="Q18">
        <f t="shared" si="3"/>
        <v>15803628.553482877</v>
      </c>
      <c r="R18">
        <f t="shared" si="4"/>
        <v>2032532.7017754428</v>
      </c>
      <c r="S18" s="3">
        <v>876.21429999999998</v>
      </c>
    </row>
    <row r="19" spans="1:19" x14ac:dyDescent="0.3">
      <c r="A19">
        <v>2008</v>
      </c>
      <c r="B19" t="s">
        <v>3</v>
      </c>
      <c r="C19" s="3">
        <v>563.0779</v>
      </c>
      <c r="D19">
        <v>3521.3</v>
      </c>
      <c r="E19" s="1">
        <v>5.6</v>
      </c>
      <c r="F19">
        <v>2.0655420602788999</v>
      </c>
      <c r="G19">
        <v>0.52336013317108199</v>
      </c>
      <c r="H19">
        <v>0.26073450843389739</v>
      </c>
      <c r="I19">
        <v>6.8084437323555171</v>
      </c>
      <c r="J19">
        <v>0.14831309041835358</v>
      </c>
      <c r="K19">
        <v>0.76723626693279801</v>
      </c>
      <c r="L19" s="3">
        <v>11115</v>
      </c>
      <c r="M19">
        <v>27</v>
      </c>
      <c r="N19">
        <f t="shared" si="0"/>
        <v>11862.802037330899</v>
      </c>
      <c r="O19">
        <f t="shared" si="1"/>
        <v>10096.594755579625</v>
      </c>
      <c r="P19">
        <f t="shared" si="2"/>
        <v>8886.0563199368135</v>
      </c>
      <c r="Q19">
        <f t="shared" si="3"/>
        <v>17839005.789422918</v>
      </c>
      <c r="R19">
        <f t="shared" si="4"/>
        <v>2294328.1345263808</v>
      </c>
      <c r="S19" s="3">
        <v>982.94709999999998</v>
      </c>
    </row>
    <row r="20" spans="1:19" x14ac:dyDescent="0.3">
      <c r="A20">
        <v>2009</v>
      </c>
      <c r="B20" t="s">
        <v>3</v>
      </c>
      <c r="C20" s="3">
        <v>625.26949999999999</v>
      </c>
      <c r="D20">
        <v>4044</v>
      </c>
      <c r="E20" s="1">
        <v>5.9</v>
      </c>
      <c r="F20">
        <v>2.5551570588260701</v>
      </c>
      <c r="G20">
        <v>0.54516935348510698</v>
      </c>
      <c r="H20">
        <v>0.26084444583897715</v>
      </c>
      <c r="I20">
        <v>10.383596430631131</v>
      </c>
      <c r="J20">
        <v>0.14353622100825886</v>
      </c>
      <c r="K20">
        <v>0.80251907102889997</v>
      </c>
      <c r="L20" s="3">
        <v>12153.03</v>
      </c>
      <c r="M20">
        <v>28</v>
      </c>
      <c r="N20">
        <f t="shared" si="0"/>
        <v>13121.743274822995</v>
      </c>
      <c r="O20">
        <f t="shared" si="1"/>
        <v>11115.027300436632</v>
      </c>
      <c r="P20">
        <f t="shared" si="2"/>
        <v>9716.6645423045102</v>
      </c>
      <c r="Q20">
        <f t="shared" si="3"/>
        <v>19504958.327887032</v>
      </c>
      <c r="R20">
        <f t="shared" si="4"/>
        <v>2508677.2907760697</v>
      </c>
      <c r="S20" s="3">
        <v>1066.0793000000001</v>
      </c>
    </row>
    <row r="21" spans="1:19" x14ac:dyDescent="0.3">
      <c r="A21">
        <v>2010</v>
      </c>
      <c r="B21" t="s">
        <v>3</v>
      </c>
      <c r="C21" s="3">
        <v>714.77139999999997</v>
      </c>
      <c r="D21">
        <v>5407</v>
      </c>
      <c r="E21" s="1">
        <v>7</v>
      </c>
      <c r="F21">
        <v>2.5847163910574098</v>
      </c>
      <c r="G21">
        <v>0.54786843061447099</v>
      </c>
      <c r="H21">
        <v>0.14099855634325187</v>
      </c>
      <c r="I21">
        <v>8.5665204620502191</v>
      </c>
      <c r="J21">
        <v>0.14440701792174629</v>
      </c>
      <c r="K21">
        <v>0.76821258259462932</v>
      </c>
      <c r="L21" s="3">
        <v>14113.58</v>
      </c>
      <c r="M21">
        <v>34</v>
      </c>
      <c r="N21">
        <f t="shared" si="0"/>
        <v>15758.566634521932</v>
      </c>
      <c r="O21">
        <f t="shared" si="1"/>
        <v>13185.045546119463</v>
      </c>
      <c r="P21">
        <f t="shared" si="2"/>
        <v>11266.209872783509</v>
      </c>
      <c r="Q21">
        <f t="shared" si="3"/>
        <v>22651404.694568481</v>
      </c>
      <c r="R21">
        <f t="shared" si="4"/>
        <v>2913661.8254199405</v>
      </c>
      <c r="S21" s="3">
        <v>1192.0581999999999</v>
      </c>
    </row>
    <row r="22" spans="1:19" x14ac:dyDescent="0.3">
      <c r="A22">
        <v>2011</v>
      </c>
      <c r="B22" t="s">
        <v>3</v>
      </c>
      <c r="C22" s="3">
        <v>803.26549999999997</v>
      </c>
      <c r="D22">
        <v>4124.7</v>
      </c>
      <c r="E22" s="1">
        <v>5.0999999999999996</v>
      </c>
      <c r="F22">
        <v>2.44035631460387</v>
      </c>
      <c r="G22">
        <v>0.52879327535629295</v>
      </c>
      <c r="H22">
        <v>0.3362842459786568</v>
      </c>
      <c r="I22">
        <v>6.3763487050690939</v>
      </c>
      <c r="J22">
        <v>0.1490038413899149</v>
      </c>
      <c r="K22">
        <v>0.72321220805747344</v>
      </c>
      <c r="L22" s="3">
        <v>16251.93</v>
      </c>
      <c r="M22">
        <v>35</v>
      </c>
      <c r="N22">
        <f t="shared" si="0"/>
        <v>16565.846055926715</v>
      </c>
      <c r="O22">
        <f t="shared" si="1"/>
        <v>14367.637916186164</v>
      </c>
      <c r="P22">
        <f t="shared" si="2"/>
        <v>13004.209172946563</v>
      </c>
      <c r="Q22">
        <f t="shared" si="3"/>
        <v>26083699.609208144</v>
      </c>
      <c r="R22">
        <f t="shared" si="4"/>
        <v>3354260.5037398408</v>
      </c>
      <c r="S22" s="3">
        <v>1343.6427000000001</v>
      </c>
    </row>
    <row r="23" spans="1:19" x14ac:dyDescent="0.3">
      <c r="A23">
        <v>2012</v>
      </c>
      <c r="B23" t="s">
        <v>3</v>
      </c>
      <c r="C23" s="3">
        <v>907.04269999999997</v>
      </c>
      <c r="D23">
        <v>4516.1899999999996</v>
      </c>
      <c r="E23" s="1">
        <v>5.19</v>
      </c>
      <c r="F23">
        <v>2.4156011946709599</v>
      </c>
      <c r="G23">
        <v>0.50908619165420499</v>
      </c>
      <c r="H23">
        <v>0.74111359688551193</v>
      </c>
      <c r="I23">
        <v>6.1905455464867112</v>
      </c>
      <c r="J23">
        <v>0.15566517892099285</v>
      </c>
      <c r="K23">
        <v>0.71931675495158698</v>
      </c>
      <c r="L23" s="3">
        <v>17879.400000000001</v>
      </c>
      <c r="M23">
        <v>38</v>
      </c>
      <c r="N23">
        <f t="shared" si="0"/>
        <v>18228.94327927431</v>
      </c>
      <c r="O23">
        <f t="shared" si="1"/>
        <v>15798.056965410906</v>
      </c>
      <c r="P23">
        <f t="shared" si="2"/>
        <v>14314.952492431807</v>
      </c>
      <c r="Q23">
        <f t="shared" si="3"/>
        <v>28695731.389751367</v>
      </c>
      <c r="R23">
        <f t="shared" si="4"/>
        <v>3690158.6536552077</v>
      </c>
      <c r="S23" s="3">
        <v>1493.5518999999999</v>
      </c>
    </row>
    <row r="24" spans="1:19" x14ac:dyDescent="0.3">
      <c r="A24">
        <v>2013</v>
      </c>
      <c r="B24" t="s">
        <v>3</v>
      </c>
      <c r="C24" s="3">
        <v>1058.5102999999999</v>
      </c>
      <c r="D24">
        <v>4753.45</v>
      </c>
      <c r="E24" s="1">
        <v>5.0999999999999996</v>
      </c>
      <c r="F24">
        <v>2.4181282703838902</v>
      </c>
      <c r="G24">
        <v>0.522372245788574</v>
      </c>
      <c r="H24">
        <v>0.67272265075954585</v>
      </c>
      <c r="I24">
        <v>5.0474895089681606</v>
      </c>
      <c r="J24">
        <v>0.16400844207888465</v>
      </c>
      <c r="K24">
        <v>0.67609803477057162</v>
      </c>
      <c r="L24" s="3">
        <v>19800.810000000001</v>
      </c>
      <c r="M24">
        <v>38</v>
      </c>
      <c r="N24">
        <f t="shared" si="0"/>
        <v>20049.189558023681</v>
      </c>
      <c r="O24">
        <f t="shared" si="1"/>
        <v>17401.850354594608</v>
      </c>
      <c r="P24">
        <f t="shared" si="2"/>
        <v>15877.136190310843</v>
      </c>
      <c r="Q24">
        <f t="shared" si="3"/>
        <v>31779571.62505471</v>
      </c>
      <c r="R24">
        <f t="shared" si="4"/>
        <v>4086647.4776445879</v>
      </c>
      <c r="S24" s="3">
        <v>1771.0468000000001</v>
      </c>
    </row>
    <row r="25" spans="1:19" x14ac:dyDescent="0.3">
      <c r="A25">
        <v>2014</v>
      </c>
      <c r="B25" t="s">
        <v>3</v>
      </c>
      <c r="C25" s="3">
        <v>1191.6114</v>
      </c>
      <c r="D25">
        <v>5659.31</v>
      </c>
      <c r="E25" s="1">
        <v>5.66</v>
      </c>
      <c r="F25">
        <v>2.51516525611052</v>
      </c>
      <c r="G25">
        <v>0.53599357604980502</v>
      </c>
      <c r="H25">
        <v>0.23781590238422942</v>
      </c>
      <c r="I25">
        <v>7.0469180672861773</v>
      </c>
      <c r="J25">
        <v>0.17518305663680223</v>
      </c>
      <c r="K25">
        <v>0.73696472086199427</v>
      </c>
      <c r="L25" s="3">
        <v>21330.83</v>
      </c>
      <c r="M25">
        <v>42</v>
      </c>
      <c r="N25">
        <f t="shared" si="0"/>
        <v>22042.717969854595</v>
      </c>
      <c r="O25">
        <f t="shared" si="1"/>
        <v>18954.350191735644</v>
      </c>
      <c r="P25">
        <f t="shared" si="2"/>
        <v>17113.067427848873</v>
      </c>
      <c r="Q25">
        <f t="shared" si="3"/>
        <v>34235107.215609677</v>
      </c>
      <c r="R25">
        <f t="shared" si="4"/>
        <v>4402663.9736774797</v>
      </c>
      <c r="S25" s="3">
        <v>2010.2652</v>
      </c>
    </row>
    <row r="26" spans="1:19" x14ac:dyDescent="0.3">
      <c r="A26">
        <v>2015</v>
      </c>
      <c r="B26" t="s">
        <v>3</v>
      </c>
      <c r="C26" s="3">
        <v>2456.5770000000002</v>
      </c>
      <c r="D26">
        <v>6496.33</v>
      </c>
      <c r="E26" s="1">
        <v>6.11</v>
      </c>
      <c r="F26">
        <v>2.5444469071032798</v>
      </c>
      <c r="G26">
        <v>0.45545658469200101</v>
      </c>
      <c r="H26">
        <v>0.38978505401525959</v>
      </c>
      <c r="I26">
        <v>6.8819868710291905</v>
      </c>
      <c r="J26">
        <v>0.18968402217897429</v>
      </c>
      <c r="K26">
        <v>0.73007322100899796</v>
      </c>
      <c r="L26" s="3">
        <v>23014.59</v>
      </c>
      <c r="M26">
        <v>42</v>
      </c>
      <c r="N26">
        <f t="shared" si="0"/>
        <v>25082.79693803659</v>
      </c>
      <c r="O26">
        <f t="shared" si="1"/>
        <v>20591.207368853778</v>
      </c>
      <c r="P26">
        <f t="shared" si="2"/>
        <v>18875.097537174355</v>
      </c>
      <c r="Q26">
        <f t="shared" si="3"/>
        <v>36937558.949497581</v>
      </c>
      <c r="R26">
        <f t="shared" si="4"/>
        <v>4750882.627038233</v>
      </c>
      <c r="S26" s="3">
        <v>3809.6260000000002</v>
      </c>
    </row>
    <row r="27" spans="1:19" x14ac:dyDescent="0.3">
      <c r="A27">
        <v>2016</v>
      </c>
      <c r="B27" t="s">
        <v>3</v>
      </c>
      <c r="C27" s="3">
        <v>2755.2181999999998</v>
      </c>
      <c r="D27">
        <v>8467.82</v>
      </c>
      <c r="E27" s="1">
        <v>7.39</v>
      </c>
      <c r="F27">
        <v>2.4831162409380401</v>
      </c>
      <c r="G27">
        <v>0.46051558852195701</v>
      </c>
      <c r="H27">
        <v>0.64234447546904117</v>
      </c>
      <c r="I27">
        <v>5.8861273823363875</v>
      </c>
      <c r="J27">
        <v>0.18639899365502452</v>
      </c>
      <c r="K27">
        <v>0.70330458130856355</v>
      </c>
      <c r="L27" s="3">
        <v>25669.13</v>
      </c>
      <c r="M27">
        <v>45</v>
      </c>
      <c r="N27">
        <f t="shared" si="0"/>
        <v>28897.83472468589</v>
      </c>
      <c r="O27">
        <f t="shared" si="1"/>
        <v>23443.959776445638</v>
      </c>
      <c r="P27">
        <f t="shared" si="2"/>
        <v>21034.901489133063</v>
      </c>
      <c r="Q27">
        <f t="shared" si="3"/>
        <v>41197778.523082651</v>
      </c>
      <c r="R27">
        <f t="shared" si="4"/>
        <v>5299354.3364639208</v>
      </c>
      <c r="S27" s="3">
        <v>4273.7060000000001</v>
      </c>
    </row>
    <row r="28" spans="1:19" x14ac:dyDescent="0.3">
      <c r="A28">
        <v>2017</v>
      </c>
      <c r="B28" t="s">
        <v>3</v>
      </c>
      <c r="C28" s="3">
        <v>3123.596</v>
      </c>
      <c r="D28">
        <v>9085.34</v>
      </c>
      <c r="E28" s="1">
        <v>7.05</v>
      </c>
      <c r="F28">
        <v>2.48282646241613</v>
      </c>
      <c r="G28">
        <v>0.48274123668670699</v>
      </c>
      <c r="H28">
        <v>0.55146314013272479</v>
      </c>
      <c r="I28">
        <v>6.0955648671575355</v>
      </c>
      <c r="J28">
        <v>0.18917049260144767</v>
      </c>
      <c r="K28">
        <v>0.71057202136994102</v>
      </c>
      <c r="L28" s="3">
        <v>28014.94</v>
      </c>
      <c r="M28">
        <v>49</v>
      </c>
      <c r="N28">
        <f t="shared" si="0"/>
        <v>31522.883464316365</v>
      </c>
      <c r="O28">
        <f t="shared" si="1"/>
        <v>25524.017191988249</v>
      </c>
      <c r="P28">
        <f t="shared" si="2"/>
        <v>23001.839714594153</v>
      </c>
      <c r="Q28">
        <f t="shared" si="3"/>
        <v>44962740.506068625</v>
      </c>
      <c r="R28">
        <f t="shared" si="4"/>
        <v>5783634.0010396605</v>
      </c>
      <c r="S28" s="3">
        <v>4864.0860000000002</v>
      </c>
    </row>
    <row r="29" spans="1:19" x14ac:dyDescent="0.3">
      <c r="A29">
        <v>2018</v>
      </c>
      <c r="B29" t="s">
        <v>3</v>
      </c>
      <c r="C29" s="3">
        <v>3444.2874000000002</v>
      </c>
      <c r="D29">
        <v>8293.1</v>
      </c>
      <c r="E29" s="1">
        <v>5.91</v>
      </c>
      <c r="F29">
        <v>2.3246608960494002</v>
      </c>
      <c r="G29">
        <v>0.44867700338363598</v>
      </c>
      <c r="H29">
        <v>0.58494234515812804</v>
      </c>
      <c r="I29">
        <v>4.3799806293305741</v>
      </c>
      <c r="J29">
        <v>0.17976499728145956</v>
      </c>
      <c r="K29">
        <v>0.65327588548178883</v>
      </c>
      <c r="L29" s="3">
        <v>33106</v>
      </c>
      <c r="M29">
        <v>50</v>
      </c>
      <c r="N29">
        <f t="shared" si="0"/>
        <v>35219.522021735575</v>
      </c>
      <c r="O29">
        <f t="shared" si="1"/>
        <v>29219.371708298455</v>
      </c>
      <c r="P29">
        <f t="shared" si="2"/>
        <v>27138.64386869963</v>
      </c>
      <c r="Q29">
        <f t="shared" si="3"/>
        <v>53134077.141268566</v>
      </c>
      <c r="R29">
        <f t="shared" si="4"/>
        <v>6833583.0445881244</v>
      </c>
      <c r="S29" s="3">
        <v>5477.1841000000004</v>
      </c>
    </row>
    <row r="30" spans="1:19" x14ac:dyDescent="0.3">
      <c r="A30">
        <v>2005</v>
      </c>
      <c r="B30" t="s">
        <v>4</v>
      </c>
      <c r="C30" s="4">
        <v>430.7</v>
      </c>
      <c r="D30">
        <v>421.75</v>
      </c>
      <c r="E30">
        <v>2.27</v>
      </c>
      <c r="F30">
        <v>0.82589718201776097</v>
      </c>
      <c r="G30">
        <v>0.70726799964904796</v>
      </c>
      <c r="H30">
        <v>0</v>
      </c>
      <c r="I30">
        <v>8.8811014179053488E-2</v>
      </c>
      <c r="J30">
        <v>2.7542111068563122E-2</v>
      </c>
      <c r="K30">
        <v>9.7092181471985353E-2</v>
      </c>
      <c r="L30" s="3">
        <v>6554.69</v>
      </c>
      <c r="M30">
        <v>53</v>
      </c>
      <c r="N30">
        <f t="shared" si="0"/>
        <v>5862.9549613830623</v>
      </c>
      <c r="O30">
        <f t="shared" si="1"/>
        <v>5282.1386437914416</v>
      </c>
      <c r="P30">
        <f t="shared" si="2"/>
        <v>5301.6795532029009</v>
      </c>
      <c r="Q30">
        <f t="shared" si="3"/>
        <v>10520242.428997658</v>
      </c>
      <c r="R30">
        <f t="shared" si="4"/>
        <v>1352379.9452595876</v>
      </c>
      <c r="S30" s="3">
        <v>753.3</v>
      </c>
    </row>
    <row r="31" spans="1:19" x14ac:dyDescent="0.3">
      <c r="A31">
        <v>2006</v>
      </c>
      <c r="B31" t="s">
        <v>4</v>
      </c>
      <c r="C31" s="3">
        <v>500</v>
      </c>
      <c r="D31">
        <v>490.03</v>
      </c>
      <c r="E31" s="1">
        <v>2.3199999999999998</v>
      </c>
      <c r="F31">
        <v>0.89453246042577295</v>
      </c>
      <c r="G31">
        <v>0.73259758949279796</v>
      </c>
      <c r="H31">
        <v>0</v>
      </c>
      <c r="I31">
        <v>0.13063050894875292</v>
      </c>
      <c r="J31">
        <v>3.1407530475945591E-2</v>
      </c>
      <c r="K31">
        <v>0.12742413923559237</v>
      </c>
      <c r="L31" s="3">
        <v>7583.85</v>
      </c>
      <c r="M31">
        <v>48</v>
      </c>
      <c r="N31">
        <f t="shared" si="0"/>
        <v>6782.2635984294047</v>
      </c>
      <c r="O31">
        <f t="shared" si="1"/>
        <v>6121.8829697844403</v>
      </c>
      <c r="P31">
        <f t="shared" si="2"/>
        <v>6135.8208262462504</v>
      </c>
      <c r="Q31">
        <f t="shared" si="3"/>
        <v>12172042.513906483</v>
      </c>
      <c r="R31">
        <f t="shared" si="4"/>
        <v>1564721.6897626119</v>
      </c>
      <c r="S31" s="3">
        <v>878</v>
      </c>
    </row>
    <row r="32" spans="1:19" x14ac:dyDescent="0.3">
      <c r="A32">
        <v>2007</v>
      </c>
      <c r="B32" t="s">
        <v>4</v>
      </c>
      <c r="C32" s="3">
        <v>561.94029999999998</v>
      </c>
      <c r="D32">
        <v>606.98</v>
      </c>
      <c r="E32" s="1">
        <v>2.37</v>
      </c>
      <c r="F32">
        <v>0.921508565077369</v>
      </c>
      <c r="G32">
        <v>0.82166928052902199</v>
      </c>
      <c r="H32">
        <v>0</v>
      </c>
      <c r="I32">
        <v>0.55028542677701209</v>
      </c>
      <c r="J32">
        <v>4.1888819088006415E-2</v>
      </c>
      <c r="K32">
        <v>0.37388753441212386</v>
      </c>
      <c r="L32" s="3">
        <v>9248.5300000000007</v>
      </c>
      <c r="M32">
        <v>51</v>
      </c>
      <c r="N32">
        <f t="shared" si="0"/>
        <v>8233.9855947945834</v>
      </c>
      <c r="O32">
        <f t="shared" si="1"/>
        <v>7475.1710665406499</v>
      </c>
      <c r="P32">
        <f t="shared" si="2"/>
        <v>7466.3316394500453</v>
      </c>
      <c r="Q32">
        <f t="shared" si="3"/>
        <v>14843840.388573572</v>
      </c>
      <c r="R32">
        <f t="shared" si="4"/>
        <v>1908165.7970059956</v>
      </c>
      <c r="S32" s="3">
        <v>1027.0608</v>
      </c>
    </row>
    <row r="33" spans="1:19" x14ac:dyDescent="0.3">
      <c r="A33">
        <v>2008</v>
      </c>
      <c r="B33" t="s">
        <v>4</v>
      </c>
      <c r="C33" s="3">
        <v>626.44560000000001</v>
      </c>
      <c r="D33">
        <v>806.53</v>
      </c>
      <c r="E33" s="1">
        <v>2.69</v>
      </c>
      <c r="F33">
        <v>0.91395004067144903</v>
      </c>
      <c r="G33">
        <v>0.81265401840210005</v>
      </c>
      <c r="H33">
        <v>0</v>
      </c>
      <c r="I33">
        <v>0.22397757746343205</v>
      </c>
      <c r="J33">
        <v>4.302777138707254E-2</v>
      </c>
      <c r="K33">
        <v>0.19682937112515317</v>
      </c>
      <c r="L33" s="3">
        <v>10823.01</v>
      </c>
      <c r="M33">
        <v>56</v>
      </c>
      <c r="N33">
        <f t="shared" si="0"/>
        <v>9679.4075150414774</v>
      </c>
      <c r="O33">
        <f t="shared" si="1"/>
        <v>8788.1471765315728</v>
      </c>
      <c r="P33">
        <f t="shared" si="2"/>
        <v>8724.7306210136376</v>
      </c>
      <c r="Q33">
        <f t="shared" si="3"/>
        <v>17370851.702593137</v>
      </c>
      <c r="R33">
        <f t="shared" si="4"/>
        <v>2233038.7502644495</v>
      </c>
      <c r="S33" s="3">
        <v>1121.2877000000001</v>
      </c>
    </row>
    <row r="34" spans="1:19" x14ac:dyDescent="0.3">
      <c r="A34">
        <v>2009</v>
      </c>
      <c r="B34" t="s">
        <v>4</v>
      </c>
      <c r="C34" s="3">
        <v>653.55949999999996</v>
      </c>
      <c r="D34">
        <v>911.63</v>
      </c>
      <c r="E34" s="1">
        <v>2.77</v>
      </c>
      <c r="F34">
        <v>1.0546944112985901</v>
      </c>
      <c r="G34">
        <v>0.85481327772140503</v>
      </c>
      <c r="H34">
        <v>0.38800339260507538</v>
      </c>
      <c r="I34">
        <v>0.48043284398894459</v>
      </c>
      <c r="J34">
        <v>4.6572843771886308E-2</v>
      </c>
      <c r="K34">
        <v>0.31295962099178404</v>
      </c>
      <c r="L34" s="3">
        <v>12236.53</v>
      </c>
      <c r="M34">
        <v>58</v>
      </c>
      <c r="N34">
        <f t="shared" si="0"/>
        <v>10894.512517839199</v>
      </c>
      <c r="O34">
        <f t="shared" si="1"/>
        <v>9940.2124833303678</v>
      </c>
      <c r="P34">
        <f t="shared" si="2"/>
        <v>9845.0606097328528</v>
      </c>
      <c r="Q34">
        <f t="shared" si="3"/>
        <v>19639535.488996275</v>
      </c>
      <c r="R34">
        <f t="shared" si="4"/>
        <v>2524656.2289487794</v>
      </c>
      <c r="S34" s="3">
        <v>1174.5126</v>
      </c>
    </row>
    <row r="35" spans="1:19" x14ac:dyDescent="0.3">
      <c r="A35">
        <v>2010</v>
      </c>
      <c r="B35" t="s">
        <v>4</v>
      </c>
      <c r="C35" s="3">
        <v>693.58450000000005</v>
      </c>
      <c r="D35">
        <v>1148.2</v>
      </c>
      <c r="E35" s="1">
        <v>3</v>
      </c>
      <c r="F35">
        <v>1.08031961500534</v>
      </c>
      <c r="G35">
        <v>0.84896445274353005</v>
      </c>
      <c r="H35">
        <v>2.0137411706550139E-2</v>
      </c>
      <c r="I35">
        <v>0.4599679790195656</v>
      </c>
      <c r="J35">
        <v>5.0361943174785845E-2</v>
      </c>
      <c r="K35">
        <v>0.29862473787614507</v>
      </c>
      <c r="L35" s="3">
        <v>14737.12</v>
      </c>
      <c r="M35">
        <v>74</v>
      </c>
      <c r="N35">
        <f t="shared" si="0"/>
        <v>13078.571501772911</v>
      </c>
      <c r="O35">
        <f t="shared" si="1"/>
        <v>11989.07717335567</v>
      </c>
      <c r="P35">
        <f t="shared" si="2"/>
        <v>11822.612895358143</v>
      </c>
      <c r="Q35">
        <f t="shared" si="3"/>
        <v>23652940.437785622</v>
      </c>
      <c r="R35">
        <f t="shared" si="4"/>
        <v>3040558.0169018786</v>
      </c>
      <c r="S35" s="3">
        <v>1248.3059000000001</v>
      </c>
    </row>
    <row r="36" spans="1:19" x14ac:dyDescent="0.3">
      <c r="A36">
        <v>2011</v>
      </c>
      <c r="B36" t="s">
        <v>4</v>
      </c>
      <c r="C36" s="3">
        <v>753.86210000000005</v>
      </c>
      <c r="D36">
        <v>1162.3900000000001</v>
      </c>
      <c r="E36" s="1">
        <v>2.48</v>
      </c>
      <c r="F36">
        <v>1.0810140204286101</v>
      </c>
      <c r="G36">
        <v>0.87999033927917503</v>
      </c>
      <c r="H36">
        <v>0.31523052821074227</v>
      </c>
      <c r="I36">
        <v>0.31088873004808604</v>
      </c>
      <c r="J36">
        <v>5.0645266734167874E-2</v>
      </c>
      <c r="K36">
        <v>0.2233552092210562</v>
      </c>
      <c r="L36" s="3">
        <v>17560.18</v>
      </c>
      <c r="M36">
        <v>83</v>
      </c>
      <c r="N36">
        <f t="shared" si="0"/>
        <v>15366.636461347518</v>
      </c>
      <c r="O36">
        <f t="shared" si="1"/>
        <v>14209.824246775612</v>
      </c>
      <c r="P36">
        <f t="shared" si="2"/>
        <v>14065.574612160466</v>
      </c>
      <c r="Q36">
        <f t="shared" si="3"/>
        <v>28183955.053991202</v>
      </c>
      <c r="R36">
        <f t="shared" si="4"/>
        <v>3622895.7187856156</v>
      </c>
      <c r="S36" s="3">
        <v>1368.9837</v>
      </c>
    </row>
    <row r="37" spans="1:19" x14ac:dyDescent="0.3">
      <c r="A37">
        <v>2012</v>
      </c>
      <c r="B37" t="s">
        <v>4</v>
      </c>
      <c r="C37" s="3">
        <v>804.42639999999994</v>
      </c>
      <c r="D37">
        <v>1275</v>
      </c>
      <c r="E37" s="1">
        <v>2.42</v>
      </c>
      <c r="F37">
        <v>1.13834892075741</v>
      </c>
      <c r="G37">
        <v>0.895030677318573</v>
      </c>
      <c r="H37">
        <v>0.73587608535291116</v>
      </c>
      <c r="I37">
        <v>0.31270880168213233</v>
      </c>
      <c r="J37">
        <v>5.7368420518349103E-2</v>
      </c>
      <c r="K37">
        <v>0.21550404015382729</v>
      </c>
      <c r="L37" s="3">
        <v>19701.78</v>
      </c>
      <c r="M37">
        <v>88</v>
      </c>
      <c r="N37">
        <f t="shared" si="0"/>
        <v>17181.806840080939</v>
      </c>
      <c r="O37">
        <f t="shared" si="1"/>
        <v>15935.502649078406</v>
      </c>
      <c r="P37">
        <f t="shared" si="2"/>
        <v>15767.036133239708</v>
      </c>
      <c r="Q37">
        <f t="shared" si="3"/>
        <v>31621208.20030294</v>
      </c>
      <c r="R37">
        <f t="shared" si="4"/>
        <v>4064705.8306059898</v>
      </c>
      <c r="S37" s="3">
        <v>1457.4439</v>
      </c>
    </row>
    <row r="38" spans="1:19" x14ac:dyDescent="0.3">
      <c r="A38">
        <v>2013</v>
      </c>
      <c r="B38" t="s">
        <v>4</v>
      </c>
      <c r="C38" s="3">
        <v>853.7482</v>
      </c>
      <c r="D38">
        <v>1523</v>
      </c>
      <c r="E38" s="1">
        <v>2.64</v>
      </c>
      <c r="F38">
        <v>1.18725162965641</v>
      </c>
      <c r="G38">
        <v>0.89718300104141202</v>
      </c>
      <c r="H38">
        <v>0.36278350197283532</v>
      </c>
      <c r="I38">
        <v>0.29618533608656022</v>
      </c>
      <c r="J38">
        <v>6.4544922854755854E-2</v>
      </c>
      <c r="K38">
        <v>0.19966155821000298</v>
      </c>
      <c r="L38" s="3">
        <v>21868.49</v>
      </c>
      <c r="M38">
        <v>88</v>
      </c>
      <c r="N38">
        <f t="shared" si="0"/>
        <v>19114.573124044247</v>
      </c>
      <c r="O38">
        <f t="shared" si="1"/>
        <v>17737.515737088903</v>
      </c>
      <c r="P38">
        <f t="shared" si="2"/>
        <v>17486.093992019461</v>
      </c>
      <c r="Q38">
        <f t="shared" si="3"/>
        <v>35098739.417558916</v>
      </c>
      <c r="R38">
        <f t="shared" si="4"/>
        <v>4511749.476339356</v>
      </c>
      <c r="S38" s="3">
        <v>1565.1558</v>
      </c>
    </row>
    <row r="39" spans="1:19" x14ac:dyDescent="0.3">
      <c r="A39">
        <v>2014</v>
      </c>
      <c r="B39" t="s">
        <v>4</v>
      </c>
      <c r="C39" s="3">
        <v>944.84559999999999</v>
      </c>
      <c r="D39">
        <v>1802</v>
      </c>
      <c r="E39" s="1">
        <v>2.85</v>
      </c>
      <c r="F39">
        <v>1.24923384383823</v>
      </c>
      <c r="G39">
        <v>0.94327515363693204</v>
      </c>
      <c r="H39">
        <v>0.30184402495097507</v>
      </c>
      <c r="I39">
        <v>0.44036024694255266</v>
      </c>
      <c r="J39">
        <v>6.0269141361569953E-2</v>
      </c>
      <c r="K39">
        <v>0.26063079253494348</v>
      </c>
      <c r="L39" s="3">
        <v>24055.759999999998</v>
      </c>
      <c r="M39">
        <v>92</v>
      </c>
      <c r="N39">
        <f t="shared" si="0"/>
        <v>21123.88488014671</v>
      </c>
      <c r="O39">
        <f t="shared" si="1"/>
        <v>19564.328214414272</v>
      </c>
      <c r="P39">
        <f t="shared" si="2"/>
        <v>19235.284521379032</v>
      </c>
      <c r="Q39">
        <f t="shared" si="3"/>
        <v>38609268.413623355</v>
      </c>
      <c r="R39">
        <f t="shared" si="4"/>
        <v>4963065.0962721994</v>
      </c>
      <c r="S39" s="3">
        <v>1732.4503</v>
      </c>
    </row>
    <row r="40" spans="1:19" x14ac:dyDescent="0.3">
      <c r="A40">
        <v>2015</v>
      </c>
      <c r="B40" t="s">
        <v>4</v>
      </c>
      <c r="C40" s="3">
        <v>1109.011</v>
      </c>
      <c r="D40">
        <v>2025</v>
      </c>
      <c r="E40" s="1">
        <v>2.99</v>
      </c>
      <c r="F40">
        <v>1.29694578210126</v>
      </c>
      <c r="G40">
        <v>0.91447919607162498</v>
      </c>
      <c r="H40">
        <v>0.50578433544607715</v>
      </c>
      <c r="I40">
        <v>0.61842425068136064</v>
      </c>
      <c r="J40">
        <v>6.4716768630421612E-2</v>
      </c>
      <c r="K40">
        <v>0.32287455692460804</v>
      </c>
      <c r="L40" s="3">
        <v>25979.82</v>
      </c>
      <c r="M40">
        <v>66</v>
      </c>
      <c r="N40">
        <f t="shared" si="0"/>
        <v>22938.175162583877</v>
      </c>
      <c r="O40">
        <f t="shared" si="1"/>
        <v>21183.00392311575</v>
      </c>
      <c r="P40">
        <f t="shared" si="2"/>
        <v>20806.683630308773</v>
      </c>
      <c r="Q40">
        <f t="shared" si="3"/>
        <v>41697373.622155473</v>
      </c>
      <c r="R40">
        <f t="shared" si="4"/>
        <v>5360103.0092821317</v>
      </c>
      <c r="S40" s="3">
        <v>1967.1280999999999</v>
      </c>
    </row>
    <row r="41" spans="1:19" x14ac:dyDescent="0.3">
      <c r="A41">
        <v>2016</v>
      </c>
      <c r="B41" t="s">
        <v>4</v>
      </c>
      <c r="C41" s="3">
        <v>1321.2653</v>
      </c>
      <c r="D41">
        <v>2369</v>
      </c>
      <c r="E41" s="1">
        <v>3.22</v>
      </c>
      <c r="F41">
        <v>1.3115757410125</v>
      </c>
      <c r="G41">
        <v>0.93331748247146595</v>
      </c>
      <c r="H41">
        <v>0.64043354111923967</v>
      </c>
      <c r="I41">
        <v>0.52242165517799155</v>
      </c>
      <c r="J41">
        <v>6.4773774078827978E-2</v>
      </c>
      <c r="K41">
        <v>0.2848540877228864</v>
      </c>
      <c r="L41" s="3">
        <v>28810.58</v>
      </c>
      <c r="M41">
        <v>107</v>
      </c>
      <c r="N41">
        <f t="shared" si="0"/>
        <v>25618.664662858839</v>
      </c>
      <c r="O41">
        <f t="shared" si="1"/>
        <v>23513.343191205386</v>
      </c>
      <c r="P41">
        <f t="shared" si="2"/>
        <v>23101.478609793652</v>
      </c>
      <c r="Q41">
        <f t="shared" si="3"/>
        <v>46240698.028292254</v>
      </c>
      <c r="R41">
        <f t="shared" si="4"/>
        <v>5944227.4538111752</v>
      </c>
      <c r="S41" s="3">
        <v>2263.1550000000002</v>
      </c>
    </row>
    <row r="42" spans="1:19" x14ac:dyDescent="0.3">
      <c r="A42">
        <v>2017</v>
      </c>
      <c r="B42" t="s">
        <v>4</v>
      </c>
      <c r="C42" s="3">
        <v>1502.684</v>
      </c>
      <c r="D42">
        <v>2639</v>
      </c>
      <c r="E42" s="1">
        <v>3.2</v>
      </c>
      <c r="F42">
        <v>1.30195657254547</v>
      </c>
      <c r="G42">
        <v>0.95039010047912598</v>
      </c>
      <c r="H42">
        <v>0.40829785055854145</v>
      </c>
      <c r="I42">
        <v>0.53239520859824396</v>
      </c>
      <c r="J42">
        <v>6.3871861647270267E-2</v>
      </c>
      <c r="K42">
        <v>0.29023615539343101</v>
      </c>
      <c r="L42" s="3">
        <v>32182.09</v>
      </c>
      <c r="M42">
        <v>132</v>
      </c>
      <c r="N42">
        <f t="shared" si="0"/>
        <v>28638.05947744392</v>
      </c>
      <c r="O42">
        <f t="shared" si="1"/>
        <v>26252.596229258015</v>
      </c>
      <c r="P42">
        <f t="shared" si="2"/>
        <v>25813.85985830452</v>
      </c>
      <c r="Q42">
        <f t="shared" si="3"/>
        <v>51651940.048300974</v>
      </c>
      <c r="R42">
        <f t="shared" si="4"/>
        <v>6639848.8007103195</v>
      </c>
      <c r="S42" s="3">
        <v>2607.2060000000001</v>
      </c>
    </row>
    <row r="43" spans="1:19" x14ac:dyDescent="0.3">
      <c r="A43">
        <v>2018</v>
      </c>
      <c r="B43" t="s">
        <v>4</v>
      </c>
      <c r="C43" s="3">
        <v>1638.4661000000001</v>
      </c>
      <c r="D43">
        <v>2744</v>
      </c>
      <c r="E43" s="1">
        <v>3.02</v>
      </c>
      <c r="F43">
        <v>1.29883256540323</v>
      </c>
      <c r="G43">
        <v>1.0150724649429299</v>
      </c>
      <c r="H43">
        <v>0.80409974066493695</v>
      </c>
      <c r="I43">
        <v>0.37694188841215781</v>
      </c>
      <c r="J43">
        <v>6.6716174129447109E-2</v>
      </c>
      <c r="K43">
        <v>0.22493593189342395</v>
      </c>
      <c r="L43" s="3">
        <v>38687.769999999997</v>
      </c>
      <c r="M43">
        <v>86</v>
      </c>
      <c r="N43">
        <f t="shared" si="0"/>
        <v>33941.170195067316</v>
      </c>
      <c r="O43">
        <f t="shared" si="1"/>
        <v>31447.253787932514</v>
      </c>
      <c r="P43">
        <f t="shared" si="2"/>
        <v>30985.727267568796</v>
      </c>
      <c r="Q43">
        <f t="shared" si="3"/>
        <v>62093568.672025524</v>
      </c>
      <c r="R43">
        <f t="shared" si="4"/>
        <v>7981867.4298936538</v>
      </c>
      <c r="S43" s="3">
        <v>2786.9774000000002</v>
      </c>
    </row>
    <row r="44" spans="1:19" x14ac:dyDescent="0.3">
      <c r="A44">
        <v>2005</v>
      </c>
      <c r="B44" t="s">
        <v>5</v>
      </c>
      <c r="C44" s="4">
        <v>19.8</v>
      </c>
      <c r="D44">
        <v>183</v>
      </c>
      <c r="E44" s="1">
        <v>2.5</v>
      </c>
      <c r="F44">
        <v>1.00456056878981</v>
      </c>
      <c r="G44">
        <v>0.66275501251220703</v>
      </c>
      <c r="H44">
        <v>0</v>
      </c>
      <c r="I44">
        <v>7.1639102605094165E-2</v>
      </c>
      <c r="J44">
        <v>2.4364264366746293E-2</v>
      </c>
      <c r="K44">
        <v>6.6566738969767517E-2</v>
      </c>
      <c r="L44" s="3">
        <v>1933.98</v>
      </c>
      <c r="M44">
        <v>29</v>
      </c>
      <c r="N44">
        <f t="shared" si="0"/>
        <v>1685.5764832473949</v>
      </c>
      <c r="O44">
        <f t="shared" si="1"/>
        <v>1573.7242363987734</v>
      </c>
      <c r="P44">
        <f t="shared" si="2"/>
        <v>1523.219006361039</v>
      </c>
      <c r="Q44">
        <f t="shared" si="3"/>
        <v>3103997.7601265232</v>
      </c>
      <c r="R44">
        <f t="shared" si="4"/>
        <v>398996.88840537245</v>
      </c>
      <c r="S44" s="3">
        <v>31.6</v>
      </c>
    </row>
    <row r="45" spans="1:19" x14ac:dyDescent="0.3">
      <c r="A45">
        <v>2006</v>
      </c>
      <c r="B45" t="s">
        <v>5</v>
      </c>
      <c r="C45" s="3">
        <v>16</v>
      </c>
      <c r="D45">
        <v>215</v>
      </c>
      <c r="E45" s="1">
        <v>2.52</v>
      </c>
      <c r="F45">
        <v>0.93613565635706297</v>
      </c>
      <c r="G45">
        <v>0.63786548376083396</v>
      </c>
      <c r="H45">
        <v>0</v>
      </c>
      <c r="I45">
        <v>8.9200411465036128E-2</v>
      </c>
      <c r="J45">
        <v>2.3773245219224099E-2</v>
      </c>
      <c r="K45">
        <v>8.6996268115785078E-2</v>
      </c>
      <c r="L45" s="3">
        <v>2277.35</v>
      </c>
      <c r="M45">
        <v>19</v>
      </c>
      <c r="N45">
        <f t="shared" si="0"/>
        <v>1973.2777781283608</v>
      </c>
      <c r="O45">
        <f t="shared" si="1"/>
        <v>1863.812547538608</v>
      </c>
      <c r="P45">
        <f t="shared" si="2"/>
        <v>1792.4526065172836</v>
      </c>
      <c r="Q45">
        <f t="shared" si="3"/>
        <v>3655103.1524872999</v>
      </c>
      <c r="R45">
        <f t="shared" si="4"/>
        <v>469834.99408624839</v>
      </c>
      <c r="S45" s="3">
        <v>28</v>
      </c>
    </row>
    <row r="46" spans="1:19" x14ac:dyDescent="0.3">
      <c r="A46">
        <v>2007</v>
      </c>
      <c r="B46" t="s">
        <v>5</v>
      </c>
      <c r="C46" s="3">
        <v>16.5336</v>
      </c>
      <c r="D46">
        <v>265.24</v>
      </c>
      <c r="E46" s="1">
        <v>2.63</v>
      </c>
      <c r="F46">
        <v>0.90593544670362502</v>
      </c>
      <c r="G46">
        <v>0.65025234222412098</v>
      </c>
      <c r="H46">
        <v>0</v>
      </c>
      <c r="I46">
        <v>0.32458268551065461</v>
      </c>
      <c r="J46">
        <v>2.4844858319957992E-2</v>
      </c>
      <c r="K46">
        <v>0.26377724717195189</v>
      </c>
      <c r="L46" s="3">
        <v>2703.98</v>
      </c>
      <c r="M46">
        <v>20</v>
      </c>
      <c r="N46">
        <f t="shared" si="0"/>
        <v>2347.1315332480958</v>
      </c>
      <c r="O46">
        <f t="shared" si="1"/>
        <v>2218.5580211805809</v>
      </c>
      <c r="P46">
        <f t="shared" si="2"/>
        <v>2127.6685123094849</v>
      </c>
      <c r="Q46">
        <f t="shared" si="3"/>
        <v>4339835.0704375161</v>
      </c>
      <c r="R46">
        <f t="shared" si="4"/>
        <v>557855.11091599788</v>
      </c>
      <c r="S46" s="3">
        <v>30.639399999999998</v>
      </c>
    </row>
    <row r="47" spans="1:19" x14ac:dyDescent="0.3">
      <c r="A47">
        <v>2008</v>
      </c>
      <c r="B47" t="s">
        <v>5</v>
      </c>
      <c r="C47" s="3">
        <v>18.473500000000001</v>
      </c>
      <c r="D47">
        <v>365</v>
      </c>
      <c r="E47" s="1">
        <v>3</v>
      </c>
      <c r="F47">
        <v>0.87418921894637203</v>
      </c>
      <c r="G47">
        <v>0.583349108695984</v>
      </c>
      <c r="H47">
        <v>0</v>
      </c>
      <c r="I47">
        <v>0.11296454756560209</v>
      </c>
      <c r="J47">
        <v>2.5400875326036843E-2</v>
      </c>
      <c r="K47">
        <v>0.11443460117135849</v>
      </c>
      <c r="L47" s="3">
        <v>3166.82</v>
      </c>
      <c r="M47">
        <v>21</v>
      </c>
      <c r="N47">
        <f t="shared" si="0"/>
        <v>2787.8682391523871</v>
      </c>
      <c r="O47">
        <f t="shared" si="1"/>
        <v>2621.0734044301703</v>
      </c>
      <c r="P47">
        <f t="shared" si="2"/>
        <v>2490.7470900134167</v>
      </c>
      <c r="Q47">
        <f t="shared" si="3"/>
        <v>5082674.9303436698</v>
      </c>
      <c r="R47">
        <f t="shared" si="4"/>
        <v>653364.71815271117</v>
      </c>
      <c r="S47" s="3">
        <v>38.269300000000001</v>
      </c>
    </row>
    <row r="48" spans="1:19" x14ac:dyDescent="0.3">
      <c r="A48">
        <v>2009</v>
      </c>
      <c r="B48" t="s">
        <v>5</v>
      </c>
      <c r="C48" s="3">
        <v>22.581900000000001</v>
      </c>
      <c r="D48">
        <v>432</v>
      </c>
      <c r="E48" s="1">
        <v>3.3</v>
      </c>
      <c r="F48">
        <v>1.10400993704724</v>
      </c>
      <c r="G48">
        <v>0.63354849815368697</v>
      </c>
      <c r="H48">
        <v>0</v>
      </c>
      <c r="I48">
        <v>0.32286136139982763</v>
      </c>
      <c r="J48">
        <v>2.9419405117547735E-2</v>
      </c>
      <c r="K48">
        <v>0.22627223755303866</v>
      </c>
      <c r="L48" s="3">
        <v>3387.56</v>
      </c>
      <c r="M48">
        <v>22</v>
      </c>
      <c r="N48">
        <f t="shared" si="0"/>
        <v>3015.3699218493466</v>
      </c>
      <c r="O48">
        <f t="shared" si="1"/>
        <v>2820.3930399654373</v>
      </c>
      <c r="P48">
        <f t="shared" si="2"/>
        <v>2664.6763686483491</v>
      </c>
      <c r="Q48">
        <f t="shared" si="3"/>
        <v>5436950.6392550068</v>
      </c>
      <c r="R48">
        <f t="shared" si="4"/>
        <v>698924.8648371133</v>
      </c>
      <c r="S48" s="3">
        <v>49.197200000000002</v>
      </c>
    </row>
    <row r="49" spans="1:19" x14ac:dyDescent="0.3">
      <c r="A49">
        <v>2010</v>
      </c>
      <c r="B49" t="s">
        <v>5</v>
      </c>
      <c r="C49" s="3">
        <v>27.6599</v>
      </c>
      <c r="D49">
        <v>572</v>
      </c>
      <c r="E49" s="1">
        <v>3.55</v>
      </c>
      <c r="F49">
        <v>1.11064738101377</v>
      </c>
      <c r="G49">
        <v>0.64039349555969205</v>
      </c>
      <c r="H49">
        <v>0</v>
      </c>
      <c r="I49">
        <v>0.28570579549858649</v>
      </c>
      <c r="J49">
        <v>3.0596372019656617E-2</v>
      </c>
      <c r="K49">
        <v>0.20460854768289222</v>
      </c>
      <c r="L49" s="3">
        <v>4120.75</v>
      </c>
      <c r="M49">
        <v>22</v>
      </c>
      <c r="N49">
        <f t="shared" si="0"/>
        <v>3701.1490443989492</v>
      </c>
      <c r="O49">
        <f t="shared" si="1"/>
        <v>3452.1584165163717</v>
      </c>
      <c r="P49">
        <f t="shared" si="2"/>
        <v>3241.1252503483161</v>
      </c>
      <c r="Q49">
        <f t="shared" si="3"/>
        <v>6613695.8772065975</v>
      </c>
      <c r="R49">
        <f t="shared" si="4"/>
        <v>850216.52139902953</v>
      </c>
      <c r="S49" s="3">
        <v>62.8872</v>
      </c>
    </row>
    <row r="50" spans="1:19" x14ac:dyDescent="0.3">
      <c r="A50">
        <v>2011</v>
      </c>
      <c r="B50" t="s">
        <v>5</v>
      </c>
      <c r="C50" s="3">
        <v>28.5703</v>
      </c>
      <c r="D50">
        <v>549.61</v>
      </c>
      <c r="E50" s="1">
        <v>2.81</v>
      </c>
      <c r="F50">
        <v>1.14258514717292</v>
      </c>
      <c r="G50">
        <v>0.67796570062637296</v>
      </c>
      <c r="H50">
        <v>0.12092314957370519</v>
      </c>
      <c r="I50">
        <v>0.18277780036425603</v>
      </c>
      <c r="J50">
        <v>4.0206199941438578E-2</v>
      </c>
      <c r="K50">
        <v>0.13790773365431599</v>
      </c>
      <c r="L50" s="3">
        <v>5020.37</v>
      </c>
      <c r="M50">
        <v>24</v>
      </c>
      <c r="N50">
        <f t="shared" si="0"/>
        <v>4394.1855156633455</v>
      </c>
      <c r="O50">
        <f t="shared" si="1"/>
        <v>4150.1448731705214</v>
      </c>
      <c r="P50">
        <f t="shared" si="2"/>
        <v>3949.8773015646011</v>
      </c>
      <c r="Q50">
        <f t="shared" si="3"/>
        <v>8057590.0864568008</v>
      </c>
      <c r="R50">
        <f t="shared" si="4"/>
        <v>1035770.095677826</v>
      </c>
      <c r="S50" s="3">
        <v>63.937100000000001</v>
      </c>
    </row>
    <row r="51" spans="1:19" x14ac:dyDescent="0.3">
      <c r="A51">
        <v>2012</v>
      </c>
      <c r="B51" t="s">
        <v>5</v>
      </c>
      <c r="C51" s="3">
        <v>31.084599999999998</v>
      </c>
      <c r="D51">
        <v>615.97</v>
      </c>
      <c r="E51" s="1">
        <v>2.81</v>
      </c>
      <c r="F51">
        <v>1.27368854251214</v>
      </c>
      <c r="G51">
        <v>0.71044552326202404</v>
      </c>
      <c r="H51">
        <v>0.39246770072260617</v>
      </c>
      <c r="I51">
        <v>0.19267733867824435</v>
      </c>
      <c r="J51">
        <v>4.6453190345796508E-2</v>
      </c>
      <c r="K51">
        <v>0.13139785994054254</v>
      </c>
      <c r="L51" s="3">
        <v>5650.2039590000004</v>
      </c>
      <c r="M51">
        <v>24</v>
      </c>
      <c r="N51">
        <f t="shared" si="0"/>
        <v>4941.7205395541787</v>
      </c>
      <c r="O51">
        <f t="shared" si="1"/>
        <v>4671.8857814702997</v>
      </c>
      <c r="P51">
        <f t="shared" si="2"/>
        <v>4445.2380185605871</v>
      </c>
      <c r="Q51">
        <f t="shared" si="3"/>
        <v>9068462.0019263793</v>
      </c>
      <c r="R51">
        <f t="shared" si="4"/>
        <v>1165712.1235154441</v>
      </c>
      <c r="S51" s="3">
        <v>69.787300000000002</v>
      </c>
    </row>
    <row r="52" spans="1:19" x14ac:dyDescent="0.3">
      <c r="A52">
        <v>2013</v>
      </c>
      <c r="B52" t="s">
        <v>5</v>
      </c>
      <c r="C52" s="3">
        <v>28.402799999999999</v>
      </c>
      <c r="D52">
        <v>697.68</v>
      </c>
      <c r="E52" s="1">
        <v>2.87</v>
      </c>
      <c r="F52">
        <v>1.3935601001035101</v>
      </c>
      <c r="G52">
        <v>0.73088330030441295</v>
      </c>
      <c r="H52">
        <v>0.18804280823366806</v>
      </c>
      <c r="I52">
        <v>0.21263545604417838</v>
      </c>
      <c r="J52">
        <v>5.4178908551173202E-2</v>
      </c>
      <c r="K52">
        <v>0.13238453763012822</v>
      </c>
      <c r="L52" s="3">
        <v>6330.6923150000002</v>
      </c>
      <c r="M52">
        <v>25</v>
      </c>
      <c r="N52">
        <f t="shared" si="0"/>
        <v>5536.214232324457</v>
      </c>
      <c r="O52">
        <f t="shared" si="1"/>
        <v>5238.8981417967361</v>
      </c>
      <c r="P52">
        <f t="shared" si="2"/>
        <v>4978.497155191988</v>
      </c>
      <c r="Q52">
        <f t="shared" si="3"/>
        <v>10160630.365618926</v>
      </c>
      <c r="R52">
        <f t="shared" si="4"/>
        <v>1306106.1561395465</v>
      </c>
      <c r="S52" s="3">
        <v>65.100300000000004</v>
      </c>
    </row>
    <row r="53" spans="1:19" x14ac:dyDescent="0.3">
      <c r="A53">
        <v>2014</v>
      </c>
      <c r="B53" t="s">
        <v>5</v>
      </c>
      <c r="C53" s="3">
        <v>29.666699999999999</v>
      </c>
      <c r="D53">
        <v>804.54</v>
      </c>
      <c r="E53" s="1">
        <v>3.05</v>
      </c>
      <c r="F53">
        <v>1.6200195276618901</v>
      </c>
      <c r="G53">
        <v>0.79350918531417802</v>
      </c>
      <c r="H53">
        <v>0.92147250405869952</v>
      </c>
      <c r="I53">
        <v>0.28496396152962911</v>
      </c>
      <c r="J53">
        <v>6.5704515875047387E-2</v>
      </c>
      <c r="K53">
        <v>0.14958867787907637</v>
      </c>
      <c r="L53" s="3">
        <v>6836.820788</v>
      </c>
      <c r="M53">
        <v>26</v>
      </c>
      <c r="N53">
        <f t="shared" si="0"/>
        <v>6015.8982960189387</v>
      </c>
      <c r="O53">
        <f t="shared" si="1"/>
        <v>5678.3272248965759</v>
      </c>
      <c r="P53">
        <f t="shared" si="2"/>
        <v>5374.9461277068986</v>
      </c>
      <c r="Q53">
        <f t="shared" si="3"/>
        <v>10972947.195959518</v>
      </c>
      <c r="R53">
        <f t="shared" si="4"/>
        <v>1410547.3760399355</v>
      </c>
      <c r="S53" s="3">
        <v>67.6434</v>
      </c>
    </row>
    <row r="54" spans="1:19" x14ac:dyDescent="0.3">
      <c r="A54">
        <v>2015</v>
      </c>
      <c r="B54" t="s">
        <v>5</v>
      </c>
      <c r="C54" s="3">
        <v>33.1937</v>
      </c>
      <c r="D54">
        <v>988.2</v>
      </c>
      <c r="E54" s="1">
        <v>3.78</v>
      </c>
      <c r="F54">
        <v>2.0218337087570202</v>
      </c>
      <c r="G54">
        <v>0.84228920936584495</v>
      </c>
      <c r="H54">
        <v>0.1553668377762536</v>
      </c>
      <c r="I54">
        <v>0.41992583905757785</v>
      </c>
      <c r="J54">
        <v>8.1753180056074612E-2</v>
      </c>
      <c r="K54">
        <v>0.17197673678942554</v>
      </c>
      <c r="L54" s="3">
        <v>6790.316898</v>
      </c>
      <c r="M54">
        <v>28</v>
      </c>
      <c r="N54">
        <f t="shared" si="0"/>
        <v>6119.5179254388513</v>
      </c>
      <c r="O54">
        <f t="shared" si="1"/>
        <v>5712.2577172809015</v>
      </c>
      <c r="P54">
        <f t="shared" si="2"/>
        <v>5336.2590507590439</v>
      </c>
      <c r="Q54">
        <f t="shared" si="3"/>
        <v>10898274.576265512</v>
      </c>
      <c r="R54">
        <f t="shared" si="4"/>
        <v>1401030.236038262</v>
      </c>
      <c r="S54" s="3">
        <v>76.570300000000003</v>
      </c>
    </row>
    <row r="55" spans="1:19" x14ac:dyDescent="0.3">
      <c r="A55">
        <v>2016</v>
      </c>
      <c r="B55" t="s">
        <v>5</v>
      </c>
      <c r="C55" s="3">
        <v>31.902899999999999</v>
      </c>
      <c r="D55">
        <v>1178.78</v>
      </c>
      <c r="E55" s="1">
        <v>4.3</v>
      </c>
      <c r="F55">
        <v>2.2118884222703099</v>
      </c>
      <c r="G55">
        <v>0.90926736593246504</v>
      </c>
      <c r="H55">
        <v>0.40257346571792302</v>
      </c>
      <c r="I55">
        <v>0.37443664251423192</v>
      </c>
      <c r="J55">
        <v>8.9757887441895348E-2</v>
      </c>
      <c r="K55">
        <v>0.14477555339526704</v>
      </c>
      <c r="L55" s="3">
        <v>7200.37</v>
      </c>
      <c r="M55">
        <v>29</v>
      </c>
      <c r="N55">
        <f t="shared" si="0"/>
        <v>6583.5327226844056</v>
      </c>
      <c r="O55">
        <f t="shared" si="1"/>
        <v>6108.8087296882395</v>
      </c>
      <c r="P55">
        <f t="shared" si="2"/>
        <v>5654.7861976092554</v>
      </c>
      <c r="Q55">
        <f t="shared" si="3"/>
        <v>11556374.683775386</v>
      </c>
      <c r="R55">
        <f t="shared" si="4"/>
        <v>1485686.6074222766</v>
      </c>
      <c r="S55" s="3">
        <v>75.288499999999999</v>
      </c>
    </row>
    <row r="56" spans="1:19" x14ac:dyDescent="0.3">
      <c r="A56">
        <v>2017</v>
      </c>
      <c r="B56" t="s">
        <v>5</v>
      </c>
      <c r="C56" s="3">
        <v>159.96530000000001</v>
      </c>
      <c r="D56">
        <v>1395.36</v>
      </c>
      <c r="E56" s="1">
        <v>4.78</v>
      </c>
      <c r="F56">
        <v>2.3736566738432598</v>
      </c>
      <c r="G56">
        <v>0.99606353044509899</v>
      </c>
      <c r="H56">
        <v>0.14552408100841316</v>
      </c>
      <c r="I56">
        <v>0.45603797625605136</v>
      </c>
      <c r="J56">
        <v>9.6246604556649656E-2</v>
      </c>
      <c r="K56">
        <v>0.16116155014819222</v>
      </c>
      <c r="L56" s="3">
        <v>7459.8995290000003</v>
      </c>
      <c r="M56">
        <v>33</v>
      </c>
      <c r="N56">
        <f t="shared" si="0"/>
        <v>7060.7060831921372</v>
      </c>
      <c r="O56">
        <f t="shared" si="1"/>
        <v>6393.2999933174751</v>
      </c>
      <c r="P56">
        <f t="shared" si="2"/>
        <v>5900.5901779552332</v>
      </c>
      <c r="Q56">
        <f t="shared" si="3"/>
        <v>11972896.111314522</v>
      </c>
      <c r="R56">
        <f t="shared" si="4"/>
        <v>1539364.0742205125</v>
      </c>
      <c r="S56" s="3">
        <v>201.97499999999999</v>
      </c>
    </row>
    <row r="57" spans="1:19" x14ac:dyDescent="0.3">
      <c r="A57">
        <v>2018</v>
      </c>
      <c r="B57" t="s">
        <v>5</v>
      </c>
      <c r="C57" s="3">
        <v>168.94720000000001</v>
      </c>
      <c r="D57">
        <v>1512.86</v>
      </c>
      <c r="E57" s="1">
        <v>4.74</v>
      </c>
      <c r="F57">
        <v>2.3492088030267801</v>
      </c>
      <c r="G57">
        <v>1.0371166467666599</v>
      </c>
      <c r="H57">
        <v>0.35211267605633806</v>
      </c>
      <c r="I57">
        <v>0.22259744530026274</v>
      </c>
      <c r="J57">
        <v>9.556309360605228E-2</v>
      </c>
      <c r="K57">
        <v>8.6552960762523279E-2</v>
      </c>
      <c r="L57" s="3">
        <v>8104.07</v>
      </c>
      <c r="M57">
        <v>33</v>
      </c>
      <c r="N57">
        <f t="shared" si="0"/>
        <v>7663.1332187453982</v>
      </c>
      <c r="O57">
        <f t="shared" si="1"/>
        <v>6946.1164120767007</v>
      </c>
      <c r="P57">
        <f t="shared" si="2"/>
        <v>6408.6000222836828</v>
      </c>
      <c r="Q57">
        <f t="shared" si="3"/>
        <v>13006769.79090452</v>
      </c>
      <c r="R57">
        <f t="shared" si="4"/>
        <v>1672286.6951073078</v>
      </c>
      <c r="S57" s="3">
        <v>236.1688</v>
      </c>
    </row>
    <row r="58" spans="1:19" x14ac:dyDescent="0.3">
      <c r="A58">
        <v>2005</v>
      </c>
      <c r="B58" t="s">
        <v>6</v>
      </c>
      <c r="C58" s="4">
        <v>1677.3</v>
      </c>
      <c r="D58">
        <v>575</v>
      </c>
      <c r="E58" s="1">
        <v>2.2999999999999998</v>
      </c>
      <c r="F58">
        <v>1.02742162262267</v>
      </c>
      <c r="G58">
        <v>0.60878252983093295</v>
      </c>
      <c r="H58">
        <v>0.47459343162690626</v>
      </c>
      <c r="I58">
        <v>0.219300727346042</v>
      </c>
      <c r="J58">
        <v>3.0222051595553915E-2</v>
      </c>
      <c r="K58">
        <v>0.17590181755508405</v>
      </c>
      <c r="L58" s="3">
        <v>22557.37</v>
      </c>
      <c r="M58">
        <v>81</v>
      </c>
      <c r="N58">
        <f t="shared" si="0"/>
        <v>19660.750797603938</v>
      </c>
      <c r="O58">
        <f t="shared" si="1"/>
        <v>17905.654447847584</v>
      </c>
      <c r="P58">
        <f t="shared" si="2"/>
        <v>18340.680523892934</v>
      </c>
      <c r="Q58">
        <f t="shared" si="3"/>
        <v>36204673.914179221</v>
      </c>
      <c r="R58">
        <f t="shared" si="4"/>
        <v>4653840.1557457335</v>
      </c>
      <c r="S58" s="3">
        <v>2889.2</v>
      </c>
    </row>
    <row r="59" spans="1:19" x14ac:dyDescent="0.3">
      <c r="A59">
        <v>2006</v>
      </c>
      <c r="B59" t="s">
        <v>6</v>
      </c>
      <c r="C59" s="3">
        <v>1805</v>
      </c>
      <c r="D59">
        <v>653</v>
      </c>
      <c r="E59" s="1">
        <v>2.33</v>
      </c>
      <c r="F59">
        <v>0.97545634603103104</v>
      </c>
      <c r="G59">
        <v>0.59948867559432995</v>
      </c>
      <c r="H59">
        <v>6.9163541533433265E-2</v>
      </c>
      <c r="I59">
        <v>0.41244922541467605</v>
      </c>
      <c r="J59">
        <v>3.4742678585935785E-2</v>
      </c>
      <c r="K59">
        <v>0.29717383797591485</v>
      </c>
      <c r="L59" s="3">
        <v>26587.759999999998</v>
      </c>
      <c r="M59">
        <v>89</v>
      </c>
      <c r="N59">
        <f t="shared" si="0"/>
        <v>23004.309830165566</v>
      </c>
      <c r="O59">
        <f t="shared" si="1"/>
        <v>21101.868674076446</v>
      </c>
      <c r="P59">
        <f t="shared" si="2"/>
        <v>21557.675585386434</v>
      </c>
      <c r="Q59">
        <f t="shared" si="3"/>
        <v>42673450.521777406</v>
      </c>
      <c r="R59">
        <f t="shared" si="4"/>
        <v>5485267.1183513813</v>
      </c>
      <c r="S59" s="3">
        <v>3143</v>
      </c>
    </row>
    <row r="60" spans="1:19" x14ac:dyDescent="0.3">
      <c r="A60">
        <v>2007</v>
      </c>
      <c r="B60" t="s">
        <v>6</v>
      </c>
      <c r="C60" s="3">
        <v>2040.8644999999999</v>
      </c>
      <c r="D60">
        <v>856.5</v>
      </c>
      <c r="E60" s="1">
        <v>2.64</v>
      </c>
      <c r="F60">
        <v>0.96350477220009101</v>
      </c>
      <c r="G60">
        <v>0.62541723251342796</v>
      </c>
      <c r="H60">
        <v>2.7619538770917728E-2</v>
      </c>
      <c r="I60">
        <v>1.1376636755121816</v>
      </c>
      <c r="J60">
        <v>5.401924221315977E-2</v>
      </c>
      <c r="K60">
        <v>0.54144334632040403</v>
      </c>
      <c r="L60" s="3">
        <v>31777.01</v>
      </c>
      <c r="M60">
        <v>188</v>
      </c>
      <c r="N60">
        <f t="shared" si="0"/>
        <v>27475.09469086042</v>
      </c>
      <c r="O60">
        <f t="shared" si="1"/>
        <v>25191.685856961929</v>
      </c>
      <c r="P60">
        <f t="shared" si="2"/>
        <v>25716.147811856139</v>
      </c>
      <c r="Q60">
        <f t="shared" si="3"/>
        <v>51002163.694760315</v>
      </c>
      <c r="R60">
        <f t="shared" si="4"/>
        <v>6555819.8214857215</v>
      </c>
      <c r="S60" s="3">
        <v>3507.0486000000001</v>
      </c>
    </row>
    <row r="61" spans="1:19" x14ac:dyDescent="0.3">
      <c r="A61">
        <v>2008</v>
      </c>
      <c r="B61" t="s">
        <v>6</v>
      </c>
      <c r="C61" s="3">
        <v>2251.3748000000001</v>
      </c>
      <c r="D61">
        <v>1178.73</v>
      </c>
      <c r="E61" s="1">
        <v>3.15</v>
      </c>
      <c r="F61">
        <v>0.91953331646361902</v>
      </c>
      <c r="G61">
        <v>0.60292625427246105</v>
      </c>
      <c r="H61">
        <v>0.41601609673155782</v>
      </c>
      <c r="I61">
        <v>0.35562144246153399</v>
      </c>
      <c r="J61">
        <v>5.4878547565801399E-2</v>
      </c>
      <c r="K61">
        <v>0.27888492747444443</v>
      </c>
      <c r="L61" s="3">
        <v>36796.71</v>
      </c>
      <c r="M61">
        <v>202</v>
      </c>
      <c r="N61">
        <f t="shared" si="0"/>
        <v>31853.305876744897</v>
      </c>
      <c r="O61">
        <f t="shared" si="1"/>
        <v>29256.653193956849</v>
      </c>
      <c r="P61">
        <f t="shared" si="2"/>
        <v>29735.825664467029</v>
      </c>
      <c r="Q61">
        <f t="shared" si="3"/>
        <v>59058747.708942346</v>
      </c>
      <c r="R61">
        <f t="shared" si="4"/>
        <v>7591444.5393490214</v>
      </c>
      <c r="S61" s="3">
        <v>3726.4634000000001</v>
      </c>
    </row>
    <row r="62" spans="1:19" x14ac:dyDescent="0.3">
      <c r="A62">
        <v>2009</v>
      </c>
      <c r="B62" t="s">
        <v>6</v>
      </c>
      <c r="C62" s="3">
        <v>2343.1255999999998</v>
      </c>
      <c r="D62">
        <v>1277.4000000000001</v>
      </c>
      <c r="E62" s="1">
        <v>3.12</v>
      </c>
      <c r="F62">
        <v>1.1273382277833599</v>
      </c>
      <c r="G62">
        <v>0.638674736022949</v>
      </c>
      <c r="H62">
        <v>0.14323272732041886</v>
      </c>
      <c r="I62">
        <v>0.74377390070758398</v>
      </c>
      <c r="J62">
        <v>6.0099193162753375E-2</v>
      </c>
      <c r="K62">
        <v>0.39750365003910232</v>
      </c>
      <c r="L62" s="3">
        <v>39482.559999999998</v>
      </c>
      <c r="M62">
        <v>225</v>
      </c>
      <c r="N62">
        <f t="shared" si="0"/>
        <v>34127.395679263289</v>
      </c>
      <c r="O62">
        <f t="shared" si="1"/>
        <v>31391.947701649529</v>
      </c>
      <c r="P62">
        <f t="shared" si="2"/>
        <v>31879.737671545452</v>
      </c>
      <c r="Q62">
        <f t="shared" si="3"/>
        <v>63369524.962776691</v>
      </c>
      <c r="R62">
        <f t="shared" si="4"/>
        <v>8145527.1084918138</v>
      </c>
      <c r="S62" s="3">
        <v>3939.3085000000001</v>
      </c>
    </row>
    <row r="63" spans="1:19" x14ac:dyDescent="0.3">
      <c r="A63">
        <v>2010</v>
      </c>
      <c r="B63" t="s">
        <v>6</v>
      </c>
      <c r="C63" s="3">
        <v>2494.9349000000002</v>
      </c>
      <c r="D63">
        <v>1527.52</v>
      </c>
      <c r="E63" s="1">
        <v>3.5</v>
      </c>
      <c r="F63">
        <v>1.12575214039775</v>
      </c>
      <c r="G63">
        <v>0.63154935836792003</v>
      </c>
      <c r="H63">
        <v>3.799927816553015E-2</v>
      </c>
      <c r="I63">
        <v>0.76158705441515084</v>
      </c>
      <c r="J63">
        <v>6.2810645499343024E-2</v>
      </c>
      <c r="K63">
        <v>0.40352420831839392</v>
      </c>
      <c r="L63" s="3">
        <v>46013.06</v>
      </c>
      <c r="M63">
        <v>294</v>
      </c>
      <c r="N63">
        <f t="shared" si="0"/>
        <v>39607.279491543428</v>
      </c>
      <c r="O63">
        <f t="shared" si="1"/>
        <v>36578.872042172756</v>
      </c>
      <c r="P63">
        <f t="shared" si="2"/>
        <v>37065.418302373757</v>
      </c>
      <c r="Q63">
        <f t="shared" si="3"/>
        <v>73850932.961989194</v>
      </c>
      <c r="R63">
        <f t="shared" si="4"/>
        <v>9492719.3322337996</v>
      </c>
      <c r="S63" s="3">
        <v>4212.6022999999996</v>
      </c>
    </row>
    <row r="64" spans="1:19" x14ac:dyDescent="0.3">
      <c r="A64">
        <v>2011</v>
      </c>
      <c r="B64" t="s">
        <v>6</v>
      </c>
      <c r="C64" s="3">
        <v>2684.7527</v>
      </c>
      <c r="D64">
        <v>1503.06</v>
      </c>
      <c r="E64" s="1">
        <v>3</v>
      </c>
      <c r="F64">
        <v>1.10157850665792</v>
      </c>
      <c r="G64">
        <v>0.63997346162795998</v>
      </c>
      <c r="H64">
        <v>0.12694103725877304</v>
      </c>
      <c r="I64">
        <v>0.4868664659592607</v>
      </c>
      <c r="J64">
        <v>6.2522129182556452E-2</v>
      </c>
      <c r="K64">
        <v>0.30650508790183739</v>
      </c>
      <c r="L64" s="3">
        <v>53210.28</v>
      </c>
      <c r="M64">
        <v>339</v>
      </c>
      <c r="N64">
        <f t="shared" si="0"/>
        <v>45433.342469196978</v>
      </c>
      <c r="O64">
        <f t="shared" si="1"/>
        <v>42200.633767855914</v>
      </c>
      <c r="P64">
        <f t="shared" si="2"/>
        <v>42796.355678190135</v>
      </c>
      <c r="Q64">
        <f t="shared" si="3"/>
        <v>85402488.352168843</v>
      </c>
      <c r="R64">
        <f t="shared" si="4"/>
        <v>10977343.917881891</v>
      </c>
      <c r="S64" s="3">
        <v>4524.6597000000002</v>
      </c>
    </row>
    <row r="65" spans="1:19" x14ac:dyDescent="0.3">
      <c r="A65">
        <v>2012</v>
      </c>
      <c r="B65" t="s">
        <v>6</v>
      </c>
      <c r="C65" s="3">
        <v>2832.6898999999999</v>
      </c>
      <c r="D65">
        <v>1597.24</v>
      </c>
      <c r="E65" s="1">
        <v>2.97</v>
      </c>
      <c r="F65">
        <v>1.17539073205925</v>
      </c>
      <c r="G65">
        <v>0.63822412490844704</v>
      </c>
      <c r="H65">
        <v>0.43902499785928112</v>
      </c>
      <c r="I65">
        <v>0.53451195863250545</v>
      </c>
      <c r="J65">
        <v>6.5835939857644993E-2</v>
      </c>
      <c r="K65">
        <v>0.31259788147140943</v>
      </c>
      <c r="L65" s="3">
        <v>57067.917737999996</v>
      </c>
      <c r="M65">
        <v>370</v>
      </c>
      <c r="N65">
        <f t="shared" si="0"/>
        <v>48677.916190900993</v>
      </c>
      <c r="O65">
        <f t="shared" si="1"/>
        <v>45250.099566847312</v>
      </c>
      <c r="P65">
        <f t="shared" si="2"/>
        <v>45881.984725312577</v>
      </c>
      <c r="Q65">
        <f t="shared" si="3"/>
        <v>91593990.980919585</v>
      </c>
      <c r="R65">
        <f t="shared" si="4"/>
        <v>11773151.256407607</v>
      </c>
      <c r="S65" s="3">
        <v>4786.4531999999999</v>
      </c>
    </row>
    <row r="66" spans="1:19" x14ac:dyDescent="0.3">
      <c r="A66">
        <v>2013</v>
      </c>
      <c r="B66" t="s">
        <v>6</v>
      </c>
      <c r="C66" s="3">
        <v>3037.1486</v>
      </c>
      <c r="D66">
        <v>1824.4</v>
      </c>
      <c r="E66" s="1">
        <v>3.06</v>
      </c>
      <c r="F66">
        <v>1.21111576565523</v>
      </c>
      <c r="G66">
        <v>0.63219344615936302</v>
      </c>
      <c r="H66">
        <v>0.3918781691577839</v>
      </c>
      <c r="I66">
        <v>0.5768297966659075</v>
      </c>
      <c r="J66">
        <v>7.201048614969334E-2</v>
      </c>
      <c r="K66">
        <v>0.32262156567958283</v>
      </c>
      <c r="L66" s="3">
        <v>62474.79</v>
      </c>
      <c r="M66">
        <v>367</v>
      </c>
      <c r="N66">
        <f t="shared" si="0"/>
        <v>53279.201428265354</v>
      </c>
      <c r="O66">
        <f t="shared" si="1"/>
        <v>49595.232484268949</v>
      </c>
      <c r="P66">
        <f t="shared" si="2"/>
        <v>50207.949495161898</v>
      </c>
      <c r="Q66">
        <f t="shared" si="3"/>
        <v>100272007.98966451</v>
      </c>
      <c r="R66">
        <f t="shared" si="4"/>
        <v>12888597.699932119</v>
      </c>
      <c r="S66" s="3">
        <v>5126.4031000000004</v>
      </c>
    </row>
    <row r="67" spans="1:19" x14ac:dyDescent="0.3">
      <c r="A67">
        <v>2014</v>
      </c>
      <c r="B67" t="s">
        <v>6</v>
      </c>
      <c r="C67" s="3">
        <v>3377.3733999999999</v>
      </c>
      <c r="D67">
        <v>2183.54</v>
      </c>
      <c r="E67" s="1">
        <v>3.45</v>
      </c>
      <c r="F67">
        <v>1.2523518200158199</v>
      </c>
      <c r="G67">
        <v>0.66406643390655495</v>
      </c>
      <c r="H67">
        <v>0.30105617902957416</v>
      </c>
      <c r="I67">
        <v>0.82861313030284034</v>
      </c>
      <c r="J67">
        <v>7.1859914157014065E-2</v>
      </c>
      <c r="K67">
        <v>0.39818697098956618</v>
      </c>
      <c r="L67" s="3">
        <v>67809.850000000006</v>
      </c>
      <c r="M67">
        <v>390</v>
      </c>
      <c r="N67">
        <f t="shared" ref="N67:N130" si="5">0.8632*C67+0.1585*E67+ 0.7435 *D67+ 0.5076*F67+0.7873*L67-0.4764 *M67-0.08994 *G67+0.3325*H67+-0.3346*I67+ 0.6766*J67 -0.4477*K67+0.7865*M67</f>
        <v>58047.260605865922</v>
      </c>
      <c r="O67">
        <f t="shared" ref="O67:O130" si="6">-0.01185*C67+0.139*E67+0.3896*D67+ 0.7119*F67+0.7873*L67-0.4764 *M67+0.1005*G67-0.1608*H67-0.3916*I67+0.6137*J67+0.6634*K67-0.2519*M67</f>
        <v>53914.716415077732</v>
      </c>
      <c r="P67">
        <f t="shared" ref="P67:P130" si="7" xml:space="preserve"> 0.3572*C67-0.07027*E67 -0.0183*D67-0.3469*F67+0.7873*L67-0.4764 *M67-0.5266*G67-0.4678*H67+0.2749*I67-0.246*J67+ 0.438*K67+0.3972*M67</f>
        <v>54521.463011772932</v>
      </c>
      <c r="Q67">
        <f t="shared" ref="Q67:Q130" si="8" xml:space="preserve"> 0.1328*C67-0.7047*E67  -0.18*D67-0.3469*F67+1605*L67-0.4764 *M67+0.5901*G67+0.1749*H67+0.2403*I67-0.07967 *J67+ 0.136*K67+0.1959*M67</f>
        <v>108834753.15939608</v>
      </c>
      <c r="R67">
        <f t="shared" ref="R67:R130" si="9" xml:space="preserve"> 0.3371/  0.7651*N67+(0.5325-0.3371)/ 0.7651*O67+(0.6671-0.5325)/ 0.7651*P67+(  0.7651-0.6671)/ 0.7651*Q67</f>
        <v>13989343.962462347</v>
      </c>
      <c r="S67" s="3">
        <v>5620.6327000000001</v>
      </c>
    </row>
    <row r="68" spans="1:19" x14ac:dyDescent="0.3">
      <c r="A68">
        <v>2015</v>
      </c>
      <c r="B68" t="s">
        <v>6</v>
      </c>
      <c r="C68" s="3">
        <v>3906.1397000000002</v>
      </c>
      <c r="D68">
        <v>2594.13</v>
      </c>
      <c r="E68" s="1">
        <v>3.86</v>
      </c>
      <c r="F68">
        <v>1.31379984889281</v>
      </c>
      <c r="G68">
        <v>0.59643483161926303</v>
      </c>
      <c r="H68">
        <v>0.48142772410877471</v>
      </c>
      <c r="I68">
        <v>1.2295196761467417</v>
      </c>
      <c r="J68">
        <v>8.4046774903502208E-2</v>
      </c>
      <c r="K68">
        <v>0.48343106874375968</v>
      </c>
      <c r="L68" s="3">
        <v>72812.55</v>
      </c>
      <c r="M68">
        <v>223</v>
      </c>
      <c r="N68">
        <f t="shared" si="5"/>
        <v>62695.802521887585</v>
      </c>
      <c r="O68">
        <f t="shared" si="6"/>
        <v>58128.640177561552</v>
      </c>
      <c r="P68">
        <f t="shared" si="7"/>
        <v>58654.72230526121</v>
      </c>
      <c r="Q68">
        <f t="shared" si="8"/>
        <v>116864129.60521507</v>
      </c>
      <c r="R68">
        <f t="shared" si="9"/>
        <v>15021660.852508415</v>
      </c>
      <c r="S68" s="3">
        <v>6443.0950999999995</v>
      </c>
    </row>
    <row r="69" spans="1:19" x14ac:dyDescent="0.3">
      <c r="A69">
        <v>2016</v>
      </c>
      <c r="B69" t="s">
        <v>6</v>
      </c>
      <c r="C69" s="3">
        <v>5085.8849</v>
      </c>
      <c r="D69">
        <v>3473.51</v>
      </c>
      <c r="E69" s="1">
        <v>4.8</v>
      </c>
      <c r="F69">
        <v>1.3719439703785501</v>
      </c>
      <c r="G69">
        <v>0.61685425043106101</v>
      </c>
      <c r="H69">
        <v>0.56779600593825164</v>
      </c>
      <c r="I69">
        <v>1.0523836026634839</v>
      </c>
      <c r="J69">
        <v>8.1256784529226481E-2</v>
      </c>
      <c r="K69">
        <v>0.43409298906870003</v>
      </c>
      <c r="L69" s="3">
        <v>80854.91</v>
      </c>
      <c r="M69">
        <v>472</v>
      </c>
      <c r="N69">
        <f t="shared" si="5"/>
        <v>70777.227392095825</v>
      </c>
      <c r="O69">
        <f t="shared" si="6"/>
        <v>64607.865113260734</v>
      </c>
      <c r="P69">
        <f t="shared" si="7"/>
        <v>65371.856866309412</v>
      </c>
      <c r="Q69">
        <f t="shared" si="8"/>
        <v>129772045.23799129</v>
      </c>
      <c r="R69">
        <f t="shared" si="9"/>
        <v>16681404.869238473</v>
      </c>
      <c r="S69" s="3">
        <v>7815.7078000000001</v>
      </c>
    </row>
    <row r="70" spans="1:19" x14ac:dyDescent="0.3">
      <c r="A70">
        <v>2017</v>
      </c>
      <c r="B70" t="s">
        <v>6</v>
      </c>
      <c r="C70" s="3">
        <v>6431.8630000000003</v>
      </c>
      <c r="D70">
        <v>3854.06</v>
      </c>
      <c r="E70" s="1">
        <v>4.8</v>
      </c>
      <c r="F70">
        <v>1.4049564926426299</v>
      </c>
      <c r="G70">
        <v>0.64786010980606101</v>
      </c>
      <c r="H70">
        <v>0.43082788921718745</v>
      </c>
      <c r="I70">
        <v>1.2116057479729496</v>
      </c>
      <c r="J70">
        <v>8.1502382859951414E-2</v>
      </c>
      <c r="K70">
        <v>0.46305252333225749</v>
      </c>
      <c r="L70" s="3">
        <v>89705.23</v>
      </c>
      <c r="M70">
        <v>571</v>
      </c>
      <c r="N70">
        <f t="shared" si="5"/>
        <v>79220.473800864827</v>
      </c>
      <c r="O70">
        <f t="shared" si="6"/>
        <v>71635.938442038998</v>
      </c>
      <c r="P70">
        <f t="shared" si="7"/>
        <v>72805.785002611476</v>
      </c>
      <c r="Q70">
        <f t="shared" si="8"/>
        <v>143976891.34045178</v>
      </c>
      <c r="R70">
        <f t="shared" si="9"/>
        <v>18507695.58765582</v>
      </c>
      <c r="S70" s="3">
        <v>17622.27</v>
      </c>
    </row>
    <row r="71" spans="1:19" x14ac:dyDescent="0.3">
      <c r="A71">
        <v>2018</v>
      </c>
      <c r="B71" t="s">
        <v>6</v>
      </c>
      <c r="C71" s="3">
        <v>7964.0645999999997</v>
      </c>
      <c r="D71">
        <v>4110.6000000000004</v>
      </c>
      <c r="E71" s="1">
        <v>4.79</v>
      </c>
      <c r="F71">
        <v>1.4923182411048299</v>
      </c>
      <c r="G71">
        <v>0.69775813817977905</v>
      </c>
      <c r="H71">
        <v>0.52380485910927121</v>
      </c>
      <c r="I71">
        <v>0.85735861231024024</v>
      </c>
      <c r="J71">
        <v>7.9666241166911234E-2</v>
      </c>
      <c r="K71">
        <v>0.36488362689709314</v>
      </c>
      <c r="L71" s="3">
        <v>99945.22</v>
      </c>
      <c r="M71">
        <v>303</v>
      </c>
      <c r="N71">
        <f t="shared" si="5"/>
        <v>88712.875464795216</v>
      </c>
      <c r="O71">
        <f t="shared" si="6"/>
        <v>79974.981702055113</v>
      </c>
      <c r="P71">
        <f t="shared" si="7"/>
        <v>81431.323156289291</v>
      </c>
      <c r="Q71">
        <f t="shared" si="8"/>
        <v>160412307.68774164</v>
      </c>
      <c r="R71">
        <f t="shared" si="9"/>
        <v>20620701.909867048</v>
      </c>
      <c r="S71" s="3">
        <v>19234.650099999999</v>
      </c>
    </row>
    <row r="72" spans="1:19" x14ac:dyDescent="0.3">
      <c r="A72">
        <v>2005</v>
      </c>
      <c r="B72" t="s">
        <v>7</v>
      </c>
      <c r="C72" s="4">
        <v>82.5</v>
      </c>
      <c r="D72">
        <v>148.6</v>
      </c>
      <c r="E72" s="1">
        <v>1.8</v>
      </c>
      <c r="F72">
        <v>0.77924753335916497</v>
      </c>
      <c r="G72">
        <v>0.72838610410690297</v>
      </c>
      <c r="H72">
        <v>0</v>
      </c>
      <c r="I72">
        <v>6.3536888878115511E-2</v>
      </c>
      <c r="J72">
        <v>2.2798122537084912E-2</v>
      </c>
      <c r="K72">
        <v>7.5389254003353084E-2</v>
      </c>
      <c r="L72" s="3">
        <v>3984.1</v>
      </c>
      <c r="M72">
        <v>38</v>
      </c>
      <c r="N72">
        <f t="shared" si="5"/>
        <v>3330.7395789994021</v>
      </c>
      <c r="O72">
        <f t="shared" si="6"/>
        <v>3166.840737515683</v>
      </c>
      <c r="P72">
        <f t="shared" si="7"/>
        <v>3159.6864533541166</v>
      </c>
      <c r="Q72">
        <f t="shared" si="8"/>
        <v>6394452.963744197</v>
      </c>
      <c r="R72">
        <f t="shared" si="9"/>
        <v>821883.77628511831</v>
      </c>
      <c r="S72" s="3">
        <v>147.1</v>
      </c>
    </row>
    <row r="73" spans="1:19" x14ac:dyDescent="0.3">
      <c r="A73">
        <v>2006</v>
      </c>
      <c r="B73" t="s">
        <v>7</v>
      </c>
      <c r="C73" s="3">
        <v>98</v>
      </c>
      <c r="D73">
        <v>163</v>
      </c>
      <c r="E73" s="1">
        <v>1.68</v>
      </c>
      <c r="F73">
        <v>0.76628261633483696</v>
      </c>
      <c r="G73">
        <v>0.72311365604400601</v>
      </c>
      <c r="H73">
        <v>0.5</v>
      </c>
      <c r="I73">
        <v>8.3976746057317919E-2</v>
      </c>
      <c r="J73">
        <v>2.3218770542923123E-2</v>
      </c>
      <c r="K73">
        <v>9.8766035131979346E-2</v>
      </c>
      <c r="L73" s="3">
        <v>4746.16</v>
      </c>
      <c r="M73">
        <v>22</v>
      </c>
      <c r="N73">
        <f t="shared" si="5"/>
        <v>3949.9579198608167</v>
      </c>
      <c r="O73">
        <f t="shared" si="6"/>
        <v>3783.7908629704343</v>
      </c>
      <c r="P73">
        <f t="shared" si="7"/>
        <v>3765.9941322224458</v>
      </c>
      <c r="Q73">
        <f t="shared" si="8"/>
        <v>7617563.3996018823</v>
      </c>
      <c r="R73">
        <f t="shared" si="9"/>
        <v>979086.39330883673</v>
      </c>
      <c r="S73" s="3">
        <v>180</v>
      </c>
    </row>
    <row r="74" spans="1:19" x14ac:dyDescent="0.3">
      <c r="A74">
        <v>2007</v>
      </c>
      <c r="B74" t="s">
        <v>7</v>
      </c>
      <c r="C74" s="3">
        <v>124.1153</v>
      </c>
      <c r="D74">
        <v>199.4</v>
      </c>
      <c r="E74" s="1">
        <v>1.7</v>
      </c>
      <c r="F74">
        <v>0.74372232077082001</v>
      </c>
      <c r="G74">
        <v>0.74659544229507402</v>
      </c>
      <c r="H74">
        <v>0</v>
      </c>
      <c r="I74">
        <v>0.23767364401867633</v>
      </c>
      <c r="J74">
        <v>2.581820617129826E-2</v>
      </c>
      <c r="K74">
        <v>0.2421791535179747</v>
      </c>
      <c r="L74" s="3">
        <v>5823.41</v>
      </c>
      <c r="M74">
        <v>25</v>
      </c>
      <c r="N74">
        <f t="shared" si="5"/>
        <v>4848.3227540059197</v>
      </c>
      <c r="O74">
        <f t="shared" si="6"/>
        <v>4643.7028887416809</v>
      </c>
      <c r="P74">
        <f t="shared" si="7"/>
        <v>4622.8701044022755</v>
      </c>
      <c r="Q74">
        <f t="shared" si="8"/>
        <v>9346545.700582942</v>
      </c>
      <c r="R74">
        <f t="shared" si="9"/>
        <v>1201314.1630087784</v>
      </c>
      <c r="S74" s="3">
        <v>219.07859999999999</v>
      </c>
    </row>
    <row r="75" spans="1:19" x14ac:dyDescent="0.3">
      <c r="A75">
        <v>2008</v>
      </c>
      <c r="B75" t="s">
        <v>7</v>
      </c>
      <c r="C75" s="3">
        <v>139.0703</v>
      </c>
      <c r="D75">
        <v>264.3</v>
      </c>
      <c r="E75" s="1">
        <v>1.9</v>
      </c>
      <c r="F75">
        <v>0.72781655034895298</v>
      </c>
      <c r="G75">
        <v>0.72226148843765303</v>
      </c>
      <c r="H75">
        <v>0.5</v>
      </c>
      <c r="I75">
        <v>6.7239816901310354E-2</v>
      </c>
      <c r="J75">
        <v>2.582538099985757E-2</v>
      </c>
      <c r="K75">
        <v>8.457238967076279E-2</v>
      </c>
      <c r="L75" s="3">
        <v>7021</v>
      </c>
      <c r="M75">
        <v>25</v>
      </c>
      <c r="N75">
        <f t="shared" si="5"/>
        <v>5852.6673243938812</v>
      </c>
      <c r="O75">
        <f t="shared" si="6"/>
        <v>5611.5691400741107</v>
      </c>
      <c r="P75">
        <f t="shared" si="7"/>
        <v>5569.541459587489</v>
      </c>
      <c r="Q75">
        <f t="shared" si="8"/>
        <v>11268667.829884849</v>
      </c>
      <c r="R75">
        <f t="shared" si="9"/>
        <v>1448370.8565863275</v>
      </c>
      <c r="S75" s="3">
        <v>258.2611</v>
      </c>
    </row>
    <row r="76" spans="1:19" x14ac:dyDescent="0.3">
      <c r="A76">
        <v>2009</v>
      </c>
      <c r="B76" t="s">
        <v>7</v>
      </c>
      <c r="C76" s="3">
        <v>149.78299999999999</v>
      </c>
      <c r="D76">
        <v>307.3</v>
      </c>
      <c r="E76" s="1">
        <v>1.9</v>
      </c>
      <c r="F76">
        <v>0.94860782640694996</v>
      </c>
      <c r="G76">
        <v>0.76361411809921298</v>
      </c>
      <c r="H76">
        <v>0.48273512039981825</v>
      </c>
      <c r="I76">
        <v>0.16161900980796892</v>
      </c>
      <c r="J76">
        <v>4.3409338124229944E-2</v>
      </c>
      <c r="K76">
        <v>0.14557296269199763</v>
      </c>
      <c r="L76" s="3">
        <v>7759.16</v>
      </c>
      <c r="M76">
        <v>26</v>
      </c>
      <c r="N76">
        <f t="shared" si="5"/>
        <v>6475.404116928531</v>
      </c>
      <c r="O76">
        <f t="shared" si="6"/>
        <v>6208.7984761831431</v>
      </c>
      <c r="P76">
        <f t="shared" si="7"/>
        <v>6153.6133491873807</v>
      </c>
      <c r="Q76">
        <f t="shared" si="8"/>
        <v>12453408.006395957</v>
      </c>
      <c r="R76">
        <f t="shared" si="9"/>
        <v>1600651.3121600666</v>
      </c>
      <c r="S76" s="3">
        <v>271.9819</v>
      </c>
    </row>
    <row r="77" spans="1:19" x14ac:dyDescent="0.3">
      <c r="A77">
        <v>2010</v>
      </c>
      <c r="B77" t="s">
        <v>7</v>
      </c>
      <c r="C77" s="3">
        <v>154.7765</v>
      </c>
      <c r="D77">
        <v>391</v>
      </c>
      <c r="E77" s="1">
        <v>2</v>
      </c>
      <c r="F77">
        <v>0.93835330654346705</v>
      </c>
      <c r="G77">
        <v>0.76011306047439597</v>
      </c>
      <c r="H77">
        <v>0.21591780613690228</v>
      </c>
      <c r="I77">
        <v>0.15666465985661218</v>
      </c>
      <c r="J77">
        <v>4.0181455299717339E-2</v>
      </c>
      <c r="K77">
        <v>0.14307040127538209</v>
      </c>
      <c r="L77" s="3">
        <v>9569.85</v>
      </c>
      <c r="M77">
        <v>27</v>
      </c>
      <c r="N77">
        <f t="shared" si="5"/>
        <v>7967.7346301991001</v>
      </c>
      <c r="O77">
        <f t="shared" si="6"/>
        <v>7666.2242113558041</v>
      </c>
      <c r="P77">
        <f t="shared" si="7"/>
        <v>7579.4638814633536</v>
      </c>
      <c r="Q77">
        <f t="shared" si="8"/>
        <v>15359550.656114014</v>
      </c>
      <c r="R77">
        <f t="shared" si="9"/>
        <v>1974173.3939254438</v>
      </c>
      <c r="S77" s="3">
        <v>279.73090000000002</v>
      </c>
    </row>
    <row r="78" spans="1:19" x14ac:dyDescent="0.3">
      <c r="A78">
        <v>2011</v>
      </c>
      <c r="B78" t="s">
        <v>7</v>
      </c>
      <c r="C78" s="3">
        <v>160.8168</v>
      </c>
      <c r="D78">
        <v>457.8</v>
      </c>
      <c r="E78" s="1">
        <v>1.8</v>
      </c>
      <c r="F78">
        <v>0.90832851065023301</v>
      </c>
      <c r="G78">
        <v>0.78698992729187001</v>
      </c>
      <c r="H78">
        <v>0.37335566047316915</v>
      </c>
      <c r="I78">
        <v>0.10136917183636535</v>
      </c>
      <c r="J78">
        <v>3.7998032569254672E-2</v>
      </c>
      <c r="K78">
        <v>0.10039556749969147</v>
      </c>
      <c r="L78" s="3">
        <v>11720.87</v>
      </c>
      <c r="M78">
        <v>29</v>
      </c>
      <c r="N78">
        <f t="shared" si="5"/>
        <v>9716.7717834434225</v>
      </c>
      <c r="O78">
        <f t="shared" si="6"/>
        <v>9384.1395735285969</v>
      </c>
      <c r="P78">
        <f t="shared" si="7"/>
        <v>9273.6419942538651</v>
      </c>
      <c r="Q78">
        <f t="shared" si="8"/>
        <v>18811926.149100047</v>
      </c>
      <c r="R78">
        <f t="shared" si="9"/>
        <v>2417888.0923606027</v>
      </c>
      <c r="S78" s="3">
        <v>299.42090000000002</v>
      </c>
    </row>
    <row r="79" spans="1:19" x14ac:dyDescent="0.3">
      <c r="A79">
        <v>2012</v>
      </c>
      <c r="B79" t="s">
        <v>7</v>
      </c>
      <c r="C79" s="3">
        <v>167.4408</v>
      </c>
      <c r="D79">
        <v>508.9</v>
      </c>
      <c r="E79" s="1">
        <v>1.83</v>
      </c>
      <c r="F79">
        <v>0.94786373546841995</v>
      </c>
      <c r="G79">
        <v>0.77383410930633501</v>
      </c>
      <c r="H79">
        <v>0.96619910258553077</v>
      </c>
      <c r="I79">
        <v>9.6871414264989533E-2</v>
      </c>
      <c r="J79">
        <v>4.3962066426694646E-2</v>
      </c>
      <c r="K79">
        <v>9.2723418265106453E-2</v>
      </c>
      <c r="L79" s="3">
        <v>13035.101545</v>
      </c>
      <c r="M79">
        <v>30</v>
      </c>
      <c r="N79">
        <f t="shared" si="5"/>
        <v>10795.719167417014</v>
      </c>
      <c r="O79">
        <f t="shared" si="6"/>
        <v>10437.871829994087</v>
      </c>
      <c r="P79">
        <f t="shared" si="7"/>
        <v>10309.395961267155</v>
      </c>
      <c r="Q79">
        <f t="shared" si="8"/>
        <v>20921259.238462169</v>
      </c>
      <c r="R79">
        <f t="shared" si="9"/>
        <v>2688994.7028526934</v>
      </c>
      <c r="S79" s="3">
        <v>311.42880000000002</v>
      </c>
    </row>
    <row r="80" spans="1:19" x14ac:dyDescent="0.3">
      <c r="A80">
        <v>2013</v>
      </c>
      <c r="B80" t="s">
        <v>7</v>
      </c>
      <c r="C80" s="3">
        <v>172.67959999999999</v>
      </c>
      <c r="D80">
        <v>583.75</v>
      </c>
      <c r="E80" s="1">
        <v>1.92</v>
      </c>
      <c r="F80">
        <v>0.97447014180855496</v>
      </c>
      <c r="G80">
        <v>0.76525092124938998</v>
      </c>
      <c r="H80">
        <v>0.30930581288971537</v>
      </c>
      <c r="I80">
        <v>9.3505973734199208E-2</v>
      </c>
      <c r="J80">
        <v>5.3813506304263334E-2</v>
      </c>
      <c r="K80">
        <v>8.7554367905202379E-2</v>
      </c>
      <c r="L80" s="3">
        <v>14449.904</v>
      </c>
      <c r="M80">
        <v>30</v>
      </c>
      <c r="N80">
        <f t="shared" si="5"/>
        <v>11969.586478507954</v>
      </c>
      <c r="O80">
        <f t="shared" si="6"/>
        <v>11580.985434554001</v>
      </c>
      <c r="P80">
        <f t="shared" si="7"/>
        <v>11424.062126316179</v>
      </c>
      <c r="Q80">
        <f t="shared" si="8"/>
        <v>23192004.206544906</v>
      </c>
      <c r="R80">
        <f t="shared" si="9"/>
        <v>2980854.7420721729</v>
      </c>
      <c r="S80" s="3">
        <v>319.27449999999999</v>
      </c>
    </row>
    <row r="81" spans="1:19" x14ac:dyDescent="0.3">
      <c r="A81">
        <v>2014</v>
      </c>
      <c r="B81" t="s">
        <v>7</v>
      </c>
      <c r="C81" s="3">
        <v>193.7381</v>
      </c>
      <c r="D81">
        <v>659.02</v>
      </c>
      <c r="E81" s="1">
        <v>2</v>
      </c>
      <c r="F81">
        <v>1.02539810426228</v>
      </c>
      <c r="G81">
        <v>0.79172956943511996</v>
      </c>
      <c r="H81">
        <v>0.77010099068869498</v>
      </c>
      <c r="I81">
        <v>0.1413973699791099</v>
      </c>
      <c r="J81">
        <v>5.5939256583869154E-2</v>
      </c>
      <c r="K81">
        <v>0.12118436615555232</v>
      </c>
      <c r="L81" s="3">
        <v>15672.893305</v>
      </c>
      <c r="M81">
        <v>32</v>
      </c>
      <c r="N81">
        <f t="shared" si="5"/>
        <v>13007.366822146434</v>
      </c>
      <c r="O81">
        <f t="shared" si="6"/>
        <v>12571.444764454538</v>
      </c>
      <c r="P81">
        <f t="shared" si="7"/>
        <v>12392.682441541685</v>
      </c>
      <c r="Q81">
        <f t="shared" si="8"/>
        <v>25154890.766126543</v>
      </c>
      <c r="R81">
        <f t="shared" si="9"/>
        <v>3233157.2262446117</v>
      </c>
      <c r="S81" s="3">
        <v>373.9588</v>
      </c>
    </row>
    <row r="82" spans="1:19" x14ac:dyDescent="0.3">
      <c r="A82">
        <v>2015</v>
      </c>
      <c r="B82" t="s">
        <v>7</v>
      </c>
      <c r="C82" s="3">
        <v>214.65209999999999</v>
      </c>
      <c r="D82">
        <v>804.32</v>
      </c>
      <c r="E82" s="1">
        <v>2.2999999999999998</v>
      </c>
      <c r="F82">
        <v>1.0783295472061101</v>
      </c>
      <c r="G82">
        <v>0.79493147134780895</v>
      </c>
      <c r="H82">
        <v>0.43501382683118989</v>
      </c>
      <c r="I82">
        <v>0.23810187514647277</v>
      </c>
      <c r="J82">
        <v>5.9650826751222401E-2</v>
      </c>
      <c r="K82">
        <v>0.18086918247588094</v>
      </c>
      <c r="L82" s="3">
        <v>16803.12</v>
      </c>
      <c r="M82">
        <v>35</v>
      </c>
      <c r="N82">
        <f t="shared" si="5"/>
        <v>14024.11426048801</v>
      </c>
      <c r="O82">
        <f t="shared" si="6"/>
        <v>13515.585979442896</v>
      </c>
      <c r="P82">
        <f t="shared" si="7"/>
        <v>13287.251247023092</v>
      </c>
      <c r="Q82">
        <f t="shared" si="8"/>
        <v>26968880.138051044</v>
      </c>
      <c r="R82">
        <f t="shared" si="9"/>
        <v>3466353.668754993</v>
      </c>
      <c r="S82" s="3">
        <v>425.29469999999998</v>
      </c>
    </row>
    <row r="83" spans="1:19" x14ac:dyDescent="0.3">
      <c r="A83">
        <v>2016</v>
      </c>
      <c r="B83" t="s">
        <v>7</v>
      </c>
      <c r="C83" s="3">
        <v>229.54949999999999</v>
      </c>
      <c r="D83">
        <v>969.77</v>
      </c>
      <c r="E83" s="1">
        <v>2.57</v>
      </c>
      <c r="F83">
        <v>1.1268123496667699</v>
      </c>
      <c r="G83">
        <v>0.81013834476470903</v>
      </c>
      <c r="H83">
        <v>0.79306411235030938</v>
      </c>
      <c r="I83">
        <v>0.19564967224945465</v>
      </c>
      <c r="J83">
        <v>6.1986696976248035E-2</v>
      </c>
      <c r="K83">
        <v>0.14794350915723209</v>
      </c>
      <c r="L83" s="3">
        <v>18317.64</v>
      </c>
      <c r="M83">
        <v>36</v>
      </c>
      <c r="N83">
        <f t="shared" si="5"/>
        <v>15352.893081833108</v>
      </c>
      <c r="O83">
        <f t="shared" si="6"/>
        <v>14771.534274879365</v>
      </c>
      <c r="P83">
        <f t="shared" si="7"/>
        <v>14481.609297676247</v>
      </c>
      <c r="Q83">
        <f t="shared" si="8"/>
        <v>29399656.504569404</v>
      </c>
      <c r="R83">
        <f t="shared" si="9"/>
        <v>3778822.8729766901</v>
      </c>
      <c r="S83" s="3">
        <v>437.20249999999999</v>
      </c>
    </row>
    <row r="84" spans="1:19" x14ac:dyDescent="0.3">
      <c r="A84">
        <v>2017</v>
      </c>
      <c r="B84" t="s">
        <v>7</v>
      </c>
      <c r="C84" s="3">
        <v>298.74810000000002</v>
      </c>
      <c r="D84">
        <v>1157</v>
      </c>
      <c r="E84" s="1">
        <v>2.77</v>
      </c>
      <c r="F84">
        <v>1.2538905476141899</v>
      </c>
      <c r="G84">
        <v>0.83248877525329601</v>
      </c>
      <c r="H84">
        <v>0.91946851133273544</v>
      </c>
      <c r="I84">
        <v>0.15837930496798083</v>
      </c>
      <c r="J84">
        <v>6.8745998274601788E-2</v>
      </c>
      <c r="K84">
        <v>0.11214521408808857</v>
      </c>
      <c r="L84" s="3">
        <v>18523.259999999998</v>
      </c>
      <c r="M84">
        <v>36</v>
      </c>
      <c r="N84">
        <f t="shared" si="5"/>
        <v>15713.884739416182</v>
      </c>
      <c r="O84">
        <f t="shared" si="6"/>
        <v>15005.638887499474</v>
      </c>
      <c r="P84">
        <f t="shared" si="7"/>
        <v>14664.62872738951</v>
      </c>
      <c r="Q84">
        <f t="shared" si="8"/>
        <v>29729651.928654011</v>
      </c>
      <c r="R84">
        <f t="shared" si="9"/>
        <v>3821342.3087427444</v>
      </c>
      <c r="S84" s="3">
        <v>562.00199999999995</v>
      </c>
    </row>
    <row r="85" spans="1:19" x14ac:dyDescent="0.3">
      <c r="A85">
        <v>2018</v>
      </c>
      <c r="B85" t="s">
        <v>7</v>
      </c>
      <c r="C85" s="3">
        <v>321.74540000000002</v>
      </c>
      <c r="D85">
        <v>1277</v>
      </c>
      <c r="E85" s="1">
        <v>3.1</v>
      </c>
      <c r="F85">
        <v>1.31130305764498</v>
      </c>
      <c r="G85">
        <v>0.89588803052902199</v>
      </c>
      <c r="H85">
        <v>0.68757178677251884</v>
      </c>
      <c r="I85">
        <v>0.11789052057026742</v>
      </c>
      <c r="J85">
        <v>7.1489891128964464E-2</v>
      </c>
      <c r="K85">
        <v>8.248744072687976E-2</v>
      </c>
      <c r="L85" s="3">
        <v>19627.810000000001</v>
      </c>
      <c r="M85">
        <v>37</v>
      </c>
      <c r="N85">
        <f t="shared" si="5"/>
        <v>16692.905645426639</v>
      </c>
      <c r="O85">
        <f t="shared" si="6"/>
        <v>15921.130551447002</v>
      </c>
      <c r="P85">
        <f t="shared" si="7"/>
        <v>15540.1875722205</v>
      </c>
      <c r="Q85">
        <f t="shared" si="8"/>
        <v>31502435.582599707</v>
      </c>
      <c r="R85">
        <f t="shared" si="9"/>
        <v>4049233.5168537679</v>
      </c>
      <c r="S85" s="3">
        <v>627.22580000000005</v>
      </c>
    </row>
    <row r="86" spans="1:19" x14ac:dyDescent="0.3">
      <c r="A86">
        <v>2005</v>
      </c>
      <c r="B86" t="s">
        <v>8</v>
      </c>
      <c r="C86" s="4">
        <v>14.9</v>
      </c>
      <c r="D86">
        <v>103</v>
      </c>
      <c r="E86" s="1">
        <v>2.1</v>
      </c>
      <c r="F86">
        <v>1.1563662474693599</v>
      </c>
      <c r="G86">
        <v>0.83029001951217696</v>
      </c>
      <c r="H86">
        <v>0</v>
      </c>
      <c r="I86">
        <v>0.1982817009919618</v>
      </c>
      <c r="J86">
        <v>3.5438960417269197E-2</v>
      </c>
      <c r="K86">
        <v>0.14637138838705679</v>
      </c>
      <c r="L86" s="3">
        <v>2005.42</v>
      </c>
      <c r="M86">
        <v>17</v>
      </c>
      <c r="N86">
        <f t="shared" si="5"/>
        <v>1674.3182936957462</v>
      </c>
      <c r="O86">
        <f t="shared" si="6"/>
        <v>1607.67806683349</v>
      </c>
      <c r="P86">
        <f t="shared" si="7"/>
        <v>1580.0821051479313</v>
      </c>
      <c r="Q86">
        <f t="shared" si="8"/>
        <v>3218676.4438908692</v>
      </c>
      <c r="R86">
        <f t="shared" si="9"/>
        <v>413699.54717516946</v>
      </c>
      <c r="S86" s="3">
        <v>23.4</v>
      </c>
    </row>
    <row r="87" spans="1:19" x14ac:dyDescent="0.3">
      <c r="A87">
        <v>2006</v>
      </c>
      <c r="B87" t="s">
        <v>8</v>
      </c>
      <c r="C87" s="3">
        <v>16</v>
      </c>
      <c r="D87">
        <v>124</v>
      </c>
      <c r="E87" s="1">
        <v>2.2000000000000002</v>
      </c>
      <c r="F87">
        <v>1.15798339447109</v>
      </c>
      <c r="G87">
        <v>0.816797375679016</v>
      </c>
      <c r="H87">
        <v>0</v>
      </c>
      <c r="I87">
        <v>0.45000442190677131</v>
      </c>
      <c r="J87">
        <v>3.557533625768497E-2</v>
      </c>
      <c r="K87">
        <v>0.27985561664294645</v>
      </c>
      <c r="L87" s="3">
        <v>2338.98</v>
      </c>
      <c r="M87">
        <v>17</v>
      </c>
      <c r="N87">
        <f t="shared" si="5"/>
        <v>1953.3670910484357</v>
      </c>
      <c r="O87">
        <f t="shared" si="6"/>
        <v>1878.4621775831035</v>
      </c>
      <c r="P87">
        <f t="shared" si="7"/>
        <v>1842.829661505378</v>
      </c>
      <c r="Q87">
        <f t="shared" si="8"/>
        <v>3754036.6096098316</v>
      </c>
      <c r="R87">
        <f t="shared" si="9"/>
        <v>482510.99747757713</v>
      </c>
      <c r="S87" s="3">
        <v>26</v>
      </c>
    </row>
    <row r="88" spans="1:19" x14ac:dyDescent="0.3">
      <c r="A88">
        <v>2007</v>
      </c>
      <c r="B88" t="s">
        <v>8</v>
      </c>
      <c r="C88" s="3">
        <v>16.971800000000002</v>
      </c>
      <c r="D88">
        <v>148.80000000000001</v>
      </c>
      <c r="E88" s="1">
        <v>2.2000000000000002</v>
      </c>
      <c r="F88">
        <v>1.0904577148583099</v>
      </c>
      <c r="G88">
        <v>0.81928777694702104</v>
      </c>
      <c r="H88">
        <v>0.20382995581057151</v>
      </c>
      <c r="I88">
        <v>0.95694370948604601</v>
      </c>
      <c r="J88">
        <v>4.2387426277083744E-2</v>
      </c>
      <c r="K88">
        <v>0.46739427750104762</v>
      </c>
      <c r="L88" s="3">
        <v>2884.11</v>
      </c>
      <c r="M88">
        <v>17</v>
      </c>
      <c r="N88">
        <f t="shared" si="5"/>
        <v>2401.6098973630983</v>
      </c>
      <c r="O88">
        <f t="shared" si="6"/>
        <v>2317.1430699524626</v>
      </c>
      <c r="P88">
        <f t="shared" si="7"/>
        <v>2272.0503827944658</v>
      </c>
      <c r="Q88">
        <f t="shared" si="8"/>
        <v>4628966.1319890236</v>
      </c>
      <c r="R88">
        <f t="shared" si="9"/>
        <v>594963.86272215156</v>
      </c>
      <c r="S88" s="3">
        <v>27.9741</v>
      </c>
    </row>
    <row r="89" spans="1:19" x14ac:dyDescent="0.3">
      <c r="A89">
        <v>2008</v>
      </c>
      <c r="B89" t="s">
        <v>8</v>
      </c>
      <c r="C89" s="3">
        <v>19.310199999999998</v>
      </c>
      <c r="D89">
        <v>211.7</v>
      </c>
      <c r="E89" s="1">
        <v>2.4</v>
      </c>
      <c r="F89">
        <v>1.0055986702456201</v>
      </c>
      <c r="G89">
        <v>0.75400000810623202</v>
      </c>
      <c r="H89">
        <v>0</v>
      </c>
      <c r="I89">
        <v>0.38221268428542554</v>
      </c>
      <c r="J89">
        <v>4.2551578521771362E-2</v>
      </c>
      <c r="K89">
        <v>0.27540680009393553</v>
      </c>
      <c r="L89" s="3">
        <v>3561.56</v>
      </c>
      <c r="M89">
        <v>17</v>
      </c>
      <c r="N89">
        <f t="shared" si="5"/>
        <v>2983.9560321737513</v>
      </c>
      <c r="O89">
        <f t="shared" si="6"/>
        <v>2875.0689891119177</v>
      </c>
      <c r="P89">
        <f t="shared" si="7"/>
        <v>2804.9939656140573</v>
      </c>
      <c r="Q89">
        <f t="shared" si="8"/>
        <v>5716262.0206187349</v>
      </c>
      <c r="R89">
        <f t="shared" si="9"/>
        <v>734726.0623020858</v>
      </c>
      <c r="S89" s="3">
        <v>32.1526</v>
      </c>
    </row>
    <row r="90" spans="1:19" x14ac:dyDescent="0.3">
      <c r="A90">
        <v>2009</v>
      </c>
      <c r="B90" t="s">
        <v>8</v>
      </c>
      <c r="C90" s="3">
        <v>21.373000000000001</v>
      </c>
      <c r="D90">
        <v>250.9</v>
      </c>
      <c r="E90" s="1">
        <v>2.5</v>
      </c>
      <c r="F90">
        <v>1.19360647824829</v>
      </c>
      <c r="G90">
        <v>0.78988581895828203</v>
      </c>
      <c r="H90">
        <v>0</v>
      </c>
      <c r="I90">
        <v>0.67685130299155583</v>
      </c>
      <c r="J90">
        <v>4.9694838320537331E-2</v>
      </c>
      <c r="K90">
        <v>0.36186398312764928</v>
      </c>
      <c r="L90" s="3">
        <v>3912.68</v>
      </c>
      <c r="M90">
        <v>17</v>
      </c>
      <c r="N90">
        <f t="shared" si="5"/>
        <v>3291.2942124941824</v>
      </c>
      <c r="O90">
        <f t="shared" si="6"/>
        <v>3166.8513492451029</v>
      </c>
      <c r="P90">
        <f t="shared" si="7"/>
        <v>3081.4761765580074</v>
      </c>
      <c r="Q90">
        <f t="shared" si="8"/>
        <v>6279802.8060356164</v>
      </c>
      <c r="R90">
        <f t="shared" si="9"/>
        <v>807167.3503039201</v>
      </c>
      <c r="S90" s="3">
        <v>35.654200000000003</v>
      </c>
    </row>
    <row r="91" spans="1:19" x14ac:dyDescent="0.3">
      <c r="A91">
        <v>2010</v>
      </c>
      <c r="B91" t="s">
        <v>8</v>
      </c>
      <c r="C91" s="3">
        <v>25.096499999999999</v>
      </c>
      <c r="D91">
        <v>321.69</v>
      </c>
      <c r="E91" s="1">
        <v>2.67</v>
      </c>
      <c r="F91">
        <v>1.25412853862371</v>
      </c>
      <c r="G91">
        <v>0.78124743700027499</v>
      </c>
      <c r="H91">
        <v>0</v>
      </c>
      <c r="I91">
        <v>0.66834753710264305</v>
      </c>
      <c r="J91">
        <v>5.0304639560554171E-2</v>
      </c>
      <c r="K91">
        <v>0.34764933906921414</v>
      </c>
      <c r="L91" s="3">
        <v>4602.16</v>
      </c>
      <c r="M91">
        <v>19</v>
      </c>
      <c r="N91">
        <f t="shared" si="5"/>
        <v>3890.6565714758322</v>
      </c>
      <c r="O91">
        <f t="shared" si="6"/>
        <v>3735.8181355823722</v>
      </c>
      <c r="P91">
        <f t="shared" si="7"/>
        <v>3624.1428520167569</v>
      </c>
      <c r="Q91">
        <f t="shared" si="8"/>
        <v>7386405.2473995751</v>
      </c>
      <c r="R91">
        <f t="shared" si="9"/>
        <v>949414.5119160593</v>
      </c>
      <c r="S91" s="3">
        <v>41.319000000000003</v>
      </c>
    </row>
    <row r="92" spans="1:19" x14ac:dyDescent="0.3">
      <c r="A92">
        <v>2011</v>
      </c>
      <c r="B92" t="s">
        <v>8</v>
      </c>
      <c r="C92" s="3">
        <v>32.314399999999999</v>
      </c>
      <c r="D92">
        <v>379.42</v>
      </c>
      <c r="E92" s="1">
        <v>2.31</v>
      </c>
      <c r="F92">
        <v>1.20587392759399</v>
      </c>
      <c r="G92">
        <v>0.78388607501983598</v>
      </c>
      <c r="H92">
        <v>0.67068537457608712</v>
      </c>
      <c r="I92">
        <v>0.50670455968625916</v>
      </c>
      <c r="J92">
        <v>5.2135801776268711E-2</v>
      </c>
      <c r="K92">
        <v>0.29587231385287233</v>
      </c>
      <c r="L92" s="3">
        <v>5701.84</v>
      </c>
      <c r="M92">
        <v>19</v>
      </c>
      <c r="N92">
        <f t="shared" si="5"/>
        <v>4805.8070985620052</v>
      </c>
      <c r="O92">
        <f t="shared" si="6"/>
        <v>4623.84037628035</v>
      </c>
      <c r="P92">
        <f t="shared" si="7"/>
        <v>4491.1020270388744</v>
      </c>
      <c r="Q92">
        <f t="shared" si="8"/>
        <v>9151382.5577977821</v>
      </c>
      <c r="R92">
        <f t="shared" si="9"/>
        <v>1176269.1530250586</v>
      </c>
      <c r="S92" s="3">
        <v>56.814700000000002</v>
      </c>
    </row>
    <row r="93" spans="1:19" x14ac:dyDescent="0.3">
      <c r="A93">
        <v>2012</v>
      </c>
      <c r="B93" t="s">
        <v>8</v>
      </c>
      <c r="C93" s="3">
        <v>41.965699999999998</v>
      </c>
      <c r="D93">
        <v>431.16</v>
      </c>
      <c r="E93" s="1">
        <v>2.21</v>
      </c>
      <c r="F93">
        <v>1.2186159474785501</v>
      </c>
      <c r="G93">
        <v>0.79015499353408802</v>
      </c>
      <c r="H93">
        <v>0.90228926762011874</v>
      </c>
      <c r="I93">
        <v>0.46539858089798908</v>
      </c>
      <c r="J93">
        <v>5.339453022386971E-2</v>
      </c>
      <c r="K93">
        <v>0.27636256876397197</v>
      </c>
      <c r="L93" s="3">
        <v>6852.2</v>
      </c>
      <c r="M93">
        <v>21</v>
      </c>
      <c r="N93">
        <f t="shared" si="5"/>
        <v>5758.9958881882494</v>
      </c>
      <c r="O93">
        <f t="shared" si="6"/>
        <v>5548.068304677663</v>
      </c>
      <c r="P93">
        <f t="shared" si="7"/>
        <v>5398.9934087494039</v>
      </c>
      <c r="Q93">
        <f t="shared" si="8"/>
        <v>10997701.862867588</v>
      </c>
      <c r="R93">
        <f t="shared" si="9"/>
        <v>1413575.9209704397</v>
      </c>
      <c r="S93" s="3">
        <v>76.696700000000007</v>
      </c>
    </row>
    <row r="94" spans="1:19" x14ac:dyDescent="0.3">
      <c r="A94">
        <v>2013</v>
      </c>
      <c r="B94" t="s">
        <v>8</v>
      </c>
      <c r="C94" s="3">
        <v>62.5152</v>
      </c>
      <c r="D94">
        <v>519.9</v>
      </c>
      <c r="E94" s="1">
        <v>2.27</v>
      </c>
      <c r="F94">
        <v>1.2559881091053899</v>
      </c>
      <c r="G94">
        <v>0.76382201910018899</v>
      </c>
      <c r="H94">
        <v>0.9334157633517528</v>
      </c>
      <c r="I94">
        <v>0.2933840990400477</v>
      </c>
      <c r="J94">
        <v>5.4969419527480377E-2</v>
      </c>
      <c r="K94">
        <v>0.18935675849718617</v>
      </c>
      <c r="L94" s="3">
        <v>8086.86</v>
      </c>
      <c r="M94">
        <v>21</v>
      </c>
      <c r="N94">
        <f t="shared" si="5"/>
        <v>6814.8989967620319</v>
      </c>
      <c r="O94">
        <f t="shared" si="6"/>
        <v>6554.483616466212</v>
      </c>
      <c r="P94">
        <f t="shared" si="7"/>
        <v>6376.65390876744</v>
      </c>
      <c r="Q94">
        <f t="shared" si="8"/>
        <v>12979317.800006378</v>
      </c>
      <c r="R94">
        <f t="shared" si="9"/>
        <v>1668291.0607335134</v>
      </c>
      <c r="S94" s="3">
        <v>118.5564</v>
      </c>
    </row>
    <row r="95" spans="1:19" x14ac:dyDescent="0.3">
      <c r="A95">
        <v>2014</v>
      </c>
      <c r="B95" t="s">
        <v>8</v>
      </c>
      <c r="C95" s="3">
        <v>77.563000000000002</v>
      </c>
      <c r="D95">
        <v>607.88</v>
      </c>
      <c r="E95" s="1">
        <v>2.2999999999999998</v>
      </c>
      <c r="F95">
        <v>1.3422708177415901</v>
      </c>
      <c r="G95">
        <v>0.81254953145980802</v>
      </c>
      <c r="H95">
        <v>0.73162551413173549</v>
      </c>
      <c r="I95">
        <v>0.43005733968093296</v>
      </c>
      <c r="J95">
        <v>5.3057339481718341E-2</v>
      </c>
      <c r="K95">
        <v>0.24265107896630189</v>
      </c>
      <c r="L95" s="3">
        <v>9266.39</v>
      </c>
      <c r="M95">
        <v>21</v>
      </c>
      <c r="N95">
        <f t="shared" si="5"/>
        <v>7821.8515465676583</v>
      </c>
      <c r="O95">
        <f t="shared" si="6"/>
        <v>7517.3098774511964</v>
      </c>
      <c r="P95">
        <f t="shared" si="7"/>
        <v>7309.1610006843002</v>
      </c>
      <c r="Q95">
        <f t="shared" si="8"/>
        <v>14872449.594585681</v>
      </c>
      <c r="R95">
        <f t="shared" si="9"/>
        <v>1911631.8152483213</v>
      </c>
      <c r="S95" s="3">
        <v>154.7158</v>
      </c>
    </row>
    <row r="96" spans="1:19" x14ac:dyDescent="0.3">
      <c r="A96">
        <v>2015</v>
      </c>
      <c r="B96" t="s">
        <v>8</v>
      </c>
      <c r="C96" s="3">
        <v>101.8034</v>
      </c>
      <c r="D96">
        <v>732.64</v>
      </c>
      <c r="E96" s="1">
        <v>2.4500000000000002</v>
      </c>
      <c r="F96">
        <v>1.43974356386086</v>
      </c>
      <c r="G96">
        <v>0.77396225929260298</v>
      </c>
      <c r="H96">
        <v>0.99264500235998288</v>
      </c>
      <c r="I96">
        <v>0.49949483135910677</v>
      </c>
      <c r="J96">
        <v>6.1170800262031359E-2</v>
      </c>
      <c r="K96">
        <v>0.25757268038334674</v>
      </c>
      <c r="L96" s="3">
        <v>10502.56</v>
      </c>
      <c r="M96">
        <v>21</v>
      </c>
      <c r="N96">
        <f t="shared" si="5"/>
        <v>8908.9106479145739</v>
      </c>
      <c r="O96">
        <f t="shared" si="6"/>
        <v>8538.8978431041178</v>
      </c>
      <c r="P96">
        <f t="shared" si="7"/>
        <v>8288.6506940261334</v>
      </c>
      <c r="Q96">
        <f t="shared" si="8"/>
        <v>16856483.108343232</v>
      </c>
      <c r="R96">
        <f t="shared" si="9"/>
        <v>2166674.5411305805</v>
      </c>
      <c r="S96" s="3">
        <v>181.46889999999999</v>
      </c>
    </row>
    <row r="97" spans="1:19" x14ac:dyDescent="0.3">
      <c r="A97">
        <v>2016</v>
      </c>
      <c r="B97" t="s">
        <v>8</v>
      </c>
      <c r="C97" s="3">
        <v>131.2175</v>
      </c>
      <c r="D97">
        <v>907</v>
      </c>
      <c r="E97" s="1">
        <v>2.74</v>
      </c>
      <c r="F97">
        <v>1.5251295616440199</v>
      </c>
      <c r="G97">
        <v>0.75367230176925704</v>
      </c>
      <c r="H97">
        <v>0.85580041143488561</v>
      </c>
      <c r="I97">
        <v>0.58073268507314857</v>
      </c>
      <c r="J97">
        <v>6.2506315420324657E-2</v>
      </c>
      <c r="K97">
        <v>0.27576955044350765</v>
      </c>
      <c r="L97" s="3">
        <v>11776.73</v>
      </c>
      <c r="M97">
        <v>23</v>
      </c>
      <c r="N97">
        <f t="shared" si="5"/>
        <v>10067.723005704325</v>
      </c>
      <c r="O97">
        <f t="shared" si="6"/>
        <v>9608.2795234461646</v>
      </c>
      <c r="P97">
        <f t="shared" si="7"/>
        <v>9299.0169394131117</v>
      </c>
      <c r="Q97">
        <f t="shared" si="8"/>
        <v>18901497.670734916</v>
      </c>
      <c r="R97">
        <f t="shared" si="9"/>
        <v>2429577.4495571437</v>
      </c>
      <c r="S97" s="3">
        <v>237.19300000000001</v>
      </c>
    </row>
    <row r="98" spans="1:19" x14ac:dyDescent="0.3">
      <c r="A98">
        <v>2017</v>
      </c>
      <c r="B98" t="s">
        <v>8</v>
      </c>
      <c r="C98" s="3">
        <v>167.09200000000001</v>
      </c>
      <c r="D98">
        <v>1087</v>
      </c>
      <c r="E98" s="1">
        <v>2.86</v>
      </c>
      <c r="F98">
        <v>1.54830371250591</v>
      </c>
      <c r="G98">
        <v>0.800381660461426</v>
      </c>
      <c r="H98">
        <v>0.95700160829159908</v>
      </c>
      <c r="I98">
        <v>0.83500824531943629</v>
      </c>
      <c r="J98">
        <v>6.4584688248255709E-2</v>
      </c>
      <c r="K98">
        <v>0.35035625217998734</v>
      </c>
      <c r="L98" s="3">
        <v>13540.8256</v>
      </c>
      <c r="M98">
        <v>27</v>
      </c>
      <c r="N98">
        <f t="shared" si="5"/>
        <v>11622.575904699768</v>
      </c>
      <c r="O98">
        <f t="shared" si="6"/>
        <v>11063.914457323202</v>
      </c>
      <c r="P98">
        <f t="shared" si="7"/>
        <v>10697.106624159156</v>
      </c>
      <c r="Q98">
        <f t="shared" si="8"/>
        <v>21732842.37460931</v>
      </c>
      <c r="R98">
        <f t="shared" si="9"/>
        <v>2793541.0305656241</v>
      </c>
      <c r="S98" s="3">
        <v>312.51319999999998</v>
      </c>
    </row>
    <row r="99" spans="1:19" x14ac:dyDescent="0.3">
      <c r="A99">
        <v>2018</v>
      </c>
      <c r="B99" t="s">
        <v>8</v>
      </c>
      <c r="C99" s="3">
        <v>243.4342</v>
      </c>
      <c r="D99">
        <v>1239</v>
      </c>
      <c r="E99" s="1">
        <v>3.01</v>
      </c>
      <c r="F99">
        <v>1.67571383058566</v>
      </c>
      <c r="G99">
        <v>0.93478077650070202</v>
      </c>
      <c r="H99">
        <v>0.80935523506357776</v>
      </c>
      <c r="I99">
        <v>0.6116949364164368</v>
      </c>
      <c r="J99">
        <v>6.4630132721430894E-2</v>
      </c>
      <c r="K99">
        <v>0.26741828799499223</v>
      </c>
      <c r="L99" s="3">
        <v>15353.21</v>
      </c>
      <c r="M99">
        <v>29</v>
      </c>
      <c r="N99">
        <f t="shared" si="5"/>
        <v>13229.136080667562</v>
      </c>
      <c r="O99">
        <f t="shared" si="6"/>
        <v>12547.84389861984</v>
      </c>
      <c r="P99">
        <f t="shared" si="7"/>
        <v>12148.172124611816</v>
      </c>
      <c r="Q99">
        <f t="shared" si="8"/>
        <v>24641701.392490093</v>
      </c>
      <c r="R99">
        <f t="shared" si="9"/>
        <v>3167472.5799275711</v>
      </c>
      <c r="S99" s="3">
        <v>453.02510000000001</v>
      </c>
    </row>
    <row r="100" spans="1:19" x14ac:dyDescent="0.3">
      <c r="A100">
        <v>2005</v>
      </c>
      <c r="B100" t="s">
        <v>9</v>
      </c>
      <c r="C100" s="4">
        <v>57.9</v>
      </c>
      <c r="D100">
        <v>181</v>
      </c>
      <c r="E100" s="1">
        <v>1.65</v>
      </c>
      <c r="F100">
        <v>1.1094778202351601</v>
      </c>
      <c r="G100">
        <v>0.76503109931945801</v>
      </c>
      <c r="H100">
        <v>0</v>
      </c>
      <c r="I100">
        <v>0.33386779285604801</v>
      </c>
      <c r="J100">
        <v>1.4323809523809523E-2</v>
      </c>
      <c r="K100">
        <v>0.23131520948818665</v>
      </c>
      <c r="L100" s="3">
        <v>918.75</v>
      </c>
      <c r="M100">
        <v>56</v>
      </c>
      <c r="N100">
        <f t="shared" si="5"/>
        <v>925.80056355122474</v>
      </c>
      <c r="O100">
        <f t="shared" si="6"/>
        <v>753.5061352899038</v>
      </c>
      <c r="P100">
        <f t="shared" si="7"/>
        <v>735.55213892812776</v>
      </c>
      <c r="Q100">
        <f t="shared" si="8"/>
        <v>1474552.1654781168</v>
      </c>
      <c r="R100">
        <f t="shared" si="9"/>
        <v>189601.93439231988</v>
      </c>
      <c r="S100" s="3">
        <v>92</v>
      </c>
    </row>
    <row r="101" spans="1:19" x14ac:dyDescent="0.3">
      <c r="A101">
        <v>2006</v>
      </c>
      <c r="B101" t="s">
        <v>9</v>
      </c>
      <c r="C101" s="3">
        <v>83</v>
      </c>
      <c r="D101">
        <v>200</v>
      </c>
      <c r="E101">
        <v>1.78</v>
      </c>
      <c r="F101">
        <v>1.07502086191933</v>
      </c>
      <c r="G101">
        <v>0.71992564201355003</v>
      </c>
      <c r="H101">
        <v>0</v>
      </c>
      <c r="I101">
        <v>0.57584669648088327</v>
      </c>
      <c r="J101">
        <v>1.5361228147550367E-2</v>
      </c>
      <c r="K101">
        <v>0.34881459360611111</v>
      </c>
      <c r="L101" s="3">
        <v>1065.67</v>
      </c>
      <c r="M101">
        <v>20</v>
      </c>
      <c r="N101">
        <f t="shared" si="5"/>
        <v>1065.9742022860323</v>
      </c>
      <c r="O101">
        <f t="shared" si="6"/>
        <v>902.47285009939333</v>
      </c>
      <c r="P101">
        <f t="shared" si="7"/>
        <v>862.83577500665365</v>
      </c>
      <c r="Q101">
        <f t="shared" si="8"/>
        <v>1710368.7445283015</v>
      </c>
      <c r="R101">
        <f t="shared" si="9"/>
        <v>219929.36577910007</v>
      </c>
      <c r="S101" s="3">
        <v>118</v>
      </c>
    </row>
    <row r="102" spans="1:19" x14ac:dyDescent="0.3">
      <c r="A102">
        <v>2007</v>
      </c>
      <c r="B102" t="s">
        <v>9</v>
      </c>
      <c r="C102" s="3">
        <v>142.25919999999999</v>
      </c>
      <c r="D102">
        <v>258</v>
      </c>
      <c r="E102">
        <v>1.8</v>
      </c>
      <c r="F102">
        <v>0.979133610276119</v>
      </c>
      <c r="G102">
        <v>0.65563267469406095</v>
      </c>
      <c r="H102">
        <v>0</v>
      </c>
      <c r="I102">
        <v>1.4190772921071348</v>
      </c>
      <c r="J102">
        <v>2.48690368929252E-2</v>
      </c>
      <c r="K102">
        <v>0.59172330952916108</v>
      </c>
      <c r="L102" s="3">
        <v>1254.17</v>
      </c>
      <c r="M102">
        <v>20</v>
      </c>
      <c r="N102">
        <f t="shared" si="5"/>
        <v>1308.2316116605605</v>
      </c>
      <c r="O102">
        <f t="shared" si="6"/>
        <v>1072.5383064848561</v>
      </c>
      <c r="P102">
        <f t="shared" si="7"/>
        <v>1031.7493849981997</v>
      </c>
      <c r="Q102">
        <f t="shared" si="8"/>
        <v>2012908.8902864796</v>
      </c>
      <c r="R102">
        <f t="shared" si="9"/>
        <v>258860.96402649803</v>
      </c>
      <c r="S102" s="3">
        <v>941.01800000000003</v>
      </c>
    </row>
    <row r="103" spans="1:19" x14ac:dyDescent="0.3">
      <c r="A103">
        <v>2008</v>
      </c>
      <c r="B103" t="s">
        <v>9</v>
      </c>
      <c r="C103" s="3">
        <v>159.64070000000001</v>
      </c>
      <c r="D103">
        <v>348</v>
      </c>
      <c r="E103">
        <v>1.9</v>
      </c>
      <c r="F103">
        <v>0.92038908920073903</v>
      </c>
      <c r="G103">
        <v>0.58845549821853604</v>
      </c>
      <c r="H103">
        <v>0.6862930708065127</v>
      </c>
      <c r="I103">
        <v>0.36095848590730983</v>
      </c>
      <c r="J103">
        <v>3.1489095578353492E-2</v>
      </c>
      <c r="K103">
        <v>0.28170224295064683</v>
      </c>
      <c r="L103" s="3">
        <v>1503.06</v>
      </c>
      <c r="M103">
        <v>20</v>
      </c>
      <c r="N103">
        <f t="shared" si="5"/>
        <v>1586.8190072187265</v>
      </c>
      <c r="O103">
        <f t="shared" si="6"/>
        <v>1303.4151593322358</v>
      </c>
      <c r="P103">
        <f t="shared" si="7"/>
        <v>1231.5615382537469</v>
      </c>
      <c r="Q103">
        <f t="shared" si="8"/>
        <v>2412363.1818933254</v>
      </c>
      <c r="R103">
        <f t="shared" si="9"/>
        <v>310243.05844734248</v>
      </c>
      <c r="S103" s="3">
        <v>966.58690000000001</v>
      </c>
    </row>
    <row r="104" spans="1:19" x14ac:dyDescent="0.3">
      <c r="A104">
        <v>2009</v>
      </c>
      <c r="B104" t="s">
        <v>9</v>
      </c>
      <c r="C104" s="3">
        <v>162.31909999999999</v>
      </c>
      <c r="D104">
        <v>382.72</v>
      </c>
      <c r="E104" s="1">
        <v>2.0099999999999998</v>
      </c>
      <c r="F104">
        <v>1.1733093285701699</v>
      </c>
      <c r="G104">
        <v>0.61117231845855702</v>
      </c>
      <c r="H104">
        <v>0.49482338611449456</v>
      </c>
      <c r="I104">
        <v>0.79118323258769796</v>
      </c>
      <c r="J104">
        <v>3.6742614299272766E-2</v>
      </c>
      <c r="K104">
        <v>0.40274178087056545</v>
      </c>
      <c r="L104" s="3">
        <v>1654.21</v>
      </c>
      <c r="M104">
        <v>21</v>
      </c>
      <c r="N104">
        <f t="shared" si="5"/>
        <v>1734.1413395206587</v>
      </c>
      <c r="O104">
        <f t="shared" si="6"/>
        <v>1435.3258882794705</v>
      </c>
      <c r="P104">
        <f t="shared" si="7"/>
        <v>1350.9562125785365</v>
      </c>
      <c r="Q104">
        <f t="shared" si="8"/>
        <v>2654952.6915727989</v>
      </c>
      <c r="R104">
        <f t="shared" si="9"/>
        <v>341435.4257018292</v>
      </c>
      <c r="S104" s="3">
        <v>903.35879999999997</v>
      </c>
    </row>
    <row r="105" spans="1:19" x14ac:dyDescent="0.3">
      <c r="A105">
        <v>2010</v>
      </c>
      <c r="B105" t="s">
        <v>9</v>
      </c>
      <c r="C105" s="3">
        <v>145.4529</v>
      </c>
      <c r="D105">
        <v>552</v>
      </c>
      <c r="E105" s="1">
        <v>2.34</v>
      </c>
      <c r="F105">
        <v>1.2156454110786501</v>
      </c>
      <c r="G105">
        <v>0.59509640932083097</v>
      </c>
      <c r="H105">
        <v>0</v>
      </c>
      <c r="I105">
        <v>0.82449644938661049</v>
      </c>
      <c r="J105">
        <v>4.3720029062727053E-2</v>
      </c>
      <c r="K105">
        <v>0.40413682272005413</v>
      </c>
      <c r="L105" s="3">
        <v>2064.5</v>
      </c>
      <c r="M105">
        <v>22</v>
      </c>
      <c r="N105">
        <f t="shared" si="5"/>
        <v>2168.6771943237768</v>
      </c>
      <c r="O105">
        <f t="shared" si="6"/>
        <v>1823.9163808327321</v>
      </c>
      <c r="P105">
        <f t="shared" si="7"/>
        <v>1664.9860197928867</v>
      </c>
      <c r="Q105">
        <f t="shared" si="8"/>
        <v>3313434.8152120481</v>
      </c>
      <c r="R105">
        <f t="shared" si="9"/>
        <v>426124.9161574514</v>
      </c>
      <c r="S105" s="3">
        <v>258.85879999999997</v>
      </c>
    </row>
    <row r="106" spans="1:19" x14ac:dyDescent="0.3">
      <c r="A106">
        <v>2011</v>
      </c>
      <c r="B106" t="s">
        <v>9</v>
      </c>
      <c r="C106" s="3">
        <v>131.18219999999999</v>
      </c>
      <c r="D106">
        <v>614</v>
      </c>
      <c r="E106" s="1">
        <v>2.14</v>
      </c>
      <c r="F106">
        <v>1.2663617362848101</v>
      </c>
      <c r="G106">
        <v>0.70920193195342995</v>
      </c>
      <c r="H106">
        <v>0.48515534451370385</v>
      </c>
      <c r="I106">
        <v>0.54831794162911174</v>
      </c>
      <c r="J106">
        <v>4.438965219252694E-2</v>
      </c>
      <c r="K106">
        <v>0.30215687556463661</v>
      </c>
      <c r="L106" s="3">
        <v>2522.66</v>
      </c>
      <c r="M106">
        <v>25</v>
      </c>
      <c r="N106">
        <f t="shared" si="5"/>
        <v>2564.3790080098429</v>
      </c>
      <c r="O106">
        <f t="shared" si="6"/>
        <v>2206.7478251596822</v>
      </c>
      <c r="P106">
        <f t="shared" si="7"/>
        <v>2018.8143572053641</v>
      </c>
      <c r="Q106">
        <f t="shared" si="8"/>
        <v>4048767.9138086154</v>
      </c>
      <c r="R106">
        <f t="shared" si="9"/>
        <v>520646.50196622714</v>
      </c>
      <c r="S106" s="3">
        <v>220.6628</v>
      </c>
    </row>
    <row r="107" spans="1:19" x14ac:dyDescent="0.3">
      <c r="A107">
        <v>2012</v>
      </c>
      <c r="B107" t="s">
        <v>9</v>
      </c>
      <c r="C107" s="3">
        <v>143.36949999999999</v>
      </c>
      <c r="D107">
        <v>679.21</v>
      </c>
      <c r="E107" s="1">
        <v>2.11</v>
      </c>
      <c r="F107">
        <v>1.36212418584795</v>
      </c>
      <c r="G107">
        <v>0.76121884584426902</v>
      </c>
      <c r="H107">
        <v>0.26873661111173375</v>
      </c>
      <c r="I107">
        <v>0.54948031461520208</v>
      </c>
      <c r="J107">
        <v>4.9713889492005017E-2</v>
      </c>
      <c r="K107">
        <v>0.28744456004475377</v>
      </c>
      <c r="L107" s="3">
        <v>2855.54</v>
      </c>
      <c r="M107">
        <v>26</v>
      </c>
      <c r="N107">
        <f t="shared" si="5"/>
        <v>2885.7462609117638</v>
      </c>
      <c r="O107">
        <f t="shared" si="6"/>
        <v>2493.4544289237583</v>
      </c>
      <c r="P107">
        <f t="shared" si="7"/>
        <v>2284.0068442280026</v>
      </c>
      <c r="Q107">
        <f t="shared" si="8"/>
        <v>4583029.8926008679</v>
      </c>
      <c r="R107">
        <f t="shared" si="9"/>
        <v>589340.42982104712</v>
      </c>
      <c r="S107" s="3">
        <v>270.72000000000003</v>
      </c>
    </row>
    <row r="108" spans="1:19" x14ac:dyDescent="0.3">
      <c r="A108">
        <v>2013</v>
      </c>
      <c r="B108" t="s">
        <v>9</v>
      </c>
      <c r="C108" s="3">
        <v>152.8312</v>
      </c>
      <c r="D108">
        <v>811.44</v>
      </c>
      <c r="E108" s="1">
        <v>2.31</v>
      </c>
      <c r="F108">
        <v>1.4573445677461601</v>
      </c>
      <c r="G108">
        <v>0.77795886993408203</v>
      </c>
      <c r="H108">
        <v>0.71612130120126238</v>
      </c>
      <c r="I108">
        <v>0.60639195574181104</v>
      </c>
      <c r="J108">
        <v>6.0684928058006779E-2</v>
      </c>
      <c r="K108">
        <v>0.29383206084705682</v>
      </c>
      <c r="L108" s="3">
        <v>3177.56</v>
      </c>
      <c r="M108">
        <v>26</v>
      </c>
      <c r="N108">
        <f t="shared" si="5"/>
        <v>3245.9657557147661</v>
      </c>
      <c r="O108">
        <f t="shared" si="6"/>
        <v>2798.3994758786207</v>
      </c>
      <c r="P108">
        <f t="shared" si="7"/>
        <v>2538.2436565228222</v>
      </c>
      <c r="Q108">
        <f t="shared" si="8"/>
        <v>5099849.3755390532</v>
      </c>
      <c r="R108">
        <f t="shared" si="9"/>
        <v>655820.03491417237</v>
      </c>
      <c r="S108" s="3">
        <v>269.9357</v>
      </c>
    </row>
    <row r="109" spans="1:19" x14ac:dyDescent="0.3">
      <c r="A109">
        <v>2014</v>
      </c>
      <c r="B109" t="s">
        <v>9</v>
      </c>
      <c r="C109" s="3">
        <v>157.18969999999999</v>
      </c>
      <c r="D109">
        <v>946.11</v>
      </c>
      <c r="E109" s="1">
        <v>2.4300000000000002</v>
      </c>
      <c r="F109">
        <v>1.54011328272291</v>
      </c>
      <c r="G109">
        <v>0.83876830339431796</v>
      </c>
      <c r="H109">
        <v>0.33022588025469746</v>
      </c>
      <c r="I109">
        <v>0.85995771175011693</v>
      </c>
      <c r="J109">
        <v>6.8117415845883142E-2</v>
      </c>
      <c r="K109">
        <v>0.35830511419472993</v>
      </c>
      <c r="L109" s="3">
        <v>3500.72</v>
      </c>
      <c r="M109">
        <v>27</v>
      </c>
      <c r="N109">
        <f t="shared" si="5"/>
        <v>3604.4077010198716</v>
      </c>
      <c r="O109">
        <f t="shared" si="6"/>
        <v>3104.6026304248562</v>
      </c>
      <c r="P109">
        <f t="shared" si="7"/>
        <v>2791.8881905175517</v>
      </c>
      <c r="Q109">
        <f t="shared" si="8"/>
        <v>5618497.1574699637</v>
      </c>
      <c r="R109">
        <f t="shared" si="9"/>
        <v>722533.25679322809</v>
      </c>
      <c r="S109" s="3">
        <v>278.88</v>
      </c>
    </row>
    <row r="110" spans="1:19" x14ac:dyDescent="0.3">
      <c r="A110">
        <v>2015</v>
      </c>
      <c r="B110" t="s">
        <v>9</v>
      </c>
      <c r="C110" s="3">
        <v>180.1534</v>
      </c>
      <c r="D110">
        <v>1254.3599999999999</v>
      </c>
      <c r="E110" s="1">
        <v>3.09</v>
      </c>
      <c r="F110">
        <v>1.7961345789188301</v>
      </c>
      <c r="G110">
        <v>0.870816290378571</v>
      </c>
      <c r="H110">
        <v>0.76406531457775073</v>
      </c>
      <c r="I110">
        <v>1.1059691538200493</v>
      </c>
      <c r="J110">
        <v>6.9089003878188157E-2</v>
      </c>
      <c r="K110">
        <v>0.38109221987605646</v>
      </c>
      <c r="L110" s="3">
        <v>3702.76</v>
      </c>
      <c r="M110">
        <v>27</v>
      </c>
      <c r="N110">
        <f t="shared" si="5"/>
        <v>4012.764009646517</v>
      </c>
      <c r="O110">
        <f t="shared" si="6"/>
        <v>3383.6176387310416</v>
      </c>
      <c r="P110">
        <f t="shared" si="7"/>
        <v>2953.2382928996371</v>
      </c>
      <c r="Q110">
        <f t="shared" si="8"/>
        <v>5942718.5250617601</v>
      </c>
      <c r="R110">
        <f t="shared" si="9"/>
        <v>764341.63241999294</v>
      </c>
      <c r="S110" s="3">
        <v>311.73540000000003</v>
      </c>
    </row>
    <row r="111" spans="1:19" x14ac:dyDescent="0.3">
      <c r="A111">
        <v>2016</v>
      </c>
      <c r="B111" t="s">
        <v>9</v>
      </c>
      <c r="C111" s="3">
        <v>606.68389999999999</v>
      </c>
      <c r="D111">
        <v>1452.43</v>
      </c>
      <c r="E111" s="1">
        <v>3.29</v>
      </c>
      <c r="F111">
        <v>1.8966877492243801</v>
      </c>
      <c r="G111">
        <v>0.84292864799499501</v>
      </c>
      <c r="H111">
        <v>0.31787885254934728</v>
      </c>
      <c r="I111">
        <v>1.0484590769525735</v>
      </c>
      <c r="J111">
        <v>7.3250764827790388E-2</v>
      </c>
      <c r="K111">
        <v>0.35599552037056187</v>
      </c>
      <c r="L111" s="3">
        <v>4053.2</v>
      </c>
      <c r="M111">
        <v>28</v>
      </c>
      <c r="N111">
        <f t="shared" si="5"/>
        <v>4804.3918807632426</v>
      </c>
      <c r="O111">
        <f t="shared" si="6"/>
        <v>3731.08119005136</v>
      </c>
      <c r="P111">
        <f t="shared" si="7"/>
        <v>3377.9391685965666</v>
      </c>
      <c r="Q111">
        <f t="shared" si="8"/>
        <v>6505195.1473313645</v>
      </c>
      <c r="R111">
        <f t="shared" si="9"/>
        <v>836900.285999357</v>
      </c>
      <c r="S111" s="3">
        <v>760.38810000000001</v>
      </c>
    </row>
    <row r="112" spans="1:19" x14ac:dyDescent="0.3">
      <c r="A112">
        <v>2017</v>
      </c>
      <c r="B112" t="s">
        <v>9</v>
      </c>
      <c r="C112" s="3">
        <v>610.02250000000004</v>
      </c>
      <c r="D112">
        <v>1780.47</v>
      </c>
      <c r="E112" s="1">
        <v>3.69</v>
      </c>
      <c r="F112">
        <v>1.89561873149877</v>
      </c>
      <c r="G112">
        <v>0.83785212039947499</v>
      </c>
      <c r="H112">
        <v>0.36507890162396534</v>
      </c>
      <c r="I112">
        <v>0.87571778437894376</v>
      </c>
      <c r="J112">
        <v>7.3711384099638316E-2</v>
      </c>
      <c r="K112">
        <v>0.31599113978462268</v>
      </c>
      <c r="L112" s="3">
        <v>4462.54</v>
      </c>
      <c r="M112">
        <v>30</v>
      </c>
      <c r="N112">
        <f t="shared" si="5"/>
        <v>5374.2201111017375</v>
      </c>
      <c r="O112">
        <f t="shared" si="6"/>
        <v>4179.7509219148651</v>
      </c>
      <c r="P112">
        <f t="shared" si="7"/>
        <v>3695.1313006629243</v>
      </c>
      <c r="Q112">
        <f t="shared" si="8"/>
        <v>7162126.3592608906</v>
      </c>
      <c r="R112">
        <f t="shared" si="9"/>
        <v>921466.63287182199</v>
      </c>
      <c r="S112" s="3">
        <v>760.89020000000005</v>
      </c>
    </row>
    <row r="113" spans="1:19" x14ac:dyDescent="0.3">
      <c r="A113">
        <v>2018</v>
      </c>
      <c r="B113" t="s">
        <v>9</v>
      </c>
      <c r="C113" s="3">
        <v>706.69510000000002</v>
      </c>
      <c r="D113">
        <v>1959.67</v>
      </c>
      <c r="E113" s="1">
        <v>3.8</v>
      </c>
      <c r="F113">
        <v>1.8253366923070999</v>
      </c>
      <c r="G113">
        <v>0.91776102781295799</v>
      </c>
      <c r="H113">
        <v>0.45200993632191588</v>
      </c>
      <c r="I113">
        <v>0.4486873666914788</v>
      </c>
      <c r="J113">
        <v>7.7402564609046806E-2</v>
      </c>
      <c r="K113">
        <v>0.1973098591089969</v>
      </c>
      <c r="L113" s="3">
        <v>4910.6899999999996</v>
      </c>
      <c r="M113">
        <v>31</v>
      </c>
      <c r="N113">
        <f t="shared" si="5"/>
        <v>5944.2436872603985</v>
      </c>
      <c r="O113">
        <f t="shared" si="6"/>
        <v>4600.5719323834255</v>
      </c>
      <c r="P113">
        <f t="shared" si="7"/>
        <v>4078.8963120604808</v>
      </c>
      <c r="Q113">
        <f t="shared" si="8"/>
        <v>7881387.3010543529</v>
      </c>
      <c r="R113">
        <f t="shared" si="9"/>
        <v>1014021.3452483244</v>
      </c>
      <c r="S113" s="3">
        <v>927.93320000000006</v>
      </c>
    </row>
    <row r="114" spans="1:19" x14ac:dyDescent="0.3">
      <c r="A114">
        <v>2005</v>
      </c>
      <c r="B114" t="s">
        <v>10</v>
      </c>
      <c r="C114" s="4">
        <v>124.5</v>
      </c>
      <c r="D114">
        <v>317.60000000000002</v>
      </c>
      <c r="E114" s="1">
        <v>2.2000000000000002</v>
      </c>
      <c r="F114">
        <v>0.64729610488573297</v>
      </c>
      <c r="G114">
        <v>0.59520769119262695</v>
      </c>
      <c r="H114">
        <v>0</v>
      </c>
      <c r="I114">
        <v>4.4168166018950364E-2</v>
      </c>
      <c r="J114">
        <v>2.1204321566582869E-2</v>
      </c>
      <c r="K114">
        <v>6.3876280926507684E-2</v>
      </c>
      <c r="L114" s="3">
        <v>10012.11</v>
      </c>
      <c r="M114">
        <v>35</v>
      </c>
      <c r="N114">
        <f t="shared" si="5"/>
        <v>8237.586408287747</v>
      </c>
      <c r="O114">
        <f t="shared" si="6"/>
        <v>7980.1698588331328</v>
      </c>
      <c r="P114">
        <f t="shared" si="7"/>
        <v>7917.7638489878127</v>
      </c>
      <c r="Q114">
        <f t="shared" si="8"/>
        <v>16069384.692056477</v>
      </c>
      <c r="R114">
        <f t="shared" si="9"/>
        <v>2065353.086399501</v>
      </c>
      <c r="S114" s="3">
        <v>219.3</v>
      </c>
    </row>
    <row r="115" spans="1:19" x14ac:dyDescent="0.3">
      <c r="A115">
        <v>2006</v>
      </c>
      <c r="B115" t="s">
        <v>10</v>
      </c>
      <c r="C115" s="3">
        <v>141</v>
      </c>
      <c r="D115">
        <v>460</v>
      </c>
      <c r="E115">
        <v>2.6</v>
      </c>
      <c r="F115">
        <v>0.65228994692110798</v>
      </c>
      <c r="G115">
        <v>0.59011197090148904</v>
      </c>
      <c r="H115">
        <v>0.42329834067050454</v>
      </c>
      <c r="I115">
        <v>5.9068326138549836E-2</v>
      </c>
      <c r="J115">
        <v>2.4634622763263454E-2</v>
      </c>
      <c r="K115">
        <v>8.3035972695570365E-2</v>
      </c>
      <c r="L115" s="3">
        <v>11467.6</v>
      </c>
      <c r="M115">
        <v>35</v>
      </c>
      <c r="N115">
        <f t="shared" si="5"/>
        <v>9503.8067827235263</v>
      </c>
      <c r="O115">
        <f t="shared" si="6"/>
        <v>9181.3602082688649</v>
      </c>
      <c r="P115">
        <f t="shared" si="7"/>
        <v>9066.7454742114678</v>
      </c>
      <c r="Q115">
        <f t="shared" si="8"/>
        <v>18405422.494584948</v>
      </c>
      <c r="R115">
        <f t="shared" si="9"/>
        <v>2365637.9028379363</v>
      </c>
      <c r="S115" s="3">
        <v>247</v>
      </c>
    </row>
    <row r="116" spans="1:19" x14ac:dyDescent="0.3">
      <c r="A116">
        <v>2007</v>
      </c>
      <c r="B116" t="s">
        <v>10</v>
      </c>
      <c r="C116" s="3">
        <v>160.59729999999999</v>
      </c>
      <c r="D116">
        <v>639</v>
      </c>
      <c r="E116">
        <v>3.5</v>
      </c>
      <c r="F116">
        <v>0.62367167083599095</v>
      </c>
      <c r="G116">
        <v>0.58631503582000699</v>
      </c>
      <c r="H116">
        <v>0.30184183890097371</v>
      </c>
      <c r="I116">
        <v>0.22211275873419872</v>
      </c>
      <c r="J116">
        <v>2.5405443540682516E-2</v>
      </c>
      <c r="K116">
        <v>0.26261154848531776</v>
      </c>
      <c r="L116" s="3">
        <v>13607.32</v>
      </c>
      <c r="M116">
        <v>37</v>
      </c>
      <c r="N116">
        <f t="shared" si="5"/>
        <v>11338.985079541</v>
      </c>
      <c r="O116">
        <f t="shared" si="6"/>
        <v>10934.190966816521</v>
      </c>
      <c r="P116">
        <f t="shared" si="7"/>
        <v>10755.041872663785</v>
      </c>
      <c r="Q116">
        <f t="shared" si="8"/>
        <v>21839642.33186119</v>
      </c>
      <c r="R116">
        <f t="shared" si="9"/>
        <v>2807072.9184991326</v>
      </c>
      <c r="S116" s="3">
        <v>291.1311</v>
      </c>
    </row>
    <row r="117" spans="1:19" x14ac:dyDescent="0.3">
      <c r="A117">
        <v>2008</v>
      </c>
      <c r="B117" t="s">
        <v>10</v>
      </c>
      <c r="C117" s="3">
        <v>187.54400000000001</v>
      </c>
      <c r="D117">
        <v>780</v>
      </c>
      <c r="E117">
        <v>3.5</v>
      </c>
      <c r="F117">
        <v>0.59372458200411904</v>
      </c>
      <c r="G117">
        <v>0.53274345397949197</v>
      </c>
      <c r="H117">
        <v>0.20540792291223942</v>
      </c>
      <c r="I117">
        <v>7.5018643467682486E-2</v>
      </c>
      <c r="J117">
        <v>2.6436472214224734E-2</v>
      </c>
      <c r="K117">
        <v>0.11217854717669323</v>
      </c>
      <c r="L117" s="3">
        <v>16011.97</v>
      </c>
      <c r="M117">
        <v>36</v>
      </c>
      <c r="N117">
        <f t="shared" si="5"/>
        <v>13360.024632929366</v>
      </c>
      <c r="O117">
        <f t="shared" si="6"/>
        <v>12882.66173426346</v>
      </c>
      <c r="P117">
        <f t="shared" si="7"/>
        <v>12655.324210669885</v>
      </c>
      <c r="Q117">
        <f t="shared" si="8"/>
        <v>25699083.966904968</v>
      </c>
      <c r="R117">
        <f t="shared" si="9"/>
        <v>3303142.8202876463</v>
      </c>
      <c r="S117" s="3">
        <v>338.4144</v>
      </c>
    </row>
    <row r="118" spans="1:19" x14ac:dyDescent="0.3">
      <c r="A118">
        <v>2009</v>
      </c>
      <c r="B118" t="s">
        <v>10</v>
      </c>
      <c r="C118" s="3">
        <v>198.68170000000001</v>
      </c>
      <c r="D118">
        <v>857.3</v>
      </c>
      <c r="E118" s="1">
        <v>3.5</v>
      </c>
      <c r="F118">
        <v>0.77074149425342398</v>
      </c>
      <c r="G118">
        <v>0.59034144878387496</v>
      </c>
      <c r="H118">
        <v>0.15263049112040317</v>
      </c>
      <c r="I118">
        <v>0.16598984201669403</v>
      </c>
      <c r="J118">
        <v>3.0321174693133005E-2</v>
      </c>
      <c r="K118">
        <v>0.17720112009664726</v>
      </c>
      <c r="L118" s="3">
        <v>17235.48</v>
      </c>
      <c r="M118">
        <v>35</v>
      </c>
      <c r="N118">
        <f t="shared" si="5"/>
        <v>14390.080772315066</v>
      </c>
      <c r="O118">
        <f t="shared" si="6"/>
        <v>13876.793744763236</v>
      </c>
      <c r="P118">
        <f t="shared" si="7"/>
        <v>13621.222113354163</v>
      </c>
      <c r="Q118">
        <f t="shared" si="8"/>
        <v>27662805.356236123</v>
      </c>
      <c r="R118">
        <f t="shared" si="9"/>
        <v>3555549.2917705807</v>
      </c>
      <c r="S118" s="3">
        <v>370.39929999999998</v>
      </c>
    </row>
    <row r="119" spans="1:19" x14ac:dyDescent="0.3">
      <c r="A119">
        <v>2010</v>
      </c>
      <c r="B119" t="s">
        <v>10</v>
      </c>
      <c r="C119" s="3">
        <v>216.62860000000001</v>
      </c>
      <c r="D119">
        <v>1056.75</v>
      </c>
      <c r="E119" s="1">
        <v>3.7</v>
      </c>
      <c r="F119">
        <v>0.78202888413823302</v>
      </c>
      <c r="G119">
        <v>0.60710072517394997</v>
      </c>
      <c r="H119">
        <v>0.13329004164910649</v>
      </c>
      <c r="I119">
        <v>0.16987405322130242</v>
      </c>
      <c r="J119">
        <v>2.999863687135498E-2</v>
      </c>
      <c r="K119">
        <v>0.17845732642921835</v>
      </c>
      <c r="L119" s="3">
        <v>20394.259999999998</v>
      </c>
      <c r="M119">
        <v>44</v>
      </c>
      <c r="N119">
        <f t="shared" si="5"/>
        <v>17043.589416555671</v>
      </c>
      <c r="O119">
        <f t="shared" si="6"/>
        <v>16434.679332111355</v>
      </c>
      <c r="P119">
        <f t="shared" si="7"/>
        <v>16110.161454798268</v>
      </c>
      <c r="Q119">
        <f t="shared" si="8"/>
        <v>32732611.076865766</v>
      </c>
      <c r="R119">
        <f t="shared" si="9"/>
        <v>4207189.9667997332</v>
      </c>
      <c r="S119" s="3">
        <v>403.47930000000002</v>
      </c>
    </row>
    <row r="120" spans="1:19" x14ac:dyDescent="0.3">
      <c r="A120">
        <v>2011</v>
      </c>
      <c r="B120" t="s">
        <v>10</v>
      </c>
      <c r="C120" s="3">
        <v>241.55850000000001</v>
      </c>
      <c r="D120">
        <v>1016.07</v>
      </c>
      <c r="E120" s="1">
        <v>3.02</v>
      </c>
      <c r="F120">
        <v>0.75300947673557705</v>
      </c>
      <c r="G120">
        <v>0.62053477764129605</v>
      </c>
      <c r="H120">
        <v>0.36813322881693078</v>
      </c>
      <c r="I120">
        <v>0.13199110305688277</v>
      </c>
      <c r="J120">
        <v>3.0245850016479198E-2</v>
      </c>
      <c r="K120">
        <v>0.14914239162174991</v>
      </c>
      <c r="L120" s="3">
        <v>24515.759999999998</v>
      </c>
      <c r="M120">
        <v>47</v>
      </c>
      <c r="N120">
        <f t="shared" si="5"/>
        <v>20280.630910281372</v>
      </c>
      <c r="O120">
        <f t="shared" si="6"/>
        <v>19661.050982368244</v>
      </c>
      <c r="P120">
        <f t="shared" si="7"/>
        <v>19364.347810716827</v>
      </c>
      <c r="Q120">
        <f t="shared" si="8"/>
        <v>39347628.893611021</v>
      </c>
      <c r="R120">
        <f t="shared" si="9"/>
        <v>5057315.9623983959</v>
      </c>
      <c r="S120" s="3">
        <v>456.99779999999998</v>
      </c>
    </row>
    <row r="121" spans="1:19" x14ac:dyDescent="0.3">
      <c r="A121">
        <v>2012</v>
      </c>
      <c r="B121" t="s">
        <v>10</v>
      </c>
      <c r="C121" s="3">
        <v>257.49919999999997</v>
      </c>
      <c r="D121">
        <v>1054.73</v>
      </c>
      <c r="E121" s="1">
        <v>2.88</v>
      </c>
      <c r="F121">
        <v>0.80218220049587896</v>
      </c>
      <c r="G121">
        <v>0.62229251861572299</v>
      </c>
      <c r="H121">
        <v>0.5711288524207434</v>
      </c>
      <c r="I121">
        <v>0.14058348890276492</v>
      </c>
      <c r="J121">
        <v>3.4171200688165315E-2</v>
      </c>
      <c r="K121">
        <v>0.14911816423064572</v>
      </c>
      <c r="L121" s="3">
        <v>26575.01</v>
      </c>
      <c r="M121">
        <v>49</v>
      </c>
      <c r="N121">
        <f t="shared" si="5"/>
        <v>21945.072257276152</v>
      </c>
      <c r="O121">
        <f t="shared" si="6"/>
        <v>21295.697055228942</v>
      </c>
      <c r="P121">
        <f t="shared" si="7"/>
        <v>20990.321754358847</v>
      </c>
      <c r="Q121">
        <f t="shared" si="8"/>
        <v>42652719.860625871</v>
      </c>
      <c r="R121">
        <f t="shared" si="9"/>
        <v>5482094.7676277487</v>
      </c>
      <c r="S121" s="3">
        <v>489.5994</v>
      </c>
    </row>
    <row r="122" spans="1:19" x14ac:dyDescent="0.3">
      <c r="A122">
        <v>2013</v>
      </c>
      <c r="B122" t="s">
        <v>10</v>
      </c>
      <c r="C122" s="3">
        <v>272.27969999999999</v>
      </c>
      <c r="D122">
        <v>1147.3800000000001</v>
      </c>
      <c r="E122" s="1">
        <v>2.95</v>
      </c>
      <c r="F122">
        <v>0.85867321141970199</v>
      </c>
      <c r="G122">
        <v>0.61917883157730103</v>
      </c>
      <c r="H122">
        <v>0.46173338049493262</v>
      </c>
      <c r="I122">
        <v>0.15466863345297707</v>
      </c>
      <c r="J122">
        <v>3.9538796081278485E-2</v>
      </c>
      <c r="K122">
        <v>0.15263223781349952</v>
      </c>
      <c r="L122" s="3">
        <v>28442.95</v>
      </c>
      <c r="M122">
        <v>48</v>
      </c>
      <c r="N122">
        <f t="shared" si="5"/>
        <v>23497.036143338832</v>
      </c>
      <c r="O122">
        <f t="shared" si="6"/>
        <v>22803.043141708062</v>
      </c>
      <c r="P122">
        <f t="shared" si="7"/>
        <v>22464.64660593852</v>
      </c>
      <c r="Q122">
        <f t="shared" si="8"/>
        <v>45650749.040514819</v>
      </c>
      <c r="R122">
        <f t="shared" si="9"/>
        <v>5867433.9470885117</v>
      </c>
      <c r="S122" s="3">
        <v>545.41980000000001</v>
      </c>
    </row>
    <row r="123" spans="1:19" x14ac:dyDescent="0.3">
      <c r="A123">
        <v>2014</v>
      </c>
      <c r="B123" t="s">
        <v>10</v>
      </c>
      <c r="C123" s="3">
        <v>310.6533</v>
      </c>
      <c r="D123">
        <v>1266.53</v>
      </c>
      <c r="E123" s="1">
        <v>3.17</v>
      </c>
      <c r="F123">
        <v>0.95347344193717798</v>
      </c>
      <c r="G123">
        <v>0.64098972082138095</v>
      </c>
      <c r="H123">
        <v>0.54448711780297898</v>
      </c>
      <c r="I123">
        <v>0.21340995842540136</v>
      </c>
      <c r="J123">
        <v>4.5134197677521103E-2</v>
      </c>
      <c r="K123">
        <v>0.18288884592847035</v>
      </c>
      <c r="L123" s="3">
        <v>29421.15</v>
      </c>
      <c r="M123">
        <v>50</v>
      </c>
      <c r="N123">
        <f t="shared" si="5"/>
        <v>24389.584449520047</v>
      </c>
      <c r="O123">
        <f t="shared" si="6"/>
        <v>23617.776971054496</v>
      </c>
      <c r="P123">
        <f t="shared" si="7"/>
        <v>23246.081151361759</v>
      </c>
      <c r="Q123">
        <f t="shared" si="8"/>
        <v>47220742.985737592</v>
      </c>
      <c r="R123">
        <f t="shared" si="9"/>
        <v>6069269.8701651208</v>
      </c>
      <c r="S123" s="3">
        <v>621.34559999999999</v>
      </c>
    </row>
    <row r="124" spans="1:19" x14ac:dyDescent="0.3">
      <c r="A124">
        <v>2015</v>
      </c>
      <c r="B124" t="s">
        <v>10</v>
      </c>
      <c r="C124" s="3">
        <v>380.34179999999998</v>
      </c>
      <c r="D124">
        <v>1566.49</v>
      </c>
      <c r="E124" s="1">
        <v>3.9</v>
      </c>
      <c r="F124">
        <v>1.0940197381090699</v>
      </c>
      <c r="G124">
        <v>0.66646385192871105</v>
      </c>
      <c r="H124">
        <v>0.62850093683960462</v>
      </c>
      <c r="I124">
        <v>0.28715770639992805</v>
      </c>
      <c r="J124">
        <v>4.9365717297560806E-2</v>
      </c>
      <c r="K124">
        <v>0.20790790317460711</v>
      </c>
      <c r="L124" s="3">
        <v>29806.11</v>
      </c>
      <c r="M124">
        <v>53</v>
      </c>
      <c r="N124">
        <f t="shared" si="5"/>
        <v>24976.948806489236</v>
      </c>
      <c r="O124">
        <f t="shared" si="6"/>
        <v>24034.89057687388</v>
      </c>
      <c r="P124">
        <f t="shared" si="7"/>
        <v>23568.203445258798</v>
      </c>
      <c r="Q124">
        <f t="shared" si="8"/>
        <v>47838557.693397239</v>
      </c>
      <c r="R124">
        <f t="shared" si="9"/>
        <v>6148826.4033434177</v>
      </c>
      <c r="S124" s="3">
        <v>736.24130000000002</v>
      </c>
    </row>
    <row r="125" spans="1:19" x14ac:dyDescent="0.3">
      <c r="A125">
        <v>2016</v>
      </c>
      <c r="B125" t="s">
        <v>10</v>
      </c>
      <c r="C125" s="3">
        <v>426.5127</v>
      </c>
      <c r="D125">
        <v>2007.75</v>
      </c>
      <c r="E125" s="1">
        <v>4.7</v>
      </c>
      <c r="F125">
        <v>1.17696657378521</v>
      </c>
      <c r="G125">
        <v>0.67489022016525302</v>
      </c>
      <c r="H125">
        <v>0.54701536446437393</v>
      </c>
      <c r="I125">
        <v>0.26063840697361423</v>
      </c>
      <c r="J125">
        <v>5.3631925962997089E-2</v>
      </c>
      <c r="K125">
        <v>0.18130043402885199</v>
      </c>
      <c r="L125" s="3">
        <v>32070.45</v>
      </c>
      <c r="M125">
        <v>53</v>
      </c>
      <c r="N125">
        <f t="shared" si="5"/>
        <v>27127.759943400953</v>
      </c>
      <c r="O125">
        <f t="shared" si="6"/>
        <v>25989.152781026129</v>
      </c>
      <c r="P125">
        <f t="shared" si="7"/>
        <v>25359.264212392514</v>
      </c>
      <c r="Q125">
        <f t="shared" si="8"/>
        <v>51472749.485947974</v>
      </c>
      <c r="R125">
        <f t="shared" si="9"/>
        <v>6616083.9823764497</v>
      </c>
      <c r="S125" s="3">
        <v>848.21289999999999</v>
      </c>
    </row>
    <row r="126" spans="1:19" x14ac:dyDescent="0.3">
      <c r="A126">
        <v>2017</v>
      </c>
      <c r="B126" t="s">
        <v>10</v>
      </c>
      <c r="C126" s="3">
        <v>467.4982</v>
      </c>
      <c r="D126">
        <v>2287.52</v>
      </c>
      <c r="E126" s="1">
        <v>4.7699999999999996</v>
      </c>
      <c r="F126">
        <v>1.2733676438250801</v>
      </c>
      <c r="G126">
        <v>0.71653223037719704</v>
      </c>
      <c r="H126">
        <v>0.45932788802689378</v>
      </c>
      <c r="I126">
        <v>0.26442186237628612</v>
      </c>
      <c r="J126">
        <v>5.996827405198446E-2</v>
      </c>
      <c r="K126">
        <v>0.17194932161389151</v>
      </c>
      <c r="L126" s="3">
        <v>34016.32</v>
      </c>
      <c r="M126">
        <v>56</v>
      </c>
      <c r="N126">
        <f t="shared" si="5"/>
        <v>28904.095707537766</v>
      </c>
      <c r="O126">
        <f t="shared" si="6"/>
        <v>27627.556892428835</v>
      </c>
      <c r="P126">
        <f t="shared" si="7"/>
        <v>26900.506409623242</v>
      </c>
      <c r="Q126">
        <f t="shared" si="8"/>
        <v>54595825.004320845</v>
      </c>
      <c r="R126">
        <f t="shared" si="9"/>
        <v>7017584.1770565528</v>
      </c>
      <c r="S126" s="3">
        <v>958.18119999999999</v>
      </c>
    </row>
    <row r="127" spans="1:19" x14ac:dyDescent="0.3">
      <c r="A127">
        <v>2018</v>
      </c>
      <c r="B127" t="s">
        <v>10</v>
      </c>
      <c r="C127" s="3">
        <v>520.80880000000002</v>
      </c>
      <c r="D127">
        <v>2375.5</v>
      </c>
      <c r="E127" s="1">
        <v>4.97</v>
      </c>
      <c r="F127">
        <v>1.3361561507314399</v>
      </c>
      <c r="G127">
        <v>0.72632175683975198</v>
      </c>
      <c r="H127">
        <v>0.83652595797199736</v>
      </c>
      <c r="I127">
        <v>0.19204803822852148</v>
      </c>
      <c r="J127">
        <v>6.8346719655967558E-2</v>
      </c>
      <c r="K127">
        <v>0.125669095540971</v>
      </c>
      <c r="L127" s="3">
        <v>32494.61</v>
      </c>
      <c r="M127">
        <v>57</v>
      </c>
      <c r="N127">
        <f t="shared" si="5"/>
        <v>27818.033078587181</v>
      </c>
      <c r="O127">
        <f t="shared" si="6"/>
        <v>26462.447197494294</v>
      </c>
      <c r="P127">
        <f t="shared" si="7"/>
        <v>25719.557767787544</v>
      </c>
      <c r="Q127">
        <f t="shared" si="8"/>
        <v>52153471.301742896</v>
      </c>
      <c r="R127">
        <f t="shared" si="9"/>
        <v>6703764.555194784</v>
      </c>
      <c r="S127" s="3">
        <v>1086.6546000000001</v>
      </c>
    </row>
    <row r="128" spans="1:19" x14ac:dyDescent="0.3">
      <c r="A128">
        <v>2005</v>
      </c>
      <c r="B128" t="s">
        <v>11</v>
      </c>
      <c r="C128" s="4">
        <v>112.2</v>
      </c>
      <c r="D128">
        <v>218.62</v>
      </c>
      <c r="E128" s="1">
        <v>2.0299999999999998</v>
      </c>
      <c r="F128">
        <v>0.713138782128932</v>
      </c>
      <c r="G128">
        <v>0.74558347463607799</v>
      </c>
      <c r="H128">
        <v>0</v>
      </c>
      <c r="I128">
        <v>4.7955768558865158E-2</v>
      </c>
      <c r="J128">
        <v>1.716565508877517E-2</v>
      </c>
      <c r="K128">
        <v>6.3008950091060015E-2</v>
      </c>
      <c r="L128" s="3">
        <v>10587.42</v>
      </c>
      <c r="M128">
        <v>32</v>
      </c>
      <c r="N128">
        <f t="shared" si="5"/>
        <v>8605.3780216432169</v>
      </c>
      <c r="O128">
        <f t="shared" si="6"/>
        <v>8396.9132878592518</v>
      </c>
      <c r="P128">
        <f t="shared" si="7"/>
        <v>8368.2723580085003</v>
      </c>
      <c r="Q128">
        <f t="shared" si="8"/>
        <v>16992774.453325368</v>
      </c>
      <c r="R128">
        <f t="shared" si="9"/>
        <v>2183975.81449852</v>
      </c>
      <c r="S128" s="3">
        <v>206.4</v>
      </c>
    </row>
    <row r="129" spans="1:19" x14ac:dyDescent="0.3">
      <c r="A129">
        <v>2006</v>
      </c>
      <c r="B129" t="s">
        <v>11</v>
      </c>
      <c r="C129" s="3">
        <v>123</v>
      </c>
      <c r="D129">
        <v>256.93</v>
      </c>
      <c r="E129" s="1">
        <v>2.02</v>
      </c>
      <c r="F129">
        <v>0.70078029387985996</v>
      </c>
      <c r="G129">
        <v>0.74643737077713002</v>
      </c>
      <c r="H129">
        <v>0.20905741239187811</v>
      </c>
      <c r="I129">
        <v>8.0222816307985459E-2</v>
      </c>
      <c r="J129">
        <v>1.7772687233221625E-2</v>
      </c>
      <c r="K129">
        <v>0.10271766560403379</v>
      </c>
      <c r="L129" s="3">
        <v>12362.79</v>
      </c>
      <c r="M129">
        <v>33</v>
      </c>
      <c r="N129">
        <f t="shared" si="5"/>
        <v>10041.27638083662</v>
      </c>
      <c r="O129">
        <f t="shared" si="6"/>
        <v>9808.7017457577149</v>
      </c>
      <c r="P129">
        <f t="shared" si="7"/>
        <v>9769.0315024477641</v>
      </c>
      <c r="Q129">
        <f t="shared" si="8"/>
        <v>19842237.622773349</v>
      </c>
      <c r="R129">
        <f t="shared" si="9"/>
        <v>2550197.0111895422</v>
      </c>
      <c r="S129" s="3">
        <v>233</v>
      </c>
    </row>
    <row r="130" spans="1:19" x14ac:dyDescent="0.3">
      <c r="A130">
        <v>2007</v>
      </c>
      <c r="B130" t="s">
        <v>11</v>
      </c>
      <c r="C130" s="3">
        <v>137.38720000000001</v>
      </c>
      <c r="D130">
        <v>330.2</v>
      </c>
      <c r="E130" s="1">
        <v>2.2000000000000002</v>
      </c>
      <c r="F130">
        <v>0.64230643141597099</v>
      </c>
      <c r="G130">
        <v>0.76109367609024003</v>
      </c>
      <c r="H130">
        <v>0</v>
      </c>
      <c r="I130">
        <v>0.22083840480123845</v>
      </c>
      <c r="J130">
        <v>2.0137272638861319E-2</v>
      </c>
      <c r="K130">
        <v>0.25585324216162575</v>
      </c>
      <c r="L130" s="3">
        <v>15012.46</v>
      </c>
      <c r="M130">
        <v>36</v>
      </c>
      <c r="N130">
        <f t="shared" si="5"/>
        <v>12195.001157871264</v>
      </c>
      <c r="O130">
        <f t="shared" si="6"/>
        <v>11921.04399850872</v>
      </c>
      <c r="P130">
        <f t="shared" si="7"/>
        <v>11858.880222237591</v>
      </c>
      <c r="Q130">
        <f t="shared" si="8"/>
        <v>24094945.773244604</v>
      </c>
      <c r="R130">
        <f t="shared" si="9"/>
        <v>3096773.2295693518</v>
      </c>
      <c r="S130" s="3">
        <v>256.56360000000001</v>
      </c>
    </row>
    <row r="131" spans="1:19" x14ac:dyDescent="0.3">
      <c r="A131">
        <v>2008</v>
      </c>
      <c r="B131" t="s">
        <v>11</v>
      </c>
      <c r="C131" s="3">
        <v>161.1046</v>
      </c>
      <c r="D131">
        <v>526</v>
      </c>
      <c r="E131" s="1">
        <v>3</v>
      </c>
      <c r="F131">
        <v>0.57938689756115003</v>
      </c>
      <c r="G131">
        <v>0.68054968118667603</v>
      </c>
      <c r="H131">
        <v>0.11084274871736456</v>
      </c>
      <c r="I131">
        <v>7.0108352280890837E-2</v>
      </c>
      <c r="J131">
        <v>1.916693537153142E-2</v>
      </c>
      <c r="K131">
        <v>0.10794282529077986</v>
      </c>
      <c r="L131" s="3">
        <v>18018.53</v>
      </c>
      <c r="M131">
        <v>38</v>
      </c>
      <c r="N131">
        <f t="shared" ref="N131:N194" si="10">0.8632*C131+0.1585*E131+ 0.7435 *D131+ 0.5076*F131+0.7873*L131-0.4764 *M131-0.08994 *G131+0.3325*H131+-0.3346*I131+ 0.6766*J131 -0.4477*K131+0.7865*M131</f>
        <v>14728.605387175739</v>
      </c>
      <c r="O131">
        <f t="shared" ref="O131:O194" si="11">-0.01185*C131+0.139*E131+0.3896*D131+ 0.7119*F131+0.7873*L131-0.4764 *M131+0.1005*G131-0.1608*H131-0.3916*I131+0.6137*J131+0.6634*K131-0.2519*M131</f>
        <v>14362.269734339119</v>
      </c>
      <c r="P131">
        <f t="shared" ref="P131:P194" si="12" xml:space="preserve"> 0.3572*C131-0.07027*E131 -0.0183*D131-0.3469*F131+0.7873*L131-0.4764 *M131-0.5266*G131-0.4678*H131+0.2749*I131-0.246*J131+ 0.438*K131+0.3972*M131</f>
        <v>14230.13963978269</v>
      </c>
      <c r="Q131">
        <f t="shared" ref="Q131:Q194" si="13" xml:space="preserve"> 0.1328*C131-0.7047*E131  -0.18*D131-0.3469*F131+1605*L131-0.4764 *M131+0.5901*G131+0.1749*H131+0.2403*I131-0.07967 *J131+ 0.136*K131+0.1959*M131</f>
        <v>28919654.841580559</v>
      </c>
      <c r="R131">
        <f t="shared" ref="R131:R194" si="14" xml:space="preserve"> 0.3371/  0.7651*N131+(0.5325-0.3371)/ 0.7651*O131+(0.6671-0.5325)/ 0.7651*P131+(  0.7651-0.6671)/ 0.7651*Q131</f>
        <v>3716916.679718358</v>
      </c>
      <c r="S131" s="3">
        <v>293.04950000000002</v>
      </c>
    </row>
    <row r="132" spans="1:19" x14ac:dyDescent="0.3">
      <c r="A132">
        <v>2009</v>
      </c>
      <c r="B132" t="s">
        <v>11</v>
      </c>
      <c r="C132" s="3">
        <v>190.8545</v>
      </c>
      <c r="D132">
        <v>567</v>
      </c>
      <c r="E132" s="1">
        <v>3</v>
      </c>
      <c r="F132">
        <v>0.69602051515659802</v>
      </c>
      <c r="G132">
        <v>0.702936410903931</v>
      </c>
      <c r="H132">
        <v>0.50470591003813858</v>
      </c>
      <c r="I132">
        <v>0.16083608066398328</v>
      </c>
      <c r="J132">
        <v>2.5662638356589117E-2</v>
      </c>
      <c r="K132">
        <v>0.18770478216364345</v>
      </c>
      <c r="L132" s="3">
        <v>19480.46</v>
      </c>
      <c r="M132">
        <v>41</v>
      </c>
      <c r="N132">
        <f t="shared" si="10"/>
        <v>15936.803267185331</v>
      </c>
      <c r="O132">
        <f t="shared" si="11"/>
        <v>15526.726706683159</v>
      </c>
      <c r="P132">
        <f t="shared" si="12"/>
        <v>15390.57767366872</v>
      </c>
      <c r="Q132">
        <f t="shared" si="13"/>
        <v>31266048.294636134</v>
      </c>
      <c r="R132">
        <f t="shared" si="14"/>
        <v>4018494.9985741344</v>
      </c>
      <c r="S132" s="3">
        <v>346.57709999999997</v>
      </c>
    </row>
    <row r="133" spans="1:19" x14ac:dyDescent="0.3">
      <c r="A133">
        <v>2010</v>
      </c>
      <c r="B133" t="s">
        <v>11</v>
      </c>
      <c r="C133" s="3">
        <v>205.3528</v>
      </c>
      <c r="D133">
        <v>786.8</v>
      </c>
      <c r="E133" s="1">
        <v>3.5</v>
      </c>
      <c r="F133">
        <v>0.693151327971675</v>
      </c>
      <c r="G133">
        <v>0.68854933977127097</v>
      </c>
      <c r="H133">
        <v>0.11971160454795156</v>
      </c>
      <c r="I133">
        <v>0.19093714206836371</v>
      </c>
      <c r="J133">
        <v>3.1879807867190704E-2</v>
      </c>
      <c r="K133">
        <v>0.2159706279844556</v>
      </c>
      <c r="L133" s="3">
        <v>23092.36</v>
      </c>
      <c r="M133">
        <v>51</v>
      </c>
      <c r="N133">
        <f t="shared" si="10"/>
        <v>18959.421926815088</v>
      </c>
      <c r="O133">
        <f t="shared" si="11"/>
        <v>18448.69354990088</v>
      </c>
      <c r="P133">
        <f t="shared" si="12"/>
        <v>18234.76365911607</v>
      </c>
      <c r="Q133">
        <f t="shared" si="13"/>
        <v>37063106.934412509</v>
      </c>
      <c r="R133">
        <f t="shared" si="14"/>
        <v>4763606.031384293</v>
      </c>
      <c r="S133" s="3">
        <v>378.65929999999997</v>
      </c>
    </row>
    <row r="134" spans="1:19" x14ac:dyDescent="0.3">
      <c r="A134">
        <v>2011</v>
      </c>
      <c r="B134" t="s">
        <v>11</v>
      </c>
      <c r="C134" s="3">
        <v>225.2199</v>
      </c>
      <c r="D134">
        <v>893</v>
      </c>
      <c r="E134" s="1">
        <v>3.1</v>
      </c>
      <c r="F134">
        <v>0.65533699938788104</v>
      </c>
      <c r="G134">
        <v>0.65916085243225098</v>
      </c>
      <c r="H134">
        <v>0.31582957802868405</v>
      </c>
      <c r="I134">
        <v>0.12959137881597921</v>
      </c>
      <c r="J134">
        <v>3.4322489707968841E-2</v>
      </c>
      <c r="K134">
        <v>0.16509962235347025</v>
      </c>
      <c r="L134" s="3">
        <v>26931.03</v>
      </c>
      <c r="M134">
        <v>62</v>
      </c>
      <c r="N134">
        <f t="shared" si="10"/>
        <v>22081.157110368767</v>
      </c>
      <c r="O134">
        <f t="shared" si="11"/>
        <v>21503.882000681842</v>
      </c>
      <c r="P134">
        <f t="shared" si="12"/>
        <v>21261.155629665576</v>
      </c>
      <c r="Q134">
        <f t="shared" si="13"/>
        <v>43224153.011365615</v>
      </c>
      <c r="R134">
        <f t="shared" si="14"/>
        <v>5555449.1743124053</v>
      </c>
      <c r="S134" s="3">
        <v>423.5283</v>
      </c>
    </row>
    <row r="135" spans="1:19" x14ac:dyDescent="0.3">
      <c r="A135">
        <v>2012</v>
      </c>
      <c r="B135" t="s">
        <v>11</v>
      </c>
      <c r="C135" s="3">
        <v>236.96770000000001</v>
      </c>
      <c r="D135">
        <v>797.81</v>
      </c>
      <c r="E135" s="1">
        <v>2.98</v>
      </c>
      <c r="F135">
        <v>0.68588420536661199</v>
      </c>
      <c r="G135">
        <v>0.63501548767089799</v>
      </c>
      <c r="H135">
        <v>0.27317346874927662</v>
      </c>
      <c r="I135">
        <v>0.13744673012355288</v>
      </c>
      <c r="J135">
        <v>3.6786330492163496E-2</v>
      </c>
      <c r="K135">
        <v>0.16693983451711897</v>
      </c>
      <c r="L135" s="3">
        <v>29599.31</v>
      </c>
      <c r="M135">
        <v>66</v>
      </c>
      <c r="N135">
        <f t="shared" si="10"/>
        <v>24122.483979339442</v>
      </c>
      <c r="O135">
        <f t="shared" si="11"/>
        <v>23564.489565001259</v>
      </c>
      <c r="P135">
        <f t="shared" si="12"/>
        <v>23367.546829220999</v>
      </c>
      <c r="Q135">
        <f t="shared" si="13"/>
        <v>47506760.037873507</v>
      </c>
      <c r="R135">
        <f t="shared" si="14"/>
        <v>6105795.250457787</v>
      </c>
      <c r="S135" s="3">
        <v>463.41489999999999</v>
      </c>
    </row>
    <row r="136" spans="1:19" x14ac:dyDescent="0.3">
      <c r="A136">
        <v>2013</v>
      </c>
      <c r="B136" t="s">
        <v>11</v>
      </c>
      <c r="C136" s="3">
        <v>244.79159999999999</v>
      </c>
      <c r="D136">
        <v>973.67</v>
      </c>
      <c r="E136" s="1">
        <v>2.85</v>
      </c>
      <c r="F136">
        <v>0.73036505091939496</v>
      </c>
      <c r="G136">
        <v>0.62545126676559404</v>
      </c>
      <c r="H136">
        <v>0.72490641601652173</v>
      </c>
      <c r="I136">
        <v>0.13922878405079261</v>
      </c>
      <c r="J136">
        <v>3.9790875275706537E-2</v>
      </c>
      <c r="K136">
        <v>0.16010783247510696</v>
      </c>
      <c r="L136" s="3">
        <v>32191.299918000001</v>
      </c>
      <c r="M136">
        <v>66</v>
      </c>
      <c r="N136">
        <f t="shared" si="10"/>
        <v>26300.820672436108</v>
      </c>
      <c r="O136">
        <f t="shared" si="11"/>
        <v>25673.522179966149</v>
      </c>
      <c r="P136">
        <f t="shared" si="12"/>
        <v>25407.581129634789</v>
      </c>
      <c r="Q136">
        <f t="shared" si="13"/>
        <v>51666873.389281966</v>
      </c>
      <c r="R136">
        <f t="shared" si="14"/>
        <v>6640512.4368740348</v>
      </c>
      <c r="S136" s="3">
        <v>477.86739999999998</v>
      </c>
    </row>
    <row r="137" spans="1:19" x14ac:dyDescent="0.3">
      <c r="A137">
        <v>2014</v>
      </c>
      <c r="B137" t="s">
        <v>11</v>
      </c>
      <c r="C137" s="3">
        <v>296.92419999999998</v>
      </c>
      <c r="D137">
        <v>1098</v>
      </c>
      <c r="E137" s="1">
        <v>3</v>
      </c>
      <c r="F137">
        <v>0.78949026598434802</v>
      </c>
      <c r="G137">
        <v>0.65782678127288796</v>
      </c>
      <c r="H137">
        <v>0.53733607741613565</v>
      </c>
      <c r="I137">
        <v>0.16017725117747975</v>
      </c>
      <c r="J137">
        <v>4.319622282061146E-2</v>
      </c>
      <c r="K137">
        <v>0.16866666310350889</v>
      </c>
      <c r="L137" s="3">
        <v>34938.239999999998</v>
      </c>
      <c r="M137">
        <v>67</v>
      </c>
      <c r="N137">
        <f t="shared" si="10"/>
        <v>28601.216885195096</v>
      </c>
      <c r="O137">
        <f t="shared" si="11"/>
        <v>27883.376923875308</v>
      </c>
      <c r="P137">
        <f t="shared" si="12"/>
        <v>27586.562697120673</v>
      </c>
      <c r="Q137">
        <f t="shared" si="13"/>
        <v>56075696.350211069</v>
      </c>
      <c r="R137">
        <f t="shared" si="14"/>
        <v>7207190.2701903554</v>
      </c>
      <c r="S137" s="3">
        <v>588.78070000000002</v>
      </c>
    </row>
    <row r="138" spans="1:19" x14ac:dyDescent="0.3">
      <c r="A138">
        <v>2015</v>
      </c>
      <c r="B138" t="s">
        <v>11</v>
      </c>
      <c r="C138" s="3">
        <v>348.16399999999999</v>
      </c>
      <c r="D138">
        <v>1299.03</v>
      </c>
      <c r="E138" s="1">
        <v>3.37</v>
      </c>
      <c r="F138">
        <v>0.85937144235296004</v>
      </c>
      <c r="G138">
        <v>0.65860021114349399</v>
      </c>
      <c r="H138">
        <v>0.58679987588921256</v>
      </c>
      <c r="I138">
        <v>0.23314201857287437</v>
      </c>
      <c r="J138">
        <v>5.3810642405740627E-2</v>
      </c>
      <c r="K138">
        <v>0.2133996759868767</v>
      </c>
      <c r="L138" s="3">
        <v>37002.160000000003</v>
      </c>
      <c r="M138">
        <v>73</v>
      </c>
      <c r="N138">
        <f t="shared" si="10"/>
        <v>30421.770936126177</v>
      </c>
      <c r="O138">
        <f t="shared" si="11"/>
        <v>29581.746355552812</v>
      </c>
      <c r="P138">
        <f t="shared" si="12"/>
        <v>29225.598972474476</v>
      </c>
      <c r="Q138">
        <f t="shared" si="13"/>
        <v>59388256.633354835</v>
      </c>
      <c r="R138">
        <f t="shared" si="14"/>
        <v>7633013.1589477342</v>
      </c>
      <c r="S138" s="3">
        <v>687.09929999999997</v>
      </c>
    </row>
    <row r="139" spans="1:19" x14ac:dyDescent="0.3">
      <c r="A139">
        <v>2016</v>
      </c>
      <c r="B139" t="s">
        <v>11</v>
      </c>
      <c r="C139" s="3">
        <v>449.00409999999999</v>
      </c>
      <c r="D139">
        <v>1441.54</v>
      </c>
      <c r="E139" s="1">
        <v>3.87</v>
      </c>
      <c r="F139">
        <v>0.917666393369307</v>
      </c>
      <c r="G139">
        <v>0.67551475763320901</v>
      </c>
      <c r="H139">
        <v>0.60602993443272546</v>
      </c>
      <c r="I139">
        <v>0.21060719843689155</v>
      </c>
      <c r="J139">
        <v>5.5757603011875684E-2</v>
      </c>
      <c r="K139">
        <v>0.1866632348451413</v>
      </c>
      <c r="L139" s="3">
        <v>40471.79</v>
      </c>
      <c r="M139">
        <v>74</v>
      </c>
      <c r="N139">
        <f t="shared" si="10"/>
        <v>33346.856635032542</v>
      </c>
      <c r="O139">
        <f t="shared" si="11"/>
        <v>32367.086585792182</v>
      </c>
      <c r="P139">
        <f t="shared" si="12"/>
        <v>31990.479977318813</v>
      </c>
      <c r="Q139">
        <f t="shared" si="13"/>
        <v>64956999.874185808</v>
      </c>
      <c r="R139">
        <f t="shared" si="14"/>
        <v>8348787.9497656366</v>
      </c>
      <c r="S139" s="3">
        <v>822.48760000000004</v>
      </c>
    </row>
    <row r="140" spans="1:19" x14ac:dyDescent="0.3">
      <c r="A140">
        <v>2017</v>
      </c>
      <c r="B140" t="s">
        <v>11</v>
      </c>
      <c r="C140" s="3">
        <v>555.29089999999997</v>
      </c>
      <c r="D140">
        <v>2113.2600000000002</v>
      </c>
      <c r="E140" s="1">
        <v>4.49</v>
      </c>
      <c r="F140">
        <v>0.95497414600262198</v>
      </c>
      <c r="G140">
        <v>0.70866924524307295</v>
      </c>
      <c r="H140">
        <v>0.44943072506483273</v>
      </c>
      <c r="I140">
        <v>0.21618334319133556</v>
      </c>
      <c r="J140">
        <v>5.6793698627000802E-2</v>
      </c>
      <c r="K140">
        <v>0.18458947253978839</v>
      </c>
      <c r="L140" s="3">
        <v>44552.83</v>
      </c>
      <c r="M140">
        <v>78</v>
      </c>
      <c r="N140">
        <f t="shared" si="10"/>
        <v>37152.332332723687</v>
      </c>
      <c r="O140">
        <f t="shared" si="11"/>
        <v>35837.757120279828</v>
      </c>
      <c r="P140">
        <f t="shared" si="12"/>
        <v>35228.838796471173</v>
      </c>
      <c r="Q140">
        <f t="shared" si="13"/>
        <v>71506960.700767428</v>
      </c>
      <c r="R140">
        <f t="shared" si="14"/>
        <v>9190890.9937888831</v>
      </c>
      <c r="S140" s="3">
        <v>1045.377</v>
      </c>
    </row>
    <row r="141" spans="1:19" x14ac:dyDescent="0.3">
      <c r="A141">
        <v>2018</v>
      </c>
      <c r="B141" t="s">
        <v>11</v>
      </c>
      <c r="C141" s="3">
        <v>593.97820000000002</v>
      </c>
      <c r="D141">
        <v>2355.91</v>
      </c>
      <c r="E141" s="1">
        <v>4.71</v>
      </c>
      <c r="F141">
        <v>1.0169540522737499</v>
      </c>
      <c r="G141">
        <v>0.75205206871032704</v>
      </c>
      <c r="H141">
        <v>0.67266543457577244</v>
      </c>
      <c r="I141">
        <v>0.13812478811280798</v>
      </c>
      <c r="J141">
        <v>5.1272130871777621E-2</v>
      </c>
      <c r="K141">
        <v>0.11958039856966234</v>
      </c>
      <c r="L141" s="3">
        <v>49935.9</v>
      </c>
      <c r="M141">
        <v>79</v>
      </c>
      <c r="N141">
        <f t="shared" si="10"/>
        <v>41604.726737836078</v>
      </c>
      <c r="O141">
        <f t="shared" si="11"/>
        <v>40169.225046226944</v>
      </c>
      <c r="P141">
        <f t="shared" si="12"/>
        <v>39476.01640724422</v>
      </c>
      <c r="Q141">
        <f t="shared" si="13"/>
        <v>80146749.091891155</v>
      </c>
      <c r="R141">
        <f t="shared" si="14"/>
        <v>10301357.865339307</v>
      </c>
      <c r="S141" s="3">
        <v>1054.0827999999999</v>
      </c>
    </row>
    <row r="142" spans="1:19" x14ac:dyDescent="0.3">
      <c r="A142">
        <v>2005</v>
      </c>
      <c r="B142" t="s">
        <v>12</v>
      </c>
      <c r="C142" s="4">
        <v>68.8</v>
      </c>
      <c r="D142">
        <v>2452.62</v>
      </c>
      <c r="E142" s="1">
        <v>2.4</v>
      </c>
      <c r="F142">
        <v>0.675517365409117</v>
      </c>
      <c r="G142">
        <v>0.59532636404037498</v>
      </c>
      <c r="H142">
        <v>0</v>
      </c>
      <c r="I142">
        <v>7.427843407135698E-2</v>
      </c>
      <c r="J142">
        <v>6.3478245098572651E-3</v>
      </c>
      <c r="K142">
        <v>9.9064884229577918E-2</v>
      </c>
      <c r="L142" s="3">
        <v>5513.7</v>
      </c>
      <c r="M142">
        <v>48</v>
      </c>
      <c r="N142">
        <f t="shared" si="10"/>
        <v>6239.3367789868526</v>
      </c>
      <c r="O142">
        <f t="shared" si="11"/>
        <v>5261.6179409813385</v>
      </c>
      <c r="P142">
        <f t="shared" si="12"/>
        <v>4316.1725881586244</v>
      </c>
      <c r="Q142">
        <f t="shared" si="13"/>
        <v>8849041.1575413141</v>
      </c>
      <c r="R142">
        <f t="shared" si="14"/>
        <v>1138306.6146167547</v>
      </c>
      <c r="S142" s="3">
        <v>109.8</v>
      </c>
    </row>
    <row r="143" spans="1:19" x14ac:dyDescent="0.3">
      <c r="A143">
        <v>2006</v>
      </c>
      <c r="B143" t="s">
        <v>12</v>
      </c>
      <c r="C143" s="3">
        <v>85</v>
      </c>
      <c r="D143">
        <v>2975.26</v>
      </c>
      <c r="E143" s="1">
        <v>2.5</v>
      </c>
      <c r="F143">
        <v>0.64845939947458897</v>
      </c>
      <c r="G143">
        <v>0.57276719808578502</v>
      </c>
      <c r="H143">
        <v>0</v>
      </c>
      <c r="I143">
        <v>0.10026344071767829</v>
      </c>
      <c r="J143">
        <v>1.1945007888212756E-2</v>
      </c>
      <c r="K143">
        <v>0.13391262471962426</v>
      </c>
      <c r="L143" s="3">
        <v>6211.8</v>
      </c>
      <c r="M143">
        <v>30</v>
      </c>
      <c r="N143">
        <f t="shared" si="10"/>
        <v>7185.919424472364</v>
      </c>
      <c r="O143">
        <f t="shared" si="11"/>
        <v>6027.7787924730892</v>
      </c>
      <c r="P143">
        <f t="shared" si="12"/>
        <v>4863.4699149053513</v>
      </c>
      <c r="Q143">
        <f t="shared" si="13"/>
        <v>9969404.7188431229</v>
      </c>
      <c r="R143">
        <f t="shared" si="14"/>
        <v>1282520.5684370815</v>
      </c>
      <c r="S143" s="3">
        <v>137</v>
      </c>
    </row>
    <row r="144" spans="1:19" x14ac:dyDescent="0.3">
      <c r="A144">
        <v>2007</v>
      </c>
      <c r="B144" t="s">
        <v>12</v>
      </c>
      <c r="C144" s="3">
        <v>88.916300000000007</v>
      </c>
      <c r="D144">
        <v>3500.28</v>
      </c>
      <c r="E144" s="1">
        <v>2.2000000000000002</v>
      </c>
      <c r="F144">
        <v>0.60960023897188198</v>
      </c>
      <c r="G144">
        <v>0.56552231311798096</v>
      </c>
      <c r="H144">
        <v>0.45601298724987688</v>
      </c>
      <c r="I144">
        <v>0.22278478172089428</v>
      </c>
      <c r="J144">
        <v>2.1889076576576575E-2</v>
      </c>
      <c r="K144">
        <v>0.26764631292316537</v>
      </c>
      <c r="L144" s="3">
        <v>7104</v>
      </c>
      <c r="M144">
        <v>28</v>
      </c>
      <c r="N144">
        <f t="shared" si="10"/>
        <v>8281.452065589674</v>
      </c>
      <c r="O144">
        <f t="shared" si="11"/>
        <v>6936.0692597290099</v>
      </c>
      <c r="P144">
        <f t="shared" si="12"/>
        <v>5557.7632750202947</v>
      </c>
      <c r="Q144">
        <f t="shared" si="13"/>
        <v>11401292.643536886</v>
      </c>
      <c r="R144">
        <f t="shared" si="14"/>
        <v>1466764.7881689894</v>
      </c>
      <c r="S144" s="3">
        <v>144.8939</v>
      </c>
    </row>
    <row r="145" spans="1:19" x14ac:dyDescent="0.3">
      <c r="A145">
        <v>2008</v>
      </c>
      <c r="B145" t="s">
        <v>12</v>
      </c>
      <c r="C145" s="3">
        <v>99.139899999999997</v>
      </c>
      <c r="D145">
        <v>4376.68</v>
      </c>
      <c r="E145" s="1">
        <v>3</v>
      </c>
      <c r="F145">
        <v>0.55253735400276904</v>
      </c>
      <c r="G145">
        <v>0.50608646869659402</v>
      </c>
      <c r="H145">
        <v>0</v>
      </c>
      <c r="I145">
        <v>9.5174942017021369E-2</v>
      </c>
      <c r="J145">
        <v>2.1336553461055979E-2</v>
      </c>
      <c r="K145">
        <v>0.14694015012818804</v>
      </c>
      <c r="L145" s="3">
        <v>8314.3700000000008</v>
      </c>
      <c r="M145">
        <v>27</v>
      </c>
      <c r="N145">
        <f t="shared" si="10"/>
        <v>9894.5425988951592</v>
      </c>
      <c r="O145">
        <f t="shared" si="11"/>
        <v>8231.1536380485813</v>
      </c>
      <c r="P145">
        <f t="shared" si="12"/>
        <v>6498.5009135226474</v>
      </c>
      <c r="Q145">
        <f t="shared" si="13"/>
        <v>13343779.673899654</v>
      </c>
      <c r="R145">
        <f t="shared" si="14"/>
        <v>1716780.7136270923</v>
      </c>
      <c r="S145" s="3">
        <v>161.6968</v>
      </c>
    </row>
    <row r="146" spans="1:19" x14ac:dyDescent="0.3">
      <c r="A146">
        <v>2009</v>
      </c>
      <c r="B146" t="s">
        <v>12</v>
      </c>
      <c r="C146" s="3">
        <v>108.7188</v>
      </c>
      <c r="D146">
        <v>4821.1899999999996</v>
      </c>
      <c r="E146" s="1">
        <v>3.4</v>
      </c>
      <c r="F146">
        <v>0.71569817110894396</v>
      </c>
      <c r="G146">
        <v>0.55282992124557495</v>
      </c>
      <c r="H146">
        <v>0.68085106410357632</v>
      </c>
      <c r="I146">
        <v>0.17260863457964948</v>
      </c>
      <c r="J146">
        <v>2.6493536741586117E-2</v>
      </c>
      <c r="K146">
        <v>0.19431195784416797</v>
      </c>
      <c r="L146" s="3">
        <v>8587</v>
      </c>
      <c r="M146">
        <v>27</v>
      </c>
      <c r="N146">
        <f t="shared" si="10"/>
        <v>10448.270660221655</v>
      </c>
      <c r="O146">
        <f t="shared" si="11"/>
        <v>8618.9340623990211</v>
      </c>
      <c r="P146">
        <f t="shared" si="12"/>
        <v>6708.0425036412707</v>
      </c>
      <c r="Q146">
        <f t="shared" si="13"/>
        <v>13781271.917000273</v>
      </c>
      <c r="R146">
        <f t="shared" si="14"/>
        <v>1773198.0161317084</v>
      </c>
      <c r="S146" s="3">
        <v>180.51259999999999</v>
      </c>
    </row>
    <row r="147" spans="1:19" x14ac:dyDescent="0.3">
      <c r="A147">
        <v>2010</v>
      </c>
      <c r="B147" t="s">
        <v>12</v>
      </c>
      <c r="C147" s="3">
        <v>120.4598</v>
      </c>
      <c r="D147">
        <v>5202.57</v>
      </c>
      <c r="E147" s="1">
        <v>3</v>
      </c>
      <c r="F147">
        <v>0.71278669228789304</v>
      </c>
      <c r="G147">
        <v>0.57184195518493697</v>
      </c>
      <c r="H147">
        <v>6.6390886668517959E-2</v>
      </c>
      <c r="I147">
        <v>0.20080194518032757</v>
      </c>
      <c r="J147">
        <v>2.9377157957679919E-2</v>
      </c>
      <c r="K147">
        <v>0.21979470512768118</v>
      </c>
      <c r="L147" s="3">
        <v>10368.6</v>
      </c>
      <c r="M147">
        <v>30</v>
      </c>
      <c r="N147">
        <f t="shared" si="10"/>
        <v>12145.255714554105</v>
      </c>
      <c r="O147">
        <f t="shared" si="11"/>
        <v>10167.900037205651</v>
      </c>
      <c r="P147">
        <f t="shared" si="12"/>
        <v>8107.9979679807802</v>
      </c>
      <c r="Q147">
        <f t="shared" si="13"/>
        <v>16640672.182955749</v>
      </c>
      <c r="R147">
        <f t="shared" si="14"/>
        <v>2140841.9602990453</v>
      </c>
      <c r="S147" s="3">
        <v>196.17429999999999</v>
      </c>
    </row>
    <row r="148" spans="1:19" x14ac:dyDescent="0.3">
      <c r="A148">
        <v>2011</v>
      </c>
      <c r="B148" t="s">
        <v>12</v>
      </c>
      <c r="C148" s="3">
        <v>122.4659</v>
      </c>
      <c r="D148">
        <v>5439.79</v>
      </c>
      <c r="E148" s="1">
        <v>3</v>
      </c>
      <c r="F148">
        <v>0.69632010883603601</v>
      </c>
      <c r="G148">
        <v>0.60771757364273105</v>
      </c>
      <c r="H148">
        <v>0.69913211186113788</v>
      </c>
      <c r="I148">
        <v>0.10821869897730414</v>
      </c>
      <c r="J148">
        <v>2.9470672389127324E-2</v>
      </c>
      <c r="K148">
        <v>0.13451022862580395</v>
      </c>
      <c r="L148" s="3">
        <v>12582</v>
      </c>
      <c r="M148">
        <v>30</v>
      </c>
      <c r="N148">
        <f t="shared" si="10"/>
        <v>14066.238294926772</v>
      </c>
      <c r="O148">
        <f t="shared" si="11"/>
        <v>12002.776870337841</v>
      </c>
      <c r="P148">
        <f t="shared" si="12"/>
        <v>9846.6112359731142</v>
      </c>
      <c r="Q148">
        <f t="shared" si="13"/>
        <v>20193136.853460841</v>
      </c>
      <c r="R148">
        <f t="shared" si="14"/>
        <v>2597490.3111243076</v>
      </c>
      <c r="S148" s="3">
        <v>209.41120000000001</v>
      </c>
    </row>
    <row r="149" spans="1:19" x14ac:dyDescent="0.3">
      <c r="A149">
        <v>2012</v>
      </c>
      <c r="B149" t="s">
        <v>12</v>
      </c>
      <c r="C149" s="3">
        <v>127.8848</v>
      </c>
      <c r="D149">
        <v>3447</v>
      </c>
      <c r="E149" s="1">
        <v>2.5099999999999998</v>
      </c>
      <c r="F149">
        <v>0.74935839330632403</v>
      </c>
      <c r="G149">
        <v>0.62028211355209395</v>
      </c>
      <c r="H149">
        <v>0.59816149762298576</v>
      </c>
      <c r="I149">
        <v>0.11662131952050298</v>
      </c>
      <c r="J149">
        <v>3.5430534678977887E-2</v>
      </c>
      <c r="K149">
        <v>0.13466980553137295</v>
      </c>
      <c r="L149" s="3">
        <v>13691.58</v>
      </c>
      <c r="M149">
        <v>32</v>
      </c>
      <c r="N149">
        <f t="shared" si="10"/>
        <v>13463.384762339423</v>
      </c>
      <c r="O149">
        <f t="shared" si="11"/>
        <v>12098.425026103188</v>
      </c>
      <c r="P149">
        <f t="shared" si="12"/>
        <v>10758.486422587805</v>
      </c>
      <c r="Q149">
        <f t="shared" si="13"/>
        <v>21974371.932515379</v>
      </c>
      <c r="R149">
        <f t="shared" si="14"/>
        <v>2825564.0843190071</v>
      </c>
      <c r="S149" s="3">
        <v>222.46770000000001</v>
      </c>
    </row>
    <row r="150" spans="1:19" x14ac:dyDescent="0.3">
      <c r="A150">
        <v>2013</v>
      </c>
      <c r="B150" t="s">
        <v>12</v>
      </c>
      <c r="C150" s="3">
        <v>131.07239999999999</v>
      </c>
      <c r="D150">
        <v>3401</v>
      </c>
      <c r="E150" s="1">
        <v>2.6</v>
      </c>
      <c r="F150">
        <v>0.81512120009970901</v>
      </c>
      <c r="G150">
        <v>0.64408475160598799</v>
      </c>
      <c r="H150">
        <v>0.50455883072359109</v>
      </c>
      <c r="I150">
        <v>0.13346084729371951</v>
      </c>
      <c r="J150">
        <v>4.1937319808686063E-2</v>
      </c>
      <c r="K150">
        <v>0.14069510134674312</v>
      </c>
      <c r="L150" s="3">
        <v>14454.905624999999</v>
      </c>
      <c r="M150">
        <v>31</v>
      </c>
      <c r="N150">
        <f t="shared" si="10"/>
        <v>14032.60191618653</v>
      </c>
      <c r="O150">
        <f t="shared" si="11"/>
        <v>12682.238383658005</v>
      </c>
      <c r="P150">
        <f t="shared" si="12"/>
        <v>11361.520080907616</v>
      </c>
      <c r="Q150">
        <f t="shared" si="13"/>
        <v>23199518.460239958</v>
      </c>
      <c r="R150">
        <f t="shared" si="14"/>
        <v>2982996.4307835824</v>
      </c>
      <c r="S150" s="3">
        <v>227.9427</v>
      </c>
    </row>
    <row r="151" spans="1:19" x14ac:dyDescent="0.3">
      <c r="A151">
        <v>2014</v>
      </c>
      <c r="B151" t="s">
        <v>12</v>
      </c>
      <c r="C151" s="3">
        <v>143.43129999999999</v>
      </c>
      <c r="D151">
        <v>4068</v>
      </c>
      <c r="E151" s="1">
        <v>2.6</v>
      </c>
      <c r="F151">
        <v>0.91702605435156204</v>
      </c>
      <c r="G151">
        <v>0.71005290746688798</v>
      </c>
      <c r="H151">
        <v>0.5863985540643607</v>
      </c>
      <c r="I151">
        <v>0.21319228184365394</v>
      </c>
      <c r="J151">
        <v>4.7043173906830466E-2</v>
      </c>
      <c r="K151">
        <v>0.18862928959491812</v>
      </c>
      <c r="L151" s="3">
        <v>15039.376412</v>
      </c>
      <c r="M151">
        <v>32</v>
      </c>
      <c r="N151">
        <f t="shared" si="10"/>
        <v>14999.676891054527</v>
      </c>
      <c r="O151">
        <f t="shared" si="11"/>
        <v>13401.450407509374</v>
      </c>
      <c r="P151">
        <f t="shared" si="12"/>
        <v>11813.736513651022</v>
      </c>
      <c r="Q151">
        <f t="shared" si="13"/>
        <v>24137475.41729939</v>
      </c>
      <c r="R151">
        <f t="shared" si="14"/>
        <v>3103826.6296166237</v>
      </c>
      <c r="S151" s="3">
        <v>239.83459999999999</v>
      </c>
    </row>
    <row r="152" spans="1:19" x14ac:dyDescent="0.3">
      <c r="A152">
        <v>2015</v>
      </c>
      <c r="B152" t="s">
        <v>12</v>
      </c>
      <c r="C152" s="3">
        <v>126.8523</v>
      </c>
      <c r="D152">
        <v>4659</v>
      </c>
      <c r="E152" s="1">
        <v>3.4</v>
      </c>
      <c r="F152">
        <v>1.1035046769536201</v>
      </c>
      <c r="G152">
        <v>0.77671748399734497</v>
      </c>
      <c r="H152">
        <v>0.33800998048921987</v>
      </c>
      <c r="I152">
        <v>0.33871478838441754</v>
      </c>
      <c r="J152">
        <v>5.619985056687133E-2</v>
      </c>
      <c r="K152">
        <v>0.23485661962344073</v>
      </c>
      <c r="L152" s="3">
        <v>15083.67</v>
      </c>
      <c r="M152">
        <v>35</v>
      </c>
      <c r="N152">
        <f t="shared" si="10"/>
        <v>15460.653411224117</v>
      </c>
      <c r="O152">
        <f t="shared" si="11"/>
        <v>13664.86563734542</v>
      </c>
      <c r="P152">
        <f t="shared" si="12"/>
        <v>11831.6466230231</v>
      </c>
      <c r="Q152">
        <f t="shared" si="13"/>
        <v>24208456.606014829</v>
      </c>
      <c r="R152">
        <f t="shared" si="14"/>
        <v>3113191.9854076235</v>
      </c>
      <c r="S152" s="3">
        <v>223.01990000000001</v>
      </c>
    </row>
    <row r="153" spans="1:19" x14ac:dyDescent="0.3">
      <c r="A153">
        <v>2016</v>
      </c>
      <c r="B153" t="s">
        <v>12</v>
      </c>
      <c r="C153" s="3">
        <v>149.10079999999999</v>
      </c>
      <c r="D153">
        <v>6319</v>
      </c>
      <c r="E153" s="1">
        <v>3.9</v>
      </c>
      <c r="F153">
        <v>1.1754902784755601</v>
      </c>
      <c r="G153">
        <v>0.80760711431503296</v>
      </c>
      <c r="H153">
        <v>0.37834934909057838</v>
      </c>
      <c r="I153">
        <v>0.29262130216779048</v>
      </c>
      <c r="J153">
        <v>5.8546388328678693E-2</v>
      </c>
      <c r="K153">
        <v>0.1993181622064169</v>
      </c>
      <c r="L153" s="3">
        <v>15386.09</v>
      </c>
      <c r="M153">
        <v>35</v>
      </c>
      <c r="N153">
        <f t="shared" si="10"/>
        <v>16952.322928057489</v>
      </c>
      <c r="O153">
        <f t="shared" si="11"/>
        <v>14549.546537074295</v>
      </c>
      <c r="P153">
        <f t="shared" si="12"/>
        <v>12047.186994989976</v>
      </c>
      <c r="Q153">
        <f t="shared" si="13"/>
        <v>24693544.492480699</v>
      </c>
      <c r="R153">
        <f t="shared" si="14"/>
        <v>3176246.923389134</v>
      </c>
      <c r="S153" s="3">
        <v>282.80470000000003</v>
      </c>
    </row>
    <row r="154" spans="1:19" x14ac:dyDescent="0.3">
      <c r="A154">
        <v>2017</v>
      </c>
      <c r="B154" t="s">
        <v>12</v>
      </c>
      <c r="C154" s="3">
        <v>200.3948</v>
      </c>
      <c r="D154">
        <v>6563</v>
      </c>
      <c r="E154" s="1">
        <v>4.46</v>
      </c>
      <c r="F154">
        <v>1.22407654108898</v>
      </c>
      <c r="G154">
        <v>0.81804084777831998</v>
      </c>
      <c r="H154">
        <v>0.49154675120570096</v>
      </c>
      <c r="I154">
        <v>0.24357395422350386</v>
      </c>
      <c r="J154">
        <v>6.1675132362518287E-2</v>
      </c>
      <c r="K154">
        <v>0.1659618246997174</v>
      </c>
      <c r="L154" s="3">
        <v>15902.68172</v>
      </c>
      <c r="M154">
        <v>36</v>
      </c>
      <c r="N154">
        <f t="shared" si="10"/>
        <v>17585.220253909734</v>
      </c>
      <c r="O154">
        <f t="shared" si="11"/>
        <v>15050.079737795972</v>
      </c>
      <c r="P154">
        <f t="shared" si="12"/>
        <v>12467.533956159914</v>
      </c>
      <c r="Q154">
        <f t="shared" si="13"/>
        <v>25522636.412320688</v>
      </c>
      <c r="R154">
        <f t="shared" si="14"/>
        <v>3282924.1429960588</v>
      </c>
      <c r="S154" s="3">
        <v>336.68619999999999</v>
      </c>
    </row>
    <row r="155" spans="1:19" x14ac:dyDescent="0.3">
      <c r="A155">
        <v>2018</v>
      </c>
      <c r="B155" t="s">
        <v>12</v>
      </c>
      <c r="C155" s="3">
        <v>259.06200000000001</v>
      </c>
      <c r="D155">
        <v>5813</v>
      </c>
      <c r="E155" s="1">
        <v>5.5</v>
      </c>
      <c r="F155">
        <v>1.2422975231058999</v>
      </c>
      <c r="G155">
        <v>0.79751712083816495</v>
      </c>
      <c r="H155">
        <v>0.91363191391273013</v>
      </c>
      <c r="I155">
        <v>0.18835404889413895</v>
      </c>
      <c r="J155">
        <v>7.5452457867901765E-2</v>
      </c>
      <c r="K155">
        <v>0.1316561296828001</v>
      </c>
      <c r="L155" s="3">
        <v>12846.5</v>
      </c>
      <c r="M155">
        <v>36</v>
      </c>
      <c r="N155">
        <f t="shared" si="10"/>
        <v>14672.46434796323</v>
      </c>
      <c r="O155">
        <f t="shared" si="11"/>
        <v>12351.147581769865</v>
      </c>
      <c r="P155">
        <f t="shared" si="12"/>
        <v>10095.783371472276</v>
      </c>
      <c r="Q155">
        <f t="shared" si="13"/>
        <v>20617606.846195079</v>
      </c>
      <c r="R155">
        <f t="shared" si="14"/>
        <v>2652259.6593100168</v>
      </c>
      <c r="S155" s="3">
        <v>427.47379999999998</v>
      </c>
    </row>
    <row r="156" spans="1:19" x14ac:dyDescent="0.3">
      <c r="A156">
        <v>2005</v>
      </c>
      <c r="B156" t="s">
        <v>13</v>
      </c>
      <c r="C156" s="4">
        <v>151.4</v>
      </c>
      <c r="D156">
        <v>240.5</v>
      </c>
      <c r="E156" s="1">
        <v>2.2000000000000002</v>
      </c>
      <c r="F156">
        <v>0.89024745907837999</v>
      </c>
      <c r="G156">
        <v>0.70381122827529896</v>
      </c>
      <c r="H156">
        <v>1</v>
      </c>
      <c r="I156">
        <v>9.6958550980520322E-2</v>
      </c>
      <c r="J156">
        <v>1.9319625079094835E-2</v>
      </c>
      <c r="K156">
        <v>9.8215114163188108E-2</v>
      </c>
      <c r="L156" s="3">
        <v>6590.19</v>
      </c>
      <c r="M156">
        <v>61</v>
      </c>
      <c r="N156">
        <f t="shared" si="10"/>
        <v>5517.8793642489172</v>
      </c>
      <c r="O156">
        <f t="shared" si="11"/>
        <v>5236.8235405866408</v>
      </c>
      <c r="P156">
        <f t="shared" si="12"/>
        <v>5232.0673886615332</v>
      </c>
      <c r="Q156">
        <f t="shared" si="13"/>
        <v>10577213.421589362</v>
      </c>
      <c r="R156">
        <f t="shared" si="14"/>
        <v>1359501.3776497061</v>
      </c>
      <c r="S156" s="3">
        <v>257.8</v>
      </c>
    </row>
    <row r="157" spans="1:19" x14ac:dyDescent="0.3">
      <c r="A157">
        <v>2006</v>
      </c>
      <c r="B157" t="s">
        <v>13</v>
      </c>
      <c r="C157" s="3">
        <v>158</v>
      </c>
      <c r="D157">
        <v>300</v>
      </c>
      <c r="E157" s="1">
        <v>2.1</v>
      </c>
      <c r="F157">
        <v>0.88005595095057798</v>
      </c>
      <c r="G157">
        <v>0.69031631946563698</v>
      </c>
      <c r="H157">
        <v>0.59487401230097825</v>
      </c>
      <c r="I157">
        <v>0.13265176611597293</v>
      </c>
      <c r="J157">
        <v>2.2972194179957387E-2</v>
      </c>
      <c r="K157">
        <v>0.13098721761518445</v>
      </c>
      <c r="L157" s="3">
        <v>7617.47</v>
      </c>
      <c r="M157">
        <v>61</v>
      </c>
      <c r="N157">
        <f t="shared" si="10"/>
        <v>6376.4136206883331</v>
      </c>
      <c r="O157">
        <f t="shared" si="11"/>
        <v>6068.7567124045327</v>
      </c>
      <c r="P157">
        <f t="shared" si="12"/>
        <v>6042.3440571658821</v>
      </c>
      <c r="Q157">
        <f t="shared" si="13"/>
        <v>12225987.995998003</v>
      </c>
      <c r="R157">
        <f t="shared" si="14"/>
        <v>1571422.620848303</v>
      </c>
      <c r="S157" s="3">
        <v>280</v>
      </c>
    </row>
    <row r="158" spans="1:19" x14ac:dyDescent="0.3">
      <c r="A158">
        <v>2007</v>
      </c>
      <c r="B158" t="s">
        <v>13</v>
      </c>
      <c r="C158" s="3">
        <v>181.0455</v>
      </c>
      <c r="D158">
        <v>339.94</v>
      </c>
      <c r="E158" s="1">
        <v>2.12</v>
      </c>
      <c r="F158">
        <v>0.83443333593934199</v>
      </c>
      <c r="G158">
        <v>0.69467759132385298</v>
      </c>
      <c r="H158">
        <v>0.3440868897389619</v>
      </c>
      <c r="I158">
        <v>0.36018831989251404</v>
      </c>
      <c r="J158">
        <v>3.6135813315619172E-2</v>
      </c>
      <c r="K158">
        <v>0.30150827932355079</v>
      </c>
      <c r="L158" s="3">
        <v>9333.4</v>
      </c>
      <c r="M158">
        <v>63</v>
      </c>
      <c r="N158">
        <f t="shared" si="10"/>
        <v>7777.3264387723975</v>
      </c>
      <c r="O158">
        <f t="shared" si="11"/>
        <v>7433.5825012379773</v>
      </c>
      <c r="P158">
        <f t="shared" si="12"/>
        <v>7400.9017391945581</v>
      </c>
      <c r="Q158">
        <f t="shared" si="13"/>
        <v>14980050.993502958</v>
      </c>
      <c r="R158">
        <f t="shared" si="14"/>
        <v>1925389.3837415203</v>
      </c>
      <c r="S158" s="3">
        <v>313.44810000000001</v>
      </c>
    </row>
    <row r="159" spans="1:19" x14ac:dyDescent="0.3">
      <c r="A159">
        <v>2008</v>
      </c>
      <c r="B159" t="s">
        <v>13</v>
      </c>
      <c r="C159" s="3">
        <v>200.83580000000001</v>
      </c>
      <c r="D159">
        <v>556.5</v>
      </c>
      <c r="E159" s="1">
        <v>2.8</v>
      </c>
      <c r="F159">
        <v>0.77257351696635801</v>
      </c>
      <c r="G159">
        <v>0.64474874734878496</v>
      </c>
      <c r="H159">
        <v>0.1313114498515898</v>
      </c>
      <c r="I159">
        <v>0.11446335355886098</v>
      </c>
      <c r="J159">
        <v>3.4694392757650336E-2</v>
      </c>
      <c r="K159">
        <v>0.12904013053153771</v>
      </c>
      <c r="L159" s="3">
        <v>11328.92</v>
      </c>
      <c r="M159">
        <v>64</v>
      </c>
      <c r="N159">
        <f t="shared" si="10"/>
        <v>9526.9733627535516</v>
      </c>
      <c r="O159">
        <f t="shared" si="11"/>
        <v>9088.1249625468754</v>
      </c>
      <c r="P159">
        <f t="shared" si="12"/>
        <v>8974.958250552816</v>
      </c>
      <c r="Q159">
        <f t="shared" si="13"/>
        <v>18182823.353551999</v>
      </c>
      <c r="R159">
        <f t="shared" si="14"/>
        <v>2337095.909511026</v>
      </c>
      <c r="S159" s="3">
        <v>340.30430000000001</v>
      </c>
    </row>
    <row r="160" spans="1:19" x14ac:dyDescent="0.3">
      <c r="A160">
        <v>2009</v>
      </c>
      <c r="B160" t="s">
        <v>13</v>
      </c>
      <c r="C160" s="3">
        <v>219.75630000000001</v>
      </c>
      <c r="D160">
        <v>656</v>
      </c>
      <c r="E160" s="1">
        <v>2.91</v>
      </c>
      <c r="F160">
        <v>0.93026056394229695</v>
      </c>
      <c r="G160">
        <v>0.68204545974731401</v>
      </c>
      <c r="H160">
        <v>0.29182958597649578</v>
      </c>
      <c r="I160">
        <v>0.25378707819548518</v>
      </c>
      <c r="J160">
        <v>3.6965226716868166E-2</v>
      </c>
      <c r="K160">
        <v>0.21433856980389404</v>
      </c>
      <c r="L160" s="3">
        <v>12961.1</v>
      </c>
      <c r="M160">
        <v>67</v>
      </c>
      <c r="N160">
        <f t="shared" si="10"/>
        <v>10903.293627729277</v>
      </c>
      <c r="O160">
        <f t="shared" si="11"/>
        <v>10409.605274458772</v>
      </c>
      <c r="P160">
        <f t="shared" si="12"/>
        <v>10264.591457166545</v>
      </c>
      <c r="Q160">
        <f t="shared" si="13"/>
        <v>20802455.977458335</v>
      </c>
      <c r="R160">
        <f t="shared" si="14"/>
        <v>2673809.746377713</v>
      </c>
      <c r="S160" s="3">
        <v>377.1918</v>
      </c>
    </row>
    <row r="161" spans="1:19" x14ac:dyDescent="0.3">
      <c r="A161">
        <v>2010</v>
      </c>
      <c r="B161" t="s">
        <v>13</v>
      </c>
      <c r="C161" s="3">
        <v>243.13980000000001</v>
      </c>
      <c r="D161">
        <v>875</v>
      </c>
      <c r="E161" s="1">
        <v>3.4</v>
      </c>
      <c r="F161">
        <v>0.91735707472815298</v>
      </c>
      <c r="G161">
        <v>0.67288345098495495</v>
      </c>
      <c r="H161">
        <v>0.12500359621937734</v>
      </c>
      <c r="I161">
        <v>0.26745695861659396</v>
      </c>
      <c r="J161">
        <v>3.5150532859958374E-2</v>
      </c>
      <c r="K161">
        <v>0.22573750064519335</v>
      </c>
      <c r="L161" s="3">
        <v>15967.61</v>
      </c>
      <c r="M161">
        <v>73</v>
      </c>
      <c r="N161">
        <f t="shared" si="10"/>
        <v>13455.196252442433</v>
      </c>
      <c r="O161">
        <f t="shared" si="11"/>
        <v>12857.392027074999</v>
      </c>
      <c r="P161">
        <f t="shared" si="12"/>
        <v>12635.548573195298</v>
      </c>
      <c r="Q161">
        <f t="shared" si="13"/>
        <v>25627866.159355693</v>
      </c>
      <c r="R161">
        <f t="shared" si="14"/>
        <v>3294052.6852876726</v>
      </c>
      <c r="S161" s="3">
        <v>428.64429999999999</v>
      </c>
    </row>
    <row r="162" spans="1:19" x14ac:dyDescent="0.3">
      <c r="A162">
        <v>2011</v>
      </c>
      <c r="B162" t="s">
        <v>13</v>
      </c>
      <c r="C162" s="3">
        <v>293.17430000000002</v>
      </c>
      <c r="D162">
        <v>960</v>
      </c>
      <c r="E162" s="1">
        <v>2.81</v>
      </c>
      <c r="F162">
        <v>0.83512547157713901</v>
      </c>
      <c r="G162">
        <v>0.67894631624221802</v>
      </c>
      <c r="H162">
        <v>0.2767003627177449</v>
      </c>
      <c r="I162">
        <v>0.15973920322378693</v>
      </c>
      <c r="J162">
        <v>3.4360282514595879E-2</v>
      </c>
      <c r="K162">
        <v>0.16056375029674363</v>
      </c>
      <c r="L162" s="3">
        <v>19632.259999999998</v>
      </c>
      <c r="M162">
        <v>81</v>
      </c>
      <c r="N162">
        <f t="shared" si="10"/>
        <v>16449.222601927031</v>
      </c>
      <c r="O162">
        <f t="shared" si="11"/>
        <v>15769.101790080014</v>
      </c>
      <c r="P162">
        <f t="shared" si="12"/>
        <v>15536.348607274194</v>
      </c>
      <c r="Q162">
        <f t="shared" si="13"/>
        <v>31509618.94966064</v>
      </c>
      <c r="R162">
        <f t="shared" si="14"/>
        <v>4050006.7507752874</v>
      </c>
      <c r="S162" s="3">
        <v>518.95659999999998</v>
      </c>
    </row>
    <row r="163" spans="1:19" x14ac:dyDescent="0.3">
      <c r="A163">
        <v>2012</v>
      </c>
      <c r="B163" t="s">
        <v>13</v>
      </c>
      <c r="C163" s="3">
        <v>321.49529999999999</v>
      </c>
      <c r="D163">
        <v>1030.2</v>
      </c>
      <c r="E163" s="1">
        <v>2.68</v>
      </c>
      <c r="F163">
        <v>0.85536244070344603</v>
      </c>
      <c r="G163">
        <v>0.67351782321929898</v>
      </c>
      <c r="H163">
        <v>0.53585384355608345</v>
      </c>
      <c r="I163">
        <v>0.15630362090641511</v>
      </c>
      <c r="J163">
        <v>3.9116512250314039E-2</v>
      </c>
      <c r="K163">
        <v>0.15450120038393858</v>
      </c>
      <c r="L163" s="3">
        <v>22250.45</v>
      </c>
      <c r="M163">
        <v>85</v>
      </c>
      <c r="N163">
        <f t="shared" si="10"/>
        <v>18588.487781998087</v>
      </c>
      <c r="O163">
        <f t="shared" si="11"/>
        <v>17854.458254861682</v>
      </c>
      <c r="P163">
        <f t="shared" si="12"/>
        <v>17606.043367144735</v>
      </c>
      <c r="Q163">
        <f t="shared" si="13"/>
        <v>35711804.027373828</v>
      </c>
      <c r="R163">
        <f t="shared" si="14"/>
        <v>4590094.7699570823</v>
      </c>
      <c r="S163" s="3">
        <v>582.73770000000002</v>
      </c>
    </row>
    <row r="164" spans="1:19" x14ac:dyDescent="0.3">
      <c r="A164">
        <v>2013</v>
      </c>
      <c r="B164" t="s">
        <v>13</v>
      </c>
      <c r="C164" s="3">
        <v>349.23289999999997</v>
      </c>
      <c r="D164">
        <v>1016.4</v>
      </c>
      <c r="E164" s="1">
        <v>2.4</v>
      </c>
      <c r="F164">
        <v>0.88346038228622104</v>
      </c>
      <c r="G164">
        <v>0.66567587852478005</v>
      </c>
      <c r="H164">
        <v>0.6225338389273446</v>
      </c>
      <c r="I164">
        <v>0.18406082004532601</v>
      </c>
      <c r="J164">
        <v>4.7578173938753208E-2</v>
      </c>
      <c r="K164">
        <v>0.17241888933289873</v>
      </c>
      <c r="L164" s="3">
        <v>24791.83</v>
      </c>
      <c r="M164">
        <v>84</v>
      </c>
      <c r="N164">
        <f t="shared" si="10"/>
        <v>20602.676777088323</v>
      </c>
      <c r="O164">
        <f t="shared" si="11"/>
        <v>19850.282424765046</v>
      </c>
      <c r="P164">
        <f t="shared" si="12"/>
        <v>19617.098357788076</v>
      </c>
      <c r="Q164">
        <f t="shared" si="13"/>
        <v>39790725.581961453</v>
      </c>
      <c r="R164">
        <f t="shared" si="14"/>
        <v>5114305.9417050527</v>
      </c>
      <c r="S164" s="3">
        <v>653.56600000000003</v>
      </c>
    </row>
    <row r="165" spans="1:19" x14ac:dyDescent="0.3">
      <c r="A165">
        <v>2014</v>
      </c>
      <c r="B165" t="s">
        <v>13</v>
      </c>
      <c r="C165" s="3">
        <v>410.15699999999998</v>
      </c>
      <c r="D165">
        <v>13.93</v>
      </c>
      <c r="E165" s="1">
        <v>2.96</v>
      </c>
      <c r="F165">
        <v>0.92368674233043102</v>
      </c>
      <c r="G165">
        <v>0.69297009706497203</v>
      </c>
      <c r="H165">
        <v>0.6636031877089158</v>
      </c>
      <c r="I165">
        <v>0.23834492207068139</v>
      </c>
      <c r="J165">
        <v>5.0133280656649098E-2</v>
      </c>
      <c r="K165">
        <v>0.20511052269261487</v>
      </c>
      <c r="L165" s="3">
        <v>27379.217597999999</v>
      </c>
      <c r="M165">
        <v>86</v>
      </c>
      <c r="N165">
        <f t="shared" si="10"/>
        <v>21947.689780010947</v>
      </c>
      <c r="O165">
        <f t="shared" si="11"/>
        <v>21494.696432393044</v>
      </c>
      <c r="P165">
        <f t="shared" si="12"/>
        <v>21694.039225191136</v>
      </c>
      <c r="Q165">
        <f t="shared" si="13"/>
        <v>43943670.283061713</v>
      </c>
      <c r="R165">
        <f t="shared" si="14"/>
        <v>5647625.5853188988</v>
      </c>
      <c r="S165" s="3">
        <v>776.71410000000003</v>
      </c>
    </row>
    <row r="166" spans="1:19" x14ac:dyDescent="0.3">
      <c r="A166">
        <v>2015</v>
      </c>
      <c r="B166" t="s">
        <v>13</v>
      </c>
      <c r="C166" s="3">
        <v>481.65640000000002</v>
      </c>
      <c r="D166">
        <v>1441.73</v>
      </c>
      <c r="E166" s="1">
        <v>2.85</v>
      </c>
      <c r="F166">
        <v>0.99879466799400896</v>
      </c>
      <c r="G166">
        <v>0.71384549140930198</v>
      </c>
      <c r="H166">
        <v>0.60800199735743909</v>
      </c>
      <c r="I166">
        <v>0.33664585780825085</v>
      </c>
      <c r="J166">
        <v>6.2710937442937653E-2</v>
      </c>
      <c r="K166">
        <v>0.25208599806869902</v>
      </c>
      <c r="L166" s="3">
        <v>29550.188141999999</v>
      </c>
      <c r="M166">
        <v>87</v>
      </c>
      <c r="N166">
        <f t="shared" si="10"/>
        <v>24780.447483865613</v>
      </c>
      <c r="O166">
        <f t="shared" si="11"/>
        <v>23758.646459566964</v>
      </c>
      <c r="P166">
        <f t="shared" si="12"/>
        <v>23402.617176258984</v>
      </c>
      <c r="Q166">
        <f t="shared" si="13"/>
        <v>47427830.299866341</v>
      </c>
      <c r="R166">
        <f t="shared" si="14"/>
        <v>6096030.9633039283</v>
      </c>
      <c r="S166" s="3">
        <v>892.3134</v>
      </c>
    </row>
    <row r="167" spans="1:19" x14ac:dyDescent="0.3">
      <c r="A167">
        <v>2016</v>
      </c>
      <c r="B167" t="s">
        <v>13</v>
      </c>
      <c r="C167" s="3">
        <v>544.06799999999998</v>
      </c>
      <c r="D167">
        <v>1787.19</v>
      </c>
      <c r="E167" s="1">
        <v>3.26</v>
      </c>
      <c r="F167">
        <v>1.0571045754327699</v>
      </c>
      <c r="G167">
        <v>0.73026883602142301</v>
      </c>
      <c r="H167">
        <v>0.58507264410401161</v>
      </c>
      <c r="I167">
        <v>0.31512231069020524</v>
      </c>
      <c r="J167">
        <v>7.0988612408611193E-2</v>
      </c>
      <c r="K167">
        <v>0.22964300865765491</v>
      </c>
      <c r="L167" s="3">
        <v>32665.38</v>
      </c>
      <c r="M167">
        <v>96</v>
      </c>
      <c r="N167">
        <f t="shared" si="10"/>
        <v>27546.660468952567</v>
      </c>
      <c r="O167">
        <f t="shared" si="11"/>
        <v>26338.636406270612</v>
      </c>
      <c r="P167">
        <f t="shared" si="12"/>
        <v>25870.401687833168</v>
      </c>
      <c r="Q167">
        <f t="shared" si="13"/>
        <v>52427656.500559352</v>
      </c>
      <c r="R167">
        <f t="shared" si="14"/>
        <v>6738759.6940528918</v>
      </c>
      <c r="S167" s="3">
        <v>993.16269999999997</v>
      </c>
    </row>
    <row r="168" spans="1:19" x14ac:dyDescent="0.3">
      <c r="A168">
        <v>2017</v>
      </c>
      <c r="B168" t="s">
        <v>13</v>
      </c>
      <c r="C168" s="3">
        <v>610.6191</v>
      </c>
      <c r="D168">
        <v>2288</v>
      </c>
      <c r="E168" s="1">
        <v>3.7</v>
      </c>
      <c r="F168">
        <v>1.1153676334112099</v>
      </c>
      <c r="G168">
        <v>0.75586009025573697</v>
      </c>
      <c r="H168">
        <v>0.52169360202947002</v>
      </c>
      <c r="I168">
        <v>0.31401935652020985</v>
      </c>
      <c r="J168">
        <v>7.4436363400622763E-2</v>
      </c>
      <c r="K168">
        <v>0.21968813115843183</v>
      </c>
      <c r="L168" s="3">
        <v>35478.089999999997</v>
      </c>
      <c r="M168">
        <v>97</v>
      </c>
      <c r="N168">
        <f t="shared" si="10"/>
        <v>30191.299394187339</v>
      </c>
      <c r="O168">
        <f t="shared" si="11"/>
        <v>28746.792979213504</v>
      </c>
      <c r="P168">
        <f t="shared" si="12"/>
        <v>28099.335831274566</v>
      </c>
      <c r="Q168">
        <f t="shared" si="13"/>
        <v>56941974.134088799</v>
      </c>
      <c r="R168">
        <f t="shared" si="14"/>
        <v>7319161.2156809699</v>
      </c>
      <c r="S168" s="3">
        <v>1151.027</v>
      </c>
    </row>
    <row r="169" spans="1:19" x14ac:dyDescent="0.3">
      <c r="A169">
        <v>2018</v>
      </c>
      <c r="B169" t="s">
        <v>13</v>
      </c>
      <c r="C169" s="3">
        <v>767.44949999999994</v>
      </c>
      <c r="D169">
        <v>2485.9299999999998</v>
      </c>
      <c r="E169" s="1">
        <v>3.74</v>
      </c>
      <c r="F169">
        <v>1.1635680585738399</v>
      </c>
      <c r="G169">
        <v>0.81684321165084794</v>
      </c>
      <c r="H169">
        <v>0.61314303355730093</v>
      </c>
      <c r="I169">
        <v>0.1964108573181281</v>
      </c>
      <c r="J169">
        <v>6.8823949359859124E-2</v>
      </c>
      <c r="K169">
        <v>0.14442198700507672</v>
      </c>
      <c r="L169" s="3">
        <v>42022</v>
      </c>
      <c r="M169">
        <v>102</v>
      </c>
      <c r="N169">
        <f t="shared" si="10"/>
        <v>35627.532173214422</v>
      </c>
      <c r="O169">
        <f t="shared" si="11"/>
        <v>33970.450887181039</v>
      </c>
      <c r="P169">
        <f t="shared" si="12"/>
        <v>33303.199532377577</v>
      </c>
      <c r="Q169">
        <f t="shared" si="13"/>
        <v>67444933.450287446</v>
      </c>
      <c r="R169">
        <f t="shared" si="14"/>
        <v>8669107.2487049699</v>
      </c>
      <c r="S169" s="3">
        <v>1422.7498000000001</v>
      </c>
    </row>
    <row r="170" spans="1:19" x14ac:dyDescent="0.3">
      <c r="A170">
        <v>2005</v>
      </c>
      <c r="B170" t="s">
        <v>14</v>
      </c>
      <c r="C170" s="4">
        <v>94.7</v>
      </c>
      <c r="D170">
        <v>189</v>
      </c>
      <c r="E170" s="1">
        <v>1.96</v>
      </c>
      <c r="F170">
        <v>0.69586573884568104</v>
      </c>
      <c r="G170">
        <v>0.69656270742416404</v>
      </c>
      <c r="H170">
        <v>0</v>
      </c>
      <c r="I170">
        <v>6.7710394656538844E-2</v>
      </c>
      <c r="J170">
        <v>2.3788299146465335E-2</v>
      </c>
      <c r="K170">
        <v>8.8675368029089915E-2</v>
      </c>
      <c r="L170" s="3">
        <v>6596.1</v>
      </c>
      <c r="M170">
        <v>44</v>
      </c>
      <c r="N170">
        <f t="shared" si="10"/>
        <v>5429.5754419020177</v>
      </c>
      <c r="O170">
        <f t="shared" si="11"/>
        <v>5234.4612770993708</v>
      </c>
      <c r="P170">
        <f t="shared" si="12"/>
        <v>5219.298536530564</v>
      </c>
      <c r="Q170">
        <f t="shared" si="13"/>
        <v>10586705.529029272</v>
      </c>
      <c r="R170">
        <f t="shared" si="14"/>
        <v>1360675.4450959298</v>
      </c>
      <c r="S170" s="3">
        <v>158.19999999999999</v>
      </c>
    </row>
    <row r="171" spans="1:19" x14ac:dyDescent="0.3">
      <c r="A171">
        <v>2006</v>
      </c>
      <c r="B171" t="s">
        <v>14</v>
      </c>
      <c r="C171" s="3">
        <v>118</v>
      </c>
      <c r="D171">
        <v>218.4</v>
      </c>
      <c r="E171" s="1">
        <v>1.97</v>
      </c>
      <c r="F171">
        <v>0.68068991095420295</v>
      </c>
      <c r="G171">
        <v>0.67101734876632702</v>
      </c>
      <c r="H171">
        <v>0</v>
      </c>
      <c r="I171">
        <v>0.10658313832510477</v>
      </c>
      <c r="J171">
        <v>2.5861429870185609E-2</v>
      </c>
      <c r="K171">
        <v>0.13538268383843957</v>
      </c>
      <c r="L171" s="3">
        <v>7688.67</v>
      </c>
      <c r="M171">
        <v>46</v>
      </c>
      <c r="N171">
        <f t="shared" si="10"/>
        <v>6332.3111271962653</v>
      </c>
      <c r="O171">
        <f t="shared" si="11"/>
        <v>6104.3682274661614</v>
      </c>
      <c r="P171">
        <f t="shared" si="12"/>
        <v>6087.1538854425289</v>
      </c>
      <c r="Q171">
        <f t="shared" si="13"/>
        <v>12340277.618940599</v>
      </c>
      <c r="R171">
        <f t="shared" si="14"/>
        <v>1586059.2774823995</v>
      </c>
      <c r="S171" s="3">
        <v>213</v>
      </c>
    </row>
    <row r="172" spans="1:19" x14ac:dyDescent="0.3">
      <c r="A172">
        <v>2007</v>
      </c>
      <c r="B172" t="s">
        <v>14</v>
      </c>
      <c r="C172" s="3">
        <v>136.43700000000001</v>
      </c>
      <c r="D172">
        <v>295.8</v>
      </c>
      <c r="E172" s="1">
        <v>2.2000000000000002</v>
      </c>
      <c r="F172">
        <v>0.652306216960994</v>
      </c>
      <c r="G172">
        <v>0.67256456613540605</v>
      </c>
      <c r="H172">
        <v>0</v>
      </c>
      <c r="I172">
        <v>0.29517558765523294</v>
      </c>
      <c r="J172">
        <v>2.7527649476672741E-2</v>
      </c>
      <c r="K172">
        <v>0.3115369458464613</v>
      </c>
      <c r="L172" s="3">
        <v>9439.6</v>
      </c>
      <c r="M172">
        <v>46</v>
      </c>
      <c r="N172">
        <f t="shared" si="10"/>
        <v>7784.1611029440019</v>
      </c>
      <c r="O172">
        <f t="shared" si="11"/>
        <v>7512.8679276529838</v>
      </c>
      <c r="P172">
        <f t="shared" si="12"/>
        <v>7470.9518100223668</v>
      </c>
      <c r="Q172">
        <f t="shared" si="13"/>
        <v>15150508.703195512</v>
      </c>
      <c r="R172">
        <f t="shared" si="14"/>
        <v>1947258.5258497645</v>
      </c>
      <c r="S172" s="3">
        <v>243.23699999999999</v>
      </c>
    </row>
    <row r="173" spans="1:19" x14ac:dyDescent="0.3">
      <c r="A173">
        <v>2008</v>
      </c>
      <c r="B173" t="s">
        <v>14</v>
      </c>
      <c r="C173" s="3">
        <v>153.79650000000001</v>
      </c>
      <c r="D173">
        <v>459.2</v>
      </c>
      <c r="E173" s="1">
        <v>2.8</v>
      </c>
      <c r="F173">
        <v>0.61577670313176103</v>
      </c>
      <c r="G173">
        <v>0.64851391315460205</v>
      </c>
      <c r="H173">
        <v>0.36106944284067616</v>
      </c>
      <c r="I173">
        <v>9.5265183479923923E-2</v>
      </c>
      <c r="J173">
        <v>2.8916486369536996E-2</v>
      </c>
      <c r="K173">
        <v>0.13397970678477097</v>
      </c>
      <c r="L173" s="3">
        <v>11555</v>
      </c>
      <c r="M173">
        <v>48</v>
      </c>
      <c r="N173">
        <f t="shared" si="10"/>
        <v>9587.0544417524652</v>
      </c>
      <c r="O173">
        <f t="shared" si="11"/>
        <v>9240.2789409311372</v>
      </c>
      <c r="P173">
        <f t="shared" si="12"/>
        <v>9139.139623204519</v>
      </c>
      <c r="Q173">
        <f t="shared" si="13"/>
        <v>18545697.602051057</v>
      </c>
      <c r="R173">
        <f t="shared" si="14"/>
        <v>2383669.8990349746</v>
      </c>
      <c r="S173" s="3">
        <v>266.21609999999998</v>
      </c>
    </row>
    <row r="174" spans="1:19" x14ac:dyDescent="0.3">
      <c r="A174">
        <v>2009</v>
      </c>
      <c r="B174" t="s">
        <v>14</v>
      </c>
      <c r="C174" s="3">
        <v>158.15870000000001</v>
      </c>
      <c r="D174">
        <v>518.44000000000005</v>
      </c>
      <c r="E174" s="1">
        <v>2.69</v>
      </c>
      <c r="F174">
        <v>0.73023169840746605</v>
      </c>
      <c r="G174">
        <v>0.67994725704193104</v>
      </c>
      <c r="H174">
        <v>0.57143307878852678</v>
      </c>
      <c r="I174">
        <v>0.197316219826776</v>
      </c>
      <c r="J174">
        <v>3.0859844299520125E-2</v>
      </c>
      <c r="K174">
        <v>0.21272886925605275</v>
      </c>
      <c r="L174" s="3">
        <v>13059.69</v>
      </c>
      <c r="M174">
        <v>52</v>
      </c>
      <c r="N174">
        <f t="shared" si="10"/>
        <v>10820.787363541243</v>
      </c>
      <c r="O174">
        <f t="shared" si="11"/>
        <v>10445.085384597985</v>
      </c>
      <c r="P174">
        <f t="shared" si="12"/>
        <v>10323.854478295871</v>
      </c>
      <c r="Q174">
        <f t="shared" si="13"/>
        <v>20960713.974383119</v>
      </c>
      <c r="R174">
        <f t="shared" si="14"/>
        <v>2694063.8052630038</v>
      </c>
      <c r="S174" s="3">
        <v>279.62599999999998</v>
      </c>
    </row>
    <row r="175" spans="1:19" x14ac:dyDescent="0.3">
      <c r="A175">
        <v>2010</v>
      </c>
      <c r="B175" t="s">
        <v>14</v>
      </c>
      <c r="C175" s="3">
        <v>161.11109999999999</v>
      </c>
      <c r="D175">
        <v>626.5</v>
      </c>
      <c r="E175" s="1">
        <v>2.8</v>
      </c>
      <c r="F175">
        <v>0.71840185380887001</v>
      </c>
      <c r="G175">
        <v>0.69227254390716597</v>
      </c>
      <c r="H175">
        <v>0.33696352827856119</v>
      </c>
      <c r="I175">
        <v>0.23371682409485842</v>
      </c>
      <c r="J175">
        <v>2.892138401642104E-2</v>
      </c>
      <c r="K175">
        <v>0.24547026491427598</v>
      </c>
      <c r="L175" s="3">
        <v>16037.96</v>
      </c>
      <c r="M175">
        <v>62</v>
      </c>
      <c r="N175">
        <f t="shared" si="10"/>
        <v>13251.475667203029</v>
      </c>
      <c r="O175">
        <f t="shared" si="11"/>
        <v>12824.711631918843</v>
      </c>
      <c r="P175">
        <f t="shared" si="12"/>
        <v>12667.055941127272</v>
      </c>
      <c r="Q175">
        <f t="shared" si="13"/>
        <v>25740815.36686736</v>
      </c>
      <c r="R175">
        <f t="shared" si="14"/>
        <v>3308427.5425211969</v>
      </c>
      <c r="S175" s="3">
        <v>324.0643</v>
      </c>
    </row>
    <row r="176" spans="1:19" x14ac:dyDescent="0.3">
      <c r="A176">
        <v>2011</v>
      </c>
      <c r="B176" t="s">
        <v>14</v>
      </c>
      <c r="C176" s="3">
        <v>182.95339999999999</v>
      </c>
      <c r="D176">
        <v>675.3</v>
      </c>
      <c r="E176" s="1">
        <v>2.4</v>
      </c>
      <c r="F176">
        <v>0.68443320541994801</v>
      </c>
      <c r="G176">
        <v>0.69236940145492598</v>
      </c>
      <c r="H176">
        <v>0.30763341068154015</v>
      </c>
      <c r="I176">
        <v>0.15471249512282831</v>
      </c>
      <c r="J176">
        <v>2.5480488633197691E-2</v>
      </c>
      <c r="K176">
        <v>0.18436904940674445</v>
      </c>
      <c r="L176" s="3">
        <v>19669.560000000001</v>
      </c>
      <c r="M176">
        <v>69</v>
      </c>
      <c r="N176">
        <f t="shared" si="10"/>
        <v>16167.903178854478</v>
      </c>
      <c r="O176">
        <f t="shared" si="11"/>
        <v>15697.439096271508</v>
      </c>
      <c r="P176">
        <f t="shared" si="12"/>
        <v>15532.575177873065</v>
      </c>
      <c r="Q176">
        <f t="shared" si="13"/>
        <v>31569525.781595483</v>
      </c>
      <c r="R176">
        <f t="shared" si="14"/>
        <v>4057537.1728875991</v>
      </c>
      <c r="S176" s="3">
        <v>349.58440000000002</v>
      </c>
    </row>
    <row r="177" spans="1:19" x14ac:dyDescent="0.3">
      <c r="A177">
        <v>2012</v>
      </c>
      <c r="B177" t="s">
        <v>14</v>
      </c>
      <c r="C177" s="3">
        <v>196.4708</v>
      </c>
      <c r="D177">
        <v>672.5</v>
      </c>
      <c r="E177" s="1">
        <v>2.2999999999999998</v>
      </c>
      <c r="F177">
        <v>0.706348240279423</v>
      </c>
      <c r="G177">
        <v>0.67604720592498802</v>
      </c>
      <c r="H177">
        <v>0.72632872719866159</v>
      </c>
      <c r="I177">
        <v>0.15429768449981082</v>
      </c>
      <c r="J177">
        <v>2.621395854395149E-2</v>
      </c>
      <c r="K177">
        <v>0.17928125847965881</v>
      </c>
      <c r="L177" s="3">
        <v>22154.227451999999</v>
      </c>
      <c r="M177">
        <v>73</v>
      </c>
      <c r="N177">
        <f t="shared" si="10"/>
        <v>18135.047554642155</v>
      </c>
      <c r="O177">
        <f t="shared" si="11"/>
        <v>17649.383492096698</v>
      </c>
      <c r="P177">
        <f t="shared" si="12"/>
        <v>17493.126349468697</v>
      </c>
      <c r="Q177">
        <f t="shared" si="13"/>
        <v>35557418.344781913</v>
      </c>
      <c r="R177">
        <f t="shared" si="14"/>
        <v>4570047.8194488185</v>
      </c>
      <c r="S177" s="3">
        <v>383.80650000000003</v>
      </c>
    </row>
    <row r="178" spans="1:19" x14ac:dyDescent="0.3">
      <c r="A178">
        <v>2013</v>
      </c>
      <c r="B178" t="s">
        <v>14</v>
      </c>
      <c r="C178" s="3">
        <v>208.7227</v>
      </c>
      <c r="D178">
        <v>766</v>
      </c>
      <c r="E178" s="1">
        <v>2.08</v>
      </c>
      <c r="F178">
        <v>0.73679403587876002</v>
      </c>
      <c r="G178">
        <v>0.67499256134033203</v>
      </c>
      <c r="H178">
        <v>0.57745242497426719</v>
      </c>
      <c r="I178">
        <v>0.15627676396482626</v>
      </c>
      <c r="J178">
        <v>3.0991805186244479E-2</v>
      </c>
      <c r="K178">
        <v>0.17498810171847159</v>
      </c>
      <c r="L178" s="3">
        <v>24621.67</v>
      </c>
      <c r="M178">
        <v>72</v>
      </c>
      <c r="N178">
        <f t="shared" si="10"/>
        <v>20157.383733069975</v>
      </c>
      <c r="O178">
        <f t="shared" si="11"/>
        <v>19629.025961878371</v>
      </c>
      <c r="P178">
        <f t="shared" si="12"/>
        <v>19438.560981948634</v>
      </c>
      <c r="Q178">
        <f t="shared" si="13"/>
        <v>39517648.829196811</v>
      </c>
      <c r="R178">
        <f t="shared" si="14"/>
        <v>5079044.0220870813</v>
      </c>
      <c r="S178" s="3">
        <v>404.86079999999998</v>
      </c>
    </row>
    <row r="179" spans="1:19" x14ac:dyDescent="0.3">
      <c r="A179">
        <v>2014</v>
      </c>
      <c r="B179" t="s">
        <v>14</v>
      </c>
      <c r="C179" s="3">
        <v>241.9023</v>
      </c>
      <c r="D179">
        <v>878</v>
      </c>
      <c r="E179" s="1">
        <v>2.1800000000000002</v>
      </c>
      <c r="F179">
        <v>0.76868183436197801</v>
      </c>
      <c r="G179">
        <v>0.68691778182983398</v>
      </c>
      <c r="H179">
        <v>0.58688540501204622</v>
      </c>
      <c r="I179">
        <v>0.22267289415866162</v>
      </c>
      <c r="J179">
        <v>3.5605228463319788E-2</v>
      </c>
      <c r="K179">
        <v>0.22461474964763398</v>
      </c>
      <c r="L179" s="3">
        <v>27037.321246</v>
      </c>
      <c r="M179">
        <v>74</v>
      </c>
      <c r="N179">
        <f t="shared" si="10"/>
        <v>22171.751577370567</v>
      </c>
      <c r="O179">
        <f t="shared" si="11"/>
        <v>21572.699645030898</v>
      </c>
      <c r="P179">
        <f t="shared" si="12"/>
        <v>21350.057033463832</v>
      </c>
      <c r="Q179">
        <f t="shared" si="13"/>
        <v>43394752.713769391</v>
      </c>
      <c r="R179">
        <f t="shared" si="14"/>
        <v>5577374.0512266038</v>
      </c>
      <c r="S179" s="3">
        <v>463.06799999999998</v>
      </c>
    </row>
    <row r="180" spans="1:19" x14ac:dyDescent="0.3">
      <c r="A180">
        <v>2015</v>
      </c>
      <c r="B180" t="s">
        <v>14</v>
      </c>
      <c r="C180" s="3">
        <v>281.05200000000002</v>
      </c>
      <c r="D180">
        <v>1050</v>
      </c>
      <c r="E180" s="1">
        <v>2.4500000000000002</v>
      </c>
      <c r="F180">
        <v>0.83806302994404902</v>
      </c>
      <c r="G180">
        <v>0.66873180866241499</v>
      </c>
      <c r="H180">
        <v>0.64990379953396327</v>
      </c>
      <c r="I180">
        <v>0.33409235885194383</v>
      </c>
      <c r="J180">
        <v>4.1859423092780464E-2</v>
      </c>
      <c r="K180">
        <v>0.28502394993475627</v>
      </c>
      <c r="L180" s="3">
        <v>28902.213900999999</v>
      </c>
      <c r="M180">
        <v>81</v>
      </c>
      <c r="N180">
        <f t="shared" si="10"/>
        <v>23803.868793285783</v>
      </c>
      <c r="O180">
        <f t="shared" si="11"/>
        <v>23102.454051592733</v>
      </c>
      <c r="P180">
        <f t="shared" si="12"/>
        <v>22828.561898985787</v>
      </c>
      <c r="Q180">
        <f t="shared" si="13"/>
        <v>46387877.52106905</v>
      </c>
      <c r="R180">
        <f t="shared" si="14"/>
        <v>5962126.8137345025</v>
      </c>
      <c r="S180" s="3">
        <v>521.47190000000001</v>
      </c>
    </row>
    <row r="181" spans="1:19" x14ac:dyDescent="0.3">
      <c r="A181">
        <v>2016</v>
      </c>
      <c r="B181" t="s">
        <v>14</v>
      </c>
      <c r="C181" s="3">
        <v>308.87700000000001</v>
      </c>
      <c r="D181">
        <v>1309.8</v>
      </c>
      <c r="E181" s="1">
        <v>2.84</v>
      </c>
      <c r="F181">
        <v>0.87261823436668495</v>
      </c>
      <c r="G181">
        <v>0.65558183193206798</v>
      </c>
      <c r="H181">
        <v>0.86658360612759588</v>
      </c>
      <c r="I181">
        <v>0.27935898705905021</v>
      </c>
      <c r="J181">
        <v>4.2472640649201601E-2</v>
      </c>
      <c r="K181">
        <v>0.24250391575738264</v>
      </c>
      <c r="L181" s="3">
        <v>31551.37</v>
      </c>
      <c r="M181">
        <v>86</v>
      </c>
      <c r="N181">
        <f t="shared" si="10"/>
        <v>26108.470078903345</v>
      </c>
      <c r="O181">
        <f t="shared" si="11"/>
        <v>25285.417750379238</v>
      </c>
      <c r="P181">
        <f t="shared" si="12"/>
        <v>24918.863594361897</v>
      </c>
      <c r="Q181">
        <f t="shared" si="13"/>
        <v>50639728.312957346</v>
      </c>
      <c r="R181">
        <f t="shared" si="14"/>
        <v>6508677.8063019775</v>
      </c>
      <c r="S181" s="3">
        <v>580</v>
      </c>
    </row>
    <row r="182" spans="1:19" x14ac:dyDescent="0.3">
      <c r="A182">
        <v>2017</v>
      </c>
      <c r="B182" t="s">
        <v>14</v>
      </c>
      <c r="C182" s="3">
        <v>684.16399999999999</v>
      </c>
      <c r="D182">
        <v>1617</v>
      </c>
      <c r="E182" s="1">
        <v>3.21</v>
      </c>
      <c r="F182">
        <v>0.93944530396461001</v>
      </c>
      <c r="G182">
        <v>0.68158471584320102</v>
      </c>
      <c r="H182">
        <v>0.50827466300450741</v>
      </c>
      <c r="I182">
        <v>0.28186665484939227</v>
      </c>
      <c r="J182">
        <v>5.0195912097350789E-2</v>
      </c>
      <c r="K182">
        <v>0.23079005557524285</v>
      </c>
      <c r="L182" s="3">
        <v>33902.959999999999</v>
      </c>
      <c r="M182">
        <v>101</v>
      </c>
      <c r="N182">
        <f t="shared" si="10"/>
        <v>28516.860045095924</v>
      </c>
      <c r="O182">
        <f t="shared" si="11"/>
        <v>27241.293246782105</v>
      </c>
      <c r="P182">
        <f t="shared" si="12"/>
        <v>26897.611558118719</v>
      </c>
      <c r="Q182">
        <f t="shared" si="13"/>
        <v>54414020.264719889</v>
      </c>
      <c r="R182">
        <f t="shared" si="14"/>
        <v>6994027.4299828699</v>
      </c>
      <c r="S182" s="3">
        <v>1633.9190000000001</v>
      </c>
    </row>
    <row r="183" spans="1:19" x14ac:dyDescent="0.3">
      <c r="A183">
        <v>2018</v>
      </c>
      <c r="B183" t="s">
        <v>14</v>
      </c>
      <c r="C183" s="3">
        <v>799.65599999999995</v>
      </c>
      <c r="D183">
        <v>1819.21</v>
      </c>
      <c r="E183" s="1">
        <v>3.4</v>
      </c>
      <c r="F183">
        <v>1.0009543507029901</v>
      </c>
      <c r="G183">
        <v>0.74417537450790405</v>
      </c>
      <c r="H183">
        <v>0.61845030155757841</v>
      </c>
      <c r="I183">
        <v>0.19563428291076473</v>
      </c>
      <c r="J183">
        <v>4.9817394482968194E-2</v>
      </c>
      <c r="K183">
        <v>0.16349334885451808</v>
      </c>
      <c r="L183" s="3">
        <v>36329.68</v>
      </c>
      <c r="M183">
        <v>104</v>
      </c>
      <c r="N183">
        <f t="shared" si="10"/>
        <v>30678.533897466263</v>
      </c>
      <c r="O183">
        <f t="shared" si="11"/>
        <v>29227.125102656348</v>
      </c>
      <c r="P183">
        <f t="shared" si="12"/>
        <v>28845.311636204577</v>
      </c>
      <c r="Q183">
        <f t="shared" si="13"/>
        <v>58308883.833887644</v>
      </c>
      <c r="R183">
        <f t="shared" si="14"/>
        <v>7494714.2970711226</v>
      </c>
      <c r="S183" s="3">
        <v>1831.8548000000001</v>
      </c>
    </row>
    <row r="184" spans="1:19" x14ac:dyDescent="0.3">
      <c r="A184">
        <v>2005</v>
      </c>
      <c r="B184" t="s">
        <v>15</v>
      </c>
      <c r="C184" s="4">
        <v>69.2</v>
      </c>
      <c r="D184">
        <v>278.79000000000002</v>
      </c>
      <c r="E184" s="1">
        <v>2.09</v>
      </c>
      <c r="F184">
        <v>0.93951557448149603</v>
      </c>
      <c r="G184">
        <v>0.77752888202667203</v>
      </c>
      <c r="H184">
        <v>0</v>
      </c>
      <c r="I184">
        <v>8.0511331468935202E-2</v>
      </c>
      <c r="J184">
        <v>2.3100486980252855E-2</v>
      </c>
      <c r="K184">
        <v>7.8930595849250759E-2</v>
      </c>
      <c r="L184" s="3">
        <v>3620.27</v>
      </c>
      <c r="M184">
        <v>33</v>
      </c>
      <c r="N184">
        <f t="shared" si="10"/>
        <v>3128.1772616281769</v>
      </c>
      <c r="O184">
        <f t="shared" si="11"/>
        <v>2935.0737388788602</v>
      </c>
      <c r="P184">
        <f t="shared" si="12"/>
        <v>2866.4101464841424</v>
      </c>
      <c r="Q184">
        <f t="shared" si="13"/>
        <v>5810481.7893798603</v>
      </c>
      <c r="R184">
        <f t="shared" si="14"/>
        <v>746884.14080305165</v>
      </c>
      <c r="S184" s="3">
        <v>207.1</v>
      </c>
    </row>
    <row r="185" spans="1:19" x14ac:dyDescent="0.3">
      <c r="A185">
        <v>2006</v>
      </c>
      <c r="B185" t="s">
        <v>15</v>
      </c>
      <c r="C185" s="3">
        <v>162</v>
      </c>
      <c r="D185">
        <v>333.6</v>
      </c>
      <c r="E185" s="1">
        <v>2.13</v>
      </c>
      <c r="F185">
        <v>0.917307607191436</v>
      </c>
      <c r="G185">
        <v>0.77321660518646196</v>
      </c>
      <c r="H185">
        <v>0</v>
      </c>
      <c r="I185">
        <v>0.13670768862050142</v>
      </c>
      <c r="J185">
        <v>2.3566589943674096E-2</v>
      </c>
      <c r="K185">
        <v>0.12970180714046628</v>
      </c>
      <c r="L185" s="3">
        <v>4275.12</v>
      </c>
      <c r="M185">
        <v>32</v>
      </c>
      <c r="N185">
        <f t="shared" si="10"/>
        <v>3764.2409985030267</v>
      </c>
      <c r="O185">
        <f t="shared" si="11"/>
        <v>3471.621017818622</v>
      </c>
      <c r="P185">
        <f t="shared" si="12"/>
        <v>3414.2426239807769</v>
      </c>
      <c r="Q185">
        <f t="shared" si="13"/>
        <v>6861518.7752628624</v>
      </c>
      <c r="R185">
        <f t="shared" si="14"/>
        <v>882022.84331515536</v>
      </c>
      <c r="S185" s="3">
        <v>308</v>
      </c>
    </row>
    <row r="186" spans="1:19" x14ac:dyDescent="0.3">
      <c r="A186">
        <v>2007</v>
      </c>
      <c r="B186" t="s">
        <v>15</v>
      </c>
      <c r="C186" s="3">
        <v>165.10839999999999</v>
      </c>
      <c r="D186">
        <v>429</v>
      </c>
      <c r="E186" s="1">
        <v>2.34</v>
      </c>
      <c r="F186">
        <v>0.82523290820393402</v>
      </c>
      <c r="G186">
        <v>0.80782055854797397</v>
      </c>
      <c r="H186">
        <v>0</v>
      </c>
      <c r="I186">
        <v>0.40470254323884158</v>
      </c>
      <c r="J186">
        <v>2.384813489532972E-2</v>
      </c>
      <c r="K186">
        <v>0.3290437256395084</v>
      </c>
      <c r="L186" s="3">
        <v>5284.69</v>
      </c>
      <c r="M186">
        <v>33</v>
      </c>
      <c r="N186">
        <f t="shared" si="10"/>
        <v>4632.8033400243021</v>
      </c>
      <c r="O186">
        <f t="shared" si="11"/>
        <v>4302.8527734255267</v>
      </c>
      <c r="P186">
        <f t="shared" si="12"/>
        <v>4208.5222613177948</v>
      </c>
      <c r="Q186">
        <f t="shared" si="13"/>
        <v>8481861.5814191233</v>
      </c>
      <c r="R186">
        <f t="shared" si="14"/>
        <v>1090303.7478934738</v>
      </c>
      <c r="S186" s="3">
        <v>313.3408</v>
      </c>
    </row>
    <row r="187" spans="1:19" x14ac:dyDescent="0.3">
      <c r="A187">
        <v>2008</v>
      </c>
      <c r="B187" t="s">
        <v>15</v>
      </c>
      <c r="C187" s="3">
        <v>97.954700000000003</v>
      </c>
      <c r="D187">
        <v>582.54</v>
      </c>
      <c r="E187" s="1">
        <v>2.58</v>
      </c>
      <c r="F187">
        <v>0.76111634827111296</v>
      </c>
      <c r="G187">
        <v>0.76025980710983299</v>
      </c>
      <c r="H187">
        <v>0.12056447234097362</v>
      </c>
      <c r="I187">
        <v>0.12284342110361025</v>
      </c>
      <c r="J187">
        <v>2.2912808702012108E-2</v>
      </c>
      <c r="K187">
        <v>0.13896947051165534</v>
      </c>
      <c r="L187" s="3">
        <v>6426.1</v>
      </c>
      <c r="M187">
        <v>34</v>
      </c>
      <c r="N187">
        <f t="shared" si="10"/>
        <v>5588.1640823841035</v>
      </c>
      <c r="O187">
        <f t="shared" si="11"/>
        <v>5261.3187773305299</v>
      </c>
      <c r="P187">
        <f t="shared" si="12"/>
        <v>5080.0915878378037</v>
      </c>
      <c r="Q187">
        <f t="shared" si="13"/>
        <v>10313787.548336597</v>
      </c>
      <c r="R187">
        <f t="shared" si="14"/>
        <v>1325770.215482906</v>
      </c>
      <c r="S187" s="3">
        <v>174.893</v>
      </c>
    </row>
    <row r="188" spans="1:19" x14ac:dyDescent="0.3">
      <c r="A188">
        <v>2009</v>
      </c>
      <c r="B188" t="s">
        <v>15</v>
      </c>
      <c r="C188" s="3">
        <v>106.26600000000001</v>
      </c>
      <c r="D188">
        <v>674.83</v>
      </c>
      <c r="E188" s="1">
        <v>3</v>
      </c>
      <c r="F188">
        <v>0.86558817136785204</v>
      </c>
      <c r="G188">
        <v>0.74953901767730702</v>
      </c>
      <c r="H188">
        <v>0.42889817190695195</v>
      </c>
      <c r="I188">
        <v>0.30801378755747016</v>
      </c>
      <c r="J188">
        <v>2.4843551433968745E-2</v>
      </c>
      <c r="K188">
        <v>0.26245166448045226</v>
      </c>
      <c r="L188" s="3">
        <v>7278.75</v>
      </c>
      <c r="M188">
        <v>34</v>
      </c>
      <c r="N188">
        <f t="shared" si="10"/>
        <v>6335.3545069820902</v>
      </c>
      <c r="O188">
        <f t="shared" si="11"/>
        <v>5968.5605036869547</v>
      </c>
      <c r="P188">
        <f t="shared" si="12"/>
        <v>5752.5629881574132</v>
      </c>
      <c r="Q188">
        <f t="shared" si="13"/>
        <v>11682275.066399379</v>
      </c>
      <c r="R188">
        <f t="shared" si="14"/>
        <v>1501684.9512639772</v>
      </c>
      <c r="S188" s="3">
        <v>192.69239999999999</v>
      </c>
    </row>
    <row r="189" spans="1:19" x14ac:dyDescent="0.3">
      <c r="A189">
        <v>2010</v>
      </c>
      <c r="B189" t="s">
        <v>15</v>
      </c>
      <c r="C189" s="3">
        <v>122.99420000000001</v>
      </c>
      <c r="D189">
        <v>873</v>
      </c>
      <c r="E189" s="1">
        <v>3</v>
      </c>
      <c r="F189">
        <v>0.83986534853514505</v>
      </c>
      <c r="G189">
        <v>0.75028085708618197</v>
      </c>
      <c r="H189">
        <v>0.27770072635569998</v>
      </c>
      <c r="I189">
        <v>0.2400876351359848</v>
      </c>
      <c r="J189">
        <v>2.1934611506325873E-2</v>
      </c>
      <c r="K189">
        <v>0.22231304396219614</v>
      </c>
      <c r="L189" s="3">
        <v>8667.58</v>
      </c>
      <c r="M189">
        <v>35</v>
      </c>
      <c r="N189">
        <f t="shared" si="10"/>
        <v>7590.8449764077905</v>
      </c>
      <c r="O189">
        <f t="shared" si="11"/>
        <v>7138.2711272474889</v>
      </c>
      <c r="P189">
        <f t="shared" si="12"/>
        <v>6848.3021739411861</v>
      </c>
      <c r="Q189">
        <f t="shared" si="13"/>
        <v>13911313.448171163</v>
      </c>
      <c r="R189">
        <f t="shared" si="14"/>
        <v>1788242.3100420826</v>
      </c>
      <c r="S189" s="3">
        <v>222.58709999999999</v>
      </c>
    </row>
    <row r="190" spans="1:19" x14ac:dyDescent="0.3">
      <c r="A190">
        <v>2011</v>
      </c>
      <c r="B190" t="s">
        <v>15</v>
      </c>
      <c r="C190" s="3">
        <v>130.17359999999999</v>
      </c>
      <c r="D190">
        <v>809</v>
      </c>
      <c r="E190" s="1">
        <v>2</v>
      </c>
      <c r="F190">
        <v>0.77973629915752296</v>
      </c>
      <c r="G190">
        <v>0.75176972150802601</v>
      </c>
      <c r="H190">
        <v>0.51183708692973595</v>
      </c>
      <c r="I190">
        <v>0.13058102298905561</v>
      </c>
      <c r="J190">
        <v>1.9647397110181545E-2</v>
      </c>
      <c r="K190">
        <v>0.14344560936304973</v>
      </c>
      <c r="L190" s="3">
        <v>10568.83</v>
      </c>
      <c r="M190">
        <v>37</v>
      </c>
      <c r="N190">
        <f t="shared" si="10"/>
        <v>9046.8916567473862</v>
      </c>
      <c r="O190">
        <f t="shared" si="11"/>
        <v>8608.4190294610598</v>
      </c>
      <c r="P190">
        <f t="shared" si="12"/>
        <v>8348.6503117136435</v>
      </c>
      <c r="Q190">
        <f t="shared" si="13"/>
        <v>16962832.34112509</v>
      </c>
      <c r="R190">
        <f t="shared" si="14"/>
        <v>2180385.6881689471</v>
      </c>
      <c r="S190" s="3">
        <v>232.53020000000001</v>
      </c>
    </row>
    <row r="191" spans="1:19" x14ac:dyDescent="0.3">
      <c r="A191">
        <v>2012</v>
      </c>
      <c r="B191" t="s">
        <v>15</v>
      </c>
      <c r="C191" s="3">
        <v>130.23240000000001</v>
      </c>
      <c r="D191">
        <v>861</v>
      </c>
      <c r="E191" s="1">
        <v>1.95</v>
      </c>
      <c r="F191">
        <v>0.77647320935000896</v>
      </c>
      <c r="G191">
        <v>0.72357380390167203</v>
      </c>
      <c r="H191">
        <v>0.45094982557396296</v>
      </c>
      <c r="I191">
        <v>0.14559297912877581</v>
      </c>
      <c r="J191">
        <v>2.0489578901169588E-2</v>
      </c>
      <c r="K191">
        <v>0.15789862045475672</v>
      </c>
      <c r="L191" s="3">
        <v>11939.24</v>
      </c>
      <c r="M191">
        <v>38</v>
      </c>
      <c r="N191">
        <f t="shared" si="10"/>
        <v>10164.800091696041</v>
      </c>
      <c r="O191">
        <f t="shared" si="11"/>
        <v>9706.8749359618305</v>
      </c>
      <c r="P191">
        <f t="shared" si="12"/>
        <v>9426.6225345994499</v>
      </c>
      <c r="Q191">
        <f t="shared" si="13"/>
        <v>19162330.773018993</v>
      </c>
      <c r="R191">
        <f t="shared" si="14"/>
        <v>2463077.3972322778</v>
      </c>
      <c r="S191" s="3">
        <v>238.89750000000001</v>
      </c>
    </row>
    <row r="192" spans="1:19" x14ac:dyDescent="0.3">
      <c r="A192">
        <v>2013</v>
      </c>
      <c r="B192" t="s">
        <v>15</v>
      </c>
      <c r="C192" s="3">
        <v>153.33439999999999</v>
      </c>
      <c r="D192">
        <v>969</v>
      </c>
      <c r="E192" s="1">
        <v>2.0499999999999998</v>
      </c>
      <c r="F192">
        <v>0.82821316189236105</v>
      </c>
      <c r="G192">
        <v>0.72586810588836703</v>
      </c>
      <c r="H192">
        <v>0.15456063222573643</v>
      </c>
      <c r="I192">
        <v>0.1619160817254619</v>
      </c>
      <c r="J192">
        <v>3.0624540103016927E-2</v>
      </c>
      <c r="K192">
        <v>0.16353024897420301</v>
      </c>
      <c r="L192" s="3">
        <v>13046.4</v>
      </c>
      <c r="M192">
        <v>38</v>
      </c>
      <c r="N192">
        <f t="shared" si="10"/>
        <v>11136.649037864174</v>
      </c>
      <c r="O192">
        <f t="shared" si="11"/>
        <v>10620.447232614757</v>
      </c>
      <c r="P192">
        <f t="shared" si="12"/>
        <v>10304.682164768878</v>
      </c>
      <c r="Q192">
        <f t="shared" si="13"/>
        <v>20939306.065942291</v>
      </c>
      <c r="R192">
        <f t="shared" si="14"/>
        <v>2691502.2931141537</v>
      </c>
      <c r="S192" s="3">
        <v>317.78539999999998</v>
      </c>
    </row>
    <row r="193" spans="1:19" x14ac:dyDescent="0.3">
      <c r="A193">
        <v>2014</v>
      </c>
      <c r="B193" t="s">
        <v>15</v>
      </c>
      <c r="C193" s="3">
        <v>157.83109999999999</v>
      </c>
      <c r="D193">
        <v>1200</v>
      </c>
      <c r="E193" s="1">
        <v>2</v>
      </c>
      <c r="F193">
        <v>0.91973998703827498</v>
      </c>
      <c r="G193">
        <v>0.76818770170211803</v>
      </c>
      <c r="H193">
        <v>0.42531894077614207</v>
      </c>
      <c r="I193">
        <v>0.24214790079488543</v>
      </c>
      <c r="J193">
        <v>4.3004707624497041E-2</v>
      </c>
      <c r="K193">
        <v>0.20840900686767147</v>
      </c>
      <c r="L193" s="3">
        <v>13803.14</v>
      </c>
      <c r="M193">
        <v>40</v>
      </c>
      <c r="N193">
        <f t="shared" si="10"/>
        <v>11908.766884868533</v>
      </c>
      <c r="O193">
        <f t="shared" si="11"/>
        <v>11304.741223346391</v>
      </c>
      <c r="P193">
        <f t="shared" si="12"/>
        <v>10897.545571719145</v>
      </c>
      <c r="Q193">
        <f t="shared" si="13"/>
        <v>22153832.3223137</v>
      </c>
      <c r="R193">
        <f t="shared" si="14"/>
        <v>2847687.5819796454</v>
      </c>
      <c r="S193" s="3">
        <v>333.27569999999997</v>
      </c>
    </row>
    <row r="194" spans="1:19" x14ac:dyDescent="0.3">
      <c r="A194">
        <v>2015</v>
      </c>
      <c r="B194" t="s">
        <v>15</v>
      </c>
      <c r="C194" s="3">
        <v>166.9239</v>
      </c>
      <c r="D194">
        <v>1596</v>
      </c>
      <c r="E194" s="1">
        <v>3</v>
      </c>
      <c r="F194">
        <v>1.08857984273416</v>
      </c>
      <c r="G194">
        <v>0.81936436891555797</v>
      </c>
      <c r="H194">
        <v>0.48868355283131693</v>
      </c>
      <c r="I194">
        <v>0.33402383332857077</v>
      </c>
      <c r="J194">
        <v>4.3589158316818519E-2</v>
      </c>
      <c r="K194">
        <v>0.23479753282588997</v>
      </c>
      <c r="L194" s="3">
        <v>14063.13</v>
      </c>
      <c r="M194">
        <v>40</v>
      </c>
      <c r="N194">
        <f t="shared" si="10"/>
        <v>12415.950425452585</v>
      </c>
      <c r="O194">
        <f t="shared" si="11"/>
        <v>11663.841238195426</v>
      </c>
      <c r="P194">
        <f t="shared" si="12"/>
        <v>11098.088085828085</v>
      </c>
      <c r="Q194">
        <f t="shared" si="13"/>
        <v>22571045.503468882</v>
      </c>
      <c r="R194">
        <f t="shared" si="14"/>
        <v>2901477.9681906495</v>
      </c>
      <c r="S194" s="3">
        <v>352.30279999999999</v>
      </c>
    </row>
    <row r="195" spans="1:19" x14ac:dyDescent="0.3">
      <c r="A195">
        <v>2016</v>
      </c>
      <c r="B195" t="s">
        <v>15</v>
      </c>
      <c r="C195" s="3">
        <v>120.6003</v>
      </c>
      <c r="D195">
        <v>2038</v>
      </c>
      <c r="E195" s="1">
        <v>4</v>
      </c>
      <c r="F195">
        <v>1.1646973634345701</v>
      </c>
      <c r="G195">
        <v>0.81355440616607699</v>
      </c>
      <c r="H195">
        <v>0.4625785431750038</v>
      </c>
      <c r="I195">
        <v>0.28370317837257092</v>
      </c>
      <c r="J195">
        <v>4.3277299550646964E-2</v>
      </c>
      <c r="K195">
        <v>0.19587342740054489</v>
      </c>
      <c r="L195" s="3">
        <v>14776.8</v>
      </c>
      <c r="M195">
        <v>42</v>
      </c>
      <c r="N195">
        <f t="shared" ref="N195:N258" si="15">0.8632*C195+0.1585*E195+ 0.7435 *D195+ 0.5076*F195+0.7873*L195-0.4764 *M195-0.08994 *G195+0.3325*H195+-0.3346*I195+ 0.6766*J195 -0.4477*K195+0.7865*M195</f>
        <v>13267.306517427942</v>
      </c>
      <c r="O195">
        <f t="shared" ref="O195:O258" si="16">-0.01185*C195+0.139*E195+0.3896*D195+ 0.7119*F195+0.7873*L195-0.4764 *M195+0.1005*G195-0.1608*H195-0.3916*I195+0.6137*J195+0.6634*K195-0.2519*M195</f>
        <v>12397.199657631929</v>
      </c>
      <c r="P195">
        <f t="shared" ref="P195:P258" si="17" xml:space="preserve"> 0.3572*C195-0.07027*E195 -0.0183*D195-0.3469*F195+0.7873*L195-0.4764 *M195-0.5266*G195-0.4678*H195+0.2749*I195-0.246*J195+ 0.438*K195+0.3972*M195</f>
        <v>11635.054478001086</v>
      </c>
      <c r="Q195">
        <f t="shared" ref="Q195:Q258" si="18" xml:space="preserve"> 0.1328*C195-0.7047*E195  -0.18*D195-0.3469*F195+1605*L195-0.4764 *M195+0.5901*G195+0.1749*H195+0.2403*I195-0.07967 *J195+ 0.136*K195+0.1959*M195</f>
        <v>23716398.824234527</v>
      </c>
      <c r="R195">
        <f t="shared" ref="R195:R258" si="19" xml:space="preserve"> 0.3371/  0.7651*N195+(0.5325-0.3371)/ 0.7651*O195+(0.6671-0.5325)/ 0.7651*P195+(  0.7651-0.6671)/ 0.7651*Q195</f>
        <v>3048840.6547482009</v>
      </c>
      <c r="S195" s="3">
        <v>356.05610000000001</v>
      </c>
    </row>
    <row r="196" spans="1:19" x14ac:dyDescent="0.3">
      <c r="A196">
        <v>2017</v>
      </c>
      <c r="B196" t="s">
        <v>15</v>
      </c>
      <c r="C196" s="3">
        <v>142.01560000000001</v>
      </c>
      <c r="D196">
        <v>2361.1999999999998</v>
      </c>
      <c r="E196" s="1">
        <v>4</v>
      </c>
      <c r="F196">
        <v>1.20514595264956</v>
      </c>
      <c r="G196">
        <v>0.830089330673218</v>
      </c>
      <c r="H196">
        <v>0.17361817794740994</v>
      </c>
      <c r="I196">
        <v>0.26877082311927181</v>
      </c>
      <c r="J196">
        <v>4.5702340588830825E-2</v>
      </c>
      <c r="K196">
        <v>0.18235142413592126</v>
      </c>
      <c r="L196" s="3">
        <v>14944.53</v>
      </c>
      <c r="M196">
        <v>42</v>
      </c>
      <c r="N196">
        <f t="shared" si="15"/>
        <v>13658.080889568975</v>
      </c>
      <c r="O196">
        <f t="shared" si="16"/>
        <v>12654.993722525269</v>
      </c>
      <c r="P196">
        <f t="shared" si="17"/>
        <v>11768.94510481111</v>
      </c>
      <c r="Q196">
        <f t="shared" si="18"/>
        <v>23985550.081752405</v>
      </c>
      <c r="R196">
        <f t="shared" si="19"/>
        <v>3083577.2224076563</v>
      </c>
      <c r="S196" s="3">
        <v>388.73559999999998</v>
      </c>
    </row>
    <row r="197" spans="1:19" x14ac:dyDescent="0.3">
      <c r="A197">
        <v>2018</v>
      </c>
      <c r="B197" t="s">
        <v>15</v>
      </c>
      <c r="C197" s="3">
        <v>233.1062</v>
      </c>
      <c r="D197">
        <v>2329.4</v>
      </c>
      <c r="E197" s="1">
        <v>4</v>
      </c>
      <c r="F197">
        <v>1.2599541532804801</v>
      </c>
      <c r="G197">
        <v>0.86113065481185902</v>
      </c>
      <c r="H197">
        <v>0.60557587349467756</v>
      </c>
      <c r="I197">
        <v>0.22836451947231703</v>
      </c>
      <c r="J197">
        <v>6.5362810783912997E-2</v>
      </c>
      <c r="K197">
        <v>0.1534379186749929</v>
      </c>
      <c r="L197" s="3">
        <v>11253.8</v>
      </c>
      <c r="M197">
        <v>41</v>
      </c>
      <c r="N197">
        <f t="shared" si="15"/>
        <v>10807.253588008418</v>
      </c>
      <c r="O197">
        <f t="shared" si="16"/>
        <v>9736.5229762484723</v>
      </c>
      <c r="P197">
        <f t="shared" si="17"/>
        <v>8896.166040711114</v>
      </c>
      <c r="Q197">
        <f t="shared" si="18"/>
        <v>18061946.592729773</v>
      </c>
      <c r="R197">
        <f t="shared" si="19"/>
        <v>2322328.8874796415</v>
      </c>
      <c r="S197" s="3">
        <v>490.08870000000002</v>
      </c>
    </row>
    <row r="198" spans="1:19" x14ac:dyDescent="0.3">
      <c r="A198">
        <v>2005</v>
      </c>
      <c r="B198" t="s">
        <v>16</v>
      </c>
      <c r="C198" s="4">
        <v>1321.3</v>
      </c>
      <c r="D198">
        <v>588</v>
      </c>
      <c r="E198" s="1">
        <v>2.4</v>
      </c>
      <c r="F198">
        <v>0.87547024061237699</v>
      </c>
      <c r="G198">
        <v>0.713473200798035</v>
      </c>
      <c r="H198">
        <v>0.41838670088140134</v>
      </c>
      <c r="I198">
        <v>8.5163636933869025E-2</v>
      </c>
      <c r="J198">
        <v>2.6474445243186484E-2</v>
      </c>
      <c r="K198">
        <v>8.8653584809441785E-2</v>
      </c>
      <c r="L198" s="3">
        <v>18598.689999999999</v>
      </c>
      <c r="M198">
        <v>90</v>
      </c>
      <c r="N198">
        <f t="shared" si="15"/>
        <v>16249.23125613931</v>
      </c>
      <c r="O198">
        <f t="shared" si="16"/>
        <v>14791.632016814454</v>
      </c>
      <c r="P198">
        <f t="shared" si="17"/>
        <v>15095.840541127727</v>
      </c>
      <c r="Q198">
        <f t="shared" si="18"/>
        <v>29850940.363268238</v>
      </c>
      <c r="R198">
        <f t="shared" si="19"/>
        <v>3837134.9581618779</v>
      </c>
      <c r="S198" s="3">
        <v>2657.2</v>
      </c>
    </row>
    <row r="199" spans="1:19" x14ac:dyDescent="0.3">
      <c r="A199">
        <v>2006</v>
      </c>
      <c r="B199" t="s">
        <v>16</v>
      </c>
      <c r="C199" s="3">
        <v>1654</v>
      </c>
      <c r="D199">
        <v>673</v>
      </c>
      <c r="E199" s="1">
        <v>2.33</v>
      </c>
      <c r="F199">
        <v>0.89153043152554601</v>
      </c>
      <c r="G199">
        <v>0.72535645961761497</v>
      </c>
      <c r="H199">
        <v>7.9220850043405663E-2</v>
      </c>
      <c r="I199">
        <v>0.10907670318020084</v>
      </c>
      <c r="J199">
        <v>3.0045464894064729E-2</v>
      </c>
      <c r="K199">
        <v>0.10901051911075722</v>
      </c>
      <c r="L199" s="3">
        <v>21742.05</v>
      </c>
      <c r="M199">
        <v>100</v>
      </c>
      <c r="N199">
        <f t="shared" si="15"/>
        <v>19077.352240906963</v>
      </c>
      <c r="O199">
        <f t="shared" si="16"/>
        <v>17288.35361716893</v>
      </c>
      <c r="P199">
        <f t="shared" si="17"/>
        <v>17687.267172376731</v>
      </c>
      <c r="Q199">
        <f t="shared" si="18"/>
        <v>34896059.240508512</v>
      </c>
      <c r="R199">
        <f t="shared" si="19"/>
        <v>4485692.8917376027</v>
      </c>
      <c r="S199" s="3">
        <v>3243</v>
      </c>
    </row>
    <row r="200" spans="1:19" x14ac:dyDescent="0.3">
      <c r="A200">
        <v>2007</v>
      </c>
      <c r="B200" t="s">
        <v>16</v>
      </c>
      <c r="C200" s="3">
        <v>2016.1853000000001</v>
      </c>
      <c r="D200">
        <v>756.9</v>
      </c>
      <c r="E200" s="1">
        <v>2.2599999999999998</v>
      </c>
      <c r="F200">
        <v>0.89420291966517695</v>
      </c>
      <c r="G200">
        <v>0.742414951324463</v>
      </c>
      <c r="H200">
        <v>2.8366338229314576E-2</v>
      </c>
      <c r="I200">
        <v>0.27655307810266871</v>
      </c>
      <c r="J200">
        <v>4.0519277067684198E-2</v>
      </c>
      <c r="K200">
        <v>0.23621751981620651</v>
      </c>
      <c r="L200" s="3">
        <v>26018.48</v>
      </c>
      <c r="M200">
        <v>112</v>
      </c>
      <c r="N200">
        <f t="shared" si="15"/>
        <v>22822.79069746807</v>
      </c>
      <c r="O200">
        <f t="shared" si="16"/>
        <v>20674.870197846525</v>
      </c>
      <c r="P200">
        <f t="shared" si="17"/>
        <v>21181.105308453472</v>
      </c>
      <c r="Q200">
        <f t="shared" si="18"/>
        <v>41759759.12700031</v>
      </c>
      <c r="R200">
        <f t="shared" si="19"/>
        <v>5367979.0924079511</v>
      </c>
      <c r="S200" s="3">
        <v>3820.2959999999998</v>
      </c>
    </row>
    <row r="201" spans="1:19" x14ac:dyDescent="0.3">
      <c r="A201">
        <v>2008</v>
      </c>
      <c r="B201" t="s">
        <v>16</v>
      </c>
      <c r="C201" s="3">
        <v>2203.1010000000001</v>
      </c>
      <c r="D201">
        <v>1010</v>
      </c>
      <c r="E201" s="1">
        <v>2.58</v>
      </c>
      <c r="F201">
        <v>0.87409195956407604</v>
      </c>
      <c r="G201">
        <v>0.71147346496581998</v>
      </c>
      <c r="H201">
        <v>0.54011736943479249</v>
      </c>
      <c r="I201">
        <v>0.10556472177384152</v>
      </c>
      <c r="J201">
        <v>4.19111367317389E-2</v>
      </c>
      <c r="K201">
        <v>0.10775685378848408</v>
      </c>
      <c r="L201" s="3">
        <v>30981.98</v>
      </c>
      <c r="M201">
        <v>120</v>
      </c>
      <c r="N201">
        <f t="shared" si="15"/>
        <v>27082.889647756343</v>
      </c>
      <c r="O201">
        <f t="shared" si="16"/>
        <v>24673.127513042604</v>
      </c>
      <c r="P201">
        <f t="shared" si="17"/>
        <v>25150.027590371497</v>
      </c>
      <c r="Q201">
        <f t="shared" si="18"/>
        <v>49726153.441454396</v>
      </c>
      <c r="R201">
        <f t="shared" si="19"/>
        <v>6391973.6010880945</v>
      </c>
      <c r="S201" s="3">
        <v>4159.2965000000004</v>
      </c>
    </row>
    <row r="202" spans="1:19" x14ac:dyDescent="0.3">
      <c r="A202">
        <v>2009</v>
      </c>
      <c r="B202" t="s">
        <v>16</v>
      </c>
      <c r="C202" s="3">
        <v>2394.7240000000002</v>
      </c>
      <c r="D202">
        <v>1182</v>
      </c>
      <c r="E202" s="1">
        <v>2.66</v>
      </c>
      <c r="F202">
        <v>1.0693322106273599</v>
      </c>
      <c r="G202">
        <v>0.73601484298706099</v>
      </c>
      <c r="H202">
        <v>0.52672247887022206</v>
      </c>
      <c r="I202">
        <v>0.24248509575640087</v>
      </c>
      <c r="J202">
        <v>4.6346637722630618E-2</v>
      </c>
      <c r="K202">
        <v>0.18484669669807202</v>
      </c>
      <c r="L202" s="3">
        <v>34457.300000000003</v>
      </c>
      <c r="M202">
        <v>130</v>
      </c>
      <c r="N202">
        <f t="shared" si="15"/>
        <v>30115.428854635291</v>
      </c>
      <c r="O202">
        <f t="shared" si="16"/>
        <v>27466.859393784525</v>
      </c>
      <c r="P202">
        <f t="shared" si="17"/>
        <v>27950.645467797298</v>
      </c>
      <c r="Q202">
        <f t="shared" si="18"/>
        <v>55304033.655055873</v>
      </c>
      <c r="R202">
        <f t="shared" si="19"/>
        <v>7108974.5006768834</v>
      </c>
      <c r="S202" s="3">
        <v>4443.9480000000003</v>
      </c>
    </row>
    <row r="203" spans="1:19" x14ac:dyDescent="0.3">
      <c r="A203">
        <v>2010</v>
      </c>
      <c r="B203" t="s">
        <v>16</v>
      </c>
      <c r="C203" s="3">
        <v>2738.9935999999998</v>
      </c>
      <c r="D203">
        <v>1505</v>
      </c>
      <c r="E203" s="1">
        <v>2.84</v>
      </c>
      <c r="F203">
        <v>1.0664981846619499</v>
      </c>
      <c r="G203">
        <v>0.72924959659576405</v>
      </c>
      <c r="H203">
        <v>0.23977942933507801</v>
      </c>
      <c r="I203">
        <v>0.31471785854724654</v>
      </c>
      <c r="J203">
        <v>5.0836345167273859E-2</v>
      </c>
      <c r="K203">
        <v>0.22785563496353042</v>
      </c>
      <c r="L203" s="3">
        <v>41425.480000000003</v>
      </c>
      <c r="M203">
        <v>169</v>
      </c>
      <c r="N203">
        <f t="shared" si="15"/>
        <v>36150.786792257968</v>
      </c>
      <c r="O203">
        <f t="shared" si="16"/>
        <v>33046.336477129742</v>
      </c>
      <c r="P203">
        <f t="shared" si="17"/>
        <v>33550.830702211642</v>
      </c>
      <c r="Q203">
        <f t="shared" si="18"/>
        <v>66487939.03736642</v>
      </c>
      <c r="R203">
        <f t="shared" si="19"/>
        <v>8546566.0068614911</v>
      </c>
      <c r="S203" s="3">
        <v>5081.0645000000004</v>
      </c>
    </row>
    <row r="204" spans="1:19" x14ac:dyDescent="0.3">
      <c r="A204">
        <v>2011</v>
      </c>
      <c r="B204" t="s">
        <v>16</v>
      </c>
      <c r="C204" s="3">
        <v>3050.0877999999998</v>
      </c>
      <c r="D204">
        <v>1519</v>
      </c>
      <c r="E204" s="1">
        <v>2.4700000000000002</v>
      </c>
      <c r="F204">
        <v>1.0238897077943201</v>
      </c>
      <c r="G204">
        <v>0.74341207742690996</v>
      </c>
      <c r="H204">
        <v>0.29426972197600598</v>
      </c>
      <c r="I204">
        <v>0.21774687611301544</v>
      </c>
      <c r="J204">
        <v>5.172258266957197E-2</v>
      </c>
      <c r="K204">
        <v>0.17537086047173533</v>
      </c>
      <c r="L204" s="3">
        <v>49110.27</v>
      </c>
      <c r="M204">
        <v>214</v>
      </c>
      <c r="N204">
        <f t="shared" si="15"/>
        <v>42493.915087436442</v>
      </c>
      <c r="O204">
        <f t="shared" si="16"/>
        <v>39065.48067549659</v>
      </c>
      <c r="P204">
        <f t="shared" si="17"/>
        <v>39708.326486042235</v>
      </c>
      <c r="Q204">
        <f t="shared" si="18"/>
        <v>78822053.421073034</v>
      </c>
      <c r="R204">
        <f t="shared" si="19"/>
        <v>10131831.224297665</v>
      </c>
      <c r="S204" s="3">
        <v>5728.5081</v>
      </c>
    </row>
    <row r="205" spans="1:19" x14ac:dyDescent="0.3">
      <c r="A205">
        <v>2012</v>
      </c>
      <c r="B205" t="s">
        <v>16</v>
      </c>
      <c r="C205" s="3">
        <v>3301.3797</v>
      </c>
      <c r="D205">
        <v>1643</v>
      </c>
      <c r="E205" s="1">
        <v>2.41</v>
      </c>
      <c r="F205">
        <v>1.06649461971278</v>
      </c>
      <c r="G205">
        <v>0.73810702562332198</v>
      </c>
      <c r="H205">
        <v>0.8124304153991373</v>
      </c>
      <c r="I205">
        <v>0.20259885453507515</v>
      </c>
      <c r="J205">
        <v>5.6356091636017618E-2</v>
      </c>
      <c r="K205">
        <v>0.15964060854945927</v>
      </c>
      <c r="L205" s="3">
        <v>54058.22</v>
      </c>
      <c r="M205">
        <v>236</v>
      </c>
      <c r="N205">
        <f t="shared" si="15"/>
        <v>46705.567618330635</v>
      </c>
      <c r="O205">
        <f t="shared" si="16"/>
        <v>42990.248178621761</v>
      </c>
      <c r="P205">
        <f t="shared" si="17"/>
        <v>43689.335028461537</v>
      </c>
      <c r="Q205">
        <f t="shared" si="18"/>
        <v>86763518.160486981</v>
      </c>
      <c r="R205">
        <f t="shared" si="19"/>
        <v>11152594.570070311</v>
      </c>
      <c r="S205" s="3">
        <v>6249.9989999999998</v>
      </c>
    </row>
    <row r="206" spans="1:19" x14ac:dyDescent="0.3">
      <c r="A206">
        <v>2013</v>
      </c>
      <c r="B206" t="s">
        <v>16</v>
      </c>
      <c r="C206" s="3">
        <v>3542.8157999999999</v>
      </c>
      <c r="D206">
        <v>1821</v>
      </c>
      <c r="E206" s="1">
        <v>2.44</v>
      </c>
      <c r="F206">
        <v>1.0862684266803699</v>
      </c>
      <c r="G206">
        <v>0.73506969213485696</v>
      </c>
      <c r="H206">
        <v>0.84461201633075222</v>
      </c>
      <c r="I206">
        <v>0.20753725697279074</v>
      </c>
      <c r="J206">
        <v>6.3909198761509176E-2</v>
      </c>
      <c r="K206">
        <v>0.16040836703297917</v>
      </c>
      <c r="L206" s="3">
        <v>59753.37</v>
      </c>
      <c r="M206">
        <v>235</v>
      </c>
      <c r="N206">
        <f t="shared" si="15"/>
        <v>51529.82863491249</v>
      </c>
      <c r="O206">
        <f t="shared" si="16"/>
        <v>47541.271833550934</v>
      </c>
      <c r="P206">
        <f t="shared" si="17"/>
        <v>48256.166811435483</v>
      </c>
      <c r="Q206">
        <f t="shared" si="18"/>
        <v>95904234.190226108</v>
      </c>
      <c r="R206">
        <f t="shared" si="19"/>
        <v>12327500.327335095</v>
      </c>
      <c r="S206" s="3">
        <v>6663.7646999999997</v>
      </c>
    </row>
    <row r="207" spans="1:19" x14ac:dyDescent="0.3">
      <c r="A207">
        <v>2014</v>
      </c>
      <c r="B207" t="s">
        <v>16</v>
      </c>
      <c r="C207" s="3">
        <v>3839.3366000000001</v>
      </c>
      <c r="D207">
        <v>2115</v>
      </c>
      <c r="E207" s="1">
        <v>2.6</v>
      </c>
      <c r="F207">
        <v>1.1137177242399201</v>
      </c>
      <c r="G207">
        <v>0.74778997898101796</v>
      </c>
      <c r="H207">
        <v>0.56035556430946254</v>
      </c>
      <c r="I207">
        <v>0.29047070856482826</v>
      </c>
      <c r="J207">
        <v>6.8886245642843444E-2</v>
      </c>
      <c r="K207">
        <v>0.2068602060655331</v>
      </c>
      <c r="L207" s="3">
        <v>65088.32</v>
      </c>
      <c r="M207">
        <v>254</v>
      </c>
      <c r="N207">
        <f t="shared" si="15"/>
        <v>56210.370879851711</v>
      </c>
      <c r="O207">
        <f t="shared" si="16"/>
        <v>51838.75905887621</v>
      </c>
      <c r="P207">
        <f t="shared" si="17"/>
        <v>52555.552607457168</v>
      </c>
      <c r="Q207">
        <f t="shared" si="18"/>
        <v>104466809.93005377</v>
      </c>
      <c r="R207">
        <f t="shared" si="19"/>
        <v>13428178.225160023</v>
      </c>
      <c r="S207" s="3">
        <v>7181.3116</v>
      </c>
    </row>
    <row r="208" spans="1:19" x14ac:dyDescent="0.3">
      <c r="A208">
        <v>2015</v>
      </c>
      <c r="B208" t="s">
        <v>16</v>
      </c>
      <c r="C208" s="3">
        <v>4229.0126</v>
      </c>
      <c r="D208">
        <v>2494.8000000000002</v>
      </c>
      <c r="E208" s="1">
        <v>2.8</v>
      </c>
      <c r="F208">
        <v>1.1576427469587001</v>
      </c>
      <c r="G208">
        <v>0.72909200191497803</v>
      </c>
      <c r="H208">
        <v>0.56913307519453182</v>
      </c>
      <c r="I208">
        <v>0.47635521410603188</v>
      </c>
      <c r="J208">
        <v>7.0091325308009336E-2</v>
      </c>
      <c r="K208">
        <v>0.29152742258970343</v>
      </c>
      <c r="L208" s="3">
        <v>70116.38</v>
      </c>
      <c r="M208">
        <v>276</v>
      </c>
      <c r="N208">
        <f t="shared" si="15"/>
        <v>60794.493650500182</v>
      </c>
      <c r="O208">
        <f t="shared" si="16"/>
        <v>55924.720411345908</v>
      </c>
      <c r="P208">
        <f t="shared" si="17"/>
        <v>56644.708108743725</v>
      </c>
      <c r="Q208">
        <f t="shared" si="18"/>
        <v>112536823.3344373</v>
      </c>
      <c r="R208">
        <f t="shared" si="19"/>
        <v>14465631.392843094</v>
      </c>
      <c r="S208" s="3">
        <v>7821.5362999999998</v>
      </c>
    </row>
    <row r="209" spans="1:19" x14ac:dyDescent="0.3">
      <c r="A209">
        <v>2016</v>
      </c>
      <c r="B209" t="s">
        <v>16</v>
      </c>
      <c r="C209" s="3">
        <v>4718.2291999999998</v>
      </c>
      <c r="D209">
        <v>3363</v>
      </c>
      <c r="E209" s="1">
        <v>3.54</v>
      </c>
      <c r="F209">
        <v>1.20117691755134</v>
      </c>
      <c r="G209">
        <v>0.74023956060409501</v>
      </c>
      <c r="H209">
        <v>0.69066203974713003</v>
      </c>
      <c r="I209">
        <v>0.45295455449697658</v>
      </c>
      <c r="J209">
        <v>7.1653873170459403E-2</v>
      </c>
      <c r="K209">
        <v>0.27383225707934894</v>
      </c>
      <c r="L209" s="3">
        <v>77388.28</v>
      </c>
      <c r="M209">
        <v>317</v>
      </c>
      <c r="N209">
        <f t="shared" si="15"/>
        <v>67600.368692540636</v>
      </c>
      <c r="O209">
        <f t="shared" si="16"/>
        <v>61952.594298745214</v>
      </c>
      <c r="P209">
        <f t="shared" si="17"/>
        <v>62525.343497195325</v>
      </c>
      <c r="Q209">
        <f t="shared" si="18"/>
        <v>124208119.50900114</v>
      </c>
      <c r="R209">
        <f t="shared" si="19"/>
        <v>15966155.07035559</v>
      </c>
      <c r="S209" s="3">
        <v>8798.6813000000002</v>
      </c>
    </row>
    <row r="210" spans="1:19" x14ac:dyDescent="0.3">
      <c r="A210">
        <v>2017</v>
      </c>
      <c r="B210" t="s">
        <v>16</v>
      </c>
      <c r="C210" s="3">
        <v>5226.1589999999997</v>
      </c>
      <c r="D210">
        <v>4312</v>
      </c>
      <c r="E210" s="1">
        <v>4</v>
      </c>
      <c r="F210">
        <v>1.2112220151774</v>
      </c>
      <c r="G210">
        <v>0.77170425653457597</v>
      </c>
      <c r="H210">
        <v>0.51925087955145077</v>
      </c>
      <c r="I210">
        <v>0.43616853784535492</v>
      </c>
      <c r="J210">
        <v>7.238462061615171E-2</v>
      </c>
      <c r="K210">
        <v>0.26476328703296276</v>
      </c>
      <c r="L210" s="3">
        <v>85869.759999999995</v>
      </c>
      <c r="M210">
        <v>382</v>
      </c>
      <c r="N210">
        <f t="shared" si="15"/>
        <v>75442.049255849459</v>
      </c>
      <c r="O210">
        <f t="shared" si="16"/>
        <v>68946.538256345797</v>
      </c>
      <c r="P210">
        <f t="shared" si="17"/>
        <v>69361.749567294071</v>
      </c>
      <c r="Q210">
        <f t="shared" si="18"/>
        <v>137820772.96519417</v>
      </c>
      <c r="R210">
        <f t="shared" si="19"/>
        <v>17716214.234035056</v>
      </c>
      <c r="S210" s="3">
        <v>9658.1869999999999</v>
      </c>
    </row>
    <row r="211" spans="1:19" x14ac:dyDescent="0.3">
      <c r="A211">
        <v>2018</v>
      </c>
      <c r="B211" t="s">
        <v>16</v>
      </c>
      <c r="C211" s="3">
        <v>5639.8584000000001</v>
      </c>
      <c r="D211">
        <v>4120</v>
      </c>
      <c r="E211" s="1">
        <v>4</v>
      </c>
      <c r="F211">
        <v>1.2722868117638699</v>
      </c>
      <c r="G211">
        <v>0.81682062149047896</v>
      </c>
      <c r="H211">
        <v>0.50228159270320361</v>
      </c>
      <c r="I211">
        <v>0.31614194702644199</v>
      </c>
      <c r="J211">
        <v>7.3458426919278536E-2</v>
      </c>
      <c r="K211">
        <v>0.19902809318763778</v>
      </c>
      <c r="L211" s="3">
        <v>93207.55</v>
      </c>
      <c r="M211">
        <v>401</v>
      </c>
      <c r="N211">
        <f t="shared" si="15"/>
        <v>81439.428158447394</v>
      </c>
      <c r="O211">
        <f t="shared" si="16"/>
        <v>74630.091873020807</v>
      </c>
      <c r="P211">
        <f t="shared" si="17"/>
        <v>75288.474805069694</v>
      </c>
      <c r="Q211">
        <f t="shared" si="18"/>
        <v>149598010.04957843</v>
      </c>
      <c r="R211">
        <f t="shared" si="19"/>
        <v>19229871.604694348</v>
      </c>
      <c r="S211" s="3">
        <v>10560.4184</v>
      </c>
    </row>
    <row r="212" spans="1:19" x14ac:dyDescent="0.3">
      <c r="A212">
        <v>2005</v>
      </c>
      <c r="B212" t="s">
        <v>17</v>
      </c>
      <c r="C212" s="4">
        <v>113.9</v>
      </c>
      <c r="D212">
        <v>210.3</v>
      </c>
      <c r="E212" s="1">
        <v>2.2000000000000002</v>
      </c>
      <c r="F212">
        <v>0.75531949199453496</v>
      </c>
      <c r="G212">
        <v>0.67939883470535301</v>
      </c>
      <c r="H212">
        <v>0</v>
      </c>
      <c r="I212">
        <v>0.12855281942177255</v>
      </c>
      <c r="J212">
        <v>1.7144223468975241E-2</v>
      </c>
      <c r="K212">
        <v>0.14544274977432078</v>
      </c>
      <c r="L212" s="3">
        <v>4056.76</v>
      </c>
      <c r="M212">
        <v>26</v>
      </c>
      <c r="N212">
        <f t="shared" si="15"/>
        <v>3457.2007443320904</v>
      </c>
      <c r="O212">
        <f t="shared" si="16"/>
        <v>3256.502971375297</v>
      </c>
      <c r="P212">
        <f t="shared" si="17"/>
        <v>3227.9849778573589</v>
      </c>
      <c r="Q212">
        <f t="shared" si="18"/>
        <v>6511068.4167784965</v>
      </c>
      <c r="R212">
        <f t="shared" si="19"/>
        <v>836911.42945214116</v>
      </c>
      <c r="S212" s="3">
        <v>184.9</v>
      </c>
    </row>
    <row r="213" spans="1:19" x14ac:dyDescent="0.3">
      <c r="A213">
        <v>2006</v>
      </c>
      <c r="B213" t="s">
        <v>17</v>
      </c>
      <c r="C213" s="3">
        <v>140</v>
      </c>
      <c r="D213">
        <v>226.3</v>
      </c>
      <c r="E213" s="1">
        <v>2.13</v>
      </c>
      <c r="F213">
        <v>0.72631016738239895</v>
      </c>
      <c r="G213">
        <v>0.66368424892425504</v>
      </c>
      <c r="H213">
        <v>0.35026626167975178</v>
      </c>
      <c r="I213">
        <v>0.19359723428303505</v>
      </c>
      <c r="J213">
        <v>1.6543824019350572E-2</v>
      </c>
      <c r="K213">
        <v>0.21045295856141555</v>
      </c>
      <c r="L213" s="3">
        <v>4820.53</v>
      </c>
      <c r="M213">
        <v>24</v>
      </c>
      <c r="N213">
        <f t="shared" si="15"/>
        <v>4092.362966938816</v>
      </c>
      <c r="O213">
        <f t="shared" si="16"/>
        <v>3865.1290114208637</v>
      </c>
      <c r="P213">
        <f t="shared" si="17"/>
        <v>3838.395524715083</v>
      </c>
      <c r="Q213">
        <f t="shared" si="18"/>
        <v>7736920.5497586178</v>
      </c>
      <c r="R213">
        <f t="shared" si="19"/>
        <v>994470.84522148455</v>
      </c>
      <c r="S213" s="3">
        <v>232</v>
      </c>
    </row>
    <row r="214" spans="1:19" x14ac:dyDescent="0.3">
      <c r="A214">
        <v>2007</v>
      </c>
      <c r="B214" t="s">
        <v>17</v>
      </c>
      <c r="C214" s="3">
        <v>183.71440000000001</v>
      </c>
      <c r="D214">
        <v>261.10000000000002</v>
      </c>
      <c r="E214" s="1">
        <v>2.1</v>
      </c>
      <c r="F214">
        <v>0.70403863586160098</v>
      </c>
      <c r="G214">
        <v>0.68581217527389504</v>
      </c>
      <c r="H214">
        <v>0</v>
      </c>
      <c r="I214">
        <v>0.49189598923269429</v>
      </c>
      <c r="J214">
        <v>1.7471660704279988E-2</v>
      </c>
      <c r="K214">
        <v>0.41130675449246235</v>
      </c>
      <c r="L214" s="3">
        <v>5800.25</v>
      </c>
      <c r="M214">
        <v>27</v>
      </c>
      <c r="N214">
        <f t="shared" si="15"/>
        <v>4927.9112740381688</v>
      </c>
      <c r="O214">
        <f t="shared" si="16"/>
        <v>4647.3732553782056</v>
      </c>
      <c r="P214">
        <f t="shared" si="17"/>
        <v>4624.8012085230957</v>
      </c>
      <c r="Q214">
        <f t="shared" si="18"/>
        <v>9309369.9291174393</v>
      </c>
      <c r="R214">
        <f t="shared" si="19"/>
        <v>1196588.7425444457</v>
      </c>
      <c r="S214" s="3">
        <v>289.68520000000001</v>
      </c>
    </row>
    <row r="215" spans="1:19" x14ac:dyDescent="0.3">
      <c r="A215">
        <v>2008</v>
      </c>
      <c r="B215" t="s">
        <v>17</v>
      </c>
      <c r="C215" s="3">
        <v>208.5549</v>
      </c>
      <c r="D215">
        <v>389.5</v>
      </c>
      <c r="E215" s="1">
        <v>2.64</v>
      </c>
      <c r="F215">
        <v>0.66177976125368498</v>
      </c>
      <c r="G215">
        <v>0.63526576757430997</v>
      </c>
      <c r="H215">
        <v>0.77803680200843406</v>
      </c>
      <c r="I215">
        <v>0.12549448506868505</v>
      </c>
      <c r="J215">
        <v>1.8730320396496941E-2</v>
      </c>
      <c r="K215">
        <v>0.15940377277030607</v>
      </c>
      <c r="L215" s="3">
        <v>6971.05</v>
      </c>
      <c r="M215">
        <v>26</v>
      </c>
      <c r="N215">
        <f t="shared" si="15"/>
        <v>5966.8433429313509</v>
      </c>
      <c r="O215">
        <f t="shared" si="16"/>
        <v>5619.4946059590447</v>
      </c>
      <c r="P215">
        <f t="shared" si="17"/>
        <v>5552.6025541392373</v>
      </c>
      <c r="Q215">
        <f t="shared" si="18"/>
        <v>11188484.014403282</v>
      </c>
      <c r="R215">
        <f t="shared" si="19"/>
        <v>1438149.6351486279</v>
      </c>
      <c r="S215" s="3">
        <v>334.84809999999999</v>
      </c>
    </row>
    <row r="216" spans="1:19" x14ac:dyDescent="0.3">
      <c r="A216">
        <v>2009</v>
      </c>
      <c r="B216" t="s">
        <v>17</v>
      </c>
      <c r="C216" s="3">
        <v>230.7296</v>
      </c>
      <c r="D216">
        <v>421.9</v>
      </c>
      <c r="E216" s="1">
        <v>2.71</v>
      </c>
      <c r="F216">
        <v>0.83815144716551404</v>
      </c>
      <c r="G216">
        <v>0.68601918220519997</v>
      </c>
      <c r="H216">
        <v>0.66816852576837049</v>
      </c>
      <c r="I216">
        <v>0.33608764272585556</v>
      </c>
      <c r="J216">
        <v>2.1567095744319531E-2</v>
      </c>
      <c r="K216">
        <v>0.28621738589621259</v>
      </c>
      <c r="L216" s="3">
        <v>7655.18</v>
      </c>
      <c r="M216">
        <v>26</v>
      </c>
      <c r="N216">
        <f t="shared" si="15"/>
        <v>6548.6236987122093</v>
      </c>
      <c r="O216">
        <f t="shared" si="16"/>
        <v>6170.6318821036766</v>
      </c>
      <c r="P216">
        <f t="shared" si="17"/>
        <v>6098.6172919477285</v>
      </c>
      <c r="Q216">
        <f t="shared" si="18"/>
        <v>12286509.745050911</v>
      </c>
      <c r="R216">
        <f t="shared" si="19"/>
        <v>1579286.513424499</v>
      </c>
      <c r="S216" s="3">
        <v>369.14670000000001</v>
      </c>
    </row>
    <row r="217" spans="1:19" x14ac:dyDescent="0.3">
      <c r="A217">
        <v>2010</v>
      </c>
      <c r="B217" t="s">
        <v>17</v>
      </c>
      <c r="C217" s="3">
        <v>281.35730000000001</v>
      </c>
      <c r="D217">
        <v>562.79999999999995</v>
      </c>
      <c r="E217" s="1">
        <v>2.8</v>
      </c>
      <c r="F217">
        <v>0.82986816622201698</v>
      </c>
      <c r="G217">
        <v>0.658669114112854</v>
      </c>
      <c r="H217">
        <v>0.271953248199515</v>
      </c>
      <c r="I217">
        <v>0.37207294190528883</v>
      </c>
      <c r="J217">
        <v>2.555109054242503E-2</v>
      </c>
      <c r="K217">
        <v>0.30956004365721385</v>
      </c>
      <c r="L217" s="3">
        <v>9451.26</v>
      </c>
      <c r="M217">
        <v>30</v>
      </c>
      <c r="N217">
        <f t="shared" si="15"/>
        <v>8112.2398464260314</v>
      </c>
      <c r="O217">
        <f t="shared" si="16"/>
        <v>7636.1385823793689</v>
      </c>
      <c r="P217">
        <f t="shared" si="17"/>
        <v>7528.0754579907161</v>
      </c>
      <c r="Q217">
        <f t="shared" si="18"/>
        <v>15169198.249927081</v>
      </c>
      <c r="R217">
        <f t="shared" si="19"/>
        <v>1949838.5112805208</v>
      </c>
      <c r="S217" s="3">
        <v>439.1746</v>
      </c>
    </row>
    <row r="218" spans="1:19" x14ac:dyDescent="0.3">
      <c r="A218">
        <v>2011</v>
      </c>
      <c r="B218" t="s">
        <v>17</v>
      </c>
      <c r="C218" s="3">
        <v>312.84699999999998</v>
      </c>
      <c r="D218">
        <v>566</v>
      </c>
      <c r="E218" s="1">
        <v>2.2000000000000002</v>
      </c>
      <c r="F218">
        <v>0.79484264396316495</v>
      </c>
      <c r="G218">
        <v>0.64947879314422596</v>
      </c>
      <c r="H218">
        <v>0.631984631431869</v>
      </c>
      <c r="I218">
        <v>0.19515898332390855</v>
      </c>
      <c r="J218">
        <v>3.0543065688440906E-2</v>
      </c>
      <c r="K218">
        <v>0.19712996215845385</v>
      </c>
      <c r="L218" s="3">
        <v>11702.82</v>
      </c>
      <c r="M218">
        <v>31</v>
      </c>
      <c r="N218">
        <f t="shared" si="15"/>
        <v>9914.884809451738</v>
      </c>
      <c r="O218">
        <f t="shared" si="16"/>
        <v>9408.7676430566535</v>
      </c>
      <c r="P218">
        <f t="shared" si="17"/>
        <v>9311.6306300775377</v>
      </c>
      <c r="Q218">
        <f t="shared" si="18"/>
        <v>18782955.809575249</v>
      </c>
      <c r="R218">
        <f t="shared" si="19"/>
        <v>2414277.6051338417</v>
      </c>
      <c r="S218" s="3">
        <v>490.80560000000003</v>
      </c>
    </row>
    <row r="219" spans="1:19" x14ac:dyDescent="0.3">
      <c r="A219">
        <v>2012</v>
      </c>
      <c r="B219" t="s">
        <v>17</v>
      </c>
      <c r="C219" s="3">
        <v>349.04199999999997</v>
      </c>
      <c r="D219">
        <v>603.29999999999995</v>
      </c>
      <c r="E219" s="1">
        <v>2.1</v>
      </c>
      <c r="F219">
        <v>0.855680152212006</v>
      </c>
      <c r="G219">
        <v>0.65800225734710704</v>
      </c>
      <c r="H219">
        <v>0.74318090599748088</v>
      </c>
      <c r="I219">
        <v>0.18044726485281806</v>
      </c>
      <c r="J219">
        <v>3.1900056221078582E-2</v>
      </c>
      <c r="K219">
        <v>0.17415547729061648</v>
      </c>
      <c r="L219" s="3">
        <v>12948.88</v>
      </c>
      <c r="M219">
        <v>33</v>
      </c>
      <c r="N219">
        <f t="shared" si="15"/>
        <v>10955.571485089518</v>
      </c>
      <c r="O219">
        <f t="shared" si="16"/>
        <v>10402.440989396759</v>
      </c>
      <c r="P219">
        <f t="shared" si="17"/>
        <v>10304.656507576981</v>
      </c>
      <c r="Q219">
        <f t="shared" si="18"/>
        <v>20782879.708346769</v>
      </c>
      <c r="R219">
        <f t="shared" si="19"/>
        <v>2671330.5166656054</v>
      </c>
      <c r="S219" s="3">
        <v>538.57140000000004</v>
      </c>
    </row>
    <row r="220" spans="1:19" x14ac:dyDescent="0.3">
      <c r="A220">
        <v>2013</v>
      </c>
      <c r="B220" t="s">
        <v>17</v>
      </c>
      <c r="C220" s="3">
        <v>384.35809999999998</v>
      </c>
      <c r="D220">
        <v>706</v>
      </c>
      <c r="E220" s="1">
        <v>2.2000000000000002</v>
      </c>
      <c r="F220">
        <v>0.90989086162725796</v>
      </c>
      <c r="G220">
        <v>0.66955524682998702</v>
      </c>
      <c r="H220">
        <v>0.81634569821756409</v>
      </c>
      <c r="I220">
        <v>0.16121321162131708</v>
      </c>
      <c r="J220">
        <v>3.7669871112039469E-2</v>
      </c>
      <c r="K220">
        <v>0.15051124876443611</v>
      </c>
      <c r="L220" s="3">
        <v>14410.19</v>
      </c>
      <c r="M220">
        <v>33</v>
      </c>
      <c r="N220">
        <f t="shared" si="15"/>
        <v>12212.990736275235</v>
      </c>
      <c r="O220">
        <f t="shared" si="16"/>
        <v>11592.561052802084</v>
      </c>
      <c r="P220">
        <f t="shared" si="17"/>
        <v>11465.798165520036</v>
      </c>
      <c r="Q220">
        <f t="shared" si="18"/>
        <v>23128268.38436586</v>
      </c>
      <c r="R220">
        <f t="shared" si="19"/>
        <v>2972808.5004677153</v>
      </c>
      <c r="S220" s="3">
        <v>587.70460000000003</v>
      </c>
    </row>
    <row r="221" spans="1:19" x14ac:dyDescent="0.3">
      <c r="A221">
        <v>2014</v>
      </c>
      <c r="B221" t="s">
        <v>17</v>
      </c>
      <c r="C221" s="3">
        <v>437.69380000000001</v>
      </c>
      <c r="D221">
        <v>885.34</v>
      </c>
      <c r="E221" s="1">
        <v>2.5499999999999998</v>
      </c>
      <c r="F221">
        <v>0.99886730251523603</v>
      </c>
      <c r="G221">
        <v>0.72153043746948198</v>
      </c>
      <c r="H221">
        <v>0.84998495310890088</v>
      </c>
      <c r="I221">
        <v>0.19800493643944017</v>
      </c>
      <c r="J221">
        <v>4.7070786903668754E-2</v>
      </c>
      <c r="K221">
        <v>0.16543531547893001</v>
      </c>
      <c r="L221" s="3">
        <v>15714.63</v>
      </c>
      <c r="M221">
        <v>32</v>
      </c>
      <c r="N221">
        <f t="shared" si="15"/>
        <v>13419.139433004066</v>
      </c>
      <c r="O221">
        <f t="shared" si="16"/>
        <v>12689.626869728267</v>
      </c>
      <c r="P221">
        <f t="shared" si="17"/>
        <v>12508.548338714951</v>
      </c>
      <c r="Q221">
        <f t="shared" si="18"/>
        <v>25221869.43581171</v>
      </c>
      <c r="R221">
        <f t="shared" si="19"/>
        <v>3241968.3705517561</v>
      </c>
      <c r="S221" s="3">
        <v>670.24779999999998</v>
      </c>
    </row>
    <row r="222" spans="1:19" x14ac:dyDescent="0.3">
      <c r="A222">
        <v>2015</v>
      </c>
      <c r="B222" t="s">
        <v>17</v>
      </c>
      <c r="C222" s="3">
        <v>480.95209999999997</v>
      </c>
      <c r="D222">
        <v>111.9</v>
      </c>
      <c r="E222" s="1">
        <v>3</v>
      </c>
      <c r="F222">
        <v>1.1098621151288799</v>
      </c>
      <c r="G222">
        <v>0.74116969108581499</v>
      </c>
      <c r="H222">
        <v>0.78137563563727974</v>
      </c>
      <c r="I222">
        <v>0.28817031876355681</v>
      </c>
      <c r="J222">
        <v>5.1522442892695315E-2</v>
      </c>
      <c r="K222">
        <v>0.2061256318361841</v>
      </c>
      <c r="L222" s="3">
        <v>16723.78</v>
      </c>
      <c r="M222">
        <v>35</v>
      </c>
      <c r="N222">
        <f t="shared" si="15"/>
        <v>13676.919165177302</v>
      </c>
      <c r="O222">
        <f t="shared" si="16"/>
        <v>13180.249920377039</v>
      </c>
      <c r="P222">
        <f t="shared" si="17"/>
        <v>13332.413491997004</v>
      </c>
      <c r="Q222">
        <f t="shared" si="18"/>
        <v>26841698.979030166</v>
      </c>
      <c r="R222">
        <f t="shared" si="19"/>
        <v>3449832.6402901602</v>
      </c>
      <c r="S222" s="3">
        <v>725.78229999999996</v>
      </c>
    </row>
    <row r="223" spans="1:19" x14ac:dyDescent="0.3">
      <c r="A223">
        <v>2016</v>
      </c>
      <c r="B223" t="s">
        <v>17</v>
      </c>
      <c r="C223" s="3">
        <v>550.6037</v>
      </c>
      <c r="D223">
        <v>133.30000000000001</v>
      </c>
      <c r="E223" s="1">
        <v>3</v>
      </c>
      <c r="F223">
        <v>1.1810059834315401</v>
      </c>
      <c r="G223">
        <v>0.75063586235046398</v>
      </c>
      <c r="H223">
        <v>0.64986125899670111</v>
      </c>
      <c r="I223">
        <v>0.26037867947455062</v>
      </c>
      <c r="J223">
        <v>5.4721876858208549E-2</v>
      </c>
      <c r="K223">
        <v>0.18064482450477889</v>
      </c>
      <c r="L223" s="3">
        <v>18499</v>
      </c>
      <c r="M223">
        <v>37</v>
      </c>
      <c r="N223">
        <f t="shared" si="15"/>
        <v>15151.218636584144</v>
      </c>
      <c r="O223">
        <f t="shared" si="16"/>
        <v>14584.004783829847</v>
      </c>
      <c r="P223">
        <f t="shared" si="17"/>
        <v>14754.385999672686</v>
      </c>
      <c r="Q223">
        <f t="shared" si="18"/>
        <v>29690931.863268342</v>
      </c>
      <c r="R223">
        <f t="shared" si="19"/>
        <v>3816042.9398679985</v>
      </c>
      <c r="S223" s="3">
        <v>777.38120000000004</v>
      </c>
    </row>
    <row r="224" spans="1:19" x14ac:dyDescent="0.3">
      <c r="A224">
        <v>2017</v>
      </c>
      <c r="B224" t="s">
        <v>17</v>
      </c>
      <c r="C224" s="3">
        <v>566.06309999999996</v>
      </c>
      <c r="D224">
        <v>1584.3</v>
      </c>
      <c r="E224" s="1">
        <v>3.5</v>
      </c>
      <c r="F224">
        <v>1.2946135220900299</v>
      </c>
      <c r="G224">
        <v>0.79606240987777699</v>
      </c>
      <c r="H224">
        <v>0.72067879873229823</v>
      </c>
      <c r="I224">
        <v>0.23438445256590396</v>
      </c>
      <c r="J224">
        <v>5.4988651080584067E-2</v>
      </c>
      <c r="K224">
        <v>0.15329284698277434</v>
      </c>
      <c r="L224" s="3">
        <v>20006.310000000001</v>
      </c>
      <c r="M224">
        <v>39</v>
      </c>
      <c r="N224">
        <f t="shared" si="15"/>
        <v>17430.884555667148</v>
      </c>
      <c r="O224">
        <f t="shared" si="16"/>
        <v>16334.515505810967</v>
      </c>
      <c r="P224">
        <f t="shared" si="17"/>
        <v>15919.750773226922</v>
      </c>
      <c r="Q224">
        <f t="shared" si="18"/>
        <v>32109904.362720866</v>
      </c>
      <c r="R224">
        <f t="shared" si="19"/>
        <v>4127540.3757865266</v>
      </c>
      <c r="S224" s="3">
        <v>807.97230000000002</v>
      </c>
    </row>
    <row r="225" spans="1:19" x14ac:dyDescent="0.3">
      <c r="A225">
        <v>2018</v>
      </c>
      <c r="B225" t="s">
        <v>17</v>
      </c>
      <c r="C225" s="3">
        <v>613.49159999999995</v>
      </c>
      <c r="D225">
        <v>1621.48</v>
      </c>
      <c r="E225" s="1">
        <v>3.43</v>
      </c>
      <c r="F225">
        <v>1.3903773712995999</v>
      </c>
      <c r="G225">
        <v>0.86615306138992298</v>
      </c>
      <c r="H225">
        <v>0.83010086093424318</v>
      </c>
      <c r="I225">
        <v>0.14622431704169503</v>
      </c>
      <c r="J225">
        <v>6.2625844650364276E-2</v>
      </c>
      <c r="K225">
        <v>9.5160846269496682E-2</v>
      </c>
      <c r="L225" s="3">
        <v>22716.5</v>
      </c>
      <c r="M225">
        <v>42</v>
      </c>
      <c r="N225">
        <f t="shared" si="15"/>
        <v>19634.259338882723</v>
      </c>
      <c r="O225">
        <f t="shared" si="16"/>
        <v>18480.035032098585</v>
      </c>
      <c r="P225">
        <f t="shared" si="17"/>
        <v>18069.338851682664</v>
      </c>
      <c r="Q225">
        <f t="shared" si="18"/>
        <v>36459758.124233313</v>
      </c>
      <c r="R225">
        <f t="shared" si="19"/>
        <v>4686600.6232554046</v>
      </c>
      <c r="S225" s="3">
        <v>877.20280000000002</v>
      </c>
    </row>
    <row r="226" spans="1:19" x14ac:dyDescent="0.3">
      <c r="A226">
        <v>2005</v>
      </c>
      <c r="B226" t="s">
        <v>18</v>
      </c>
      <c r="C226" s="4">
        <v>495.3</v>
      </c>
      <c r="D226">
        <v>532.1</v>
      </c>
      <c r="E226" s="1">
        <v>2.8</v>
      </c>
      <c r="F226">
        <v>1.03210280385808</v>
      </c>
      <c r="G226">
        <v>0.66632974147796598</v>
      </c>
      <c r="H226">
        <v>0</v>
      </c>
      <c r="I226">
        <v>0.10510512593384577</v>
      </c>
      <c r="J226">
        <v>2.8935314628830183E-2</v>
      </c>
      <c r="K226">
        <v>9.2423841920515615E-2</v>
      </c>
      <c r="L226" s="3">
        <v>8047.26</v>
      </c>
      <c r="M226">
        <v>50</v>
      </c>
      <c r="N226">
        <f t="shared" si="15"/>
        <v>7175.1229049910035</v>
      </c>
      <c r="O226">
        <f t="shared" si="16"/>
        <v>6501.8584855370873</v>
      </c>
      <c r="P226">
        <f t="shared" si="17"/>
        <v>6497.9881032499616</v>
      </c>
      <c r="Q226">
        <f t="shared" si="18"/>
        <v>12915806.370365845</v>
      </c>
      <c r="R226">
        <f t="shared" si="19"/>
        <v>1660322.6383138106</v>
      </c>
      <c r="S226" s="3">
        <v>815</v>
      </c>
    </row>
    <row r="227" spans="1:19" x14ac:dyDescent="0.3">
      <c r="A227">
        <v>2006</v>
      </c>
      <c r="B227" t="s">
        <v>18</v>
      </c>
      <c r="C227" s="3">
        <v>597</v>
      </c>
      <c r="D227">
        <v>607.4</v>
      </c>
      <c r="E227" s="1">
        <v>2.8</v>
      </c>
      <c r="F227">
        <v>1.0163017754072801</v>
      </c>
      <c r="G227">
        <v>0.67051935195922896</v>
      </c>
      <c r="H227">
        <v>0</v>
      </c>
      <c r="I227">
        <v>0.22245658071989693</v>
      </c>
      <c r="J227">
        <v>3.2608882564603009E-2</v>
      </c>
      <c r="K227">
        <v>0.17958028667946155</v>
      </c>
      <c r="L227" s="3">
        <v>9304.52</v>
      </c>
      <c r="M227">
        <v>49</v>
      </c>
      <c r="N227">
        <f t="shared" si="15"/>
        <v>8308.3423953743695</v>
      </c>
      <c r="O227">
        <f t="shared" si="16"/>
        <v>7520.562610065188</v>
      </c>
      <c r="P227">
        <f t="shared" si="17"/>
        <v>7522.9301571178648</v>
      </c>
      <c r="Q227">
        <f t="shared" si="18"/>
        <v>14933708.950339669</v>
      </c>
      <c r="R227">
        <f t="shared" si="19"/>
        <v>1919731.1772159494</v>
      </c>
      <c r="S227" s="3">
        <v>945</v>
      </c>
    </row>
    <row r="228" spans="1:19" x14ac:dyDescent="0.3">
      <c r="A228">
        <v>2007</v>
      </c>
      <c r="B228" t="s">
        <v>18</v>
      </c>
      <c r="C228" s="3">
        <v>681.23950000000002</v>
      </c>
      <c r="D228">
        <v>716.4</v>
      </c>
      <c r="E228" s="1">
        <v>2.8</v>
      </c>
      <c r="F228">
        <v>0.96403713664873802</v>
      </c>
      <c r="G228">
        <v>0.68649935722351096</v>
      </c>
      <c r="H228">
        <v>0</v>
      </c>
      <c r="I228">
        <v>0.54845512733645196</v>
      </c>
      <c r="J228">
        <v>3.4604946122909631E-2</v>
      </c>
      <c r="K228">
        <v>0.3626168149061173</v>
      </c>
      <c r="L228" s="3">
        <v>11164.3</v>
      </c>
      <c r="M228">
        <v>51</v>
      </c>
      <c r="N228">
        <f t="shared" si="15"/>
        <v>9926.7067849712821</v>
      </c>
      <c r="O228">
        <f t="shared" si="16"/>
        <v>9024.7383551705607</v>
      </c>
      <c r="P228">
        <f t="shared" si="17"/>
        <v>9015.2512120184711</v>
      </c>
      <c r="Q228">
        <f t="shared" si="18"/>
        <v>17918646.986977067</v>
      </c>
      <c r="R228">
        <f t="shared" si="19"/>
        <v>2303425.1526188785</v>
      </c>
      <c r="S228" s="3">
        <v>1087.6667</v>
      </c>
    </row>
    <row r="229" spans="1:19" x14ac:dyDescent="0.3">
      <c r="A229">
        <v>2008</v>
      </c>
      <c r="B229" t="s">
        <v>18</v>
      </c>
      <c r="C229" s="3">
        <v>801.27200000000005</v>
      </c>
      <c r="D229">
        <v>1027.0999999999999</v>
      </c>
      <c r="E229" s="1">
        <v>3.2</v>
      </c>
      <c r="F229">
        <v>0.903415013895006</v>
      </c>
      <c r="G229">
        <v>0.65758532285690297</v>
      </c>
      <c r="H229">
        <v>0.3675153662449599</v>
      </c>
      <c r="I229">
        <v>0.15780433021803056</v>
      </c>
      <c r="J229">
        <v>3.3293143837911474E-2</v>
      </c>
      <c r="K229">
        <v>0.14870095526756805</v>
      </c>
      <c r="L229" s="3">
        <v>13668.58</v>
      </c>
      <c r="M229">
        <v>53</v>
      </c>
      <c r="N229">
        <f t="shared" si="15"/>
        <v>12233.947154890948</v>
      </c>
      <c r="O229">
        <f t="shared" si="16"/>
        <v>11114.488436842832</v>
      </c>
      <c r="P229">
        <f t="shared" si="17"/>
        <v>11023.537716927736</v>
      </c>
      <c r="Q229">
        <f t="shared" si="18"/>
        <v>21937975.50379771</v>
      </c>
      <c r="R229">
        <f t="shared" si="19"/>
        <v>2820155.7994711106</v>
      </c>
      <c r="S229" s="3">
        <v>1247.5582999999999</v>
      </c>
    </row>
    <row r="230" spans="1:19" x14ac:dyDescent="0.3">
      <c r="A230">
        <v>2009</v>
      </c>
      <c r="B230" t="s">
        <v>18</v>
      </c>
      <c r="C230" s="3">
        <v>849.37969999999996</v>
      </c>
      <c r="D230">
        <v>1069.3</v>
      </c>
      <c r="E230" s="1">
        <v>3.07</v>
      </c>
      <c r="F230">
        <v>1.06636060237344</v>
      </c>
      <c r="G230">
        <v>0.69470256567001298</v>
      </c>
      <c r="H230">
        <v>0.66661154407138989</v>
      </c>
      <c r="I230">
        <v>0.29763057358854406</v>
      </c>
      <c r="J230">
        <v>3.6825003664751797E-2</v>
      </c>
      <c r="K230">
        <v>0.21820564446000446</v>
      </c>
      <c r="L230" s="3">
        <v>15212.49</v>
      </c>
      <c r="M230">
        <v>52</v>
      </c>
      <c r="N230">
        <f t="shared" si="15"/>
        <v>13522.142368411942</v>
      </c>
      <c r="O230">
        <f t="shared" si="16"/>
        <v>12346.65521113606</v>
      </c>
      <c r="P230">
        <f t="shared" si="17"/>
        <v>12255.410228961688</v>
      </c>
      <c r="Q230">
        <f t="shared" si="18"/>
        <v>24415950.279071756</v>
      </c>
      <c r="R230">
        <f t="shared" si="19"/>
        <v>3138653.190676379</v>
      </c>
      <c r="S230" s="3">
        <v>1317.8296</v>
      </c>
    </row>
    <row r="231" spans="1:19" x14ac:dyDescent="0.3">
      <c r="A231">
        <v>2010</v>
      </c>
      <c r="B231" t="s">
        <v>18</v>
      </c>
      <c r="C231" s="3">
        <v>975.35199999999998</v>
      </c>
      <c r="D231">
        <v>1401</v>
      </c>
      <c r="E231" s="1">
        <v>3.3</v>
      </c>
      <c r="F231">
        <v>1.06310413186782</v>
      </c>
      <c r="G231">
        <v>0.69936203956604004</v>
      </c>
      <c r="H231">
        <v>0.32591882630771934</v>
      </c>
      <c r="I231">
        <v>0.24787090672873599</v>
      </c>
      <c r="J231">
        <v>3.4635132931359836E-2</v>
      </c>
      <c r="K231">
        <v>0.18907370425152439</v>
      </c>
      <c r="L231" s="3">
        <v>18457.27</v>
      </c>
      <c r="M231">
        <v>60</v>
      </c>
      <c r="N231">
        <f t="shared" si="15"/>
        <v>16434.546014673404</v>
      </c>
      <c r="O231">
        <f t="shared" si="16"/>
        <v>15023.265372598587</v>
      </c>
      <c r="P231">
        <f t="shared" si="17"/>
        <v>14848.435108451695</v>
      </c>
      <c r="Q231">
        <f t="shared" si="18"/>
        <v>29623776.724659543</v>
      </c>
      <c r="R231">
        <f t="shared" si="19"/>
        <v>3808135.3416515286</v>
      </c>
      <c r="S231" s="3">
        <v>1476.1522</v>
      </c>
    </row>
    <row r="232" spans="1:19" x14ac:dyDescent="0.3">
      <c r="A232">
        <v>2011</v>
      </c>
      <c r="B232" t="s">
        <v>18</v>
      </c>
      <c r="C232" s="3">
        <v>1057.6958</v>
      </c>
      <c r="D232">
        <v>1221</v>
      </c>
      <c r="E232" s="1">
        <v>2.4</v>
      </c>
      <c r="F232">
        <v>1.0272330125479701</v>
      </c>
      <c r="G232">
        <v>0.74052929878234897</v>
      </c>
      <c r="H232">
        <v>0.55063821018766068</v>
      </c>
      <c r="I232">
        <v>0.14840855891174221</v>
      </c>
      <c r="J232">
        <v>3.3993800249249778E-2</v>
      </c>
      <c r="K232">
        <v>0.12623622923394384</v>
      </c>
      <c r="L232" s="3">
        <v>22226.7</v>
      </c>
      <c r="M232">
        <v>65</v>
      </c>
      <c r="N232">
        <f t="shared" si="15"/>
        <v>19340.989058778534</v>
      </c>
      <c r="O232">
        <f t="shared" si="16"/>
        <v>17916.006572839975</v>
      </c>
      <c r="P232">
        <f t="shared" si="17"/>
        <v>17848.312729850866</v>
      </c>
      <c r="Q232">
        <f t="shared" si="18"/>
        <v>35673754.48529049</v>
      </c>
      <c r="R232">
        <f t="shared" si="19"/>
        <v>4585610.9757521274</v>
      </c>
      <c r="S232" s="3">
        <v>1659.6913999999999</v>
      </c>
    </row>
    <row r="233" spans="1:19" x14ac:dyDescent="0.3">
      <c r="A233">
        <v>2012</v>
      </c>
      <c r="B233" t="s">
        <v>18</v>
      </c>
      <c r="C233" s="3">
        <v>1171.307</v>
      </c>
      <c r="D233">
        <v>1323</v>
      </c>
      <c r="E233" s="1">
        <v>2.2999999999999998</v>
      </c>
      <c r="F233">
        <v>1.05876377411161</v>
      </c>
      <c r="G233">
        <v>0.74515277147293102</v>
      </c>
      <c r="H233">
        <v>0.87810546475466322</v>
      </c>
      <c r="I233">
        <v>0.1265792374569164</v>
      </c>
      <c r="J233">
        <v>3.9014458012680289E-2</v>
      </c>
      <c r="K233">
        <v>0.10678701120397054</v>
      </c>
      <c r="L233" s="3">
        <v>24846.43</v>
      </c>
      <c r="M233">
        <v>68</v>
      </c>
      <c r="N233">
        <f t="shared" si="15"/>
        <v>21578.467006143022</v>
      </c>
      <c r="O233">
        <f t="shared" si="16"/>
        <v>20014.683090722319</v>
      </c>
      <c r="P233">
        <f t="shared" si="17"/>
        <v>19949.128589847503</v>
      </c>
      <c r="Q233">
        <f t="shared" si="18"/>
        <v>39878417.132601477</v>
      </c>
      <c r="R233">
        <f t="shared" si="19"/>
        <v>5126068.4904023465</v>
      </c>
      <c r="S233" s="3">
        <v>1855.6378999999999</v>
      </c>
    </row>
    <row r="234" spans="1:19" x14ac:dyDescent="0.3">
      <c r="A234">
        <v>2013</v>
      </c>
      <c r="B234" t="s">
        <v>18</v>
      </c>
      <c r="C234" s="3">
        <v>1135.992</v>
      </c>
      <c r="D234">
        <v>1419</v>
      </c>
      <c r="E234" s="1">
        <v>2.2999999999999998</v>
      </c>
      <c r="F234">
        <v>1.09218975189265</v>
      </c>
      <c r="G234">
        <v>0.75402098894119296</v>
      </c>
      <c r="H234">
        <v>0.74084809328930823</v>
      </c>
      <c r="I234">
        <v>0.12345951866489982</v>
      </c>
      <c r="J234">
        <v>4.5922533239359402E-2</v>
      </c>
      <c r="K234">
        <v>0.1015585018269915</v>
      </c>
      <c r="L234" s="3">
        <v>27213.22</v>
      </c>
      <c r="M234">
        <v>68</v>
      </c>
      <c r="N234">
        <f t="shared" si="15"/>
        <v>23482.711455151115</v>
      </c>
      <c r="O234">
        <f t="shared" si="16"/>
        <v>21915.925691241617</v>
      </c>
      <c r="P234">
        <f t="shared" si="17"/>
        <v>21798.174135286557</v>
      </c>
      <c r="Q234">
        <f t="shared" si="18"/>
        <v>43677093.080389723</v>
      </c>
      <c r="R234">
        <f t="shared" si="19"/>
        <v>5614282.5121270455</v>
      </c>
      <c r="S234" s="3">
        <v>1832.0684000000001</v>
      </c>
    </row>
    <row r="235" spans="1:19" x14ac:dyDescent="0.3">
      <c r="A235">
        <v>2014</v>
      </c>
      <c r="B235" t="s">
        <v>18</v>
      </c>
      <c r="C235" s="3">
        <v>1203.5374999999999</v>
      </c>
      <c r="D235">
        <v>1724</v>
      </c>
      <c r="E235" s="1">
        <v>2.6</v>
      </c>
      <c r="F235">
        <v>1.1536131804777201</v>
      </c>
      <c r="G235">
        <v>0.78529477119445801</v>
      </c>
      <c r="H235">
        <v>0.76107567555759814</v>
      </c>
      <c r="I235">
        <v>0.1959206271545941</v>
      </c>
      <c r="J235">
        <v>5.1777054751213733E-2</v>
      </c>
      <c r="K235">
        <v>0.14517652395705929</v>
      </c>
      <c r="L235" s="3">
        <v>28626.58</v>
      </c>
      <c r="M235">
        <v>72</v>
      </c>
      <c r="N235">
        <f t="shared" si="15"/>
        <v>24881.805788084435</v>
      </c>
      <c r="O235">
        <f t="shared" si="16"/>
        <v>23143.867876170956</v>
      </c>
      <c r="P235">
        <f t="shared" si="17"/>
        <v>22929.110679902584</v>
      </c>
      <c r="Q235">
        <f t="shared" si="18"/>
        <v>45945488.640584819</v>
      </c>
      <c r="R235">
        <f t="shared" si="19"/>
        <v>5905965.3817657735</v>
      </c>
      <c r="S235" s="3">
        <v>1986.4118000000001</v>
      </c>
    </row>
    <row r="236" spans="1:19" x14ac:dyDescent="0.3">
      <c r="A236">
        <v>2015</v>
      </c>
      <c r="B236" t="s">
        <v>18</v>
      </c>
      <c r="C236" s="3">
        <v>1263.5204000000001</v>
      </c>
      <c r="D236">
        <v>2189.1999999999998</v>
      </c>
      <c r="E236" s="1">
        <v>3.3</v>
      </c>
      <c r="F236">
        <v>1.26558232762506</v>
      </c>
      <c r="G236">
        <v>0.75972610712051403</v>
      </c>
      <c r="H236">
        <v>0.42066177859868503</v>
      </c>
      <c r="I236">
        <v>0.31355543723313506</v>
      </c>
      <c r="J236">
        <v>6.5209772110769337E-2</v>
      </c>
      <c r="K236">
        <v>0.19856116686645894</v>
      </c>
      <c r="L236" s="3">
        <v>28669.016</v>
      </c>
      <c r="M236">
        <v>48</v>
      </c>
      <c r="N236">
        <f t="shared" si="15"/>
        <v>25305.429415392911</v>
      </c>
      <c r="O236">
        <f t="shared" si="16"/>
        <v>23375.514834584825</v>
      </c>
      <c r="P236">
        <f t="shared" si="17"/>
        <v>22977.471169399352</v>
      </c>
      <c r="Q236">
        <f t="shared" si="18"/>
        <v>46013528.81001316</v>
      </c>
      <c r="R236">
        <f t="shared" si="19"/>
        <v>5914934.8148677256</v>
      </c>
      <c r="S236" s="3">
        <v>2066.3948</v>
      </c>
    </row>
    <row r="237" spans="1:19" x14ac:dyDescent="0.3">
      <c r="A237">
        <v>2016</v>
      </c>
      <c r="B237" t="s">
        <v>18</v>
      </c>
      <c r="C237" s="3">
        <v>1318.4825000000001</v>
      </c>
      <c r="D237">
        <v>2546</v>
      </c>
      <c r="E237" s="1">
        <v>5.0999999999999996</v>
      </c>
      <c r="F237">
        <v>1.73892099854362</v>
      </c>
      <c r="G237">
        <v>0.74837934970855702</v>
      </c>
      <c r="H237">
        <v>0.66418686481800593</v>
      </c>
      <c r="I237">
        <v>0.38567788383614954</v>
      </c>
      <c r="J237">
        <v>8.5472582696915073E-2</v>
      </c>
      <c r="K237">
        <v>0.18152974052407983</v>
      </c>
      <c r="L237" s="3">
        <v>22246.9</v>
      </c>
      <c r="M237">
        <v>77</v>
      </c>
      <c r="N237">
        <f t="shared" si="15"/>
        <v>20571.619235257396</v>
      </c>
      <c r="O237">
        <f t="shared" si="16"/>
        <v>18437.1399510052</v>
      </c>
      <c r="P237">
        <f t="shared" si="17"/>
        <v>17931.754213745964</v>
      </c>
      <c r="Q237">
        <f t="shared" si="18"/>
        <v>35705966.187116079</v>
      </c>
      <c r="R237">
        <f t="shared" si="19"/>
        <v>4590426.8859563163</v>
      </c>
      <c r="S237" s="3">
        <v>2132.7844</v>
      </c>
    </row>
    <row r="238" spans="1:19" x14ac:dyDescent="0.3">
      <c r="A238">
        <v>2017</v>
      </c>
      <c r="B238" t="s">
        <v>18</v>
      </c>
      <c r="C238" s="3">
        <v>1754.07</v>
      </c>
      <c r="D238">
        <v>2913</v>
      </c>
      <c r="E238" s="1">
        <v>5.3</v>
      </c>
      <c r="F238">
        <v>1.76335067771316</v>
      </c>
      <c r="G238">
        <v>0.76091170310974099</v>
      </c>
      <c r="H238">
        <v>0.38175663037697283</v>
      </c>
      <c r="I238">
        <v>0.34462941327687185</v>
      </c>
      <c r="J238">
        <v>8.7956721363017326E-2</v>
      </c>
      <c r="K238">
        <v>0.16348798299846065</v>
      </c>
      <c r="L238" s="3">
        <v>23409.24</v>
      </c>
      <c r="M238">
        <v>76</v>
      </c>
      <c r="N238">
        <f t="shared" si="15"/>
        <v>22135.255605431033</v>
      </c>
      <c r="O238">
        <f t="shared" si="16"/>
        <v>19490.897517097044</v>
      </c>
      <c r="P238">
        <f t="shared" si="17"/>
        <v>18995.902645804163</v>
      </c>
      <c r="Q238">
        <f t="shared" si="18"/>
        <v>37571513.74970419</v>
      </c>
      <c r="R238">
        <f t="shared" si="19"/>
        <v>4830526.0907156803</v>
      </c>
      <c r="S238" s="3">
        <v>3158.5</v>
      </c>
    </row>
    <row r="239" spans="1:19" x14ac:dyDescent="0.3">
      <c r="A239">
        <v>2018</v>
      </c>
      <c r="B239" t="s">
        <v>18</v>
      </c>
      <c r="C239" s="3">
        <v>2169.3697999999999</v>
      </c>
      <c r="D239">
        <v>2725.66</v>
      </c>
      <c r="E239" s="1">
        <v>4.7</v>
      </c>
      <c r="F239">
        <v>1.7769851098246701</v>
      </c>
      <c r="G239">
        <v>0.78083640336990401</v>
      </c>
      <c r="H239">
        <v>0.42662207140138075</v>
      </c>
      <c r="I239">
        <v>0.2416981971441334</v>
      </c>
      <c r="J239">
        <v>8.8215903532464224E-2</v>
      </c>
      <c r="K239">
        <v>0.11973061663994261</v>
      </c>
      <c r="L239" s="3">
        <v>23510.5</v>
      </c>
      <c r="M239">
        <v>46</v>
      </c>
      <c r="N239">
        <f t="shared" si="15"/>
        <v>22424.85325368086</v>
      </c>
      <c r="O239">
        <f t="shared" si="16"/>
        <v>19514.492081176217</v>
      </c>
      <c r="P239">
        <f t="shared" si="17"/>
        <v>19229.732480902596</v>
      </c>
      <c r="Q239">
        <f t="shared" si="18"/>
        <v>37734133.744706348</v>
      </c>
      <c r="R239">
        <f t="shared" si="19"/>
        <v>4851530.4911222439</v>
      </c>
      <c r="S239" s="3">
        <v>3774.9421000000002</v>
      </c>
    </row>
    <row r="240" spans="1:19" x14ac:dyDescent="0.3">
      <c r="A240">
        <v>2005</v>
      </c>
      <c r="B240" t="s">
        <v>19</v>
      </c>
      <c r="C240" s="4">
        <v>62.7</v>
      </c>
      <c r="D240">
        <v>255.1</v>
      </c>
      <c r="E240" s="1">
        <v>1.6</v>
      </c>
      <c r="F240">
        <v>0.67041738475760704</v>
      </c>
      <c r="G240">
        <v>0.78583222627639804</v>
      </c>
      <c r="H240">
        <v>0</v>
      </c>
      <c r="I240">
        <v>9.884230484753638E-2</v>
      </c>
      <c r="J240">
        <v>2.2409558953452341E-2</v>
      </c>
      <c r="K240">
        <v>0.12849016552299986</v>
      </c>
      <c r="L240" s="3">
        <v>3905.03</v>
      </c>
      <c r="M240">
        <v>46</v>
      </c>
      <c r="N240">
        <f t="shared" si="15"/>
        <v>3332.9319997393527</v>
      </c>
      <c r="O240">
        <f t="shared" si="16"/>
        <v>3140.4112167505095</v>
      </c>
      <c r="P240">
        <f t="shared" si="17"/>
        <v>3087.8341476494702</v>
      </c>
      <c r="Q240">
        <f t="shared" si="18"/>
        <v>6267521.7986329049</v>
      </c>
      <c r="R240">
        <f t="shared" si="19"/>
        <v>805607.01407811185</v>
      </c>
      <c r="S240" s="3">
        <v>126.4</v>
      </c>
    </row>
    <row r="241" spans="1:19" x14ac:dyDescent="0.3">
      <c r="A241">
        <v>2006</v>
      </c>
      <c r="B241" t="s">
        <v>19</v>
      </c>
      <c r="C241" s="3">
        <v>75</v>
      </c>
      <c r="D241">
        <v>301.04000000000002</v>
      </c>
      <c r="E241" s="1">
        <v>1.5</v>
      </c>
      <c r="F241">
        <v>0.65530666936340198</v>
      </c>
      <c r="G241">
        <v>0.79503351449966397</v>
      </c>
      <c r="H241">
        <v>0</v>
      </c>
      <c r="I241">
        <v>0.12003024988214292</v>
      </c>
      <c r="J241">
        <v>2.2925620670475804E-2</v>
      </c>
      <c r="K241">
        <v>0.15481044034242616</v>
      </c>
      <c r="L241" s="3">
        <v>4944.25</v>
      </c>
      <c r="M241">
        <v>20</v>
      </c>
      <c r="N241">
        <f t="shared" si="15"/>
        <v>4187.7781840702683</v>
      </c>
      <c r="O241">
        <f t="shared" si="16"/>
        <v>3995.2631395398021</v>
      </c>
      <c r="P241">
        <f t="shared" si="17"/>
        <v>3911.6487610535401</v>
      </c>
      <c r="Q241">
        <f t="shared" si="18"/>
        <v>7935470.6456443975</v>
      </c>
      <c r="R241">
        <f t="shared" si="19"/>
        <v>1019990.858240367</v>
      </c>
      <c r="S241" s="3">
        <v>148</v>
      </c>
    </row>
    <row r="242" spans="1:19" x14ac:dyDescent="0.3">
      <c r="A242">
        <v>2007</v>
      </c>
      <c r="B242" t="s">
        <v>19</v>
      </c>
      <c r="C242" s="3">
        <v>86.016300000000001</v>
      </c>
      <c r="D242">
        <v>406.43</v>
      </c>
      <c r="E242" s="1">
        <v>1.62</v>
      </c>
      <c r="F242">
        <v>0.59208991459935001</v>
      </c>
      <c r="G242">
        <v>0.76274043321609497</v>
      </c>
      <c r="H242">
        <v>0</v>
      </c>
      <c r="I242">
        <v>0.36678442436243347</v>
      </c>
      <c r="J242">
        <v>2.3298428504261129E-2</v>
      </c>
      <c r="K242">
        <v>0.3825156326110129</v>
      </c>
      <c r="L242" s="3">
        <v>6423.18</v>
      </c>
      <c r="M242">
        <v>20</v>
      </c>
      <c r="N242">
        <f t="shared" si="15"/>
        <v>5439.8120885257013</v>
      </c>
      <c r="O242">
        <f t="shared" si="16"/>
        <v>5200.5772194044084</v>
      </c>
      <c r="P242">
        <f t="shared" si="17"/>
        <v>5078.2147143284237</v>
      </c>
      <c r="Q242">
        <f t="shared" si="18"/>
        <v>10309135.796952015</v>
      </c>
      <c r="R242">
        <f t="shared" si="19"/>
        <v>1325093.1763763684</v>
      </c>
      <c r="S242" s="3">
        <v>171.4846</v>
      </c>
    </row>
    <row r="243" spans="1:19" x14ac:dyDescent="0.3">
      <c r="A243">
        <v>2008</v>
      </c>
      <c r="B243" t="s">
        <v>19</v>
      </c>
      <c r="C243" s="3">
        <v>112.65479999999999</v>
      </c>
      <c r="D243">
        <v>585</v>
      </c>
      <c r="E243" s="1">
        <v>1.86</v>
      </c>
      <c r="F243">
        <v>0.53720489104687996</v>
      </c>
      <c r="G243">
        <v>0.71533578634262096</v>
      </c>
      <c r="H243">
        <v>0.34176695862018608</v>
      </c>
      <c r="I243">
        <v>8.7805850105319327E-2</v>
      </c>
      <c r="J243">
        <v>2.2632470987029491E-2</v>
      </c>
      <c r="K243">
        <v>0.14048694578184429</v>
      </c>
      <c r="L243" s="3">
        <v>8496.2000000000007</v>
      </c>
      <c r="M243">
        <v>20</v>
      </c>
      <c r="N243">
        <f t="shared" si="15"/>
        <v>7227.9912160626118</v>
      </c>
      <c r="O243">
        <f t="shared" si="16"/>
        <v>6901.8039157178928</v>
      </c>
      <c r="P243">
        <f t="shared" si="17"/>
        <v>6716.2355250975497</v>
      </c>
      <c r="Q243">
        <f t="shared" si="18"/>
        <v>13636304.073756594</v>
      </c>
      <c r="R243">
        <f t="shared" si="19"/>
        <v>1752773.4581804865</v>
      </c>
      <c r="S243" s="3">
        <v>221.55269999999999</v>
      </c>
    </row>
    <row r="244" spans="1:19" x14ac:dyDescent="0.3">
      <c r="A244">
        <v>2009</v>
      </c>
      <c r="B244" t="s">
        <v>19</v>
      </c>
      <c r="C244" s="3">
        <v>134.6294</v>
      </c>
      <c r="D244">
        <v>707.27</v>
      </c>
      <c r="E244" s="1">
        <v>76</v>
      </c>
      <c r="F244">
        <v>0.65557865557865602</v>
      </c>
      <c r="G244">
        <v>0.75891369581222501</v>
      </c>
      <c r="H244">
        <v>0.17277459411792348</v>
      </c>
      <c r="I244">
        <v>0.21276909982882791</v>
      </c>
      <c r="J244">
        <v>2.6254972921639589E-2</v>
      </c>
      <c r="K244">
        <v>0.24502752325188329</v>
      </c>
      <c r="L244" s="3">
        <v>9740.25</v>
      </c>
      <c r="M244">
        <v>20</v>
      </c>
      <c r="N244">
        <f t="shared" si="15"/>
        <v>8328.9730034120294</v>
      </c>
      <c r="O244">
        <f t="shared" si="16"/>
        <v>7939.0643972829157</v>
      </c>
      <c r="P244">
        <f t="shared" si="17"/>
        <v>7696.1723510944257</v>
      </c>
      <c r="Q244">
        <f t="shared" si="18"/>
        <v>15632932.985977756</v>
      </c>
      <c r="R244">
        <f t="shared" si="19"/>
        <v>2009439.7169088437</v>
      </c>
      <c r="S244" s="3">
        <v>239.9401</v>
      </c>
    </row>
    <row r="245" spans="1:19" x14ac:dyDescent="0.3">
      <c r="A245">
        <v>2010</v>
      </c>
      <c r="B245" t="s">
        <v>19</v>
      </c>
      <c r="C245" s="3">
        <v>122.3998</v>
      </c>
      <c r="D245">
        <v>863</v>
      </c>
      <c r="E245" s="1">
        <v>1.9</v>
      </c>
      <c r="F245">
        <v>0.68476697204046</v>
      </c>
      <c r="G245">
        <v>0.77407920360565197</v>
      </c>
      <c r="H245">
        <v>0.90080027096072146</v>
      </c>
      <c r="I245">
        <v>0.23084631059801691</v>
      </c>
      <c r="J245">
        <v>2.5320424948594929E-2</v>
      </c>
      <c r="K245">
        <v>0.25212206394909287</v>
      </c>
      <c r="L245" s="3">
        <v>11672</v>
      </c>
      <c r="M245">
        <v>21</v>
      </c>
      <c r="N245">
        <f t="shared" si="15"/>
        <v>9943.8793560574941</v>
      </c>
      <c r="O245">
        <f t="shared" si="16"/>
        <v>9509.6225917605716</v>
      </c>
      <c r="P245">
        <f t="shared" si="17"/>
        <v>9214.5982857122817</v>
      </c>
      <c r="Q245">
        <f t="shared" si="18"/>
        <v>18733414.149795569</v>
      </c>
      <c r="R245">
        <f t="shared" si="19"/>
        <v>2407953.3833414973</v>
      </c>
      <c r="S245" s="3">
        <v>232.42660000000001</v>
      </c>
    </row>
    <row r="246" spans="1:19" x14ac:dyDescent="0.3">
      <c r="A246">
        <v>2011</v>
      </c>
      <c r="B246" t="s">
        <v>19</v>
      </c>
      <c r="C246" s="3">
        <v>135.60839999999999</v>
      </c>
      <c r="D246">
        <v>926</v>
      </c>
      <c r="E246" s="1">
        <v>1.61</v>
      </c>
      <c r="F246">
        <v>0.68327174010594105</v>
      </c>
      <c r="G246">
        <v>0.80871212482452404</v>
      </c>
      <c r="H246">
        <v>0.46893317702227433</v>
      </c>
      <c r="I246">
        <v>0.15424074769788254</v>
      </c>
      <c r="J246">
        <v>2.6253701284411849E-2</v>
      </c>
      <c r="K246">
        <v>0.18416531089863752</v>
      </c>
      <c r="L246" s="3">
        <v>14359.88</v>
      </c>
      <c r="M246">
        <v>22</v>
      </c>
      <c r="N246">
        <f t="shared" si="15"/>
        <v>12118.462796818552</v>
      </c>
      <c r="O246">
        <f t="shared" si="16"/>
        <v>11649.46753321239</v>
      </c>
      <c r="P246">
        <f t="shared" si="17"/>
        <v>11334.405854845412</v>
      </c>
      <c r="Q246">
        <f t="shared" si="18"/>
        <v>23047451.80545789</v>
      </c>
      <c r="R246">
        <f t="shared" si="19"/>
        <v>2962406.6497552376</v>
      </c>
      <c r="S246" s="3">
        <v>255.19059999999999</v>
      </c>
    </row>
    <row r="247" spans="1:19" x14ac:dyDescent="0.3">
      <c r="A247">
        <v>2012</v>
      </c>
      <c r="B247" t="s">
        <v>19</v>
      </c>
      <c r="C247" s="3">
        <v>135.03579999999999</v>
      </c>
      <c r="D247">
        <v>995</v>
      </c>
      <c r="E247" s="1">
        <v>1.55</v>
      </c>
      <c r="F247">
        <v>0.71738569125704699</v>
      </c>
      <c r="G247">
        <v>0.83321142196655296</v>
      </c>
      <c r="H247">
        <v>0.68698275186879132</v>
      </c>
      <c r="I247">
        <v>0.18644759537625991</v>
      </c>
      <c r="J247">
        <v>2.7553151827668983E-2</v>
      </c>
      <c r="K247">
        <v>0.20628538264037552</v>
      </c>
      <c r="L247" s="3">
        <v>15880.578844</v>
      </c>
      <c r="M247">
        <v>24</v>
      </c>
      <c r="N247">
        <f t="shared" si="15"/>
        <v>13367.194732279091</v>
      </c>
      <c r="O247">
        <f t="shared" si="16"/>
        <v>12872.132523659984</v>
      </c>
      <c r="P247">
        <f t="shared" si="17"/>
        <v>12529.922121744989</v>
      </c>
      <c r="Q247">
        <f t="shared" si="18"/>
        <v>25488160.486722492</v>
      </c>
      <c r="R247">
        <f t="shared" si="19"/>
        <v>3276104.4977856036</v>
      </c>
      <c r="S247" s="3">
        <v>258.0213</v>
      </c>
    </row>
    <row r="248" spans="1:19" x14ac:dyDescent="0.3">
      <c r="A248">
        <v>2013</v>
      </c>
      <c r="B248" t="s">
        <v>19</v>
      </c>
      <c r="C248" s="3">
        <v>108.43680000000001</v>
      </c>
      <c r="D248">
        <v>1100</v>
      </c>
      <c r="E248" s="1">
        <v>1.6</v>
      </c>
      <c r="F248">
        <v>0.771832114030643</v>
      </c>
      <c r="G248">
        <v>0.85540300607681297</v>
      </c>
      <c r="H248">
        <v>0.4016759071106189</v>
      </c>
      <c r="I248">
        <v>0.18073957391304329</v>
      </c>
      <c r="J248">
        <v>2.8922053315480103E-2</v>
      </c>
      <c r="K248">
        <v>0.18973855322448779</v>
      </c>
      <c r="L248" s="3">
        <v>16916.502941999999</v>
      </c>
      <c r="M248">
        <v>25</v>
      </c>
      <c r="N248">
        <f t="shared" si="15"/>
        <v>14238.144063519994</v>
      </c>
      <c r="O248">
        <f t="shared" si="16"/>
        <v>13728.296380358011</v>
      </c>
      <c r="P248">
        <f t="shared" si="17"/>
        <v>13334.093527393961</v>
      </c>
      <c r="Q248">
        <f t="shared" si="18"/>
        <v>27150795.856506851</v>
      </c>
      <c r="R248">
        <f t="shared" si="19"/>
        <v>3489811.724484372</v>
      </c>
      <c r="S248" s="3">
        <v>229.11369999999999</v>
      </c>
    </row>
    <row r="249" spans="1:19" x14ac:dyDescent="0.3">
      <c r="A249">
        <v>2014</v>
      </c>
      <c r="B249" t="s">
        <v>19</v>
      </c>
      <c r="C249" s="3">
        <v>122.8567</v>
      </c>
      <c r="D249">
        <v>1253.47</v>
      </c>
      <c r="E249" s="1">
        <v>1.77</v>
      </c>
      <c r="F249">
        <v>0.84782507874930402</v>
      </c>
      <c r="G249">
        <v>0.92482990026473999</v>
      </c>
      <c r="H249">
        <v>0.78521477896777137</v>
      </c>
      <c r="I249">
        <v>0.23375993577205903</v>
      </c>
      <c r="J249">
        <v>3.0830285799452205E-2</v>
      </c>
      <c r="K249">
        <v>0.21612719539712327</v>
      </c>
      <c r="L249" s="3">
        <v>17770.188818999999</v>
      </c>
      <c r="M249">
        <v>25</v>
      </c>
      <c r="N249">
        <f t="shared" si="15"/>
        <v>15036.961694912932</v>
      </c>
      <c r="O249">
        <f t="shared" si="16"/>
        <v>14460.045255782752</v>
      </c>
      <c r="P249">
        <f t="shared" si="17"/>
        <v>14008.31408218742</v>
      </c>
      <c r="Q249">
        <f t="shared" si="18"/>
        <v>28520935.957520992</v>
      </c>
      <c r="R249">
        <f t="shared" si="19"/>
        <v>3665967.4494090374</v>
      </c>
      <c r="S249" s="3">
        <v>264.49329999999998</v>
      </c>
    </row>
    <row r="250" spans="1:19" x14ac:dyDescent="0.3">
      <c r="A250">
        <v>2015</v>
      </c>
      <c r="B250" t="s">
        <v>19</v>
      </c>
      <c r="C250" s="3">
        <v>173.01060000000001</v>
      </c>
      <c r="D250">
        <v>1574.96</v>
      </c>
      <c r="E250" s="1">
        <v>2.19</v>
      </c>
      <c r="F250">
        <v>0.968192221905529</v>
      </c>
      <c r="G250">
        <v>0.95004212856292702</v>
      </c>
      <c r="H250">
        <v>0.3033954812074256</v>
      </c>
      <c r="I250">
        <v>0.29841978377729128</v>
      </c>
      <c r="J250">
        <v>3.5204536398988129E-2</v>
      </c>
      <c r="K250">
        <v>0.2356047332872197</v>
      </c>
      <c r="L250" s="3">
        <v>17831.508783000001</v>
      </c>
      <c r="M250">
        <v>25</v>
      </c>
      <c r="N250">
        <f t="shared" si="15"/>
        <v>15367.497364246781</v>
      </c>
      <c r="O250">
        <f t="shared" si="16"/>
        <v>14633.195008545939</v>
      </c>
      <c r="P250">
        <f t="shared" si="17"/>
        <v>14068.789075558898</v>
      </c>
      <c r="Q250">
        <f t="shared" si="18"/>
        <v>28619302.902695306</v>
      </c>
      <c r="R250">
        <f t="shared" si="19"/>
        <v>3678767.5508297835</v>
      </c>
      <c r="S250" s="3">
        <v>351.4212</v>
      </c>
    </row>
    <row r="251" spans="1:19" x14ac:dyDescent="0.3">
      <c r="A251">
        <v>2016</v>
      </c>
      <c r="B251" t="s">
        <v>19</v>
      </c>
      <c r="C251" s="3">
        <v>196.95269999999999</v>
      </c>
      <c r="D251">
        <v>1931.95</v>
      </c>
      <c r="E251" s="1">
        <v>2.61</v>
      </c>
      <c r="F251">
        <v>1.0733862415255899</v>
      </c>
      <c r="G251">
        <v>0.91587877273559604</v>
      </c>
      <c r="H251">
        <v>0.3092422539562274</v>
      </c>
      <c r="I251">
        <v>0.2786288945629119</v>
      </c>
      <c r="J251">
        <v>4.0275042613401299E-2</v>
      </c>
      <c r="K251">
        <v>0.20608415329506569</v>
      </c>
      <c r="L251" s="3">
        <v>18128.099999999999</v>
      </c>
      <c r="M251">
        <v>26</v>
      </c>
      <c r="N251">
        <f t="shared" si="15"/>
        <v>15887.550867399099</v>
      </c>
      <c r="O251">
        <f t="shared" si="16"/>
        <v>15004.892735778403</v>
      </c>
      <c r="P251">
        <f t="shared" si="17"/>
        <v>14304.164974046467</v>
      </c>
      <c r="Q251">
        <f t="shared" si="18"/>
        <v>29095270.086013664</v>
      </c>
      <c r="R251">
        <f t="shared" si="19"/>
        <v>3740098.6256343182</v>
      </c>
      <c r="S251" s="3">
        <v>410.80029999999999</v>
      </c>
    </row>
    <row r="252" spans="1:19" x14ac:dyDescent="0.3">
      <c r="A252">
        <v>2017</v>
      </c>
      <c r="B252" t="s">
        <v>19</v>
      </c>
      <c r="C252" s="3">
        <v>207.25989999999999</v>
      </c>
      <c r="D252">
        <v>2253.86</v>
      </c>
      <c r="E252" s="1">
        <v>3.54</v>
      </c>
      <c r="F252">
        <v>1.3398376756857699</v>
      </c>
      <c r="G252">
        <v>0.93390017747878995</v>
      </c>
      <c r="H252">
        <v>0.50708740840089139</v>
      </c>
      <c r="I252">
        <v>0.40542367714582322</v>
      </c>
      <c r="J252">
        <v>5.0283265439504087E-2</v>
      </c>
      <c r="K252">
        <v>0.23229969338864062</v>
      </c>
      <c r="L252" s="3">
        <v>16096.21</v>
      </c>
      <c r="M252">
        <v>26</v>
      </c>
      <c r="N252">
        <f t="shared" si="15"/>
        <v>14536.380558187804</v>
      </c>
      <c r="O252">
        <f t="shared" si="16"/>
        <v>13530.742569483511</v>
      </c>
      <c r="P252">
        <f t="shared" si="17"/>
        <v>12702.03280701845</v>
      </c>
      <c r="Q252">
        <f t="shared" si="18"/>
        <v>25834029.391681112</v>
      </c>
      <c r="R252">
        <f t="shared" si="19"/>
        <v>3321119.7163570975</v>
      </c>
      <c r="S252" s="3">
        <v>459.7937</v>
      </c>
    </row>
    <row r="253" spans="1:19" x14ac:dyDescent="0.3">
      <c r="A253">
        <v>2018</v>
      </c>
      <c r="B253" t="s">
        <v>19</v>
      </c>
      <c r="C253" s="3">
        <v>195.36410000000001</v>
      </c>
      <c r="D253">
        <v>2602.59</v>
      </c>
      <c r="E253" s="1">
        <v>3.81</v>
      </c>
      <c r="F253">
        <v>1.2837902705775599</v>
      </c>
      <c r="G253">
        <v>0.95089054107666005</v>
      </c>
      <c r="H253">
        <v>0.67015819320178005</v>
      </c>
      <c r="I253">
        <v>0.26873277648348898</v>
      </c>
      <c r="J253">
        <v>5.2476952815226012E-2</v>
      </c>
      <c r="K253">
        <v>0.17309422684075734</v>
      </c>
      <c r="L253" s="3">
        <v>16140.8</v>
      </c>
      <c r="M253">
        <v>26</v>
      </c>
      <c r="N253">
        <f t="shared" si="15"/>
        <v>14820.639331199227</v>
      </c>
      <c r="O253">
        <f t="shared" si="16"/>
        <v>13701.843162831294</v>
      </c>
      <c r="P253">
        <f t="shared" si="17"/>
        <v>12726.358765594643</v>
      </c>
      <c r="Q253">
        <f t="shared" si="18"/>
        <v>25905531.81716628</v>
      </c>
      <c r="R253">
        <f t="shared" si="19"/>
        <v>3330451.5274404762</v>
      </c>
      <c r="S253" s="3">
        <v>448.53210000000001</v>
      </c>
    </row>
    <row r="254" spans="1:19" x14ac:dyDescent="0.3">
      <c r="A254">
        <v>2005</v>
      </c>
      <c r="B254" t="s">
        <v>20</v>
      </c>
      <c r="C254" s="4">
        <v>20.100000000000001</v>
      </c>
      <c r="D254">
        <v>263.99</v>
      </c>
      <c r="E254" s="1">
        <v>2.99</v>
      </c>
      <c r="F254">
        <v>1.3741205461761501</v>
      </c>
      <c r="G254">
        <v>0.84713697433471702</v>
      </c>
      <c r="H254">
        <v>1</v>
      </c>
      <c r="I254">
        <v>0.12379168385008407</v>
      </c>
      <c r="J254">
        <v>5.2235516886763193E-2</v>
      </c>
      <c r="K254">
        <v>8.2642815359025415E-2</v>
      </c>
      <c r="L254" s="3">
        <v>612.61</v>
      </c>
      <c r="M254">
        <v>15</v>
      </c>
      <c r="N254">
        <f t="shared" si="15"/>
        <v>701.97088775464056</v>
      </c>
      <c r="O254">
        <f t="shared" si="16"/>
        <v>575.35226103977027</v>
      </c>
      <c r="P254">
        <f t="shared" si="17"/>
        <v>481.92524190171031</v>
      </c>
      <c r="Q254">
        <f t="shared" si="18"/>
        <v>983188.12146507204</v>
      </c>
      <c r="R254">
        <f t="shared" si="19"/>
        <v>126475.44276461413</v>
      </c>
      <c r="S254" s="3">
        <v>44.55</v>
      </c>
    </row>
    <row r="255" spans="1:19" x14ac:dyDescent="0.3">
      <c r="A255">
        <v>2006</v>
      </c>
      <c r="B255" t="s">
        <v>20</v>
      </c>
      <c r="C255" s="3">
        <v>20</v>
      </c>
      <c r="D255">
        <v>318.67</v>
      </c>
      <c r="E255" s="1">
        <v>2.71</v>
      </c>
      <c r="F255">
        <v>1.3691279454276599</v>
      </c>
      <c r="G255">
        <v>0.87156885862350497</v>
      </c>
      <c r="H255">
        <v>0</v>
      </c>
      <c r="I255">
        <v>0.15145891374349083</v>
      </c>
      <c r="J255">
        <v>5.0957432153189146E-2</v>
      </c>
      <c r="K255">
        <v>9.9605565331564699E-2</v>
      </c>
      <c r="L255" s="3">
        <v>725.9</v>
      </c>
      <c r="M255">
        <v>11</v>
      </c>
      <c r="N255">
        <f t="shared" si="15"/>
        <v>830.09263667641187</v>
      </c>
      <c r="O255">
        <f t="shared" si="16"/>
        <v>688.88360645217313</v>
      </c>
      <c r="P255">
        <f t="shared" si="17"/>
        <v>570.89058641947349</v>
      </c>
      <c r="Q255">
        <f t="shared" si="18"/>
        <v>1165009.8854074546</v>
      </c>
      <c r="R255">
        <f t="shared" si="19"/>
        <v>149865.69432412359</v>
      </c>
      <c r="S255" s="3">
        <v>44</v>
      </c>
    </row>
    <row r="256" spans="1:19" x14ac:dyDescent="0.3">
      <c r="A256">
        <v>2007</v>
      </c>
      <c r="B256" t="s">
        <v>20</v>
      </c>
      <c r="C256" s="3">
        <v>11.970599999999999</v>
      </c>
      <c r="D256">
        <v>392.92</v>
      </c>
      <c r="E256" s="1">
        <v>2.7</v>
      </c>
      <c r="F256">
        <v>1.30180283099955</v>
      </c>
      <c r="G256">
        <v>0.92881542444229104</v>
      </c>
      <c r="H256">
        <v>0</v>
      </c>
      <c r="I256">
        <v>0.43870503502627545</v>
      </c>
      <c r="J256">
        <v>5.5542862116612808E-2</v>
      </c>
      <c r="K256">
        <v>0.25205576118882422</v>
      </c>
      <c r="L256" s="3">
        <v>919.11</v>
      </c>
      <c r="M256">
        <v>11</v>
      </c>
      <c r="N256">
        <f t="shared" si="15"/>
        <v>1030.2785966092449</v>
      </c>
      <c r="O256">
        <f t="shared" si="16"/>
        <v>869.96868633028237</v>
      </c>
      <c r="P256">
        <f t="shared" si="17"/>
        <v>718.91646360886364</v>
      </c>
      <c r="Q256">
        <f t="shared" si="18"/>
        <v>1475097.6576795636</v>
      </c>
      <c r="R256">
        <f t="shared" si="19"/>
        <v>189744.65482267007</v>
      </c>
      <c r="S256" s="3">
        <v>21.825199999999999</v>
      </c>
    </row>
    <row r="257" spans="1:19" x14ac:dyDescent="0.3">
      <c r="A257">
        <v>2008</v>
      </c>
      <c r="B257" t="s">
        <v>20</v>
      </c>
      <c r="C257" s="3">
        <v>13.2775</v>
      </c>
      <c r="D257">
        <v>514.66999999999996</v>
      </c>
      <c r="E257" s="1">
        <v>2.89</v>
      </c>
      <c r="F257">
        <v>1.17474587084534</v>
      </c>
      <c r="G257">
        <v>0.88493305444717396</v>
      </c>
      <c r="H257">
        <v>0</v>
      </c>
      <c r="I257">
        <v>0.13209211149262409</v>
      </c>
      <c r="J257">
        <v>5.3824174363745092E-2</v>
      </c>
      <c r="K257">
        <v>0.10107764946983572</v>
      </c>
      <c r="L257" s="3">
        <v>1203.92</v>
      </c>
      <c r="M257">
        <v>11</v>
      </c>
      <c r="N257">
        <f t="shared" si="15"/>
        <v>1346.2973410773254</v>
      </c>
      <c r="O257">
        <f t="shared" si="16"/>
        <v>1141.5683165200317</v>
      </c>
      <c r="P257">
        <f t="shared" si="17"/>
        <v>941.29001599595551</v>
      </c>
      <c r="Q257">
        <f t="shared" si="18"/>
        <v>1932195.7564487755</v>
      </c>
      <c r="R257">
        <f t="shared" si="19"/>
        <v>248541.08097092956</v>
      </c>
      <c r="S257" s="3">
        <v>24.491800000000001</v>
      </c>
    </row>
    <row r="258" spans="1:19" x14ac:dyDescent="0.3">
      <c r="A258">
        <v>2009</v>
      </c>
      <c r="B258" t="s">
        <v>20</v>
      </c>
      <c r="C258" s="3">
        <v>13.7921</v>
      </c>
      <c r="D258">
        <v>628.24</v>
      </c>
      <c r="E258" s="1">
        <v>2.94</v>
      </c>
      <c r="F258">
        <v>1.42517231910787</v>
      </c>
      <c r="G258">
        <v>0.93245989084243797</v>
      </c>
      <c r="H258">
        <v>0</v>
      </c>
      <c r="I258">
        <v>0.29200026979878968</v>
      </c>
      <c r="J258">
        <v>5.5818696381464715E-2</v>
      </c>
      <c r="K258">
        <v>0.17004712961596311</v>
      </c>
      <c r="L258" s="3">
        <v>1353.31</v>
      </c>
      <c r="M258">
        <v>11</v>
      </c>
      <c r="N258">
        <f t="shared" si="15"/>
        <v>1548.8433192863647</v>
      </c>
      <c r="O258">
        <f t="shared" si="16"/>
        <v>1303.5982009021059</v>
      </c>
      <c r="P258">
        <f t="shared" si="17"/>
        <v>1056.9685097816136</v>
      </c>
      <c r="Q258">
        <f t="shared" si="18"/>
        <v>2171946.285772183</v>
      </c>
      <c r="R258">
        <f t="shared" si="19"/>
        <v>279401.17911185231</v>
      </c>
      <c r="S258" s="3">
        <v>25.293099999999999</v>
      </c>
    </row>
    <row r="259" spans="1:19" x14ac:dyDescent="0.3">
      <c r="A259">
        <v>2010</v>
      </c>
      <c r="B259" t="s">
        <v>20</v>
      </c>
      <c r="C259" s="3">
        <v>17.852599999999999</v>
      </c>
      <c r="D259">
        <v>831</v>
      </c>
      <c r="E259" s="1">
        <v>3.21</v>
      </c>
      <c r="F259">
        <v>1.4321900407443799</v>
      </c>
      <c r="G259">
        <v>0.93551629781723</v>
      </c>
      <c r="H259">
        <v>0</v>
      </c>
      <c r="I259">
        <v>0.31702553296469682</v>
      </c>
      <c r="J259">
        <v>5.7923238540526147E-2</v>
      </c>
      <c r="K259">
        <v>0.18123868648874916</v>
      </c>
      <c r="L259" s="3">
        <v>1689.65</v>
      </c>
      <c r="M259">
        <v>12</v>
      </c>
      <c r="N259">
        <f t="shared" ref="N259:N322" si="20">0.8632*C259+0.1585*E259+ 0.7435 *D259+ 0.5076*F259+0.7873*L259-0.4764 *M259-0.08994 *G259+0.3325*H259+-0.3346*I259+ 0.6766*J259 -0.4477*K259+0.7865*M259</f>
        <v>1968.245107208782</v>
      </c>
      <c r="O259">
        <f t="shared" ref="O259:O322" si="21">-0.01185*C259+0.139*E259+0.3896*D259+ 0.7119*F259+0.7873*L259-0.4764 *M259+0.1005*G259-0.1608*H259-0.3916*I259+0.6137*J259+0.6634*K259-0.2519*M259</f>
        <v>1646.6593112053367</v>
      </c>
      <c r="P259">
        <f t="shared" ref="P259:P322" si="22" xml:space="preserve"> 0.3572*C259-0.07027*E259 -0.0183*D259-0.3469*F259+0.7873*L259-0.4764 *M259-0.5266*G259-0.4678*H259+0.2749*I259-0.246*J259+ 0.438*K259+0.3972*M259</f>
        <v>1319.4179411594484</v>
      </c>
      <c r="Q259">
        <f t="shared" ref="Q259:Q322" si="23" xml:space="preserve"> 0.1328*C259-0.7047*E259  -0.18*D259-0.3469*F259+1605*L259-0.4764 *M259+0.5901*G259+0.1749*H259+0.2403*I259-0.07967 *J259+ 0.136*K259+0.1959*M259</f>
        <v>2711735.5641746749</v>
      </c>
      <c r="R259">
        <f t="shared" ref="R259:R322" si="24" xml:space="preserve"> 0.3371/  0.7651*N259+(0.5325-0.3371)/ 0.7651*O259+(0.6671-0.5325)/ 0.7651*P259+(  0.7651-0.6671)/ 0.7651*Q259</f>
        <v>348860.19030067674</v>
      </c>
      <c r="S259" s="3">
        <v>39.6404</v>
      </c>
    </row>
    <row r="260" spans="1:19" x14ac:dyDescent="0.3">
      <c r="A260">
        <v>2011</v>
      </c>
      <c r="B260" t="s">
        <v>20</v>
      </c>
      <c r="C260" s="3">
        <v>21.299800000000001</v>
      </c>
      <c r="D260">
        <v>866.04</v>
      </c>
      <c r="E260" s="1">
        <v>2.69</v>
      </c>
      <c r="F260">
        <v>1.38292556460671</v>
      </c>
      <c r="G260">
        <v>0.97609454393386796</v>
      </c>
      <c r="H260">
        <v>0.46417139971871546</v>
      </c>
      <c r="I260">
        <v>0.18170573220515554</v>
      </c>
      <c r="J260">
        <v>6.3828066653664473E-2</v>
      </c>
      <c r="K260">
        <v>0.11613325936621872</v>
      </c>
      <c r="L260" s="3">
        <v>2102.21</v>
      </c>
      <c r="M260">
        <v>12</v>
      </c>
      <c r="N260">
        <f t="shared" si="20"/>
        <v>2322.2031398954032</v>
      </c>
      <c r="O260">
        <f t="shared" si="21"/>
        <v>1984.9140459440714</v>
      </c>
      <c r="P260">
        <f t="shared" si="22"/>
        <v>1644.5644911830025</v>
      </c>
      <c r="Q260">
        <f t="shared" si="23"/>
        <v>3373888.9615833587</v>
      </c>
      <c r="R260">
        <f t="shared" si="24"/>
        <v>433973.52437422372</v>
      </c>
      <c r="S260" s="3">
        <v>43.992800000000003</v>
      </c>
    </row>
    <row r="261" spans="1:19" x14ac:dyDescent="0.3">
      <c r="A261">
        <v>2012</v>
      </c>
      <c r="B261" t="s">
        <v>20</v>
      </c>
      <c r="C261" s="3">
        <v>16.8918</v>
      </c>
      <c r="D261">
        <v>986.62</v>
      </c>
      <c r="E261" s="1">
        <v>2.69</v>
      </c>
      <c r="F261">
        <v>1.44027442036495</v>
      </c>
      <c r="G261">
        <v>0.96147924661636397</v>
      </c>
      <c r="H261">
        <v>0.27714042498782909</v>
      </c>
      <c r="I261">
        <v>0.16303754620777436</v>
      </c>
      <c r="J261">
        <v>7.1533214595372638E-2</v>
      </c>
      <c r="K261">
        <v>0.10168797439732646</v>
      </c>
      <c r="L261" s="3">
        <v>2341.29</v>
      </c>
      <c r="M261">
        <v>12</v>
      </c>
      <c r="N261">
        <f t="shared" si="20"/>
        <v>2596.2632321075416</v>
      </c>
      <c r="O261">
        <f t="shared" si="21"/>
        <v>2220.2438212467218</v>
      </c>
      <c r="P261">
        <f t="shared" si="22"/>
        <v>1829.0729643849459</v>
      </c>
      <c r="Q261">
        <f t="shared" si="23"/>
        <v>3757590.003506043</v>
      </c>
      <c r="R261">
        <f t="shared" si="24"/>
        <v>483334.26943251007</v>
      </c>
      <c r="S261" s="3">
        <v>30.982099999999999</v>
      </c>
    </row>
    <row r="262" spans="1:19" x14ac:dyDescent="0.3">
      <c r="A262">
        <v>2013</v>
      </c>
      <c r="B262" t="s">
        <v>20</v>
      </c>
      <c r="C262" s="3">
        <v>18.4895</v>
      </c>
      <c r="D262">
        <v>1111.3</v>
      </c>
      <c r="E262" s="1">
        <v>2.8</v>
      </c>
      <c r="F262">
        <v>1.53140107040012</v>
      </c>
      <c r="G262">
        <v>1.0169755220413199</v>
      </c>
      <c r="H262">
        <v>0.85355573092611658</v>
      </c>
      <c r="I262">
        <v>0.13849899892049489</v>
      </c>
      <c r="J262">
        <v>8.0052142133870269E-2</v>
      </c>
      <c r="K262">
        <v>8.2938495221957856E-2</v>
      </c>
      <c r="L262" s="3">
        <v>2577.5700000000002</v>
      </c>
      <c r="M262">
        <v>12</v>
      </c>
      <c r="N262">
        <f t="shared" si="20"/>
        <v>2876.6379170354339</v>
      </c>
      <c r="O262">
        <f t="shared" si="21"/>
        <v>2454.8189123148309</v>
      </c>
      <c r="P262">
        <f t="shared" si="22"/>
        <v>2013.0299962965898</v>
      </c>
      <c r="Q262">
        <f t="shared" si="23"/>
        <v>4136797.1885899119</v>
      </c>
      <c r="R262">
        <f t="shared" si="24"/>
        <v>532121.89854478079</v>
      </c>
      <c r="S262" s="3">
        <v>35.3718</v>
      </c>
    </row>
    <row r="263" spans="1:19" x14ac:dyDescent="0.3">
      <c r="A263">
        <v>2014</v>
      </c>
      <c r="B263" t="s">
        <v>20</v>
      </c>
      <c r="C263" s="3">
        <v>32.199599999999997</v>
      </c>
      <c r="D263">
        <v>1268.56</v>
      </c>
      <c r="E263" s="1">
        <v>3.1</v>
      </c>
      <c r="F263">
        <v>1.6744599578503701</v>
      </c>
      <c r="G263">
        <v>1.08972692489624</v>
      </c>
      <c r="H263">
        <v>0.49981072638486207</v>
      </c>
      <c r="I263">
        <v>0.17800366826408928</v>
      </c>
      <c r="J263">
        <v>8.3630682024635736E-2</v>
      </c>
      <c r="K263">
        <v>9.609023667441817E-2</v>
      </c>
      <c r="L263" s="3">
        <v>2752.1</v>
      </c>
      <c r="M263">
        <v>12</v>
      </c>
      <c r="N263">
        <f t="shared" si="20"/>
        <v>3142.7820725146003</v>
      </c>
      <c r="O263">
        <f t="shared" si="21"/>
        <v>2653.5356009512188</v>
      </c>
      <c r="P263">
        <f t="shared" si="22"/>
        <v>2152.5290578884592</v>
      </c>
      <c r="Q263">
        <f t="shared" si="23"/>
        <v>4416891.0835111709</v>
      </c>
      <c r="R263">
        <f t="shared" si="24"/>
        <v>568191.07213221409</v>
      </c>
      <c r="S263" s="3">
        <v>51.637700000000002</v>
      </c>
    </row>
    <row r="264" spans="1:19" x14ac:dyDescent="0.3">
      <c r="A264">
        <v>2015</v>
      </c>
      <c r="B264" t="s">
        <v>20</v>
      </c>
      <c r="C264" s="3">
        <v>51.752800000000001</v>
      </c>
      <c r="D264">
        <v>1543.21</v>
      </c>
      <c r="E264" s="1">
        <v>3.55</v>
      </c>
      <c r="F264">
        <v>1.7687929882425499</v>
      </c>
      <c r="G264">
        <v>1.0678753852844201</v>
      </c>
      <c r="H264">
        <v>0</v>
      </c>
      <c r="I264">
        <v>0.28070046655003661</v>
      </c>
      <c r="J264">
        <v>7.4830773034958109E-2</v>
      </c>
      <c r="K264">
        <v>0.13696089923763338</v>
      </c>
      <c r="L264" s="3">
        <v>2911.77</v>
      </c>
      <c r="M264">
        <v>12</v>
      </c>
      <c r="N264">
        <f t="shared" si="20"/>
        <v>3489.467233299019</v>
      </c>
      <c r="O264">
        <f t="shared" si="21"/>
        <v>2886.2051027278158</v>
      </c>
      <c r="P264">
        <f t="shared" si="22"/>
        <v>2280.4248272564419</v>
      </c>
      <c r="Q264">
        <f t="shared" si="23"/>
        <v>4673114.1739630541</v>
      </c>
      <c r="R264">
        <f t="shared" si="24"/>
        <v>601244.80213246122</v>
      </c>
      <c r="S264" s="3">
        <v>89.722200000000001</v>
      </c>
    </row>
    <row r="265" spans="1:19" x14ac:dyDescent="0.3">
      <c r="A265">
        <v>2016</v>
      </c>
      <c r="B265" t="s">
        <v>20</v>
      </c>
      <c r="C265" s="3">
        <v>53.084699999999998</v>
      </c>
      <c r="D265">
        <v>19.850000000000001</v>
      </c>
      <c r="E265" s="1">
        <v>4.25</v>
      </c>
      <c r="F265">
        <v>1.7976332976576299</v>
      </c>
      <c r="G265">
        <v>1.04309570789337</v>
      </c>
      <c r="H265">
        <v>0.33664044769567414</v>
      </c>
      <c r="I265">
        <v>0.333629255638691</v>
      </c>
      <c r="J265">
        <v>7.5677193956933522E-2</v>
      </c>
      <c r="K265">
        <v>0.15654066418174653</v>
      </c>
      <c r="L265" s="3">
        <v>3168.59</v>
      </c>
      <c r="M265">
        <v>12</v>
      </c>
      <c r="N265">
        <f t="shared" si="20"/>
        <v>2560.4070032079221</v>
      </c>
      <c r="O265">
        <f t="shared" si="21"/>
        <v>2494.9366407382977</v>
      </c>
      <c r="P265">
        <f t="shared" si="22"/>
        <v>2510.7917486514066</v>
      </c>
      <c r="Q265">
        <f t="shared" si="23"/>
        <v>5085584.2119147992</v>
      </c>
      <c r="R265">
        <f t="shared" si="24"/>
        <v>653608.45530963317</v>
      </c>
      <c r="S265" s="3">
        <v>87.069299999999998</v>
      </c>
    </row>
    <row r="266" spans="1:19" x14ac:dyDescent="0.3">
      <c r="A266">
        <v>2017</v>
      </c>
      <c r="B266" t="s">
        <v>20</v>
      </c>
      <c r="C266" s="3">
        <v>228.54490000000001</v>
      </c>
      <c r="D266">
        <v>2423.1799999999998</v>
      </c>
      <c r="E266" s="1">
        <v>4.78</v>
      </c>
      <c r="F266">
        <v>1.87639549441566</v>
      </c>
      <c r="G266">
        <v>1.10128569602966</v>
      </c>
      <c r="H266">
        <v>0.53014494556842073</v>
      </c>
      <c r="I266">
        <v>0.26619036087514086</v>
      </c>
      <c r="J266">
        <v>7.7254353053235594E-2</v>
      </c>
      <c r="K266">
        <v>0.12423789703354146</v>
      </c>
      <c r="L266" s="3">
        <v>3443.56</v>
      </c>
      <c r="M266">
        <v>13</v>
      </c>
      <c r="N266">
        <f t="shared" si="20"/>
        <v>4715.7552692858917</v>
      </c>
      <c r="O266">
        <f t="shared" si="21"/>
        <v>3645.0608070647204</v>
      </c>
      <c r="P266">
        <f t="shared" si="22"/>
        <v>2745.6710685881749</v>
      </c>
      <c r="Q266">
        <f t="shared" si="23"/>
        <v>5526501.1297732079</v>
      </c>
      <c r="R266">
        <f t="shared" si="24"/>
        <v>711369.23804284795</v>
      </c>
      <c r="S266" s="3">
        <v>304.20209999999997</v>
      </c>
    </row>
    <row r="267" spans="1:19" x14ac:dyDescent="0.3">
      <c r="A267">
        <v>2018</v>
      </c>
      <c r="B267" t="s">
        <v>20</v>
      </c>
      <c r="C267" s="3">
        <v>128.8683</v>
      </c>
      <c r="D267">
        <v>2656.99</v>
      </c>
      <c r="E267" s="1">
        <v>4.93</v>
      </c>
      <c r="F267">
        <v>1.89964307570752</v>
      </c>
      <c r="G267">
        <v>1.1641343832016</v>
      </c>
      <c r="H267">
        <v>0</v>
      </c>
      <c r="I267">
        <v>0.13281377471507405</v>
      </c>
      <c r="J267">
        <v>8.1439571991419324E-2</v>
      </c>
      <c r="K267">
        <v>6.5346417901791645E-2</v>
      </c>
      <c r="L267" s="3">
        <v>3510.21</v>
      </c>
      <c r="M267">
        <v>13</v>
      </c>
      <c r="N267">
        <f t="shared" si="20"/>
        <v>4855.9531830728993</v>
      </c>
      <c r="O267">
        <f t="shared" si="21"/>
        <v>3789.9525894608964</v>
      </c>
      <c r="P267">
        <f t="shared" si="22"/>
        <v>2758.394220413843</v>
      </c>
      <c r="Q267">
        <f t="shared" si="23"/>
        <v>5633418.8471227288</v>
      </c>
      <c r="R267">
        <f t="shared" si="24"/>
        <v>725165.10970342392</v>
      </c>
      <c r="S267" s="3">
        <v>184.76949999999999</v>
      </c>
    </row>
    <row r="268" spans="1:19" x14ac:dyDescent="0.3">
      <c r="A268">
        <v>2005</v>
      </c>
      <c r="B268" t="s">
        <v>21</v>
      </c>
      <c r="C268" s="4">
        <v>4</v>
      </c>
      <c r="D268">
        <v>146</v>
      </c>
      <c r="E268" s="1">
        <v>1.44</v>
      </c>
      <c r="F268">
        <v>1.1808878296141101</v>
      </c>
      <c r="G268">
        <v>0.869612336158752</v>
      </c>
      <c r="H268">
        <v>0</v>
      </c>
      <c r="I268">
        <v>0.25609250779871895</v>
      </c>
      <c r="J268">
        <v>3.747331222852094E-2</v>
      </c>
      <c r="K268">
        <v>0.17821573554708031</v>
      </c>
      <c r="L268" s="3">
        <v>543.32000000000005</v>
      </c>
      <c r="M268">
        <v>9</v>
      </c>
      <c r="N268">
        <f t="shared" si="20"/>
        <v>543.15986043393798</v>
      </c>
      <c r="O268">
        <f t="shared" si="21"/>
        <v>479.20450595030889</v>
      </c>
      <c r="P268">
        <f t="shared" si="22"/>
        <v>424.970499243441</v>
      </c>
      <c r="Q268">
        <f t="shared" si="23"/>
        <v>871999.49823112239</v>
      </c>
      <c r="R268">
        <f t="shared" si="24"/>
        <v>112128.98654458649</v>
      </c>
      <c r="S268" s="3">
        <v>7</v>
      </c>
    </row>
    <row r="269" spans="1:19" x14ac:dyDescent="0.3">
      <c r="A269">
        <v>2006</v>
      </c>
      <c r="B269" t="s">
        <v>21</v>
      </c>
      <c r="C269" s="3">
        <v>11</v>
      </c>
      <c r="D269">
        <v>159.19999999999999</v>
      </c>
      <c r="E269" s="1">
        <v>1.38</v>
      </c>
      <c r="F269">
        <v>1.12541251671526</v>
      </c>
      <c r="G269">
        <v>0.80758422613143899</v>
      </c>
      <c r="H269">
        <v>0</v>
      </c>
      <c r="I269">
        <v>0.38112960028558213</v>
      </c>
      <c r="J269">
        <v>3.6530454895913646E-2</v>
      </c>
      <c r="K269">
        <v>0.25298303710507486</v>
      </c>
      <c r="L269" s="3">
        <v>648.5</v>
      </c>
      <c r="M269">
        <v>9</v>
      </c>
      <c r="N269">
        <f t="shared" si="20"/>
        <v>641.71663530400133</v>
      </c>
      <c r="O269">
        <f t="shared" si="21"/>
        <v>567.0184807208891</v>
      </c>
      <c r="P269">
        <f t="shared" si="22"/>
        <v>510.16103054993675</v>
      </c>
      <c r="Q269">
        <f t="shared" si="23"/>
        <v>1040812.0170446045</v>
      </c>
      <c r="R269">
        <f t="shared" si="24"/>
        <v>133832.65381515762</v>
      </c>
      <c r="S269" s="3">
        <v>20</v>
      </c>
    </row>
    <row r="270" spans="1:19" x14ac:dyDescent="0.3">
      <c r="A270">
        <v>2007</v>
      </c>
      <c r="B270" t="s">
        <v>21</v>
      </c>
      <c r="C270" s="3">
        <v>13.551</v>
      </c>
      <c r="D270">
        <v>196</v>
      </c>
      <c r="E270" s="1">
        <v>1.43</v>
      </c>
      <c r="F270">
        <v>1.10632721500321</v>
      </c>
      <c r="G270">
        <v>0.79815602302551303</v>
      </c>
      <c r="H270">
        <v>0</v>
      </c>
      <c r="I270">
        <v>2.3485204942577287</v>
      </c>
      <c r="J270">
        <v>3.470245187182542E-2</v>
      </c>
      <c r="K270">
        <v>0.6797754031132458</v>
      </c>
      <c r="L270" s="3">
        <v>797.35</v>
      </c>
      <c r="M270">
        <v>9</v>
      </c>
      <c r="N270">
        <f t="shared" si="20"/>
        <v>787.61754801520863</v>
      </c>
      <c r="O270">
        <f t="shared" si="21"/>
        <v>698.0191339462624</v>
      </c>
      <c r="P270">
        <f t="shared" si="22"/>
        <v>628.3247053346646</v>
      </c>
      <c r="Q270">
        <f t="shared" si="23"/>
        <v>1279710.4785929436</v>
      </c>
      <c r="R270">
        <f t="shared" si="24"/>
        <v>164551.16745739843</v>
      </c>
      <c r="S270" s="3">
        <v>24.2591</v>
      </c>
    </row>
    <row r="271" spans="1:19" x14ac:dyDescent="0.3">
      <c r="A271">
        <v>2008</v>
      </c>
      <c r="B271" t="s">
        <v>21</v>
      </c>
      <c r="C271" s="3">
        <v>20.157</v>
      </c>
      <c r="D271">
        <v>254.49</v>
      </c>
      <c r="E271" s="1">
        <v>1.46</v>
      </c>
      <c r="F271">
        <v>1.01500071117204</v>
      </c>
      <c r="G271">
        <v>0.74403774738311801</v>
      </c>
      <c r="H271">
        <v>1</v>
      </c>
      <c r="I271">
        <v>0.66006390851151564</v>
      </c>
      <c r="J271">
        <v>3.5872062201802439E-2</v>
      </c>
      <c r="K271">
        <v>0.39405280295169232</v>
      </c>
      <c r="L271" s="3">
        <v>1018.62</v>
      </c>
      <c r="M271">
        <v>9</v>
      </c>
      <c r="N271">
        <f t="shared" si="20"/>
        <v>1012.0024652196076</v>
      </c>
      <c r="O271">
        <f t="shared" si="21"/>
        <v>895.17971263737365</v>
      </c>
      <c r="P271">
        <f t="shared" si="22"/>
        <v>802.82055334436347</v>
      </c>
      <c r="Q271">
        <f t="shared" si="23"/>
        <v>1634838.8864871396</v>
      </c>
      <c r="R271">
        <f t="shared" si="24"/>
        <v>210218.70954005318</v>
      </c>
      <c r="S271" s="3">
        <v>33.1143</v>
      </c>
    </row>
    <row r="272" spans="1:19" x14ac:dyDescent="0.3">
      <c r="A272">
        <v>2009</v>
      </c>
      <c r="B272" t="s">
        <v>21</v>
      </c>
      <c r="C272" s="3">
        <v>16.602399999999999</v>
      </c>
      <c r="D272">
        <v>326.57</v>
      </c>
      <c r="E272" s="1">
        <v>1.68</v>
      </c>
      <c r="F272">
        <v>1.3209467097284899</v>
      </c>
      <c r="G272">
        <v>0.79748743772506703</v>
      </c>
      <c r="H272">
        <v>0.46935534480859059</v>
      </c>
      <c r="I272">
        <v>0.93205364397125601</v>
      </c>
      <c r="J272">
        <v>4.2200375484384108E-2</v>
      </c>
      <c r="K272">
        <v>0.41369440641262739</v>
      </c>
      <c r="L272" s="3">
        <v>1081.27</v>
      </c>
      <c r="M272">
        <v>9</v>
      </c>
      <c r="N272">
        <f t="shared" si="20"/>
        <v>1111.763361500887</v>
      </c>
      <c r="O272">
        <f t="shared" si="21"/>
        <v>972.87803270337145</v>
      </c>
      <c r="P272">
        <f t="shared" si="22"/>
        <v>849.73644435575488</v>
      </c>
      <c r="Q272">
        <f t="shared" si="23"/>
        <v>1735378.4351267195</v>
      </c>
      <c r="R272">
        <f t="shared" si="24"/>
        <v>223168.65372445557</v>
      </c>
      <c r="S272" s="3">
        <v>28.3627</v>
      </c>
    </row>
    <row r="273" spans="1:19" x14ac:dyDescent="0.3">
      <c r="A273">
        <v>2010</v>
      </c>
      <c r="B273" t="s">
        <v>21</v>
      </c>
      <c r="C273" s="3">
        <v>13.889699999999999</v>
      </c>
      <c r="D273">
        <v>456.94</v>
      </c>
      <c r="E273" s="1">
        <v>1.91</v>
      </c>
      <c r="F273">
        <v>1.35719737330193</v>
      </c>
      <c r="G273">
        <v>0.78762352466583296</v>
      </c>
      <c r="H273">
        <v>0</v>
      </c>
      <c r="I273">
        <v>0.94452942343253632</v>
      </c>
      <c r="J273">
        <v>4.0379730900527981E-2</v>
      </c>
      <c r="K273">
        <v>0.41035687848469704</v>
      </c>
      <c r="L273" s="3">
        <v>1350.43</v>
      </c>
      <c r="M273">
        <v>9</v>
      </c>
      <c r="N273">
        <f t="shared" si="20"/>
        <v>1418.1572921732291</v>
      </c>
      <c r="O273">
        <f t="shared" si="21"/>
        <v>1235.7360391011066</v>
      </c>
      <c r="P273">
        <f t="shared" si="22"/>
        <v>1058.4898018605888</v>
      </c>
      <c r="Q273">
        <f t="shared" si="23"/>
        <v>2167356.1484019356</v>
      </c>
      <c r="R273">
        <f t="shared" si="24"/>
        <v>278738.5948450556</v>
      </c>
      <c r="S273" s="3">
        <v>23.491499999999998</v>
      </c>
    </row>
    <row r="274" spans="1:19" x14ac:dyDescent="0.3">
      <c r="A274">
        <v>2011</v>
      </c>
      <c r="B274" t="s">
        <v>21</v>
      </c>
      <c r="C274" s="3">
        <v>14.8794</v>
      </c>
      <c r="D274">
        <v>491.07</v>
      </c>
      <c r="E274" s="1">
        <v>1.72</v>
      </c>
      <c r="F274">
        <v>1.3403654127056299</v>
      </c>
      <c r="G274">
        <v>0.78982645273208596</v>
      </c>
      <c r="H274">
        <v>0.52758809218490521</v>
      </c>
      <c r="I274">
        <v>0.65237240229921467</v>
      </c>
      <c r="J274">
        <v>3.745121045951965E-2</v>
      </c>
      <c r="K274">
        <v>0.32737492980110316</v>
      </c>
      <c r="L274" s="3">
        <v>1670.44</v>
      </c>
      <c r="M274">
        <v>9</v>
      </c>
      <c r="N274">
        <f t="shared" si="20"/>
        <v>1696.6006205400977</v>
      </c>
      <c r="O274">
        <f t="shared" si="21"/>
        <v>1500.8997859441299</v>
      </c>
      <c r="P274">
        <f t="shared" si="22"/>
        <v>1309.8179015936714</v>
      </c>
      <c r="Q274">
        <f t="shared" si="23"/>
        <v>2680966.3384836465</v>
      </c>
      <c r="R274">
        <f t="shared" si="24"/>
        <v>344760.42680474365</v>
      </c>
      <c r="S274" s="3">
        <v>31.436</v>
      </c>
    </row>
    <row r="275" spans="1:19" x14ac:dyDescent="0.3">
      <c r="A275">
        <v>2012</v>
      </c>
      <c r="B275" t="s">
        <v>21</v>
      </c>
      <c r="C275" s="3">
        <v>13.935</v>
      </c>
      <c r="D275">
        <v>565.29999999999995</v>
      </c>
      <c r="E275" s="1">
        <v>1.72</v>
      </c>
      <c r="F275">
        <v>1.5148345967572601</v>
      </c>
      <c r="G275">
        <v>0.81064885854721103</v>
      </c>
      <c r="H275">
        <v>0.87963553294829178</v>
      </c>
      <c r="I275">
        <v>0.52225126004066469</v>
      </c>
      <c r="J275">
        <v>4.4218764853132232E-2</v>
      </c>
      <c r="K275">
        <v>0.25637174707088012</v>
      </c>
      <c r="L275" s="3">
        <v>1893.54</v>
      </c>
      <c r="M275">
        <v>10</v>
      </c>
      <c r="N275">
        <f t="shared" si="20"/>
        <v>1927.2157986112079</v>
      </c>
      <c r="O275">
        <f t="shared" si="21"/>
        <v>1704.8270082955826</v>
      </c>
      <c r="P275">
        <f t="shared" si="22"/>
        <v>1483.3848721676093</v>
      </c>
      <c r="Q275">
        <f t="shared" si="23"/>
        <v>3039028.0430406509</v>
      </c>
      <c r="R275">
        <f t="shared" si="24"/>
        <v>390807.99825501279</v>
      </c>
      <c r="S275" s="3">
        <v>28.292200000000001</v>
      </c>
    </row>
    <row r="276" spans="1:19" x14ac:dyDescent="0.3">
      <c r="A276">
        <v>2013</v>
      </c>
      <c r="B276" t="s">
        <v>21</v>
      </c>
      <c r="C276" s="3">
        <v>14.8851</v>
      </c>
      <c r="D276">
        <v>680.78</v>
      </c>
      <c r="E276" s="1">
        <v>1.86</v>
      </c>
      <c r="F276">
        <v>1.6562585090151201</v>
      </c>
      <c r="G276">
        <v>0.85499936342239402</v>
      </c>
      <c r="H276">
        <v>0</v>
      </c>
      <c r="I276">
        <v>0.3296955380953413</v>
      </c>
      <c r="J276">
        <v>6.8438215696068908E-2</v>
      </c>
      <c r="K276">
        <v>0.1660136792062456</v>
      </c>
      <c r="L276" s="3">
        <v>2122.06</v>
      </c>
      <c r="M276">
        <v>10</v>
      </c>
      <c r="N276">
        <f t="shared" si="20"/>
        <v>2193.7278793419423</v>
      </c>
      <c r="O276">
        <f t="shared" si="21"/>
        <v>1930.0169206686319</v>
      </c>
      <c r="P276">
        <f t="shared" si="22"/>
        <v>1661.7555322722981</v>
      </c>
      <c r="Q276">
        <f t="shared" si="23"/>
        <v>3405781.6469295523</v>
      </c>
      <c r="R276">
        <f t="shared" si="24"/>
        <v>437990.98767241504</v>
      </c>
      <c r="S276" s="3">
        <v>29.807200000000002</v>
      </c>
    </row>
    <row r="277" spans="1:19" x14ac:dyDescent="0.3">
      <c r="A277">
        <v>2014</v>
      </c>
      <c r="B277" t="s">
        <v>21</v>
      </c>
      <c r="C277" s="3">
        <v>12.9964</v>
      </c>
      <c r="D277">
        <v>791</v>
      </c>
      <c r="E277" s="1">
        <v>2</v>
      </c>
      <c r="F277">
        <v>1.8683596616107401</v>
      </c>
      <c r="G277">
        <v>0.94760996103286699</v>
      </c>
      <c r="H277">
        <v>0</v>
      </c>
      <c r="I277">
        <v>0.40639877332789187</v>
      </c>
      <c r="J277">
        <v>7.6068457704530842E-2</v>
      </c>
      <c r="K277">
        <v>0.17865579354972502</v>
      </c>
      <c r="L277" s="3">
        <v>2303.3200000000002</v>
      </c>
      <c r="M277">
        <v>10</v>
      </c>
      <c r="N277">
        <f t="shared" si="20"/>
        <v>2416.8474824944938</v>
      </c>
      <c r="O277">
        <f t="shared" si="21"/>
        <v>2115.8498064104838</v>
      </c>
      <c r="P277">
        <f t="shared" si="22"/>
        <v>1801.6624221276747</v>
      </c>
      <c r="Q277">
        <f t="shared" si="23"/>
        <v>3696683.7584670302</v>
      </c>
      <c r="R277">
        <f t="shared" si="24"/>
        <v>475422.3871785503</v>
      </c>
      <c r="S277" s="3">
        <v>30.9527</v>
      </c>
    </row>
    <row r="278" spans="1:19" x14ac:dyDescent="0.3">
      <c r="A278">
        <v>2015</v>
      </c>
      <c r="B278" t="s">
        <v>21</v>
      </c>
      <c r="C278" s="3">
        <v>28.3094</v>
      </c>
      <c r="D278">
        <v>797</v>
      </c>
      <c r="E278" s="1">
        <v>2.0099999999999998</v>
      </c>
      <c r="F278">
        <v>2.1199795948315101</v>
      </c>
      <c r="G278">
        <v>0.98013347387313798</v>
      </c>
      <c r="H278">
        <v>4.471077059112008E-2</v>
      </c>
      <c r="I278">
        <v>0.56721703040292915</v>
      </c>
      <c r="J278">
        <v>9.137998800190314E-2</v>
      </c>
      <c r="K278">
        <v>0.2110813273120434</v>
      </c>
      <c r="L278" s="3">
        <v>2417.0500000000002</v>
      </c>
      <c r="M278">
        <v>10</v>
      </c>
      <c r="N278">
        <f t="shared" si="20"/>
        <v>2524.1495746201895</v>
      </c>
      <c r="O278">
        <f t="shared" si="21"/>
        <v>2207.690105067843</v>
      </c>
      <c r="P278">
        <f t="shared" si="22"/>
        <v>1896.490667178701</v>
      </c>
      <c r="Q278">
        <f t="shared" si="23"/>
        <v>3879221.3365461449</v>
      </c>
      <c r="R278">
        <f t="shared" si="24"/>
        <v>498890.64448236715</v>
      </c>
      <c r="S278" s="3">
        <v>73.9602</v>
      </c>
    </row>
    <row r="279" spans="1:19" x14ac:dyDescent="0.3">
      <c r="A279">
        <v>2016</v>
      </c>
      <c r="B279" t="s">
        <v>21</v>
      </c>
      <c r="C279" s="3">
        <v>28.737500000000001</v>
      </c>
      <c r="D279">
        <v>823</v>
      </c>
      <c r="E279" s="1">
        <v>2.13</v>
      </c>
      <c r="F279">
        <v>2.2224217450189299</v>
      </c>
      <c r="G279">
        <v>1.0234467983245801</v>
      </c>
      <c r="H279">
        <v>0.1036738764757161</v>
      </c>
      <c r="I279">
        <v>0.59829247435274779</v>
      </c>
      <c r="J279">
        <v>9.5553335484297328E-2</v>
      </c>
      <c r="K279">
        <v>0.21210673177874048</v>
      </c>
      <c r="L279" s="3">
        <v>2572.4899999999998</v>
      </c>
      <c r="M279">
        <v>11</v>
      </c>
      <c r="N279">
        <f t="shared" si="20"/>
        <v>2666.616818577711</v>
      </c>
      <c r="O279">
        <f t="shared" si="21"/>
        <v>2339.5397966640658</v>
      </c>
      <c r="P279">
        <f t="shared" si="22"/>
        <v>2018.3801003024291</v>
      </c>
      <c r="Q279">
        <f t="shared" si="23"/>
        <v>4128697.5559428753</v>
      </c>
      <c r="R279">
        <f t="shared" si="24"/>
        <v>530963.39962058957</v>
      </c>
      <c r="S279" s="3">
        <v>75.273499999999999</v>
      </c>
    </row>
    <row r="280" spans="1:19" x14ac:dyDescent="0.3">
      <c r="A280">
        <v>2017</v>
      </c>
      <c r="B280" t="s">
        <v>21</v>
      </c>
      <c r="C280" s="3">
        <v>29.5413</v>
      </c>
      <c r="D280">
        <v>1339</v>
      </c>
      <c r="E280" s="1">
        <v>3</v>
      </c>
      <c r="F280">
        <v>2.4203669410257</v>
      </c>
      <c r="G280">
        <v>1.0872542858123799</v>
      </c>
      <c r="H280">
        <v>0</v>
      </c>
      <c r="I280">
        <v>0.54905056770552763</v>
      </c>
      <c r="J280">
        <v>9.7705375205251382E-2</v>
      </c>
      <c r="K280">
        <v>0.18490177487372797</v>
      </c>
      <c r="L280" s="3">
        <v>2624.83</v>
      </c>
      <c r="M280">
        <v>12</v>
      </c>
      <c r="N280">
        <f t="shared" si="20"/>
        <v>3092.7023143810975</v>
      </c>
      <c r="O280">
        <f t="shared" si="21"/>
        <v>2581.3303402999413</v>
      </c>
      <c r="P280">
        <f t="shared" si="22"/>
        <v>2050.2116134174066</v>
      </c>
      <c r="Q280">
        <f t="shared" si="23"/>
        <v>4212609.5242474079</v>
      </c>
      <c r="R280">
        <f t="shared" si="24"/>
        <v>541966.58444397384</v>
      </c>
      <c r="S280" s="3">
        <v>76.993200000000002</v>
      </c>
    </row>
    <row r="281" spans="1:19" x14ac:dyDescent="0.3">
      <c r="A281">
        <v>2018</v>
      </c>
      <c r="B281" t="s">
        <v>21</v>
      </c>
      <c r="C281" s="3">
        <v>30.469000000000001</v>
      </c>
      <c r="D281">
        <v>1453</v>
      </c>
      <c r="E281" s="1">
        <v>3.06</v>
      </c>
      <c r="F281">
        <v>2.3156710546033801</v>
      </c>
      <c r="G281">
        <v>1.14972484111786</v>
      </c>
      <c r="H281">
        <v>0</v>
      </c>
      <c r="I281">
        <v>0.3246827392062227</v>
      </c>
      <c r="J281">
        <v>0.10058224163027656</v>
      </c>
      <c r="K281">
        <v>0.12296940658765207</v>
      </c>
      <c r="L281" s="3">
        <v>2748</v>
      </c>
      <c r="M281">
        <v>12</v>
      </c>
      <c r="N281">
        <f t="shared" si="20"/>
        <v>3275.289340871926</v>
      </c>
      <c r="O281">
        <f t="shared" si="21"/>
        <v>2722.6941153856496</v>
      </c>
      <c r="P281">
        <f t="shared" si="22"/>
        <v>2145.3382218634774</v>
      </c>
      <c r="Q281">
        <f t="shared" si="23"/>
        <v>4410276.9457792547</v>
      </c>
      <c r="R281">
        <f t="shared" si="24"/>
        <v>567418.66119198024</v>
      </c>
      <c r="S281" s="3">
        <v>78.739099999999993</v>
      </c>
    </row>
    <row r="282" spans="1:19" x14ac:dyDescent="0.3">
      <c r="A282">
        <v>2005</v>
      </c>
      <c r="B282" t="s">
        <v>22</v>
      </c>
      <c r="C282" s="4">
        <v>470.7</v>
      </c>
      <c r="D282">
        <v>367.78</v>
      </c>
      <c r="E282" s="1">
        <v>1.84</v>
      </c>
      <c r="F282">
        <v>0.72859447472541605</v>
      </c>
      <c r="G282">
        <v>0.76564824581146196</v>
      </c>
      <c r="H282">
        <v>0</v>
      </c>
      <c r="I282">
        <v>0.11569603655607341</v>
      </c>
      <c r="J282">
        <v>2.5458338845976477E-2</v>
      </c>
      <c r="K282">
        <v>0.13703344406946669</v>
      </c>
      <c r="L282" s="3">
        <v>18366.87</v>
      </c>
      <c r="M282">
        <v>69</v>
      </c>
      <c r="N282">
        <f t="shared" si="20"/>
        <v>15161.896096497461</v>
      </c>
      <c r="O282">
        <f t="shared" si="21"/>
        <v>14548.605963256688</v>
      </c>
      <c r="P282">
        <f t="shared" si="22"/>
        <v>14615.475943148071</v>
      </c>
      <c r="Q282">
        <f t="shared" si="23"/>
        <v>29478802.250881642</v>
      </c>
      <c r="R282">
        <f t="shared" si="24"/>
        <v>3788842.9439651002</v>
      </c>
      <c r="S282" s="3">
        <v>786.2</v>
      </c>
    </row>
    <row r="283" spans="1:19" x14ac:dyDescent="0.3">
      <c r="A283">
        <v>2006</v>
      </c>
      <c r="B283" t="s">
        <v>22</v>
      </c>
      <c r="C283" s="3">
        <v>518</v>
      </c>
      <c r="D283">
        <v>425.63</v>
      </c>
      <c r="E283" s="1">
        <v>1.81</v>
      </c>
      <c r="F283">
        <v>0.717327092110845</v>
      </c>
      <c r="G283">
        <v>0.78522086143493697</v>
      </c>
      <c r="H283">
        <v>0.23941597059665429</v>
      </c>
      <c r="I283">
        <v>0.15112838086190838</v>
      </c>
      <c r="J283">
        <v>2.6332648255563085E-2</v>
      </c>
      <c r="K283">
        <v>0.17401972301998472</v>
      </c>
      <c r="L283" s="3">
        <v>21900.19</v>
      </c>
      <c r="M283">
        <v>73</v>
      </c>
      <c r="N283">
        <f t="shared" si="20"/>
        <v>18028.799715761477</v>
      </c>
      <c r="O283">
        <f t="shared" si="21"/>
        <v>17349.41592992191</v>
      </c>
      <c r="P283">
        <f t="shared" si="22"/>
        <v>17412.688320434179</v>
      </c>
      <c r="Q283">
        <f t="shared" si="23"/>
        <v>35149775.689269818</v>
      </c>
      <c r="R283">
        <f t="shared" si="24"/>
        <v>4517696.1830522316</v>
      </c>
      <c r="S283" s="3">
        <v>885</v>
      </c>
    </row>
    <row r="284" spans="1:19" x14ac:dyDescent="0.3">
      <c r="A284">
        <v>2007</v>
      </c>
      <c r="B284" t="s">
        <v>22</v>
      </c>
      <c r="C284" s="3">
        <v>536.36300000000006</v>
      </c>
      <c r="D284">
        <v>535.63</v>
      </c>
      <c r="E284" s="1">
        <v>1.94</v>
      </c>
      <c r="F284">
        <v>0.68065177747740102</v>
      </c>
      <c r="G284">
        <v>0.78276020288467396</v>
      </c>
      <c r="H284">
        <v>8.3327063974061311E-2</v>
      </c>
      <c r="I284">
        <v>0.36757701804092813</v>
      </c>
      <c r="J284">
        <v>3.2659608929076447E-2</v>
      </c>
      <c r="K284">
        <v>0.3506648735586092</v>
      </c>
      <c r="L284" s="3">
        <v>25776.91</v>
      </c>
      <c r="M284">
        <v>76</v>
      </c>
      <c r="N284">
        <f t="shared" si="20"/>
        <v>21179.310696795645</v>
      </c>
      <c r="O284">
        <f t="shared" si="21"/>
        <v>20442.064204977742</v>
      </c>
      <c r="P284">
        <f t="shared" si="22"/>
        <v>20469.351857648107</v>
      </c>
      <c r="Q284">
        <f t="shared" si="23"/>
        <v>41371893.054268189</v>
      </c>
      <c r="R284">
        <f t="shared" si="24"/>
        <v>5317389.385779459</v>
      </c>
      <c r="S284" s="3">
        <v>963.10550000000001</v>
      </c>
    </row>
    <row r="285" spans="1:19" x14ac:dyDescent="0.3">
      <c r="A285">
        <v>2008</v>
      </c>
      <c r="B285" t="s">
        <v>22</v>
      </c>
      <c r="C285" s="3">
        <v>570.71450000000004</v>
      </c>
      <c r="D285">
        <v>716.97</v>
      </c>
      <c r="E285" s="1">
        <v>2.17</v>
      </c>
      <c r="F285">
        <v>0.64829531141298302</v>
      </c>
      <c r="G285">
        <v>0.73470157384872403</v>
      </c>
      <c r="H285">
        <v>0.29122813597334363</v>
      </c>
      <c r="I285">
        <v>0.12995163275430671</v>
      </c>
      <c r="J285">
        <v>3.2986479287033257E-2</v>
      </c>
      <c r="K285">
        <v>0.16697994605472255</v>
      </c>
      <c r="L285" s="3">
        <v>30933.279999999999</v>
      </c>
      <c r="M285">
        <v>85</v>
      </c>
      <c r="N285">
        <f t="shared" si="20"/>
        <v>25406.445649309455</v>
      </c>
      <c r="O285">
        <f t="shared" si="21"/>
        <v>24565.304677870266</v>
      </c>
      <c r="P285">
        <f t="shared" si="22"/>
        <v>24536.978248731986</v>
      </c>
      <c r="Q285">
        <f t="shared" si="23"/>
        <v>49647836.075484768</v>
      </c>
      <c r="R285">
        <f t="shared" si="24"/>
        <v>6381068.0774176242</v>
      </c>
      <c r="S285" s="3">
        <v>1011.6251999999999</v>
      </c>
    </row>
    <row r="286" spans="1:19" x14ac:dyDescent="0.3">
      <c r="A286">
        <v>2009</v>
      </c>
      <c r="B286" t="s">
        <v>22</v>
      </c>
      <c r="C286" s="3">
        <v>646.6567</v>
      </c>
      <c r="D286">
        <v>837.62</v>
      </c>
      <c r="E286" s="1">
        <v>2.35</v>
      </c>
      <c r="F286">
        <v>0.76589576790774305</v>
      </c>
      <c r="G286">
        <v>0.73815137147903398</v>
      </c>
      <c r="H286">
        <v>0.31939695730037698</v>
      </c>
      <c r="I286">
        <v>0.28017726931911285</v>
      </c>
      <c r="J286">
        <v>3.0826055082139387E-2</v>
      </c>
      <c r="K286">
        <v>0.26783719620750768</v>
      </c>
      <c r="L286" s="3">
        <v>33896.65</v>
      </c>
      <c r="M286">
        <v>100</v>
      </c>
      <c r="N286">
        <f t="shared" si="20"/>
        <v>27899.415331167555</v>
      </c>
      <c r="O286">
        <f t="shared" si="21"/>
        <v>26933.658015211578</v>
      </c>
      <c r="P286">
        <f t="shared" si="22"/>
        <v>26893.787674302996</v>
      </c>
      <c r="Q286">
        <f t="shared" si="23"/>
        <v>54404028.975417718</v>
      </c>
      <c r="R286">
        <f t="shared" si="24"/>
        <v>6992396.3836050266</v>
      </c>
      <c r="S286" s="3">
        <v>1119.8898999999999</v>
      </c>
    </row>
    <row r="287" spans="1:19" x14ac:dyDescent="0.3">
      <c r="A287">
        <v>2010</v>
      </c>
      <c r="B287" t="s">
        <v>22</v>
      </c>
      <c r="C287" s="3">
        <v>728.65009999999995</v>
      </c>
      <c r="D287">
        <v>1088</v>
      </c>
      <c r="E287" s="1">
        <v>2.6</v>
      </c>
      <c r="F287">
        <v>0.78434164811607998</v>
      </c>
      <c r="G287">
        <v>0.73757195472717296</v>
      </c>
      <c r="H287">
        <v>8.9916729627914152E-2</v>
      </c>
      <c r="I287">
        <v>0.31544059566344856</v>
      </c>
      <c r="J287">
        <v>3.4757538437658289E-2</v>
      </c>
      <c r="K287">
        <v>0.28682095700999916</v>
      </c>
      <c r="L287" s="3">
        <v>39169.919999999998</v>
      </c>
      <c r="M287">
        <v>126</v>
      </c>
      <c r="N287">
        <f t="shared" si="20"/>
        <v>32316.012735016317</v>
      </c>
      <c r="O287">
        <f t="shared" si="21"/>
        <v>31163.030033692576</v>
      </c>
      <c r="P287">
        <f t="shared" si="22"/>
        <v>31068.180765009252</v>
      </c>
      <c r="Q287">
        <f t="shared" si="23"/>
        <v>62867585.640431687</v>
      </c>
      <c r="R287">
        <f t="shared" si="24"/>
        <v>8080235.464455408</v>
      </c>
      <c r="S287" s="3">
        <v>1245.2325000000001</v>
      </c>
    </row>
    <row r="288" spans="1:19" x14ac:dyDescent="0.3">
      <c r="A288">
        <v>2011</v>
      </c>
      <c r="B288" t="s">
        <v>22</v>
      </c>
      <c r="C288" s="3">
        <v>817.48649999999998</v>
      </c>
      <c r="D288">
        <v>1075</v>
      </c>
      <c r="E288" s="1">
        <v>2.2999999999999998</v>
      </c>
      <c r="F288">
        <v>0.77551951695091803</v>
      </c>
      <c r="G288">
        <v>0.748704433441162</v>
      </c>
      <c r="H288">
        <v>0.32537870317532686</v>
      </c>
      <c r="I288">
        <v>0.2188347986921646</v>
      </c>
      <c r="J288">
        <v>3.6162766730192884E-2</v>
      </c>
      <c r="K288">
        <v>0.22007728558068029</v>
      </c>
      <c r="L288" s="3">
        <v>45361.85</v>
      </c>
      <c r="M288">
        <v>147</v>
      </c>
      <c r="N288">
        <f t="shared" si="20"/>
        <v>37264.537822452439</v>
      </c>
      <c r="O288">
        <f t="shared" si="21"/>
        <v>36016.434402873238</v>
      </c>
      <c r="P288">
        <f t="shared" si="22"/>
        <v>35973.24630966421</v>
      </c>
      <c r="Q288">
        <f t="shared" si="23"/>
        <v>72805641.767224133</v>
      </c>
      <c r="R288">
        <f t="shared" si="24"/>
        <v>9357462.2652248275</v>
      </c>
      <c r="S288" s="3">
        <v>1433.7447</v>
      </c>
    </row>
    <row r="289" spans="1:19" x14ac:dyDescent="0.3">
      <c r="A289">
        <v>2012</v>
      </c>
      <c r="B289" t="s">
        <v>22</v>
      </c>
      <c r="C289" s="3">
        <v>896.79049999999995</v>
      </c>
      <c r="D289">
        <v>1164.68</v>
      </c>
      <c r="E289" s="1">
        <v>2.2999999999999998</v>
      </c>
      <c r="F289">
        <v>0.800218023845919</v>
      </c>
      <c r="G289">
        <v>0.72258710861206099</v>
      </c>
      <c r="H289">
        <v>0.60010657356655883</v>
      </c>
      <c r="I289">
        <v>0.19658039857085463</v>
      </c>
      <c r="J289">
        <v>3.8711945316401847E-2</v>
      </c>
      <c r="K289">
        <v>0.1972117874085699</v>
      </c>
      <c r="L289" s="3">
        <v>50013.244856999998</v>
      </c>
      <c r="M289">
        <v>133</v>
      </c>
      <c r="N289">
        <f t="shared" si="20"/>
        <v>41057.497527119791</v>
      </c>
      <c r="O289">
        <f t="shared" si="21"/>
        <v>39722.639241506193</v>
      </c>
      <c r="P289">
        <f t="shared" si="22"/>
        <v>39662.944433233017</v>
      </c>
      <c r="Q289">
        <f t="shared" si="23"/>
        <v>80271128.844289944</v>
      </c>
      <c r="R289">
        <f t="shared" si="24"/>
        <v>10316967.122187046</v>
      </c>
      <c r="S289" s="3">
        <v>1581.1420000000001</v>
      </c>
    </row>
    <row r="290" spans="1:19" x14ac:dyDescent="0.3">
      <c r="A290">
        <v>2013</v>
      </c>
      <c r="B290" t="s">
        <v>22</v>
      </c>
      <c r="C290" s="3">
        <v>994.56259999999997</v>
      </c>
      <c r="D290">
        <v>1315.52</v>
      </c>
      <c r="E290" s="1">
        <v>2.34</v>
      </c>
      <c r="F290">
        <v>0.810447899089763</v>
      </c>
      <c r="G290">
        <v>0.70648330450057995</v>
      </c>
      <c r="H290">
        <v>0.78571446593986394</v>
      </c>
      <c r="I290">
        <v>0.18893023881639415</v>
      </c>
      <c r="J290">
        <v>4.315437224596156E-2</v>
      </c>
      <c r="K290">
        <v>0.18904780047743544</v>
      </c>
      <c r="L290" s="3">
        <v>55230.3249</v>
      </c>
      <c r="M290">
        <v>152</v>
      </c>
      <c r="N290">
        <f t="shared" si="20"/>
        <v>45367.426877885184</v>
      </c>
      <c r="O290">
        <f t="shared" si="21"/>
        <v>43873.799008572911</v>
      </c>
      <c r="P290">
        <f t="shared" si="22"/>
        <v>43800.919094862184</v>
      </c>
      <c r="Q290">
        <f t="shared" si="23"/>
        <v>88644522.804660484</v>
      </c>
      <c r="R290">
        <f t="shared" si="24"/>
        <v>11393184.078543596</v>
      </c>
      <c r="S290" s="3">
        <v>1764.9088999999999</v>
      </c>
    </row>
    <row r="291" spans="1:19" x14ac:dyDescent="0.3">
      <c r="A291">
        <v>2014</v>
      </c>
      <c r="B291" t="s">
        <v>22</v>
      </c>
      <c r="C291" s="3">
        <v>1131.3078</v>
      </c>
      <c r="D291">
        <v>1486.6</v>
      </c>
      <c r="E291" s="1">
        <v>2.4</v>
      </c>
      <c r="F291">
        <v>0.84236097774628804</v>
      </c>
      <c r="G291">
        <v>0.72389394044876099</v>
      </c>
      <c r="H291">
        <v>0.69296091752715472</v>
      </c>
      <c r="I291">
        <v>0.21899105120378007</v>
      </c>
      <c r="J291">
        <v>4.5596592215233531E-2</v>
      </c>
      <c r="K291">
        <v>0.20633215486516265</v>
      </c>
      <c r="L291" s="3">
        <v>59426.590197999998</v>
      </c>
      <c r="M291">
        <v>154</v>
      </c>
      <c r="N291">
        <f t="shared" si="20"/>
        <v>48916.980342104609</v>
      </c>
      <c r="O291">
        <f t="shared" si="21"/>
        <v>47241.143331945466</v>
      </c>
      <c r="P291">
        <f t="shared" si="22"/>
        <v>47150.229153718079</v>
      </c>
      <c r="Q291">
        <f t="shared" si="23"/>
        <v>95379515.362391517</v>
      </c>
      <c r="R291">
        <f t="shared" si="24"/>
        <v>12258867.807919022</v>
      </c>
      <c r="S291" s="3">
        <v>1992.2719</v>
      </c>
    </row>
    <row r="292" spans="1:19" x14ac:dyDescent="0.3">
      <c r="A292">
        <v>2015</v>
      </c>
      <c r="B292" t="s">
        <v>22</v>
      </c>
      <c r="C292" s="3">
        <v>1272.4576999999999</v>
      </c>
      <c r="D292">
        <v>1815.5</v>
      </c>
      <c r="E292" s="1">
        <v>2.8</v>
      </c>
      <c r="F292">
        <v>0.87991980296920003</v>
      </c>
      <c r="G292">
        <v>0.72187823057174705</v>
      </c>
      <c r="H292">
        <v>0.54095258767922716</v>
      </c>
      <c r="I292">
        <v>0.30829933633156953</v>
      </c>
      <c r="J292">
        <v>4.7532525914560836E-2</v>
      </c>
      <c r="K292">
        <v>0.2594633650767435</v>
      </c>
      <c r="L292" s="3">
        <v>63002.332453000003</v>
      </c>
      <c r="M292">
        <v>162</v>
      </c>
      <c r="N292">
        <f t="shared" si="20"/>
        <v>52101.000506986791</v>
      </c>
      <c r="O292">
        <f t="shared" si="21"/>
        <v>50177.07366368315</v>
      </c>
      <c r="P292">
        <f t="shared" si="22"/>
        <v>50009.25568525061</v>
      </c>
      <c r="Q292">
        <f t="shared" si="23"/>
        <v>101118538.68622078</v>
      </c>
      <c r="R292">
        <f t="shared" si="24"/>
        <v>12996622.512782196</v>
      </c>
      <c r="S292" s="3">
        <v>2193.3353999999999</v>
      </c>
    </row>
    <row r="293" spans="1:19" x14ac:dyDescent="0.3">
      <c r="A293">
        <v>2016</v>
      </c>
      <c r="B293" t="s">
        <v>22</v>
      </c>
      <c r="C293" s="3">
        <v>1476.1959999999999</v>
      </c>
      <c r="D293">
        <v>2314.5</v>
      </c>
      <c r="E293" s="1">
        <v>3.4</v>
      </c>
      <c r="F293">
        <v>0.90742141405617305</v>
      </c>
      <c r="G293">
        <v>0.72040569782257102</v>
      </c>
      <c r="H293">
        <v>0.71096878862381963</v>
      </c>
      <c r="I293">
        <v>0.29559322938039317</v>
      </c>
      <c r="J293">
        <v>4.9459246221471118E-2</v>
      </c>
      <c r="K293">
        <v>0.24571041673773233</v>
      </c>
      <c r="L293" s="3">
        <v>68024.490000000005</v>
      </c>
      <c r="M293">
        <v>173</v>
      </c>
      <c r="N293">
        <f t="shared" si="20"/>
        <v>56605.407079221397</v>
      </c>
      <c r="O293">
        <f t="shared" si="21"/>
        <v>54315.075627817336</v>
      </c>
      <c r="P293">
        <f t="shared" si="22"/>
        <v>54025.832291638399</v>
      </c>
      <c r="Q293">
        <f t="shared" si="23"/>
        <v>109179035.2915314</v>
      </c>
      <c r="R293">
        <f t="shared" si="24"/>
        <v>14032822.093975443</v>
      </c>
      <c r="S293" s="3">
        <v>2518.7374</v>
      </c>
    </row>
    <row r="294" spans="1:19" x14ac:dyDescent="0.3">
      <c r="A294">
        <v>2017</v>
      </c>
      <c r="B294" t="s">
        <v>22</v>
      </c>
      <c r="C294" s="3">
        <v>1819.789</v>
      </c>
      <c r="D294">
        <v>2736.47</v>
      </c>
      <c r="E294" s="1">
        <v>3.77</v>
      </c>
      <c r="F294">
        <v>0.93036074318794504</v>
      </c>
      <c r="G294">
        <v>0.74244040250778198</v>
      </c>
      <c r="H294">
        <v>0.60282185885536355</v>
      </c>
      <c r="I294">
        <v>0.30019859142789312</v>
      </c>
      <c r="J294">
        <v>5.1039904016260067E-2</v>
      </c>
      <c r="K294">
        <v>0.24395295942524425</v>
      </c>
      <c r="L294" s="3">
        <v>72634.149132000006</v>
      </c>
      <c r="M294">
        <v>196</v>
      </c>
      <c r="N294">
        <f t="shared" si="20"/>
        <v>60852.080850125545</v>
      </c>
      <c r="O294">
        <f t="shared" si="21"/>
        <v>58087.922663106205</v>
      </c>
      <c r="P294">
        <f t="shared" si="22"/>
        <v>57768.209832372886</v>
      </c>
      <c r="Q294">
        <f t="shared" si="23"/>
        <v>116577501.14757466</v>
      </c>
      <c r="R294">
        <f t="shared" si="24"/>
        <v>14983968.540123776</v>
      </c>
      <c r="S294" s="3">
        <v>3042.1779999999999</v>
      </c>
    </row>
    <row r="295" spans="1:19" x14ac:dyDescent="0.3">
      <c r="A295">
        <v>2018</v>
      </c>
      <c r="B295" t="s">
        <v>22</v>
      </c>
      <c r="C295" s="3">
        <v>2053.1671999999999</v>
      </c>
      <c r="D295">
        <v>2956.87</v>
      </c>
      <c r="E295" s="1">
        <v>3.87</v>
      </c>
      <c r="F295">
        <v>0.97920389139249597</v>
      </c>
      <c r="G295">
        <v>0.77665495872497603</v>
      </c>
      <c r="H295">
        <v>0.80371801862080494</v>
      </c>
      <c r="I295">
        <v>0.23427807378497612</v>
      </c>
      <c r="J295">
        <v>5.8933482293098145E-2</v>
      </c>
      <c r="K295">
        <v>0.19306267460737489</v>
      </c>
      <c r="L295" s="3">
        <v>66648.87</v>
      </c>
      <c r="M295">
        <v>166</v>
      </c>
      <c r="N295">
        <f t="shared" si="20"/>
        <v>56496.041596620678</v>
      </c>
      <c r="O295">
        <f t="shared" si="21"/>
        <v>53480.680414858958</v>
      </c>
      <c r="P295">
        <f t="shared" si="22"/>
        <v>53137.526624177008</v>
      </c>
      <c r="Q295">
        <f t="shared" si="23"/>
        <v>106971127.82086201</v>
      </c>
      <c r="R295">
        <f t="shared" si="24"/>
        <v>13749598.45523902</v>
      </c>
      <c r="S295" s="3">
        <v>3452.2856000000002</v>
      </c>
    </row>
    <row r="296" spans="1:19" x14ac:dyDescent="0.3">
      <c r="A296">
        <v>2005</v>
      </c>
      <c r="B296" t="s">
        <v>23</v>
      </c>
      <c r="C296" s="4">
        <v>40.299999999999997</v>
      </c>
      <c r="D296">
        <v>363.1</v>
      </c>
      <c r="E296" s="1">
        <v>3</v>
      </c>
      <c r="F296">
        <v>1.0232595385876599</v>
      </c>
      <c r="G296">
        <v>0.60534572601318404</v>
      </c>
      <c r="H296">
        <v>0</v>
      </c>
      <c r="I296">
        <v>0.1127045420717955</v>
      </c>
      <c r="J296">
        <v>5.0182837611363121E-2</v>
      </c>
      <c r="K296">
        <v>9.9214881870532123E-2</v>
      </c>
      <c r="L296" s="3">
        <v>4230.53</v>
      </c>
      <c r="M296">
        <v>22</v>
      </c>
      <c r="N296">
        <f t="shared" si="20"/>
        <v>3643.1625650127262</v>
      </c>
      <c r="O296">
        <f t="shared" si="21"/>
        <v>3456.9186509723841</v>
      </c>
      <c r="P296">
        <f t="shared" si="22"/>
        <v>3335.8818388255681</v>
      </c>
      <c r="Q296">
        <f t="shared" si="23"/>
        <v>6789932.3975638375</v>
      </c>
      <c r="R296">
        <f t="shared" si="24"/>
        <v>872782.61228836456</v>
      </c>
      <c r="S296" s="3">
        <v>77.099999999999994</v>
      </c>
    </row>
    <row r="297" spans="1:19" x14ac:dyDescent="0.3">
      <c r="A297">
        <v>2006</v>
      </c>
      <c r="B297" t="s">
        <v>23</v>
      </c>
      <c r="C297" s="3">
        <v>60</v>
      </c>
      <c r="D297">
        <v>417.71</v>
      </c>
      <c r="E297" s="1">
        <v>2.97</v>
      </c>
      <c r="F297">
        <v>1.00001848791203</v>
      </c>
      <c r="G297">
        <v>0.56362062692642201</v>
      </c>
      <c r="H297">
        <v>0</v>
      </c>
      <c r="I297">
        <v>0.47742421123081485</v>
      </c>
      <c r="J297">
        <v>5.790583793334577E-2</v>
      </c>
      <c r="K297">
        <v>0.32314228599714756</v>
      </c>
      <c r="L297" s="3">
        <v>4878.6099999999997</v>
      </c>
      <c r="M297">
        <v>25</v>
      </c>
      <c r="N297">
        <f t="shared" si="20"/>
        <v>4211.7039624927065</v>
      </c>
      <c r="O297">
        <f t="shared" si="21"/>
        <v>3985.995306118703</v>
      </c>
      <c r="P297">
        <f t="shared" si="22"/>
        <v>3852.1436844652062</v>
      </c>
      <c r="Q297">
        <f t="shared" si="23"/>
        <v>7830092.8644861495</v>
      </c>
      <c r="R297">
        <f t="shared" si="24"/>
        <v>1006490.9530102516</v>
      </c>
      <c r="S297" s="3">
        <v>111</v>
      </c>
    </row>
    <row r="298" spans="1:19" x14ac:dyDescent="0.3">
      <c r="A298">
        <v>2007</v>
      </c>
      <c r="B298" t="s">
        <v>23</v>
      </c>
      <c r="C298" s="3">
        <v>87.975899999999996</v>
      </c>
      <c r="D298">
        <v>531.55999999999995</v>
      </c>
      <c r="E298" s="1">
        <v>3.17</v>
      </c>
      <c r="F298">
        <v>0.915303504106184</v>
      </c>
      <c r="G298">
        <v>0.54531788825988803</v>
      </c>
      <c r="H298">
        <v>0</v>
      </c>
      <c r="I298">
        <v>1.2740369904869002</v>
      </c>
      <c r="J298">
        <v>5.7382831627783452E-2</v>
      </c>
      <c r="K298">
        <v>0.58192729437624346</v>
      </c>
      <c r="L298" s="3">
        <v>6024.45</v>
      </c>
      <c r="M298">
        <v>25</v>
      </c>
      <c r="N298">
        <f t="shared" si="20"/>
        <v>5222.2276526449841</v>
      </c>
      <c r="O298">
        <f t="shared" si="21"/>
        <v>4931.964639122727</v>
      </c>
      <c r="P298">
        <f t="shared" si="22"/>
        <v>4762.5304901415084</v>
      </c>
      <c r="Q298">
        <f t="shared" si="23"/>
        <v>9669149.390995333</v>
      </c>
      <c r="R298">
        <f t="shared" si="24"/>
        <v>1242898.7005015118</v>
      </c>
      <c r="S298" s="3">
        <v>177.86709999999999</v>
      </c>
    </row>
    <row r="299" spans="1:19" x14ac:dyDescent="0.3">
      <c r="A299">
        <v>2008</v>
      </c>
      <c r="B299" t="s">
        <v>23</v>
      </c>
      <c r="C299" s="3">
        <v>91.993399999999994</v>
      </c>
      <c r="D299">
        <v>769</v>
      </c>
      <c r="E299" s="1">
        <v>3.73</v>
      </c>
      <c r="F299">
        <v>0.82591517925796998</v>
      </c>
      <c r="G299">
        <v>0.47100782394409202</v>
      </c>
      <c r="H299">
        <v>0</v>
      </c>
      <c r="I299">
        <v>0.33149140114791625</v>
      </c>
      <c r="J299">
        <v>5.7864231620963998E-2</v>
      </c>
      <c r="K299">
        <v>0.28640877523926545</v>
      </c>
      <c r="L299" s="3">
        <v>7315.4</v>
      </c>
      <c r="M299">
        <v>27</v>
      </c>
      <c r="N299">
        <f t="shared" si="20"/>
        <v>6419.7154086889223</v>
      </c>
      <c r="O299">
        <f t="shared" si="21"/>
        <v>6039.5120763401701</v>
      </c>
      <c r="P299">
        <f t="shared" si="22"/>
        <v>5775.4690521129778</v>
      </c>
      <c r="Q299">
        <f t="shared" si="23"/>
        <v>11741080.700123195</v>
      </c>
      <c r="R299">
        <f t="shared" si="24"/>
        <v>1509276.5566206682</v>
      </c>
      <c r="S299" s="3">
        <v>179.9999</v>
      </c>
    </row>
    <row r="300" spans="1:19" x14ac:dyDescent="0.3">
      <c r="A300">
        <v>2009</v>
      </c>
      <c r="B300" t="s">
        <v>23</v>
      </c>
      <c r="C300" s="3">
        <v>101.13500000000001</v>
      </c>
      <c r="D300">
        <v>844</v>
      </c>
      <c r="E300" s="1">
        <v>3.93</v>
      </c>
      <c r="F300">
        <v>1.07571034058772</v>
      </c>
      <c r="G300">
        <v>0.50225317478179898</v>
      </c>
      <c r="H300">
        <v>0.63446171144038865</v>
      </c>
      <c r="I300">
        <v>0.80789326294354769</v>
      </c>
      <c r="J300">
        <v>7.1021742764303217E-2</v>
      </c>
      <c r="K300">
        <v>0.42890832308292343</v>
      </c>
      <c r="L300" s="3">
        <v>7358.31</v>
      </c>
      <c r="M300">
        <v>27</v>
      </c>
      <c r="N300">
        <f t="shared" si="20"/>
        <v>6517.3043264065254</v>
      </c>
      <c r="O300">
        <f t="shared" si="21"/>
        <v>6102.4295892656301</v>
      </c>
      <c r="P300">
        <f t="shared" si="22"/>
        <v>5810.9211526271729</v>
      </c>
      <c r="Q300">
        <f t="shared" si="23"/>
        <v>11809938.998750016</v>
      </c>
      <c r="R300">
        <f t="shared" si="24"/>
        <v>1518161.7695658335</v>
      </c>
      <c r="S300" s="3">
        <v>204.9657</v>
      </c>
    </row>
    <row r="301" spans="1:19" x14ac:dyDescent="0.3">
      <c r="A301">
        <v>2010</v>
      </c>
      <c r="B301" t="s">
        <v>23</v>
      </c>
      <c r="C301" s="3">
        <v>111.2846</v>
      </c>
      <c r="D301">
        <v>1065.5999999999999</v>
      </c>
      <c r="E301" s="1">
        <v>4.0199999999999996</v>
      </c>
      <c r="F301">
        <v>1.0573685715587999</v>
      </c>
      <c r="G301">
        <v>0.52193158864974998</v>
      </c>
      <c r="H301">
        <v>0.1783073682586257</v>
      </c>
      <c r="I301">
        <v>0.67643332797527989</v>
      </c>
      <c r="J301">
        <v>6.6493784276687173E-2</v>
      </c>
      <c r="K301">
        <v>0.39014453044321623</v>
      </c>
      <c r="L301" s="3">
        <v>9200.86</v>
      </c>
      <c r="M301">
        <v>30</v>
      </c>
      <c r="N301">
        <f t="shared" si="20"/>
        <v>8142.304767076409</v>
      </c>
      <c r="O301">
        <f t="shared" si="21"/>
        <v>7637.1971563016077</v>
      </c>
      <c r="P301">
        <f t="shared" si="22"/>
        <v>7261.0443865563338</v>
      </c>
      <c r="Q301">
        <f t="shared" si="23"/>
        <v>14767192.205386538</v>
      </c>
      <c r="R301">
        <f t="shared" si="24"/>
        <v>1898312.9681919145</v>
      </c>
      <c r="S301" s="3">
        <v>229.28880000000001</v>
      </c>
    </row>
    <row r="302" spans="1:19" x14ac:dyDescent="0.3">
      <c r="A302">
        <v>2011</v>
      </c>
      <c r="B302" t="s">
        <v>23</v>
      </c>
      <c r="C302" s="3">
        <v>139.50970000000001</v>
      </c>
      <c r="D302">
        <v>1020.3</v>
      </c>
      <c r="E302" s="1">
        <v>3.3</v>
      </c>
      <c r="F302">
        <v>1.0024960609185301</v>
      </c>
      <c r="G302">
        <v>0.53637540340423595</v>
      </c>
      <c r="H302">
        <v>0.47378909883190412</v>
      </c>
      <c r="I302">
        <v>0.40928211195939579</v>
      </c>
      <c r="J302">
        <v>6.5984133552242266E-2</v>
      </c>
      <c r="K302">
        <v>0.28990539719499248</v>
      </c>
      <c r="L302" s="3">
        <v>11237.55</v>
      </c>
      <c r="M302">
        <v>33</v>
      </c>
      <c r="N302">
        <f t="shared" si="20"/>
        <v>9737.4933567358748</v>
      </c>
      <c r="O302">
        <f t="shared" si="21"/>
        <v>9220.3675452699335</v>
      </c>
      <c r="P302">
        <f t="shared" si="22"/>
        <v>8875.0103972482939</v>
      </c>
      <c r="Q302">
        <f t="shared" si="23"/>
        <v>18036091.225013785</v>
      </c>
      <c r="R302">
        <f t="shared" si="24"/>
        <v>2318410.2539272276</v>
      </c>
      <c r="S302" s="3">
        <v>318.98669999999998</v>
      </c>
    </row>
    <row r="303" spans="1:19" x14ac:dyDescent="0.3">
      <c r="A303">
        <v>2012</v>
      </c>
      <c r="B303" t="s">
        <v>23</v>
      </c>
      <c r="C303" s="3">
        <v>186.67570000000001</v>
      </c>
      <c r="D303">
        <v>1070.92</v>
      </c>
      <c r="E303" s="1">
        <v>3.17</v>
      </c>
      <c r="F303">
        <v>1.09068647084847</v>
      </c>
      <c r="G303">
        <v>0.538862824440002</v>
      </c>
      <c r="H303">
        <v>0.80043145073046273</v>
      </c>
      <c r="I303">
        <v>0.38441650371009711</v>
      </c>
      <c r="J303">
        <v>7.497009369404177E-2</v>
      </c>
      <c r="K303">
        <v>0.26060316489100427</v>
      </c>
      <c r="L303" s="3">
        <v>12112.83</v>
      </c>
      <c r="M303">
        <v>33</v>
      </c>
      <c r="N303">
        <f t="shared" si="20"/>
        <v>10505.111025793871</v>
      </c>
      <c r="O303">
        <f t="shared" si="21"/>
        <v>9928.6263757734105</v>
      </c>
      <c r="P303">
        <f t="shared" si="22"/>
        <v>9579.8422386473012</v>
      </c>
      <c r="Q303">
        <f t="shared" si="23"/>
        <v>19440912.885997683</v>
      </c>
      <c r="R303">
        <f t="shared" si="24"/>
        <v>2498993.9042134569</v>
      </c>
      <c r="S303" s="3">
        <v>319.63040000000001</v>
      </c>
    </row>
    <row r="304" spans="1:19" x14ac:dyDescent="0.3">
      <c r="A304">
        <v>2013</v>
      </c>
      <c r="B304" t="s">
        <v>23</v>
      </c>
      <c r="C304" s="3">
        <v>199.0744</v>
      </c>
      <c r="D304">
        <v>1142.08</v>
      </c>
      <c r="E304" s="1">
        <v>3.27</v>
      </c>
      <c r="F304">
        <v>1.1863563688044101</v>
      </c>
      <c r="G304">
        <v>0.57198601961135898</v>
      </c>
      <c r="H304">
        <v>0.65791938495032898</v>
      </c>
      <c r="I304">
        <v>0.30275544367561075</v>
      </c>
      <c r="J304">
        <v>8.8794141450030589E-2</v>
      </c>
      <c r="K304">
        <v>0.20331276747539248</v>
      </c>
      <c r="L304" s="3">
        <v>12665.25</v>
      </c>
      <c r="M304">
        <v>34</v>
      </c>
      <c r="N304">
        <f t="shared" si="20"/>
        <v>11004.02778336435</v>
      </c>
      <c r="O304">
        <f t="shared" si="21"/>
        <v>10390.50606123963</v>
      </c>
      <c r="P304">
        <f t="shared" si="22"/>
        <v>10017.76795933428</v>
      </c>
      <c r="Q304">
        <f t="shared" si="23"/>
        <v>20327535.405691788</v>
      </c>
      <c r="R304">
        <f t="shared" si="24"/>
        <v>2612974.2830679123</v>
      </c>
      <c r="S304" s="3">
        <v>341.81549999999999</v>
      </c>
    </row>
    <row r="305" spans="1:19" x14ac:dyDescent="0.3">
      <c r="A305">
        <v>2014</v>
      </c>
      <c r="B305" t="s">
        <v>23</v>
      </c>
      <c r="C305" s="3">
        <v>222.958</v>
      </c>
      <c r="D305">
        <v>1275.7</v>
      </c>
      <c r="E305" s="1">
        <v>3.65</v>
      </c>
      <c r="F305">
        <v>1.29760789345523</v>
      </c>
      <c r="G305">
        <v>0.61461061239242598</v>
      </c>
      <c r="H305">
        <v>0.75280146595481745</v>
      </c>
      <c r="I305">
        <v>0.43284938476745438</v>
      </c>
      <c r="J305">
        <v>0.10405524746718449</v>
      </c>
      <c r="K305">
        <v>0.25013583993938571</v>
      </c>
      <c r="L305" s="3">
        <v>12761.49</v>
      </c>
      <c r="M305">
        <v>35</v>
      </c>
      <c r="N305">
        <f t="shared" si="20"/>
        <v>11200.160678336422</v>
      </c>
      <c r="O305">
        <f t="shared" si="21"/>
        <v>10517.433374652681</v>
      </c>
      <c r="P305">
        <f t="shared" si="22"/>
        <v>10099.464876650389</v>
      </c>
      <c r="Q305">
        <f t="shared" si="23"/>
        <v>20481979.217116024</v>
      </c>
      <c r="R305">
        <f t="shared" si="24"/>
        <v>2632889.8600128633</v>
      </c>
      <c r="S305" s="3">
        <v>391.19189999999998</v>
      </c>
    </row>
    <row r="306" spans="1:19" x14ac:dyDescent="0.3">
      <c r="A306">
        <v>2015</v>
      </c>
      <c r="B306" t="s">
        <v>23</v>
      </c>
      <c r="C306" s="3">
        <v>227.63329999999999</v>
      </c>
      <c r="D306">
        <v>1601.33</v>
      </c>
      <c r="E306" s="1">
        <v>4.58</v>
      </c>
      <c r="F306">
        <v>1.4549676597189201</v>
      </c>
      <c r="G306">
        <v>0.64853036403655995</v>
      </c>
      <c r="H306">
        <v>0.39737301069091546</v>
      </c>
      <c r="I306">
        <v>0.46315976886288862</v>
      </c>
      <c r="J306">
        <v>0.11525485861814799</v>
      </c>
      <c r="K306">
        <v>0.24146454607832366</v>
      </c>
      <c r="L306" s="3">
        <v>12766.49</v>
      </c>
      <c r="M306">
        <v>37</v>
      </c>
      <c r="N306">
        <f t="shared" si="20"/>
        <v>11450.966370350587</v>
      </c>
      <c r="O306">
        <f t="shared" si="21"/>
        <v>10647.014427714534</v>
      </c>
      <c r="P306">
        <f t="shared" si="22"/>
        <v>10098.984212091163</v>
      </c>
      <c r="Q306">
        <f t="shared" si="23"/>
        <v>20489944.916700382</v>
      </c>
      <c r="R306">
        <f t="shared" si="24"/>
        <v>2634053.6825175863</v>
      </c>
      <c r="S306" s="3">
        <v>411.0684</v>
      </c>
    </row>
    <row r="307" spans="1:19" x14ac:dyDescent="0.3">
      <c r="A307">
        <v>2016</v>
      </c>
      <c r="B307" t="s">
        <v>23</v>
      </c>
      <c r="C307" s="3">
        <v>229.40479999999999</v>
      </c>
      <c r="D307">
        <v>1902.84</v>
      </c>
      <c r="E307" s="1">
        <v>5.42</v>
      </c>
      <c r="F307">
        <v>1.5598360511278999</v>
      </c>
      <c r="G307">
        <v>0.65944647789001498</v>
      </c>
      <c r="H307">
        <v>0.63140482172219115</v>
      </c>
      <c r="I307">
        <v>0.43077912736404272</v>
      </c>
      <c r="J307">
        <v>0.13179662554663032</v>
      </c>
      <c r="K307">
        <v>0.21640502494831468</v>
      </c>
      <c r="L307" s="3">
        <v>13050.41</v>
      </c>
      <c r="M307">
        <v>37</v>
      </c>
      <c r="N307">
        <f t="shared" si="20"/>
        <v>11900.494880997714</v>
      </c>
      <c r="O307">
        <f t="shared" si="21"/>
        <v>10988.153035456866</v>
      </c>
      <c r="P307">
        <f t="shared" si="22"/>
        <v>10317.394993956163</v>
      </c>
      <c r="Q307">
        <f t="shared" si="23"/>
        <v>20945581.886695452</v>
      </c>
      <c r="R307">
        <f t="shared" si="24"/>
        <v>2692738.8422295819</v>
      </c>
      <c r="S307" s="3">
        <v>421.6327</v>
      </c>
    </row>
    <row r="308" spans="1:19" x14ac:dyDescent="0.3">
      <c r="A308">
        <v>2017</v>
      </c>
      <c r="B308" t="s">
        <v>23</v>
      </c>
      <c r="C308" s="3">
        <v>261.99180000000001</v>
      </c>
      <c r="D308">
        <v>2225</v>
      </c>
      <c r="E308" s="1">
        <v>5.5</v>
      </c>
      <c r="F308">
        <v>1.45370703764453</v>
      </c>
      <c r="G308">
        <v>0.68728446960449197</v>
      </c>
      <c r="H308">
        <v>0.8355748176547515</v>
      </c>
      <c r="I308">
        <v>0.39552741274654285</v>
      </c>
      <c r="J308">
        <v>0.13136558645374094</v>
      </c>
      <c r="K308">
        <v>0.21388711023791354</v>
      </c>
      <c r="L308" s="3">
        <v>15528.42</v>
      </c>
      <c r="M308">
        <v>38</v>
      </c>
      <c r="N308">
        <f t="shared" si="20"/>
        <v>14119.434134938219</v>
      </c>
      <c r="O308">
        <f t="shared" si="21"/>
        <v>13063.406792103124</v>
      </c>
      <c r="P308">
        <f t="shared" si="22"/>
        <v>12273.907952193031</v>
      </c>
      <c r="Q308">
        <f t="shared" si="23"/>
        <v>24922734.018746659</v>
      </c>
      <c r="R308">
        <f t="shared" si="24"/>
        <v>3204015.4918070869</v>
      </c>
      <c r="S308" s="3">
        <v>497.24489999999997</v>
      </c>
    </row>
    <row r="309" spans="1:19" x14ac:dyDescent="0.3">
      <c r="A309">
        <v>2018</v>
      </c>
      <c r="B309" t="s">
        <v>23</v>
      </c>
      <c r="C309" s="3">
        <v>326.20080000000002</v>
      </c>
      <c r="D309">
        <v>2218</v>
      </c>
      <c r="E309" s="1">
        <v>4.9000000000000004</v>
      </c>
      <c r="F309">
        <v>1.5017401860628199</v>
      </c>
      <c r="G309">
        <v>0.71467000246047996</v>
      </c>
      <c r="H309">
        <v>0.81519119979157117</v>
      </c>
      <c r="I309">
        <v>0.26547965685505859</v>
      </c>
      <c r="J309">
        <v>0.13917044164949152</v>
      </c>
      <c r="K309">
        <v>0.15022446580088294</v>
      </c>
      <c r="L309" s="3">
        <v>15958.13</v>
      </c>
      <c r="M309">
        <v>38</v>
      </c>
      <c r="N309">
        <f t="shared" si="20"/>
        <v>14507.962864266654</v>
      </c>
      <c r="O309">
        <f t="shared" si="21"/>
        <v>13398.199705925808</v>
      </c>
      <c r="P309">
        <f t="shared" si="22"/>
        <v>12635.23724916794</v>
      </c>
      <c r="Q309">
        <f t="shared" si="23"/>
        <v>25612428.73392386</v>
      </c>
      <c r="R309">
        <f t="shared" si="24"/>
        <v>3292677.246585228</v>
      </c>
      <c r="S309" s="3">
        <v>630.1123</v>
      </c>
    </row>
    <row r="310" spans="1:19" x14ac:dyDescent="0.3">
      <c r="A310">
        <v>2005</v>
      </c>
      <c r="B310" t="s">
        <v>24</v>
      </c>
      <c r="C310" s="4">
        <v>78</v>
      </c>
      <c r="D310">
        <v>262.39999999999998</v>
      </c>
      <c r="E310" s="1">
        <v>2.65</v>
      </c>
      <c r="F310">
        <v>1.02778031990076</v>
      </c>
      <c r="G310">
        <v>0.61734616756439198</v>
      </c>
      <c r="H310">
        <v>0</v>
      </c>
      <c r="I310">
        <v>6.1292933272398639E-2</v>
      </c>
      <c r="J310">
        <v>3.2681533001840499E-2</v>
      </c>
      <c r="K310">
        <v>5.6279899532757409E-2</v>
      </c>
      <c r="L310" s="3">
        <v>3933.72</v>
      </c>
      <c r="M310">
        <v>25</v>
      </c>
      <c r="N310">
        <f t="shared" si="20"/>
        <v>3368.056865374806</v>
      </c>
      <c r="O310">
        <f t="shared" si="21"/>
        <v>3181.3124565290614</v>
      </c>
      <c r="P310">
        <f t="shared" si="22"/>
        <v>3117.2630493814204</v>
      </c>
      <c r="Q310">
        <f t="shared" si="23"/>
        <v>6313574.8739829995</v>
      </c>
      <c r="R310">
        <f t="shared" si="24"/>
        <v>811536.95161430433</v>
      </c>
      <c r="S310" s="3">
        <v>137</v>
      </c>
    </row>
    <row r="311" spans="1:19" x14ac:dyDescent="0.3">
      <c r="A311">
        <v>2006</v>
      </c>
      <c r="B311" t="s">
        <v>24</v>
      </c>
      <c r="C311" s="3">
        <v>84</v>
      </c>
      <c r="D311">
        <v>297.5</v>
      </c>
      <c r="E311" s="1">
        <v>2.65</v>
      </c>
      <c r="F311">
        <v>0.95614945108393201</v>
      </c>
      <c r="G311">
        <v>0.60038387775421098</v>
      </c>
      <c r="H311">
        <v>0</v>
      </c>
      <c r="I311">
        <v>0.10262924932150831</v>
      </c>
      <c r="J311">
        <v>3.2591212178066917E-2</v>
      </c>
      <c r="K311">
        <v>9.6931728303760054E-2</v>
      </c>
      <c r="L311" s="3">
        <v>4743.6099999999997</v>
      </c>
      <c r="M311">
        <v>24</v>
      </c>
      <c r="N311">
        <f t="shared" si="20"/>
        <v>4036.5822860679805</v>
      </c>
      <c r="O311">
        <f t="shared" si="21"/>
        <v>3833.2290404953774</v>
      </c>
      <c r="P311">
        <f t="shared" si="22"/>
        <v>3756.5324885448331</v>
      </c>
      <c r="Q311">
        <f t="shared" si="23"/>
        <v>7613443.1135912631</v>
      </c>
      <c r="R311">
        <f t="shared" si="24"/>
        <v>978607.76270820561</v>
      </c>
      <c r="S311" s="3">
        <v>149</v>
      </c>
    </row>
    <row r="312" spans="1:19" x14ac:dyDescent="0.3">
      <c r="A312">
        <v>2007</v>
      </c>
      <c r="B312" t="s">
        <v>24</v>
      </c>
      <c r="C312" s="3">
        <v>94.520399999999995</v>
      </c>
      <c r="D312">
        <v>401.3</v>
      </c>
      <c r="E312" s="1">
        <v>2.8</v>
      </c>
      <c r="F312">
        <v>0.905095957011676</v>
      </c>
      <c r="G312">
        <v>0.60529923439025901</v>
      </c>
      <c r="H312">
        <v>0</v>
      </c>
      <c r="I312">
        <v>0.22007434759633435</v>
      </c>
      <c r="J312">
        <v>4.1059248361642368E-2</v>
      </c>
      <c r="K312">
        <v>0.19559203321936619</v>
      </c>
      <c r="L312" s="3">
        <v>5757.29</v>
      </c>
      <c r="M312">
        <v>26</v>
      </c>
      <c r="N312">
        <f t="shared" si="20"/>
        <v>4921.4489396321014</v>
      </c>
      <c r="O312">
        <f t="shared" si="21"/>
        <v>4670.1681733458918</v>
      </c>
      <c r="P312">
        <f t="shared" si="22"/>
        <v>4556.3806966892898</v>
      </c>
      <c r="Q312">
        <f t="shared" si="23"/>
        <v>9240381.6215716023</v>
      </c>
      <c r="R312">
        <f t="shared" si="24"/>
        <v>1187743.1173106954</v>
      </c>
      <c r="S312" s="3">
        <v>164.7398</v>
      </c>
    </row>
    <row r="313" spans="1:19" x14ac:dyDescent="0.3">
      <c r="A313">
        <v>2008</v>
      </c>
      <c r="B313" t="s">
        <v>24</v>
      </c>
      <c r="C313" s="3">
        <v>80.773099999999999</v>
      </c>
      <c r="D313">
        <v>578.79999999999995</v>
      </c>
      <c r="E313" s="1">
        <v>3.2</v>
      </c>
      <c r="F313">
        <v>0.84747174852742702</v>
      </c>
      <c r="G313">
        <v>0.56727004051208496</v>
      </c>
      <c r="H313">
        <v>7.054022386928413E-2</v>
      </c>
      <c r="I313">
        <v>0.11501385215138804</v>
      </c>
      <c r="J313">
        <v>4.0478058890599321E-2</v>
      </c>
      <c r="K313">
        <v>0.11949669903661092</v>
      </c>
      <c r="L313" s="3">
        <v>7314.58</v>
      </c>
      <c r="M313">
        <v>28</v>
      </c>
      <c r="N313">
        <f t="shared" si="20"/>
        <v>6268.3579900841014</v>
      </c>
      <c r="O313">
        <f t="shared" si="21"/>
        <v>5964.0726117442291</v>
      </c>
      <c r="P313">
        <f t="shared" si="22"/>
        <v>5774.0347695100227</v>
      </c>
      <c r="Q313">
        <f t="shared" si="23"/>
        <v>11739797.427387761</v>
      </c>
      <c r="R313">
        <f t="shared" si="24"/>
        <v>1509025.9786051086</v>
      </c>
      <c r="S313" s="3">
        <v>136.9162</v>
      </c>
    </row>
    <row r="314" spans="1:19" x14ac:dyDescent="0.3">
      <c r="A314">
        <v>2009</v>
      </c>
      <c r="B314" t="s">
        <v>24</v>
      </c>
      <c r="C314" s="3">
        <v>96.941800000000001</v>
      </c>
      <c r="D314">
        <v>692</v>
      </c>
      <c r="E314" s="1">
        <v>3</v>
      </c>
      <c r="F314">
        <v>1.0352272527326201</v>
      </c>
      <c r="G314">
        <v>0.60224729776382402</v>
      </c>
      <c r="H314">
        <v>0.54400055420058124</v>
      </c>
      <c r="I314">
        <v>0.24673067800248472</v>
      </c>
      <c r="J314">
        <v>4.2318049401454137E-2</v>
      </c>
      <c r="K314">
        <v>0.19246394291660066</v>
      </c>
      <c r="L314" s="3">
        <v>8169.8</v>
      </c>
      <c r="M314">
        <v>30</v>
      </c>
      <c r="N314">
        <f t="shared" si="20"/>
        <v>7040.5563073759185</v>
      </c>
      <c r="O314">
        <f t="shared" si="21"/>
        <v>6679.8730399486722</v>
      </c>
      <c r="P314">
        <f t="shared" si="22"/>
        <v>6450.6717089699969</v>
      </c>
      <c r="Q314">
        <f t="shared" si="23"/>
        <v>13112406.958275534</v>
      </c>
      <c r="R314">
        <f t="shared" si="24"/>
        <v>1685482.6310890757</v>
      </c>
      <c r="S314" s="3">
        <v>162.04310000000001</v>
      </c>
    </row>
    <row r="315" spans="1:19" x14ac:dyDescent="0.3">
      <c r="A315">
        <v>2010</v>
      </c>
      <c r="B315" t="s">
        <v>24</v>
      </c>
      <c r="C315" s="3">
        <v>110.1224</v>
      </c>
      <c r="D315">
        <v>883</v>
      </c>
      <c r="E315" s="1">
        <v>3.3</v>
      </c>
      <c r="F315">
        <v>1.00975160669182</v>
      </c>
      <c r="G315">
        <v>0.61614781618118297</v>
      </c>
      <c r="H315">
        <v>6.2262047788327099E-2</v>
      </c>
      <c r="I315">
        <v>0.30726936489601403</v>
      </c>
      <c r="J315">
        <v>3.9789677067569654E-2</v>
      </c>
      <c r="K315">
        <v>0.23330635694096979</v>
      </c>
      <c r="L315" s="3">
        <v>10123.48</v>
      </c>
      <c r="M315">
        <v>36</v>
      </c>
      <c r="N315">
        <f t="shared" si="20"/>
        <v>8733.768103501865</v>
      </c>
      <c r="O315">
        <f t="shared" si="21"/>
        <v>8287.9971745257644</v>
      </c>
      <c r="P315">
        <f t="shared" si="22"/>
        <v>7989.782530093873</v>
      </c>
      <c r="Q315">
        <f t="shared" si="23"/>
        <v>16248028.787336795</v>
      </c>
      <c r="R315">
        <f t="shared" si="24"/>
        <v>2088545.1232036978</v>
      </c>
      <c r="S315" s="3">
        <v>180.43629999999999</v>
      </c>
    </row>
    <row r="316" spans="1:19" x14ac:dyDescent="0.3">
      <c r="A316">
        <v>2011</v>
      </c>
      <c r="B316" t="s">
        <v>24</v>
      </c>
      <c r="C316" s="3">
        <v>121.0792</v>
      </c>
      <c r="D316">
        <v>920.82</v>
      </c>
      <c r="E316" s="1">
        <v>2.8</v>
      </c>
      <c r="F316">
        <v>0.96683262107586099</v>
      </c>
      <c r="G316">
        <v>0.62522548437118497</v>
      </c>
      <c r="H316">
        <v>0.854457419538593</v>
      </c>
      <c r="I316">
        <v>0.15013142525278328</v>
      </c>
      <c r="J316">
        <v>3.6432949977222413E-2</v>
      </c>
      <c r="K316">
        <v>0.13441025764996747</v>
      </c>
      <c r="L316" s="3">
        <v>12512.3</v>
      </c>
      <c r="M316">
        <v>37</v>
      </c>
      <c r="N316">
        <f t="shared" si="20"/>
        <v>10652.629405077107</v>
      </c>
      <c r="O316">
        <f t="shared" si="21"/>
        <v>10182.359035231259</v>
      </c>
      <c r="P316">
        <f t="shared" si="22"/>
        <v>9873.2319453987784</v>
      </c>
      <c r="Q316">
        <f t="shared" si="23"/>
        <v>20082079.714507449</v>
      </c>
      <c r="R316">
        <f t="shared" si="24"/>
        <v>2581300.9846680383</v>
      </c>
      <c r="S316" s="3">
        <v>198.87629999999999</v>
      </c>
    </row>
    <row r="317" spans="1:19" x14ac:dyDescent="0.3">
      <c r="A317">
        <v>2012</v>
      </c>
      <c r="B317" t="s">
        <v>24</v>
      </c>
      <c r="C317" s="3">
        <v>176.66839999999999</v>
      </c>
      <c r="D317">
        <v>978.71</v>
      </c>
      <c r="E317" s="1">
        <v>2.5299999999999998</v>
      </c>
      <c r="F317">
        <v>0.97817304626313195</v>
      </c>
      <c r="G317">
        <v>0.61891835927963301</v>
      </c>
      <c r="H317">
        <v>0.37591245243046112</v>
      </c>
      <c r="I317">
        <v>0.14917391309728734</v>
      </c>
      <c r="J317">
        <v>4.0540540540540543E-2</v>
      </c>
      <c r="K317">
        <v>0.13232298349562105</v>
      </c>
      <c r="L317" s="3">
        <v>14453.68</v>
      </c>
      <c r="M317">
        <v>39</v>
      </c>
      <c r="N317">
        <f t="shared" si="20"/>
        <v>12272.532338030182</v>
      </c>
      <c r="O317">
        <f t="shared" si="21"/>
        <v>11731.294491717004</v>
      </c>
      <c r="P317">
        <f t="shared" si="22"/>
        <v>11420.559130299516</v>
      </c>
      <c r="Q317">
        <f t="shared" si="23"/>
        <v>23197991.113627661</v>
      </c>
      <c r="R317">
        <f t="shared" si="24"/>
        <v>2981792.8401376032</v>
      </c>
      <c r="S317" s="3">
        <v>311.29599999999999</v>
      </c>
    </row>
    <row r="318" spans="1:19" x14ac:dyDescent="0.3">
      <c r="A318">
        <v>2013</v>
      </c>
      <c r="B318" t="s">
        <v>24</v>
      </c>
      <c r="C318" s="3">
        <v>209.74369999999999</v>
      </c>
      <c r="D318">
        <v>1118.3499999999999</v>
      </c>
      <c r="E318" s="1">
        <v>2.61</v>
      </c>
      <c r="F318">
        <v>1.0205023136506499</v>
      </c>
      <c r="G318">
        <v>0.642572641372681</v>
      </c>
      <c r="H318">
        <v>0.64773551006219332</v>
      </c>
      <c r="I318">
        <v>0.13836253956985459</v>
      </c>
      <c r="J318">
        <v>4.8818144513111325E-2</v>
      </c>
      <c r="K318">
        <v>0.11939488818333113</v>
      </c>
      <c r="L318" s="3">
        <v>16205.45</v>
      </c>
      <c r="M318">
        <v>39</v>
      </c>
      <c r="N318">
        <f t="shared" si="20"/>
        <v>13784.21122404754</v>
      </c>
      <c r="O318">
        <f t="shared" si="21"/>
        <v>13164.475473926144</v>
      </c>
      <c r="P318">
        <f t="shared" si="22"/>
        <v>12808.816144822444</v>
      </c>
      <c r="Q318">
        <f t="shared" si="23"/>
        <v>26009561.206252042</v>
      </c>
      <c r="R318">
        <f t="shared" si="24"/>
        <v>3343197.0474147489</v>
      </c>
      <c r="S318" s="3">
        <v>366.28890000000001</v>
      </c>
    </row>
    <row r="319" spans="1:19" x14ac:dyDescent="0.3">
      <c r="A319">
        <v>2014</v>
      </c>
      <c r="B319" t="s">
        <v>24</v>
      </c>
      <c r="C319" s="3">
        <v>241.1131</v>
      </c>
      <c r="D319">
        <v>1253</v>
      </c>
      <c r="E319" s="1">
        <v>2.7</v>
      </c>
      <c r="F319">
        <v>1.0838957498583901</v>
      </c>
      <c r="G319">
        <v>0.67779844999313399</v>
      </c>
      <c r="H319">
        <v>0.38975170832142336</v>
      </c>
      <c r="I319">
        <v>0.27703789682032276</v>
      </c>
      <c r="J319">
        <v>5.7904096904794478E-2</v>
      </c>
      <c r="K319">
        <v>0.20356458780809716</v>
      </c>
      <c r="L319" s="3">
        <v>17689.939999999999</v>
      </c>
      <c r="M319">
        <v>42</v>
      </c>
      <c r="N319">
        <f t="shared" si="20"/>
        <v>15080.950401818778</v>
      </c>
      <c r="O319">
        <f t="shared" si="21"/>
        <v>14383.227236270279</v>
      </c>
      <c r="P319">
        <f t="shared" si="22"/>
        <v>13986.20514897091</v>
      </c>
      <c r="Q319">
        <f t="shared" si="23"/>
        <v>28392146.677906457</v>
      </c>
      <c r="R319">
        <f t="shared" si="24"/>
        <v>3649466.9829176636</v>
      </c>
      <c r="S319" s="3">
        <v>447.34219999999999</v>
      </c>
    </row>
    <row r="320" spans="1:19" x14ac:dyDescent="0.3">
      <c r="A320">
        <v>2015</v>
      </c>
      <c r="B320" t="s">
        <v>24</v>
      </c>
      <c r="C320" s="3">
        <v>283.67200000000003</v>
      </c>
      <c r="D320">
        <v>1509.4</v>
      </c>
      <c r="E320" s="1">
        <v>3.2</v>
      </c>
      <c r="F320">
        <v>1.2261131059861901</v>
      </c>
      <c r="G320">
        <v>0.67604786157607999</v>
      </c>
      <c r="H320">
        <v>0.29443294818360949</v>
      </c>
      <c r="I320">
        <v>0.38946687739751301</v>
      </c>
      <c r="J320">
        <v>6.5327326998215515E-2</v>
      </c>
      <c r="K320">
        <v>0.24106938771412964</v>
      </c>
      <c r="L320" s="3">
        <v>18021.860897999999</v>
      </c>
      <c r="M320">
        <v>43</v>
      </c>
      <c r="N320">
        <f t="shared" si="20"/>
        <v>15570.022583705986</v>
      </c>
      <c r="O320">
        <f t="shared" si="21"/>
        <v>14743.380681290771</v>
      </c>
      <c r="P320">
        <f t="shared" si="22"/>
        <v>14257.963740535841</v>
      </c>
      <c r="Q320">
        <f t="shared" si="23"/>
        <v>28924838.550654832</v>
      </c>
      <c r="R320">
        <f t="shared" si="24"/>
        <v>3718053.6022503474</v>
      </c>
      <c r="S320" s="3">
        <v>515.70799999999997</v>
      </c>
    </row>
    <row r="321" spans="1:19" x14ac:dyDescent="0.3">
      <c r="A321">
        <v>2016</v>
      </c>
      <c r="B321" t="s">
        <v>24</v>
      </c>
      <c r="C321" s="3">
        <v>309.69650000000001</v>
      </c>
      <c r="D321">
        <v>1875</v>
      </c>
      <c r="E321" s="1">
        <v>3.7</v>
      </c>
      <c r="F321">
        <v>1.2487052118433899</v>
      </c>
      <c r="G321">
        <v>0.67841392755508401</v>
      </c>
      <c r="H321">
        <v>0.42756809195094342</v>
      </c>
      <c r="I321">
        <v>0.34758774429028672</v>
      </c>
      <c r="J321">
        <v>6.6757080948617986E-2</v>
      </c>
      <c r="K321">
        <v>0.21774683835739425</v>
      </c>
      <c r="L321" s="3">
        <v>19399.59</v>
      </c>
      <c r="M321">
        <v>45</v>
      </c>
      <c r="N321">
        <f t="shared" si="20"/>
        <v>16949.777048129665</v>
      </c>
      <c r="O321">
        <f t="shared" si="21"/>
        <v>15968.805791078325</v>
      </c>
      <c r="P321">
        <f t="shared" si="22"/>
        <v>15344.968355578538</v>
      </c>
      <c r="Q321">
        <f t="shared" si="23"/>
        <v>31136030.497563444</v>
      </c>
      <c r="R321">
        <f t="shared" si="24"/>
        <v>4002392.4924799101</v>
      </c>
      <c r="S321" s="3">
        <v>560.8107</v>
      </c>
    </row>
    <row r="322" spans="1:19" x14ac:dyDescent="0.3">
      <c r="A322">
        <v>2017</v>
      </c>
      <c r="B322" t="s">
        <v>24</v>
      </c>
      <c r="C322" s="3">
        <v>472.69040000000001</v>
      </c>
      <c r="D322">
        <v>2264.9</v>
      </c>
      <c r="E322" s="1">
        <v>4</v>
      </c>
      <c r="F322">
        <v>1.2294951400898</v>
      </c>
      <c r="G322">
        <v>0.70569258928298995</v>
      </c>
      <c r="H322">
        <v>0.38075097573894578</v>
      </c>
      <c r="I322">
        <v>0.30179407278145703</v>
      </c>
      <c r="J322">
        <v>6.5571599552669751E-2</v>
      </c>
      <c r="K322">
        <v>0.19708495968281228</v>
      </c>
      <c r="L322" s="3">
        <v>21898.81</v>
      </c>
      <c r="M322">
        <v>47</v>
      </c>
      <c r="N322">
        <f t="shared" si="20"/>
        <v>19348.663688232115</v>
      </c>
      <c r="O322">
        <f t="shared" si="21"/>
        <v>18085.00045159255</v>
      </c>
      <c r="P322">
        <f t="shared" si="22"/>
        <v>17363.503884781396</v>
      </c>
      <c r="Q322">
        <f t="shared" si="23"/>
        <v>35147229.289596386</v>
      </c>
      <c r="R322">
        <f t="shared" si="24"/>
        <v>4518130.7562683066</v>
      </c>
      <c r="S322" s="3">
        <v>800.39499999999998</v>
      </c>
    </row>
    <row r="323" spans="1:19" x14ac:dyDescent="0.3">
      <c r="A323">
        <v>2018</v>
      </c>
      <c r="B323" t="s">
        <v>24</v>
      </c>
      <c r="C323" s="3">
        <v>630.04960000000005</v>
      </c>
      <c r="D323">
        <v>2508.5</v>
      </c>
      <c r="E323" s="1">
        <v>3.8</v>
      </c>
      <c r="F323">
        <v>1.2579723347902001</v>
      </c>
      <c r="G323">
        <v>0.75114983320236195</v>
      </c>
      <c r="H323">
        <v>0.81693034212938109</v>
      </c>
      <c r="I323">
        <v>0.20067560242593727</v>
      </c>
      <c r="J323">
        <v>6.6004006368756335E-2</v>
      </c>
      <c r="K323">
        <v>0.1375764482339249</v>
      </c>
      <c r="L323" s="3">
        <v>23941.88</v>
      </c>
      <c r="M323">
        <v>49</v>
      </c>
      <c r="N323">
        <f t="shared" ref="N323:N386" si="25">0.8632*C323+0.1585*E323+ 0.7435 *D323+ 0.5076*F323+0.7873*L323-0.4764 *M323-0.08994 *G323+0.3325*H323+-0.3346*I323+ 0.6766*J323 -0.4477*K323+0.7865*M323</f>
        <v>21274.926425678157</v>
      </c>
      <c r="O323">
        <f t="shared" ref="O323:O386" si="26">-0.01185*C323+0.139*E323+0.3896*D323+ 0.7119*F323+0.7873*L323-0.4764 *M323+0.1005*G323-0.1608*H323-0.3916*I323+0.6137*J323+0.6634*K323-0.2519*M323</f>
        <v>19785.022005212919</v>
      </c>
      <c r="P323">
        <f t="shared" ref="P323:P386" si="27" xml:space="preserve"> 0.3572*C323-0.07027*E323 -0.0183*D323-0.3469*F323+0.7873*L323-0.4764 *M323-0.5266*G323-0.4678*H323+0.2749*I323-0.246*J323+ 0.438*K323+0.3972*M323</f>
        <v>19023.327546222718</v>
      </c>
      <c r="Q323">
        <f t="shared" ref="Q323:Q386" si="28" xml:space="preserve"> 0.1328*C323-0.7047*E323  -0.18*D323-0.3469*F323+1605*L323-0.4764 *M323+0.5901*G323+0.1749*H323+0.2403*I323-0.07967 *J323+ 0.136*K323+0.1959*M323</f>
        <v>38426333.32964512</v>
      </c>
      <c r="R323">
        <f t="shared" ref="R323:R386" si="29" xml:space="preserve"> 0.3371/  0.7651*N323+(0.5325-0.3371)/ 0.7651*O323+(0.6671-0.5325)/ 0.7651*P323+(  0.7651-0.6671)/ 0.7651*Q323</f>
        <v>4939718.9611695949</v>
      </c>
      <c r="S323" s="3">
        <v>1187.8551</v>
      </c>
    </row>
    <row r="324" spans="1:19" x14ac:dyDescent="0.3">
      <c r="A324">
        <v>2005</v>
      </c>
      <c r="B324" t="s">
        <v>25</v>
      </c>
      <c r="C324" s="4">
        <v>1086.0999999999999</v>
      </c>
      <c r="D324">
        <v>2452.62</v>
      </c>
      <c r="E324" s="1">
        <v>3.66</v>
      </c>
      <c r="F324">
        <v>1.8164702864697699</v>
      </c>
      <c r="G324">
        <v>0.72030240297317505</v>
      </c>
      <c r="H324">
        <v>0.17133983074739992</v>
      </c>
      <c r="I324">
        <v>0.53266960820256237</v>
      </c>
      <c r="J324">
        <v>7.3004414089618344E-2</v>
      </c>
      <c r="K324">
        <v>0.22675090973109599</v>
      </c>
      <c r="L324" s="3">
        <v>9247.66</v>
      </c>
      <c r="M324">
        <v>158</v>
      </c>
      <c r="N324">
        <f t="shared" si="25"/>
        <v>10091.986991966396</v>
      </c>
      <c r="O324">
        <f t="shared" si="26"/>
        <v>8110.1151450875223</v>
      </c>
      <c r="P324">
        <f t="shared" si="27"/>
        <v>7610.1220949272847</v>
      </c>
      <c r="Q324">
        <f t="shared" si="28"/>
        <v>14842150.14218461</v>
      </c>
      <c r="R324">
        <f t="shared" si="29"/>
        <v>1908955.3805808532</v>
      </c>
      <c r="S324" s="3">
        <v>2006.7</v>
      </c>
    </row>
    <row r="325" spans="1:19" x14ac:dyDescent="0.3">
      <c r="A325">
        <v>2006</v>
      </c>
      <c r="B325" t="s">
        <v>25</v>
      </c>
      <c r="C325" s="3">
        <v>1212</v>
      </c>
      <c r="D325">
        <v>2975.26</v>
      </c>
      <c r="E325" s="1">
        <v>3.93</v>
      </c>
      <c r="F325">
        <v>1.7596933469751901</v>
      </c>
      <c r="G325">
        <v>0.70323079824447599</v>
      </c>
      <c r="H325">
        <v>0.11137222240531236</v>
      </c>
      <c r="I325">
        <v>0.99041099569314228</v>
      </c>
      <c r="J325">
        <v>7.8053468328376965E-2</v>
      </c>
      <c r="K325">
        <v>0.36013578842327865</v>
      </c>
      <c r="L325" s="3">
        <v>10572.24</v>
      </c>
      <c r="M325">
        <v>149</v>
      </c>
      <c r="N325">
        <f t="shared" si="25"/>
        <v>11629.083756693915</v>
      </c>
      <c r="O325">
        <f t="shared" si="26"/>
        <v>9361.5576802852102</v>
      </c>
      <c r="P325">
        <f t="shared" si="27"/>
        <v>8689.304676318774</v>
      </c>
      <c r="Q325">
        <f t="shared" si="28"/>
        <v>16968026.14760258</v>
      </c>
      <c r="R325">
        <f t="shared" si="29"/>
        <v>2182440.929786426</v>
      </c>
      <c r="S325" s="3">
        <v>2255</v>
      </c>
    </row>
    <row r="326" spans="1:19" x14ac:dyDescent="0.3">
      <c r="A326">
        <v>2007</v>
      </c>
      <c r="B326" t="s">
        <v>25</v>
      </c>
      <c r="C326" s="3">
        <v>1450.2472</v>
      </c>
      <c r="D326">
        <v>3500.28</v>
      </c>
      <c r="E326" s="1">
        <v>3.96</v>
      </c>
      <c r="F326">
        <v>1.7376326735771801</v>
      </c>
      <c r="G326">
        <v>0.71613532304763805</v>
      </c>
      <c r="H326">
        <v>8.1393175471867238E-2</v>
      </c>
      <c r="I326">
        <v>3.1723733825363269</v>
      </c>
      <c r="J326">
        <v>9.6772773513067456E-2</v>
      </c>
      <c r="K326">
        <v>0.6461037616412646</v>
      </c>
      <c r="L326" s="3">
        <v>12494.01</v>
      </c>
      <c r="M326">
        <v>158</v>
      </c>
      <c r="N326">
        <f t="shared" si="25"/>
        <v>13740.028512075676</v>
      </c>
      <c r="O326">
        <f t="shared" si="26"/>
        <v>11069.078389227649</v>
      </c>
      <c r="P326">
        <f t="shared" si="27"/>
        <v>10277.828675065111</v>
      </c>
      <c r="Q326">
        <f t="shared" si="28"/>
        <v>20052402.159340054</v>
      </c>
      <c r="R326">
        <f t="shared" si="29"/>
        <v>2579157.585784426</v>
      </c>
      <c r="S326" s="3">
        <v>2570.3181</v>
      </c>
    </row>
    <row r="327" spans="1:19" x14ac:dyDescent="0.3">
      <c r="A327">
        <v>2008</v>
      </c>
      <c r="B327" t="s">
        <v>25</v>
      </c>
      <c r="C327" s="3">
        <v>1691.7491</v>
      </c>
      <c r="D327">
        <v>4376.68</v>
      </c>
      <c r="E327" s="1">
        <v>4.38</v>
      </c>
      <c r="F327">
        <v>1.71757217200455</v>
      </c>
      <c r="G327">
        <v>0.679030060768127</v>
      </c>
      <c r="H327">
        <v>0.29019401662384675</v>
      </c>
      <c r="I327">
        <v>0.97838587239018127</v>
      </c>
      <c r="J327">
        <v>0.10051343794465617</v>
      </c>
      <c r="K327">
        <v>0.36290841929991469</v>
      </c>
      <c r="L327" s="3">
        <v>14069.86</v>
      </c>
      <c r="M327">
        <v>160</v>
      </c>
      <c r="N327">
        <f t="shared" si="25"/>
        <v>15842.375833681264</v>
      </c>
      <c r="O327">
        <f t="shared" si="26"/>
        <v>12647.552520752088</v>
      </c>
      <c r="P327">
        <f t="shared" si="27"/>
        <v>11587.734560000794</v>
      </c>
      <c r="Q327">
        <f t="shared" si="28"/>
        <v>22581514.327373035</v>
      </c>
      <c r="R327">
        <f t="shared" si="29"/>
        <v>2904665.9388451469</v>
      </c>
      <c r="S327" s="3">
        <v>2939.9061999999999</v>
      </c>
    </row>
    <row r="328" spans="1:19" x14ac:dyDescent="0.3">
      <c r="A328">
        <v>2009</v>
      </c>
      <c r="B328" t="s">
        <v>25</v>
      </c>
      <c r="C328" s="3">
        <v>1818.9238</v>
      </c>
      <c r="D328">
        <v>4821.1899999999996</v>
      </c>
      <c r="E328" s="1">
        <v>4.46</v>
      </c>
      <c r="F328">
        <v>1.97283077465947</v>
      </c>
      <c r="G328">
        <v>0.66526043415069602</v>
      </c>
      <c r="H328">
        <v>0.23304950636988758</v>
      </c>
      <c r="I328">
        <v>1.9849256726345264</v>
      </c>
      <c r="J328">
        <v>0.11991399964775744</v>
      </c>
      <c r="K328">
        <v>0.50152799927637359</v>
      </c>
      <c r="L328" s="3">
        <v>15046.45</v>
      </c>
      <c r="M328">
        <v>167</v>
      </c>
      <c r="N328">
        <f t="shared" si="25"/>
        <v>17053.424992095464</v>
      </c>
      <c r="O328">
        <f t="shared" si="26"/>
        <v>13582.908152514387</v>
      </c>
      <c r="P328">
        <f t="shared" si="27"/>
        <v>12393.614189947744</v>
      </c>
      <c r="Q328">
        <f t="shared" si="28"/>
        <v>24148876.287006084</v>
      </c>
      <c r="R328">
        <f t="shared" si="29"/>
        <v>3106340.173068095</v>
      </c>
      <c r="S328" s="3">
        <v>3084.2939999999999</v>
      </c>
    </row>
    <row r="329" spans="1:19" x14ac:dyDescent="0.3">
      <c r="A329">
        <v>2010</v>
      </c>
      <c r="B329" t="s">
        <v>25</v>
      </c>
      <c r="C329" s="3">
        <v>2009.1860999999999</v>
      </c>
      <c r="D329">
        <v>5202.57</v>
      </c>
      <c r="E329" s="1">
        <v>5.24</v>
      </c>
      <c r="F329">
        <v>1.98964458881753</v>
      </c>
      <c r="G329">
        <v>0.65442037582397505</v>
      </c>
      <c r="H329">
        <v>3.9439635387890755E-2</v>
      </c>
      <c r="I329">
        <v>1.5261654919179826</v>
      </c>
      <c r="J329">
        <v>0.11365270144786374</v>
      </c>
      <c r="K329">
        <v>0.43408644291693554</v>
      </c>
      <c r="L329" s="3">
        <v>17165.98</v>
      </c>
      <c r="M329">
        <v>180</v>
      </c>
      <c r="N329">
        <f t="shared" si="25"/>
        <v>19174.200931167157</v>
      </c>
      <c r="O329">
        <f t="shared" si="26"/>
        <v>15388.758761254652</v>
      </c>
      <c r="P329">
        <f t="shared" si="27"/>
        <v>14122.154521971965</v>
      </c>
      <c r="Q329">
        <f t="shared" si="28"/>
        <v>27550674.194268439</v>
      </c>
      <c r="R329">
        <f t="shared" si="29"/>
        <v>3543768.787913749</v>
      </c>
      <c r="S329" s="3">
        <v>3393.8487</v>
      </c>
    </row>
    <row r="330" spans="1:19" x14ac:dyDescent="0.3">
      <c r="A330">
        <v>2011</v>
      </c>
      <c r="B330" t="s">
        <v>25</v>
      </c>
      <c r="C330" s="3">
        <v>2262.3157000000001</v>
      </c>
      <c r="D330">
        <v>5439.79</v>
      </c>
      <c r="E330" s="1">
        <v>4.0199999999999996</v>
      </c>
      <c r="F330">
        <v>1.93776775216207</v>
      </c>
      <c r="G330">
        <v>0.63926863670349099</v>
      </c>
      <c r="H330">
        <v>0.15713232259185708</v>
      </c>
      <c r="I330">
        <v>1.0667143855427794</v>
      </c>
      <c r="J330">
        <v>0.11864121581459172</v>
      </c>
      <c r="K330">
        <v>0.35504101427530932</v>
      </c>
      <c r="L330" s="3">
        <v>19195.689999999999</v>
      </c>
      <c r="M330">
        <v>199</v>
      </c>
      <c r="N330">
        <f t="shared" si="25"/>
        <v>21172.971343978203</v>
      </c>
      <c r="O330">
        <f t="shared" si="26"/>
        <v>17062.236655407916</v>
      </c>
      <c r="P330">
        <f t="shared" si="27"/>
        <v>15804.611667651923</v>
      </c>
      <c r="Q330">
        <f t="shared" si="28"/>
        <v>30808345.098599087</v>
      </c>
      <c r="R330">
        <f t="shared" si="29"/>
        <v>3962640.8182926388</v>
      </c>
      <c r="S330" s="3">
        <v>3773.5308</v>
      </c>
    </row>
    <row r="331" spans="1:19" x14ac:dyDescent="0.3">
      <c r="A331">
        <v>2012</v>
      </c>
      <c r="B331" t="s">
        <v>25</v>
      </c>
      <c r="C331" s="3">
        <v>2510.9166</v>
      </c>
      <c r="D331">
        <v>3447</v>
      </c>
      <c r="E331" s="1">
        <v>4.25</v>
      </c>
      <c r="F331">
        <v>2.0306742933704398</v>
      </c>
      <c r="G331">
        <v>0.64483213424682595</v>
      </c>
      <c r="H331">
        <v>0.2675420747653523</v>
      </c>
      <c r="I331">
        <v>1.167103010302341</v>
      </c>
      <c r="J331">
        <v>0.12141482490094997</v>
      </c>
      <c r="K331">
        <v>0.3649731984031141</v>
      </c>
      <c r="L331" s="3">
        <v>20181.72</v>
      </c>
      <c r="M331">
        <v>203</v>
      </c>
      <c r="N331">
        <f t="shared" si="25"/>
        <v>20683.549760031379</v>
      </c>
      <c r="O331">
        <f t="shared" si="26"/>
        <v>17056.337864142351</v>
      </c>
      <c r="P331">
        <f t="shared" si="27"/>
        <v>16705.792879154669</v>
      </c>
      <c r="Q331">
        <f t="shared" si="28"/>
        <v>32391313.696535215</v>
      </c>
      <c r="R331">
        <f t="shared" si="29"/>
        <v>4165341.2299369294</v>
      </c>
      <c r="S331" s="3">
        <v>4137.6764999999996</v>
      </c>
    </row>
    <row r="332" spans="1:19" x14ac:dyDescent="0.3">
      <c r="A332">
        <v>2013</v>
      </c>
      <c r="B332" t="s">
        <v>25</v>
      </c>
      <c r="C332" s="3">
        <v>2823.0457000000001</v>
      </c>
      <c r="D332">
        <v>3401</v>
      </c>
      <c r="E332" s="1">
        <v>3.84</v>
      </c>
      <c r="F332">
        <v>2.0330826198600702</v>
      </c>
      <c r="G332">
        <v>0.640491902828217</v>
      </c>
      <c r="H332">
        <v>0.58412440557913436</v>
      </c>
      <c r="I332">
        <v>1.1829311759823007</v>
      </c>
      <c r="J332">
        <v>0.12942481374452003</v>
      </c>
      <c r="K332">
        <v>0.36782528032422679</v>
      </c>
      <c r="L332" s="3">
        <v>21818.15</v>
      </c>
      <c r="M332">
        <v>201</v>
      </c>
      <c r="N332">
        <f t="shared" si="25"/>
        <v>22206.560476180453</v>
      </c>
      <c r="O332">
        <f t="shared" si="26"/>
        <v>18324.429464654542</v>
      </c>
      <c r="P332">
        <f t="shared" si="27"/>
        <v>18106.532726195092</v>
      </c>
      <c r="Q332">
        <f t="shared" si="28"/>
        <v>35017834.482733563</v>
      </c>
      <c r="R332">
        <f t="shared" si="29"/>
        <v>4503007.8991853986</v>
      </c>
      <c r="S332" s="3">
        <v>4579.3284000000003</v>
      </c>
    </row>
    <row r="333" spans="1:19" x14ac:dyDescent="0.3">
      <c r="A333">
        <v>2014</v>
      </c>
      <c r="B333" t="s">
        <v>25</v>
      </c>
      <c r="C333" s="3">
        <v>3359.5567000000001</v>
      </c>
      <c r="D333">
        <v>4068</v>
      </c>
      <c r="E333" s="1">
        <v>4.1900000000000004</v>
      </c>
      <c r="F333">
        <v>2.0331140525225599</v>
      </c>
      <c r="G333">
        <v>0.64854115247726396</v>
      </c>
      <c r="H333">
        <v>0.24438430102616104</v>
      </c>
      <c r="I333">
        <v>1.7002542594166852</v>
      </c>
      <c r="J333">
        <v>0.13868263110747334</v>
      </c>
      <c r="K333">
        <v>0.45542098109615986</v>
      </c>
      <c r="L333" s="3">
        <v>23567.695348000001</v>
      </c>
      <c r="M333">
        <v>206</v>
      </c>
      <c r="N333">
        <f t="shared" si="25"/>
        <v>24544.29457822207</v>
      </c>
      <c r="O333">
        <f t="shared" si="26"/>
        <v>19951.675882111191</v>
      </c>
      <c r="P333">
        <f t="shared" si="27"/>
        <v>19663.297795767045</v>
      </c>
      <c r="Q333">
        <f t="shared" si="28"/>
        <v>37825804.38659595</v>
      </c>
      <c r="R333">
        <f t="shared" si="29"/>
        <v>4864394.1300998507</v>
      </c>
      <c r="S333" s="3">
        <v>5304.6707999999999</v>
      </c>
    </row>
    <row r="334" spans="1:19" x14ac:dyDescent="0.3">
      <c r="A334">
        <v>2015</v>
      </c>
      <c r="B334" t="s">
        <v>25</v>
      </c>
      <c r="C334" s="3">
        <v>4497.3251</v>
      </c>
      <c r="D334">
        <v>4659</v>
      </c>
      <c r="E334" s="1">
        <v>4.51</v>
      </c>
      <c r="F334">
        <v>2.1249868151069999</v>
      </c>
      <c r="G334">
        <v>0.51451891660690297</v>
      </c>
      <c r="H334">
        <v>0.23252844654846325</v>
      </c>
      <c r="I334">
        <v>2.4005016290214902</v>
      </c>
      <c r="J334">
        <v>0.16129273646732434</v>
      </c>
      <c r="K334">
        <v>0.53044034001146911</v>
      </c>
      <c r="L334" s="3">
        <v>25123.45</v>
      </c>
      <c r="M334">
        <v>224</v>
      </c>
      <c r="N334">
        <f t="shared" si="25"/>
        <v>27196.105074184667</v>
      </c>
      <c r="O334">
        <f t="shared" si="26"/>
        <v>21380.070912291598</v>
      </c>
      <c r="P334">
        <f t="shared" si="27"/>
        <v>21282.554965378629</v>
      </c>
      <c r="Q334">
        <f t="shared" si="28"/>
        <v>40322830.107835427</v>
      </c>
      <c r="R334">
        <f t="shared" si="29"/>
        <v>5186050.7846594965</v>
      </c>
      <c r="S334" s="3">
        <v>6612.7345999999998</v>
      </c>
    </row>
    <row r="335" spans="1:19" x14ac:dyDescent="0.3">
      <c r="A335">
        <v>2016</v>
      </c>
      <c r="B335" t="s">
        <v>25</v>
      </c>
      <c r="C335" s="3">
        <v>5087.2844999999998</v>
      </c>
      <c r="D335">
        <v>6319</v>
      </c>
      <c r="E335" s="1">
        <v>5.57</v>
      </c>
      <c r="F335">
        <v>2.12864171988367</v>
      </c>
      <c r="G335">
        <v>0.54277193546295199</v>
      </c>
      <c r="H335">
        <v>0.50466946310379612</v>
      </c>
      <c r="I335">
        <v>1.9346737973829642</v>
      </c>
      <c r="J335">
        <v>0.16901093558421001</v>
      </c>
      <c r="K335">
        <v>0.47613181628691403</v>
      </c>
      <c r="L335" s="3">
        <v>28178.65</v>
      </c>
      <c r="M335">
        <v>239</v>
      </c>
      <c r="N335">
        <f t="shared" si="25"/>
        <v>31350.021701357884</v>
      </c>
      <c r="O335">
        <f t="shared" si="26"/>
        <v>24414.510501044275</v>
      </c>
      <c r="P335">
        <f t="shared" si="27"/>
        <v>23866.709741483603</v>
      </c>
      <c r="Q335">
        <f t="shared" si="28"/>
        <v>45226200.643024132</v>
      </c>
      <c r="R335">
        <f t="shared" si="29"/>
        <v>5817172.6699973857</v>
      </c>
      <c r="S335" s="3">
        <v>7342.4636</v>
      </c>
    </row>
    <row r="336" spans="1:19" x14ac:dyDescent="0.3">
      <c r="A336">
        <v>2017</v>
      </c>
      <c r="B336" t="s">
        <v>25</v>
      </c>
      <c r="C336" s="3">
        <v>5472.7719999999999</v>
      </c>
      <c r="D336">
        <v>6563</v>
      </c>
      <c r="E336" s="1">
        <v>5.27</v>
      </c>
      <c r="F336">
        <v>2.1937133789421099</v>
      </c>
      <c r="G336">
        <v>0.59733331203460704</v>
      </c>
      <c r="H336">
        <v>0.36338827860028444</v>
      </c>
      <c r="I336">
        <v>1.8491515024429916</v>
      </c>
      <c r="J336">
        <v>0.17414068949847858</v>
      </c>
      <c r="K336">
        <v>0.45738642192995205</v>
      </c>
      <c r="L336" s="3">
        <v>30632.99</v>
      </c>
      <c r="M336">
        <v>279</v>
      </c>
      <c r="N336">
        <f t="shared" si="25"/>
        <v>33808.868469352412</v>
      </c>
      <c r="O336">
        <f t="shared" si="26"/>
        <v>26408.231785082226</v>
      </c>
      <c r="P336">
        <f t="shared" si="27"/>
        <v>25929.077442961207</v>
      </c>
      <c r="Q336">
        <f t="shared" si="28"/>
        <v>49165412.568578303</v>
      </c>
      <c r="R336">
        <f t="shared" si="29"/>
        <v>6323693.1428523315</v>
      </c>
      <c r="S336" s="3">
        <v>7982.3909999999996</v>
      </c>
    </row>
    <row r="337" spans="1:19" x14ac:dyDescent="0.3">
      <c r="A337">
        <v>2018</v>
      </c>
      <c r="B337" t="s">
        <v>25</v>
      </c>
      <c r="C337" s="3">
        <v>5960.6929</v>
      </c>
      <c r="D337">
        <v>5813</v>
      </c>
      <c r="E337" s="1">
        <v>4.3</v>
      </c>
      <c r="F337">
        <v>2.2421249399859899</v>
      </c>
      <c r="G337">
        <v>0.60499501228332497</v>
      </c>
      <c r="H337">
        <v>0.611691444170536</v>
      </c>
      <c r="I337">
        <v>1.2262954282776919</v>
      </c>
      <c r="J337">
        <v>0.16388785682034399</v>
      </c>
      <c r="K337">
        <v>0.35356020841602454</v>
      </c>
      <c r="L337" s="3">
        <v>36011.82</v>
      </c>
      <c r="M337">
        <v>287</v>
      </c>
      <c r="N337">
        <f t="shared" si="25"/>
        <v>37909.851103221634</v>
      </c>
      <c r="O337">
        <f t="shared" si="26"/>
        <v>30339.205598424564</v>
      </c>
      <c r="P337">
        <f t="shared" si="27"/>
        <v>30350.924047679007</v>
      </c>
      <c r="Q337">
        <f t="shared" si="28"/>
        <v>57798632.822212406</v>
      </c>
      <c r="R337">
        <f t="shared" si="29"/>
        <v>7433092.3311128756</v>
      </c>
      <c r="S337" s="3">
        <v>8849.1137999999992</v>
      </c>
    </row>
    <row r="338" spans="1:19" x14ac:dyDescent="0.3">
      <c r="A338">
        <v>2005</v>
      </c>
      <c r="B338" t="s">
        <v>26</v>
      </c>
      <c r="C338" s="4">
        <v>108.6</v>
      </c>
      <c r="D338">
        <v>216.5</v>
      </c>
      <c r="E338" s="1">
        <v>2.56</v>
      </c>
      <c r="F338">
        <v>0.93415116988090896</v>
      </c>
      <c r="G338">
        <v>0.68644773960113503</v>
      </c>
      <c r="H338">
        <v>0</v>
      </c>
      <c r="I338">
        <v>0.12517152513375582</v>
      </c>
      <c r="J338">
        <v>3.3967041746218736E-2</v>
      </c>
      <c r="K338">
        <v>0.11816184598218486</v>
      </c>
      <c r="L338" s="3">
        <v>7385.1</v>
      </c>
      <c r="M338">
        <v>63</v>
      </c>
      <c r="N338">
        <f t="shared" si="25"/>
        <v>6089.2831946738224</v>
      </c>
      <c r="O338">
        <f t="shared" si="26"/>
        <v>5852.6078871885693</v>
      </c>
      <c r="P338">
        <f t="shared" si="27"/>
        <v>5843.3419770280252</v>
      </c>
      <c r="Q338">
        <f t="shared" si="28"/>
        <v>11853041.601006346</v>
      </c>
      <c r="R338">
        <f t="shared" si="29"/>
        <v>1523436.0053258541</v>
      </c>
      <c r="S338" s="3">
        <v>166</v>
      </c>
    </row>
    <row r="339" spans="1:19" x14ac:dyDescent="0.3">
      <c r="A339">
        <v>2006</v>
      </c>
      <c r="B339" t="s">
        <v>26</v>
      </c>
      <c r="C339" s="3">
        <v>126</v>
      </c>
      <c r="D339">
        <v>274</v>
      </c>
      <c r="E339" s="1">
        <v>2.78</v>
      </c>
      <c r="F339">
        <v>0.92092969787442602</v>
      </c>
      <c r="G339">
        <v>0.67007434368133501</v>
      </c>
      <c r="H339">
        <v>0.89721303201929015</v>
      </c>
      <c r="I339">
        <v>0.22430053814266351</v>
      </c>
      <c r="J339">
        <v>3.269875170305999E-2</v>
      </c>
      <c r="K339">
        <v>0.1958562838183015</v>
      </c>
      <c r="L339" s="3">
        <v>8690.24</v>
      </c>
      <c r="M339">
        <v>64</v>
      </c>
      <c r="N339">
        <f t="shared" si="25"/>
        <v>7175.1600909183899</v>
      </c>
      <c r="O339">
        <f t="shared" si="26"/>
        <v>6901.4993146597753</v>
      </c>
      <c r="P339">
        <f t="shared" si="27"/>
        <v>6875.6021548593744</v>
      </c>
      <c r="Q339">
        <f t="shared" si="28"/>
        <v>13947783.01252768</v>
      </c>
      <c r="R339">
        <f t="shared" si="29"/>
        <v>1792674.8016082728</v>
      </c>
      <c r="S339" s="3">
        <v>199</v>
      </c>
    </row>
    <row r="340" spans="1:19" x14ac:dyDescent="0.3">
      <c r="A340">
        <v>2007</v>
      </c>
      <c r="B340" t="s">
        <v>26</v>
      </c>
      <c r="C340" s="3">
        <v>163.39680000000001</v>
      </c>
      <c r="D340">
        <v>412</v>
      </c>
      <c r="E340" s="1">
        <v>3.2</v>
      </c>
      <c r="F340">
        <v>0.89148385879639902</v>
      </c>
      <c r="G340">
        <v>0.66833698749542203</v>
      </c>
      <c r="H340">
        <v>0</v>
      </c>
      <c r="I340">
        <v>0.6041602164275226</v>
      </c>
      <c r="J340">
        <v>3.2639393167644824E-2</v>
      </c>
      <c r="K340">
        <v>0.40394651804913556</v>
      </c>
      <c r="L340" s="3">
        <v>10562.39</v>
      </c>
      <c r="M340">
        <v>65</v>
      </c>
      <c r="N340">
        <f t="shared" si="25"/>
        <v>8783.8309566869393</v>
      </c>
      <c r="O340">
        <f t="shared" si="26"/>
        <v>8428.2071299212257</v>
      </c>
      <c r="P340">
        <f t="shared" si="27"/>
        <v>8360.896300879449</v>
      </c>
      <c r="Q340">
        <f t="shared" si="28"/>
        <v>16952563.284200992</v>
      </c>
      <c r="R340">
        <f t="shared" si="29"/>
        <v>2178910.5732355001</v>
      </c>
      <c r="S340" s="3">
        <v>268.67770000000002</v>
      </c>
    </row>
    <row r="341" spans="1:19" x14ac:dyDescent="0.3">
      <c r="A341">
        <v>2008</v>
      </c>
      <c r="B341" t="s">
        <v>26</v>
      </c>
      <c r="C341" s="3">
        <v>257.65809999999999</v>
      </c>
      <c r="D341">
        <v>607.36</v>
      </c>
      <c r="E341" s="1">
        <v>3.95</v>
      </c>
      <c r="F341">
        <v>0.90430857865660697</v>
      </c>
      <c r="G341">
        <v>0.60653513669967696</v>
      </c>
      <c r="H341">
        <v>0</v>
      </c>
      <c r="I341">
        <v>0.20438246182017947</v>
      </c>
      <c r="J341">
        <v>3.4701374389642915E-2</v>
      </c>
      <c r="K341">
        <v>0.18434573236226923</v>
      </c>
      <c r="L341" s="3">
        <v>12601.23</v>
      </c>
      <c r="M341">
        <v>67</v>
      </c>
      <c r="N341">
        <f t="shared" si="25"/>
        <v>10616.610822178138</v>
      </c>
      <c r="O341">
        <f t="shared" si="26"/>
        <v>10107.043825593648</v>
      </c>
      <c r="P341">
        <f t="shared" si="27"/>
        <v>9995.7804834025064</v>
      </c>
      <c r="Q341">
        <f t="shared" si="28"/>
        <v>20224877.580761887</v>
      </c>
      <c r="R341">
        <f t="shared" si="29"/>
        <v>2599578.1085340581</v>
      </c>
      <c r="S341" s="3">
        <v>421.1277</v>
      </c>
    </row>
    <row r="342" spans="1:19" x14ac:dyDescent="0.3">
      <c r="A342">
        <v>2009</v>
      </c>
      <c r="B342" t="s">
        <v>26</v>
      </c>
      <c r="C342" s="3">
        <v>280.06079999999997</v>
      </c>
      <c r="D342">
        <v>709.46</v>
      </c>
      <c r="E342" s="1">
        <v>4.09</v>
      </c>
      <c r="F342">
        <v>1.1291841014116699</v>
      </c>
      <c r="G342">
        <v>0.63592517375946001</v>
      </c>
      <c r="H342">
        <v>0.20119432598365239</v>
      </c>
      <c r="I342">
        <v>0.39059279656794016</v>
      </c>
      <c r="J342">
        <v>3.4099388889202956E-2</v>
      </c>
      <c r="K342">
        <v>0.25700666794395538</v>
      </c>
      <c r="L342" s="3">
        <v>14151.28</v>
      </c>
      <c r="M342">
        <v>71</v>
      </c>
      <c r="N342">
        <f t="shared" si="25"/>
        <v>11933.560294824691</v>
      </c>
      <c r="O342">
        <f t="shared" si="26"/>
        <v>11364.122742993481</v>
      </c>
      <c r="P342">
        <f t="shared" si="27"/>
        <v>11221.837583023693</v>
      </c>
      <c r="Q342">
        <f t="shared" si="28"/>
        <v>22712691.236381266</v>
      </c>
      <c r="R342">
        <f t="shared" si="29"/>
        <v>2919353.7488738797</v>
      </c>
      <c r="S342" s="3">
        <v>461.209</v>
      </c>
    </row>
    <row r="343" spans="1:19" x14ac:dyDescent="0.3">
      <c r="A343">
        <v>2010</v>
      </c>
      <c r="B343" t="s">
        <v>26</v>
      </c>
      <c r="C343" s="3">
        <v>334.56990000000002</v>
      </c>
      <c r="D343">
        <v>938.21</v>
      </c>
      <c r="E343" s="1">
        <v>4.53</v>
      </c>
      <c r="F343">
        <v>1.1338466669973699</v>
      </c>
      <c r="G343">
        <v>0.63878953456878695</v>
      </c>
      <c r="H343">
        <v>6.8934532551605393E-2</v>
      </c>
      <c r="I343">
        <v>0.41707532051750079</v>
      </c>
      <c r="J343">
        <v>3.53135321213024E-2</v>
      </c>
      <c r="K343">
        <v>0.26892088955796156</v>
      </c>
      <c r="L343" s="3">
        <v>17185.48</v>
      </c>
      <c r="M343">
        <v>82</v>
      </c>
      <c r="N343">
        <f t="shared" si="25"/>
        <v>14542.939434100834</v>
      </c>
      <c r="O343">
        <f t="shared" si="26"/>
        <v>13833.496483139903</v>
      </c>
      <c r="P343">
        <f t="shared" si="27"/>
        <v>13625.116594854322</v>
      </c>
      <c r="Q343">
        <f t="shared" si="28"/>
        <v>27582544.889449675</v>
      </c>
      <c r="R343">
        <f t="shared" si="29"/>
        <v>3545325.8789122677</v>
      </c>
      <c r="S343" s="3">
        <v>543.83320000000003</v>
      </c>
    </row>
    <row r="344" spans="1:19" x14ac:dyDescent="0.3">
      <c r="A344">
        <v>2011</v>
      </c>
      <c r="B344" t="s">
        <v>26</v>
      </c>
      <c r="C344" s="3">
        <v>344.43709999999999</v>
      </c>
      <c r="D344">
        <v>967.82</v>
      </c>
      <c r="E344" s="1">
        <v>3.7</v>
      </c>
      <c r="F344">
        <v>1.0707443694748799</v>
      </c>
      <c r="G344">
        <v>0.64379262924194303</v>
      </c>
      <c r="H344">
        <v>0.14594728183381467</v>
      </c>
      <c r="I344">
        <v>0.26682022280223494</v>
      </c>
      <c r="J344">
        <v>3.769544217156489E-2</v>
      </c>
      <c r="K344">
        <v>0.19948212171794352</v>
      </c>
      <c r="L344" s="3">
        <v>21026.68</v>
      </c>
      <c r="M344">
        <v>86</v>
      </c>
      <c r="N344">
        <f t="shared" si="25"/>
        <v>17598.833541867807</v>
      </c>
      <c r="O344">
        <f t="shared" si="26"/>
        <v>16866.021235451106</v>
      </c>
      <c r="P344">
        <f t="shared" si="27"/>
        <v>16651.92850353102</v>
      </c>
      <c r="Q344">
        <f t="shared" si="28"/>
        <v>33747666.325487144</v>
      </c>
      <c r="R344">
        <f t="shared" si="29"/>
        <v>4337656.302196688</v>
      </c>
      <c r="S344" s="3">
        <v>574.19320000000005</v>
      </c>
    </row>
    <row r="345" spans="1:19" x14ac:dyDescent="0.3">
      <c r="A345">
        <v>2012</v>
      </c>
      <c r="B345" t="s">
        <v>26</v>
      </c>
      <c r="C345" s="3">
        <v>374.44990000000001</v>
      </c>
      <c r="D345">
        <v>1016.41</v>
      </c>
      <c r="E345" s="1">
        <v>3.44</v>
      </c>
      <c r="F345">
        <v>1.09594604659906</v>
      </c>
      <c r="G345">
        <v>0.62927639484405495</v>
      </c>
      <c r="H345">
        <v>0.54102929494078633</v>
      </c>
      <c r="I345">
        <v>0.23376444368028054</v>
      </c>
      <c r="J345">
        <v>4.9265272611507656E-2</v>
      </c>
      <c r="K345">
        <v>0.1758010073539934</v>
      </c>
      <c r="L345" s="3">
        <v>23872.799999999999</v>
      </c>
      <c r="M345">
        <v>91</v>
      </c>
      <c r="N345">
        <f t="shared" si="25"/>
        <v>19903.301775204469</v>
      </c>
      <c r="O345">
        <f t="shared" si="26"/>
        <v>19121.626171772565</v>
      </c>
      <c r="P345">
        <f t="shared" si="27"/>
        <v>18901.924201772465</v>
      </c>
      <c r="Q345">
        <f t="shared" si="28"/>
        <v>38315682.985414624</v>
      </c>
      <c r="R345">
        <f t="shared" si="29"/>
        <v>4924750.8826958267</v>
      </c>
      <c r="S345" s="3">
        <v>640.45299999999997</v>
      </c>
    </row>
    <row r="346" spans="1:19" x14ac:dyDescent="0.3">
      <c r="A346">
        <v>2013</v>
      </c>
      <c r="B346" t="s">
        <v>26</v>
      </c>
      <c r="C346" s="3">
        <v>413.38010000000003</v>
      </c>
      <c r="D346">
        <v>1134.3</v>
      </c>
      <c r="E346" s="1">
        <v>3.5</v>
      </c>
      <c r="F346">
        <v>1.14802854074633</v>
      </c>
      <c r="G346">
        <v>0.62962514162063599</v>
      </c>
      <c r="H346">
        <v>0.68598778120367876</v>
      </c>
      <c r="I346">
        <v>0.20108611322362513</v>
      </c>
      <c r="J346">
        <v>5.7977642526713523E-2</v>
      </c>
      <c r="K346">
        <v>0.14905042550082873</v>
      </c>
      <c r="L346" s="3">
        <v>26392.07</v>
      </c>
      <c r="M346">
        <v>90</v>
      </c>
      <c r="N346">
        <f t="shared" si="25"/>
        <v>22007.781629443245</v>
      </c>
      <c r="O346">
        <f t="shared" si="26"/>
        <v>21151.266904434229</v>
      </c>
      <c r="P346">
        <f t="shared" si="27"/>
        <v>20897.060031094421</v>
      </c>
      <c r="Q346">
        <f t="shared" si="28"/>
        <v>42359095.518670008</v>
      </c>
      <c r="R346">
        <f t="shared" si="29"/>
        <v>5444459.3985756859</v>
      </c>
      <c r="S346" s="3">
        <v>724.8972</v>
      </c>
    </row>
    <row r="347" spans="1:19" x14ac:dyDescent="0.3">
      <c r="A347">
        <v>2014</v>
      </c>
      <c r="B347" t="s">
        <v>26</v>
      </c>
      <c r="C347" s="3">
        <v>467.15969999999999</v>
      </c>
      <c r="D347">
        <v>1308.3</v>
      </c>
      <c r="E347" s="1">
        <v>3.7</v>
      </c>
      <c r="F347">
        <v>1.2177571816831401</v>
      </c>
      <c r="G347">
        <v>0.64429849386215199</v>
      </c>
      <c r="H347">
        <v>0.53707623947265948</v>
      </c>
      <c r="I347">
        <v>0.27873013279696429</v>
      </c>
      <c r="J347">
        <v>6.9472040526116233E-2</v>
      </c>
      <c r="K347">
        <v>0.18625626164682735</v>
      </c>
      <c r="L347" s="3">
        <v>28536.66</v>
      </c>
      <c r="M347">
        <v>91</v>
      </c>
      <c r="N347">
        <f t="shared" si="25"/>
        <v>23872.300388980355</v>
      </c>
      <c r="O347">
        <f t="shared" si="26"/>
        <v>22906.231613707208</v>
      </c>
      <c r="P347">
        <f t="shared" si="27"/>
        <v>22601.500915056116</v>
      </c>
      <c r="Q347">
        <f t="shared" si="28"/>
        <v>45801137.850388229</v>
      </c>
      <c r="R347">
        <f t="shared" si="29"/>
        <v>5886912.6930854218</v>
      </c>
      <c r="S347" s="3">
        <v>827.51969999999994</v>
      </c>
    </row>
    <row r="348" spans="1:19" x14ac:dyDescent="0.3">
      <c r="A348">
        <v>2015</v>
      </c>
      <c r="B348" t="s">
        <v>26</v>
      </c>
      <c r="C348" s="3">
        <v>509.65609999999998</v>
      </c>
      <c r="D348">
        <v>1397.23</v>
      </c>
      <c r="E348" s="1">
        <v>4.21</v>
      </c>
      <c r="F348">
        <v>1.28785331213752</v>
      </c>
      <c r="G348">
        <v>0.64380329847335804</v>
      </c>
      <c r="H348">
        <v>0.49801400142816432</v>
      </c>
      <c r="I348">
        <v>0.43071383059818524</v>
      </c>
      <c r="J348">
        <v>7.0315541491559941E-2</v>
      </c>
      <c r="K348">
        <v>0.25062380158889364</v>
      </c>
      <c r="L348" s="3">
        <v>30053.1</v>
      </c>
      <c r="M348">
        <v>103</v>
      </c>
      <c r="N348">
        <f t="shared" si="25"/>
        <v>25172.741520219734</v>
      </c>
      <c r="O348">
        <f t="shared" si="26"/>
        <v>24125.639496509699</v>
      </c>
      <c r="P348">
        <f t="shared" si="27"/>
        <v>23808.024167973097</v>
      </c>
      <c r="Q348">
        <f t="shared" si="28"/>
        <v>48235009.97488106</v>
      </c>
      <c r="R348">
        <f t="shared" si="29"/>
        <v>6199758.7488111835</v>
      </c>
      <c r="S348" s="3">
        <v>884.09379999999999</v>
      </c>
    </row>
    <row r="349" spans="1:19" x14ac:dyDescent="0.3">
      <c r="A349">
        <v>2016</v>
      </c>
      <c r="B349" t="s">
        <v>26</v>
      </c>
      <c r="C349" s="3">
        <v>552.82449999999994</v>
      </c>
      <c r="D349">
        <v>2087</v>
      </c>
      <c r="E349" s="1">
        <v>5.24</v>
      </c>
      <c r="F349">
        <v>1.3221079032833001</v>
      </c>
      <c r="G349">
        <v>0.65094089508056596</v>
      </c>
      <c r="H349">
        <v>0.67492929380716782</v>
      </c>
      <c r="I349">
        <v>0.39287166621091307</v>
      </c>
      <c r="J349">
        <v>7.8927776128040639E-2</v>
      </c>
      <c r="K349">
        <v>0.22908241777293006</v>
      </c>
      <c r="L349" s="3">
        <v>32934.54</v>
      </c>
      <c r="M349">
        <v>112</v>
      </c>
      <c r="N349">
        <f t="shared" si="25"/>
        <v>27994.464048213173</v>
      </c>
      <c r="O349">
        <f t="shared" si="26"/>
        <v>26656.010993928532</v>
      </c>
      <c r="P349">
        <f t="shared" si="27"/>
        <v>26078.473304256459</v>
      </c>
      <c r="Q349">
        <f t="shared" si="28"/>
        <v>52859599.509265825</v>
      </c>
      <c r="R349">
        <f t="shared" si="29"/>
        <v>6794401.297599881</v>
      </c>
      <c r="S349" s="3">
        <v>941.92639999999994</v>
      </c>
    </row>
    <row r="350" spans="1:19" x14ac:dyDescent="0.3">
      <c r="A350">
        <v>2017</v>
      </c>
      <c r="B350" t="s">
        <v>26</v>
      </c>
      <c r="C350" s="3">
        <v>658.22320000000002</v>
      </c>
      <c r="D350">
        <v>2336.0500000000002</v>
      </c>
      <c r="E350" s="1">
        <v>5.24</v>
      </c>
      <c r="F350">
        <v>1.3289290827299001</v>
      </c>
      <c r="G350">
        <v>0.67247521877288796</v>
      </c>
      <c r="H350">
        <v>0.63467831967603028</v>
      </c>
      <c r="I350">
        <v>0.39869139173814833</v>
      </c>
      <c r="J350">
        <v>8.9325320401014374E-2</v>
      </c>
      <c r="K350">
        <v>0.23077487077183975</v>
      </c>
      <c r="L350" s="3">
        <v>36980.22</v>
      </c>
      <c r="M350">
        <v>115</v>
      </c>
      <c r="N350">
        <f t="shared" si="25"/>
        <v>31456.699517224974</v>
      </c>
      <c r="O350">
        <f t="shared" si="26"/>
        <v>29934.789580629076</v>
      </c>
      <c r="P350">
        <f t="shared" si="27"/>
        <v>29296.495275401219</v>
      </c>
      <c r="Q350">
        <f t="shared" si="28"/>
        <v>59352884.239814699</v>
      </c>
      <c r="R350">
        <f t="shared" si="29"/>
        <v>7629041.0077861976</v>
      </c>
      <c r="S350" s="3">
        <v>1127.972</v>
      </c>
    </row>
    <row r="351" spans="1:19" x14ac:dyDescent="0.3">
      <c r="A351">
        <v>2018</v>
      </c>
      <c r="B351" t="s">
        <v>26</v>
      </c>
      <c r="C351" s="3">
        <v>708.75379999999996</v>
      </c>
      <c r="D351">
        <v>2347.54</v>
      </c>
      <c r="E351" s="1">
        <v>4.8099999999999996</v>
      </c>
      <c r="F351">
        <v>1.36168647317367</v>
      </c>
      <c r="G351">
        <v>0.71572721004486095</v>
      </c>
      <c r="H351">
        <v>0.67767016947641101</v>
      </c>
      <c r="I351">
        <v>0.24788353179290729</v>
      </c>
      <c r="J351">
        <v>7.8574242286508125E-2</v>
      </c>
      <c r="K351">
        <v>0.15400605815716265</v>
      </c>
      <c r="L351" s="3">
        <v>42902.1</v>
      </c>
      <c r="M351">
        <v>120</v>
      </c>
      <c r="N351">
        <f t="shared" si="25"/>
        <v>36172.743403030225</v>
      </c>
      <c r="O351">
        <f t="shared" si="26"/>
        <v>34597.284434732028</v>
      </c>
      <c r="P351">
        <f t="shared" si="27"/>
        <v>33976.138190141122</v>
      </c>
      <c r="Q351">
        <f t="shared" si="28"/>
        <v>68857505.15845497</v>
      </c>
      <c r="R351">
        <f t="shared" si="29"/>
        <v>8850559.1882220451</v>
      </c>
      <c r="S351" s="3">
        <v>1255.569</v>
      </c>
    </row>
    <row r="352" spans="1:19" x14ac:dyDescent="0.3">
      <c r="A352">
        <v>2005</v>
      </c>
      <c r="B352" t="s">
        <v>27</v>
      </c>
      <c r="C352" s="4">
        <v>332.8</v>
      </c>
      <c r="D352">
        <v>905.59</v>
      </c>
      <c r="E352" s="1">
        <v>2.42</v>
      </c>
      <c r="F352">
        <v>1.20912319167761</v>
      </c>
      <c r="G352">
        <v>0.77537149190902699</v>
      </c>
      <c r="H352">
        <v>1</v>
      </c>
      <c r="I352">
        <v>0.13855924542059711</v>
      </c>
      <c r="J352">
        <v>4.0771806925369469E-2</v>
      </c>
      <c r="K352">
        <v>0.1028129784928704</v>
      </c>
      <c r="L352" s="3">
        <v>3905.64</v>
      </c>
      <c r="M352">
        <v>33</v>
      </c>
      <c r="N352">
        <f t="shared" si="25"/>
        <v>4046.9180759306896</v>
      </c>
      <c r="O352">
        <f t="shared" si="26"/>
        <v>3400.9039036224276</v>
      </c>
      <c r="P352">
        <f t="shared" si="27"/>
        <v>3173.2081182938095</v>
      </c>
      <c r="Q352">
        <f t="shared" si="28"/>
        <v>6268422.6847979454</v>
      </c>
      <c r="R352">
        <f t="shared" si="29"/>
        <v>806118.53304023657</v>
      </c>
      <c r="S352" s="3">
        <v>567.70000000000005</v>
      </c>
    </row>
    <row r="353" spans="1:19" x14ac:dyDescent="0.3">
      <c r="A353">
        <v>2006</v>
      </c>
      <c r="B353" t="s">
        <v>27</v>
      </c>
      <c r="C353" s="3">
        <v>363</v>
      </c>
      <c r="D353">
        <v>978.42</v>
      </c>
      <c r="E353" s="1">
        <v>3</v>
      </c>
      <c r="F353">
        <v>1.21353701880739</v>
      </c>
      <c r="G353">
        <v>0.79186159372329701</v>
      </c>
      <c r="H353">
        <v>0.20115120381258897</v>
      </c>
      <c r="I353">
        <v>0.23234865684850209</v>
      </c>
      <c r="J353">
        <v>4.1873378238481293E-2</v>
      </c>
      <c r="K353">
        <v>0.16069642348666507</v>
      </c>
      <c r="L353" s="3">
        <v>4462.74</v>
      </c>
      <c r="M353">
        <v>24</v>
      </c>
      <c r="N353">
        <f t="shared" si="25"/>
        <v>4562.7202700126154</v>
      </c>
      <c r="O353">
        <f t="shared" si="26"/>
        <v>3874.2963539458297</v>
      </c>
      <c r="P353">
        <f t="shared" si="27"/>
        <v>3622.3539939879856</v>
      </c>
      <c r="Q353">
        <f t="shared" si="28"/>
        <v>7162561.1005349234</v>
      </c>
      <c r="R353">
        <f t="shared" si="29"/>
        <v>921073.96054188407</v>
      </c>
      <c r="S353" s="3">
        <v>686</v>
      </c>
    </row>
    <row r="354" spans="1:19" x14ac:dyDescent="0.3">
      <c r="A354">
        <v>2007</v>
      </c>
      <c r="B354" t="s">
        <v>27</v>
      </c>
      <c r="C354" s="3">
        <v>463.73009999999999</v>
      </c>
      <c r="D354">
        <v>1353.5</v>
      </c>
      <c r="E354" s="1">
        <v>2.8</v>
      </c>
      <c r="F354">
        <v>1.2457831320463</v>
      </c>
      <c r="G354">
        <v>0.793948173522949</v>
      </c>
      <c r="H354">
        <v>2.1099692940527815E-2</v>
      </c>
      <c r="I354">
        <v>1.5256883633116227</v>
      </c>
      <c r="J354">
        <v>5.4860682764870279E-2</v>
      </c>
      <c r="K354">
        <v>0.55049758435801166</v>
      </c>
      <c r="L354" s="3">
        <v>5252.76</v>
      </c>
      <c r="M354">
        <v>28</v>
      </c>
      <c r="N354">
        <f t="shared" si="25"/>
        <v>5551.0917534300788</v>
      </c>
      <c r="O354">
        <f t="shared" si="26"/>
        <v>4638.0878268229208</v>
      </c>
      <c r="P354">
        <f t="shared" si="27"/>
        <v>4273.7458419520226</v>
      </c>
      <c r="Q354">
        <f t="shared" si="28"/>
        <v>8430488.4033541009</v>
      </c>
      <c r="R354">
        <f t="shared" si="29"/>
        <v>1084225.1537190836</v>
      </c>
      <c r="S354" s="3">
        <v>828.88</v>
      </c>
    </row>
    <row r="355" spans="1:19" x14ac:dyDescent="0.3">
      <c r="A355">
        <v>2008</v>
      </c>
      <c r="B355" t="s">
        <v>27</v>
      </c>
      <c r="C355" s="3">
        <v>532.54150000000004</v>
      </c>
      <c r="D355">
        <v>1493.4</v>
      </c>
      <c r="E355" s="1">
        <v>2</v>
      </c>
      <c r="F355">
        <v>1.1443799157400001</v>
      </c>
      <c r="G355">
        <v>0.77244782447814897</v>
      </c>
      <c r="H355">
        <v>4.9617876026822633E-2</v>
      </c>
      <c r="I355">
        <v>0.33998920920050646</v>
      </c>
      <c r="J355">
        <v>5.3661179251109914E-2</v>
      </c>
      <c r="K355">
        <v>0.22904626853791049</v>
      </c>
      <c r="L355" s="3">
        <v>6719.01</v>
      </c>
      <c r="M355">
        <v>27</v>
      </c>
      <c r="N355">
        <f t="shared" si="25"/>
        <v>6868.9469097817337</v>
      </c>
      <c r="O355">
        <f t="shared" si="26"/>
        <v>5846.9445741248428</v>
      </c>
      <c r="P355">
        <f t="shared" si="27"/>
        <v>5449.8458537895885</v>
      </c>
      <c r="Q355">
        <f t="shared" si="28"/>
        <v>10783804.152699949</v>
      </c>
      <c r="R355">
        <f t="shared" si="29"/>
        <v>1386752.5437061645</v>
      </c>
      <c r="S355" s="3">
        <v>938.14</v>
      </c>
    </row>
    <row r="356" spans="1:19" x14ac:dyDescent="0.3">
      <c r="A356">
        <v>2009</v>
      </c>
      <c r="B356" t="s">
        <v>27</v>
      </c>
      <c r="C356" s="3">
        <v>548.5249</v>
      </c>
      <c r="D356">
        <v>1561.5</v>
      </c>
      <c r="E356" s="1">
        <v>2.4</v>
      </c>
      <c r="F356">
        <v>1.4826405997610299</v>
      </c>
      <c r="G356">
        <v>0.803061842918396</v>
      </c>
      <c r="H356">
        <v>0.62345169774482612</v>
      </c>
      <c r="I356">
        <v>0.53352921735996917</v>
      </c>
      <c r="J356">
        <v>6.1314703164779938E-2</v>
      </c>
      <c r="K356">
        <v>0.26462513863134068</v>
      </c>
      <c r="L356" s="3">
        <v>7521.85</v>
      </c>
      <c r="M356">
        <v>28</v>
      </c>
      <c r="N356">
        <f t="shared" si="25"/>
        <v>7566.1098013332548</v>
      </c>
      <c r="O356">
        <f t="shared" si="26"/>
        <v>6504.7942845689668</v>
      </c>
      <c r="P356">
        <f t="shared" si="27"/>
        <v>6085.9425197608534</v>
      </c>
      <c r="Q356">
        <f t="shared" si="28"/>
        <v>12072351.70673834</v>
      </c>
      <c r="R356">
        <f t="shared" si="29"/>
        <v>1552386.8873882513</v>
      </c>
      <c r="S356" s="3">
        <v>977.2</v>
      </c>
    </row>
    <row r="357" spans="1:19" x14ac:dyDescent="0.3">
      <c r="A357">
        <v>2010</v>
      </c>
      <c r="B357" t="s">
        <v>27</v>
      </c>
      <c r="C357" s="3">
        <v>620.44179999999994</v>
      </c>
      <c r="D357">
        <v>1738.1</v>
      </c>
      <c r="E357" s="1">
        <v>1.9</v>
      </c>
      <c r="F357">
        <v>1.4932147366214401</v>
      </c>
      <c r="G357">
        <v>0.83482933044433605</v>
      </c>
      <c r="H357">
        <v>0</v>
      </c>
      <c r="I357">
        <v>0.46906834865167285</v>
      </c>
      <c r="J357">
        <v>6.2116373207754171E-2</v>
      </c>
      <c r="K357">
        <v>0.23904214033745663</v>
      </c>
      <c r="L357" s="3">
        <v>9224.4599999999991</v>
      </c>
      <c r="M357">
        <v>34</v>
      </c>
      <c r="N357">
        <f t="shared" si="25"/>
        <v>9101.5655495127539</v>
      </c>
      <c r="O357">
        <f t="shared" si="26"/>
        <v>7908.8907167975158</v>
      </c>
      <c r="P357">
        <f t="shared" si="27"/>
        <v>7448.6663753611565</v>
      </c>
      <c r="Q357">
        <f t="shared" si="28"/>
        <v>14805017.075655676</v>
      </c>
      <c r="R357">
        <f t="shared" si="29"/>
        <v>1903682.9158295421</v>
      </c>
      <c r="S357" s="3">
        <v>1096.24</v>
      </c>
    </row>
    <row r="358" spans="1:19" x14ac:dyDescent="0.3">
      <c r="A358">
        <v>2011</v>
      </c>
      <c r="B358" t="s">
        <v>27</v>
      </c>
      <c r="C358" s="3">
        <v>647.64469999999994</v>
      </c>
      <c r="D358">
        <v>1663.6</v>
      </c>
      <c r="E358" s="1">
        <v>11.9</v>
      </c>
      <c r="F358">
        <v>1.4083581723732399</v>
      </c>
      <c r="G358">
        <v>0.90548646450042702</v>
      </c>
      <c r="H358">
        <v>0.607969911853534</v>
      </c>
      <c r="I358">
        <v>0.24738118631688938</v>
      </c>
      <c r="J358">
        <v>6.6903800029715368E-2</v>
      </c>
      <c r="K358">
        <v>0.14940829002977554</v>
      </c>
      <c r="L358" s="3">
        <v>11307.28</v>
      </c>
      <c r="M358">
        <v>35</v>
      </c>
      <c r="N358">
        <f t="shared" si="25"/>
        <v>10711.625895466083</v>
      </c>
      <c r="O358">
        <f t="shared" si="26"/>
        <v>9519.8882661648895</v>
      </c>
      <c r="P358">
        <f t="shared" si="27"/>
        <v>9098.3753284773757</v>
      </c>
      <c r="Q358">
        <f t="shared" si="28"/>
        <v>18147952.982323214</v>
      </c>
      <c r="R358">
        <f t="shared" si="29"/>
        <v>2333283.3732106369</v>
      </c>
      <c r="S358" s="3">
        <v>1148.26</v>
      </c>
    </row>
    <row r="359" spans="1:19" x14ac:dyDescent="0.3">
      <c r="A359">
        <v>2012</v>
      </c>
      <c r="B359" t="s">
        <v>27</v>
      </c>
      <c r="C359" s="3">
        <v>649.49369999999999</v>
      </c>
      <c r="D359">
        <v>1725.8</v>
      </c>
      <c r="E359" s="1">
        <v>1.9</v>
      </c>
      <c r="F359">
        <v>1.4267854812709599</v>
      </c>
      <c r="G359">
        <v>0.90652316808700595</v>
      </c>
      <c r="H359">
        <v>0.74154735097506808</v>
      </c>
      <c r="I359">
        <v>0.23959107658671686</v>
      </c>
      <c r="J359">
        <v>7.7679488253341908E-2</v>
      </c>
      <c r="K359">
        <v>0.14377967300184502</v>
      </c>
      <c r="L359" s="3">
        <v>12893.88</v>
      </c>
      <c r="M359">
        <v>38</v>
      </c>
      <c r="N359">
        <f t="shared" si="25"/>
        <v>12008.009224558677</v>
      </c>
      <c r="O359">
        <f t="shared" si="26"/>
        <v>10789.652428474892</v>
      </c>
      <c r="P359">
        <f t="shared" si="27"/>
        <v>10347.416127735065</v>
      </c>
      <c r="Q359">
        <f t="shared" si="28"/>
        <v>20694441.251456477</v>
      </c>
      <c r="R359">
        <f t="shared" si="29"/>
        <v>2660572.7393120513</v>
      </c>
      <c r="S359" s="3">
        <v>1189.1300000000001</v>
      </c>
    </row>
    <row r="360" spans="1:19" x14ac:dyDescent="0.3">
      <c r="A360">
        <v>2013</v>
      </c>
      <c r="B360" t="s">
        <v>27</v>
      </c>
      <c r="C360" s="3">
        <v>720.73580000000004</v>
      </c>
      <c r="D360">
        <v>1880.2</v>
      </c>
      <c r="E360" s="1">
        <v>1.9</v>
      </c>
      <c r="F360">
        <v>1.4442450033790299</v>
      </c>
      <c r="G360">
        <v>0.89454722404480003</v>
      </c>
      <c r="H360">
        <v>0.79705542568769083</v>
      </c>
      <c r="I360">
        <v>0.27671781522726213</v>
      </c>
      <c r="J360">
        <v>8.3232181670003E-2</v>
      </c>
      <c r="K360">
        <v>0.16079244259986966</v>
      </c>
      <c r="L360" s="3">
        <v>14442.01</v>
      </c>
      <c r="M360">
        <v>38</v>
      </c>
      <c r="N360">
        <f t="shared" si="25"/>
        <v>13403.156668012018</v>
      </c>
      <c r="O360">
        <f t="shared" si="26"/>
        <v>12067.807653871341</v>
      </c>
      <c r="P360">
        <f t="shared" si="27"/>
        <v>11588.871609772583</v>
      </c>
      <c r="Q360">
        <f t="shared" si="28"/>
        <v>23179171.577784918</v>
      </c>
      <c r="R360">
        <f t="shared" si="29"/>
        <v>2979995.9880668544</v>
      </c>
      <c r="S360" s="3">
        <v>1274.23</v>
      </c>
    </row>
    <row r="361" spans="1:19" x14ac:dyDescent="0.3">
      <c r="A361">
        <v>2014</v>
      </c>
      <c r="B361" t="s">
        <v>27</v>
      </c>
      <c r="C361" s="3">
        <v>824.85659999999996</v>
      </c>
      <c r="D361">
        <v>2094.86</v>
      </c>
      <c r="E361" s="1">
        <v>2.4</v>
      </c>
      <c r="F361">
        <v>1.4766658160159001</v>
      </c>
      <c r="G361">
        <v>0.93726915121078502</v>
      </c>
      <c r="H361">
        <v>0.48988889462069596</v>
      </c>
      <c r="I361">
        <v>0.36290623539826533</v>
      </c>
      <c r="J361">
        <v>8.8353543889366837E-2</v>
      </c>
      <c r="K361">
        <v>0.19727753263009312</v>
      </c>
      <c r="L361" s="3">
        <v>15726.93</v>
      </c>
      <c r="M361">
        <v>42</v>
      </c>
      <c r="N361">
        <f t="shared" si="25"/>
        <v>14665.439392188282</v>
      </c>
      <c r="O361">
        <f t="shared" si="26"/>
        <v>13159.049536503113</v>
      </c>
      <c r="P361">
        <f t="shared" si="27"/>
        <v>12633.549224700098</v>
      </c>
      <c r="Q361">
        <f t="shared" si="28"/>
        <v>25241441.877382193</v>
      </c>
      <c r="R361">
        <f t="shared" si="29"/>
        <v>3245166.3542120485</v>
      </c>
      <c r="S361" s="3">
        <v>1441.46</v>
      </c>
    </row>
    <row r="362" spans="1:19" x14ac:dyDescent="0.3">
      <c r="A362">
        <v>2015</v>
      </c>
      <c r="B362" t="s">
        <v>27</v>
      </c>
      <c r="C362" s="3">
        <v>1120.1773000000001</v>
      </c>
      <c r="D362">
        <v>2575</v>
      </c>
      <c r="E362" s="1">
        <v>3</v>
      </c>
      <c r="F362">
        <v>1.57179713665764</v>
      </c>
      <c r="G362">
        <v>0.92345511913299605</v>
      </c>
      <c r="H362">
        <v>0.66894714793812116</v>
      </c>
      <c r="I362">
        <v>0.3950191330860654</v>
      </c>
      <c r="J362">
        <v>9.6027437101641716E-2</v>
      </c>
      <c r="K362">
        <v>0.20084190839927316</v>
      </c>
      <c r="L362" s="3">
        <v>16538.189999999999</v>
      </c>
      <c r="M362">
        <v>42</v>
      </c>
      <c r="N362">
        <f t="shared" si="25"/>
        <v>15916.246327799465</v>
      </c>
      <c r="O362">
        <f t="shared" si="26"/>
        <v>13981.432969982337</v>
      </c>
      <c r="P362">
        <f t="shared" si="27"/>
        <v>13368.813063957792</v>
      </c>
      <c r="Q362">
        <f t="shared" si="28"/>
        <v>26543466.545705821</v>
      </c>
      <c r="R362">
        <f t="shared" si="29"/>
        <v>3412830.3520546528</v>
      </c>
      <c r="S362" s="3">
        <v>1813.28</v>
      </c>
    </row>
    <row r="363" spans="1:19" x14ac:dyDescent="0.3">
      <c r="A363">
        <v>2016</v>
      </c>
      <c r="B363" t="s">
        <v>27</v>
      </c>
      <c r="C363" s="3">
        <v>1484.7272</v>
      </c>
      <c r="D363">
        <v>3389.56</v>
      </c>
      <c r="E363" s="1">
        <v>3</v>
      </c>
      <c r="F363">
        <v>1.6076830900807899</v>
      </c>
      <c r="G363">
        <v>0.95633125305175803</v>
      </c>
      <c r="H363">
        <v>0.93239803049463177</v>
      </c>
      <c r="I363">
        <v>0.31131545025355262</v>
      </c>
      <c r="J363">
        <v>9.7025001970882374E-2</v>
      </c>
      <c r="K363">
        <v>0.16222808079849443</v>
      </c>
      <c r="L363" s="3">
        <v>17885.39</v>
      </c>
      <c r="M363">
        <v>45</v>
      </c>
      <c r="N363">
        <f t="shared" si="25"/>
        <v>17898.280847343671</v>
      </c>
      <c r="O363">
        <f t="shared" si="26"/>
        <v>15352.925552181649</v>
      </c>
      <c r="P363">
        <f t="shared" si="27"/>
        <v>14544.343628105707</v>
      </c>
      <c r="Q363">
        <f t="shared" si="28"/>
        <v>28705623.523216527</v>
      </c>
      <c r="R363">
        <f t="shared" si="29"/>
        <v>3691206.6998485141</v>
      </c>
      <c r="S363" s="3">
        <v>2225.94</v>
      </c>
    </row>
    <row r="364" spans="1:19" x14ac:dyDescent="0.3">
      <c r="A364">
        <v>2017</v>
      </c>
      <c r="B364" t="s">
        <v>27</v>
      </c>
      <c r="C364" s="3">
        <v>1762.586</v>
      </c>
      <c r="D364">
        <v>3629.17</v>
      </c>
      <c r="E364" s="1">
        <v>3</v>
      </c>
      <c r="F364">
        <v>1.70371531384928</v>
      </c>
      <c r="G364">
        <v>1.0213869810104399</v>
      </c>
      <c r="H364">
        <v>0.56103244898365312</v>
      </c>
      <c r="I364">
        <v>0.35236218137771735</v>
      </c>
      <c r="J364">
        <v>0.10522022794526338</v>
      </c>
      <c r="K364">
        <v>0.17137592439764313</v>
      </c>
      <c r="L364" s="3">
        <v>18549.189999999999</v>
      </c>
      <c r="M364">
        <v>49</v>
      </c>
      <c r="N364">
        <f t="shared" si="25"/>
        <v>18840.035869456511</v>
      </c>
      <c r="O364">
        <f t="shared" si="26"/>
        <v>15962.811164617631</v>
      </c>
      <c r="P364">
        <f t="shared" si="27"/>
        <v>15161.622295836261</v>
      </c>
      <c r="Q364">
        <f t="shared" si="28"/>
        <v>29771015.121643856</v>
      </c>
      <c r="R364">
        <f t="shared" si="29"/>
        <v>3828349.6871981141</v>
      </c>
      <c r="S364" s="3">
        <v>2548.23</v>
      </c>
    </row>
    <row r="365" spans="1:19" x14ac:dyDescent="0.3">
      <c r="A365">
        <v>2018</v>
      </c>
      <c r="B365" t="s">
        <v>27</v>
      </c>
      <c r="C365" s="3">
        <v>2041.2585999999999</v>
      </c>
      <c r="D365">
        <v>3590.54</v>
      </c>
      <c r="E365" s="1">
        <v>3</v>
      </c>
      <c r="F365">
        <v>1.81209733081016</v>
      </c>
      <c r="G365">
        <v>1.1001101732253999</v>
      </c>
      <c r="H365">
        <v>0.91632608781693858</v>
      </c>
      <c r="I365">
        <v>0.43820167121355025</v>
      </c>
      <c r="J365">
        <v>0.14719013509023476</v>
      </c>
      <c r="K365">
        <v>0.19473042063275695</v>
      </c>
      <c r="L365" s="3">
        <v>13362.92</v>
      </c>
      <c r="M365">
        <v>50</v>
      </c>
      <c r="N365">
        <f t="shared" si="25"/>
        <v>14969.179670397236</v>
      </c>
      <c r="O365">
        <f t="shared" si="26"/>
        <v>11860.615548489799</v>
      </c>
      <c r="P365">
        <f t="shared" si="27"/>
        <v>11178.419748785263</v>
      </c>
      <c r="Q365">
        <f t="shared" si="28"/>
        <v>21447095.543722529</v>
      </c>
      <c r="R365">
        <f t="shared" si="29"/>
        <v>2758702.9843524504</v>
      </c>
      <c r="S365" s="3">
        <v>2906.2</v>
      </c>
    </row>
    <row r="366" spans="1:19" x14ac:dyDescent="0.3">
      <c r="A366">
        <v>2005</v>
      </c>
      <c r="B366" t="s">
        <v>28</v>
      </c>
      <c r="C366" s="4">
        <v>11.4</v>
      </c>
      <c r="D366">
        <v>369</v>
      </c>
      <c r="E366" s="1">
        <v>2.78</v>
      </c>
      <c r="F366">
        <v>0.89594075362084802</v>
      </c>
      <c r="G366">
        <v>0.67454969882965099</v>
      </c>
      <c r="H366">
        <v>0</v>
      </c>
      <c r="I366">
        <v>0.12321305473287281</v>
      </c>
      <c r="J366">
        <v>3.0850283581459109E-2</v>
      </c>
      <c r="K366">
        <v>0.12089740893173298</v>
      </c>
      <c r="L366" s="3">
        <v>2604.19</v>
      </c>
      <c r="M366">
        <v>36</v>
      </c>
      <c r="N366">
        <f t="shared" si="25"/>
        <v>2346.3946279704041</v>
      </c>
      <c r="O366">
        <f t="shared" si="26"/>
        <v>2168.8302153951217</v>
      </c>
      <c r="P366">
        <f t="shared" si="27"/>
        <v>2043.9648318452623</v>
      </c>
      <c r="Q366">
        <f t="shared" si="28"/>
        <v>4179648.1176962322</v>
      </c>
      <c r="R366">
        <f t="shared" si="29"/>
        <v>537309.361199548</v>
      </c>
      <c r="S366" s="3">
        <v>18.5</v>
      </c>
    </row>
    <row r="367" spans="1:19" x14ac:dyDescent="0.3">
      <c r="A367">
        <v>2006</v>
      </c>
      <c r="B367" t="s">
        <v>28</v>
      </c>
      <c r="C367" s="3">
        <v>17</v>
      </c>
      <c r="D367">
        <v>416.63</v>
      </c>
      <c r="E367" s="1">
        <v>2.83</v>
      </c>
      <c r="F367">
        <v>0.81477442030298697</v>
      </c>
      <c r="G367">
        <v>0.60979628562927202</v>
      </c>
      <c r="H367">
        <v>0</v>
      </c>
      <c r="I367">
        <v>0.19740787136943969</v>
      </c>
      <c r="J367">
        <v>3.2591634211857116E-2</v>
      </c>
      <c r="K367">
        <v>0.19503193544639386</v>
      </c>
      <c r="L367" s="3">
        <v>3045.26</v>
      </c>
      <c r="M367">
        <v>29</v>
      </c>
      <c r="N367">
        <f t="shared" si="25"/>
        <v>2731.6408754462645</v>
      </c>
      <c r="O367">
        <f t="shared" si="26"/>
        <v>2539.6368691859821</v>
      </c>
      <c r="P367">
        <f t="shared" si="27"/>
        <v>2393.0135147991332</v>
      </c>
      <c r="Q367">
        <f t="shared" si="28"/>
        <v>4887559.5839594211</v>
      </c>
      <c r="R367">
        <f t="shared" si="29"/>
        <v>628310.05101355002</v>
      </c>
      <c r="S367" s="3">
        <v>26</v>
      </c>
    </row>
    <row r="368" spans="1:19" x14ac:dyDescent="0.3">
      <c r="A368">
        <v>2007</v>
      </c>
      <c r="B368" t="s">
        <v>28</v>
      </c>
      <c r="C368" s="3">
        <v>19.662700000000001</v>
      </c>
      <c r="D368">
        <v>515</v>
      </c>
      <c r="E368" s="1">
        <v>3.1</v>
      </c>
      <c r="F368">
        <v>0.78540290468109597</v>
      </c>
      <c r="G368">
        <v>0.59656345844268799</v>
      </c>
      <c r="H368">
        <v>0</v>
      </c>
      <c r="I368">
        <v>0.77285506860514419</v>
      </c>
      <c r="J368">
        <v>4.2354023092905237E-2</v>
      </c>
      <c r="K368">
        <v>0.49597376163284135</v>
      </c>
      <c r="L368" s="3">
        <v>3523.16</v>
      </c>
      <c r="M368">
        <v>30</v>
      </c>
      <c r="N368">
        <f t="shared" si="25"/>
        <v>3183.3465882099499</v>
      </c>
      <c r="O368">
        <f t="shared" si="26"/>
        <v>2953.4482195729893</v>
      </c>
      <c r="P368">
        <f t="shared" si="27"/>
        <v>2768.6217161314244</v>
      </c>
      <c r="Q368">
        <f t="shared" si="28"/>
        <v>5654571.4410075499</v>
      </c>
      <c r="R368">
        <f t="shared" si="29"/>
        <v>726925.71901545057</v>
      </c>
      <c r="S368" s="3">
        <v>30.8993</v>
      </c>
    </row>
    <row r="369" spans="1:19" x14ac:dyDescent="0.3">
      <c r="A369">
        <v>2008</v>
      </c>
      <c r="B369" t="s">
        <v>28</v>
      </c>
      <c r="C369" s="3">
        <v>29.211400000000001</v>
      </c>
      <c r="D369">
        <v>727.93</v>
      </c>
      <c r="E369" s="1">
        <v>3.68</v>
      </c>
      <c r="F369">
        <v>0.69758149430999195</v>
      </c>
      <c r="G369">
        <v>0.53796565532684304</v>
      </c>
      <c r="H369">
        <v>0</v>
      </c>
      <c r="I369">
        <v>0.31609808211753654</v>
      </c>
      <c r="J369">
        <v>3.9983648920326735E-2</v>
      </c>
      <c r="K369">
        <v>0.31183234768480655</v>
      </c>
      <c r="L369" s="3">
        <v>4183.21</v>
      </c>
      <c r="M369">
        <v>32</v>
      </c>
      <c r="N369">
        <f t="shared" si="25"/>
        <v>3870.4663353919964</v>
      </c>
      <c r="O369">
        <f t="shared" si="26"/>
        <v>3554.5608232599993</v>
      </c>
      <c r="P369">
        <f t="shared" si="27"/>
        <v>3287.4497906989545</v>
      </c>
      <c r="Q369">
        <f t="shared" si="28"/>
        <v>6713913.5232225033</v>
      </c>
      <c r="R369">
        <f t="shared" si="29"/>
        <v>863162.0852230544</v>
      </c>
      <c r="S369" s="3">
        <v>45.597299999999997</v>
      </c>
    </row>
    <row r="370" spans="1:19" x14ac:dyDescent="0.3">
      <c r="A370">
        <v>2009</v>
      </c>
      <c r="B370" t="s">
        <v>28</v>
      </c>
      <c r="C370" s="3">
        <v>31.012899999999998</v>
      </c>
      <c r="D370">
        <v>725.9</v>
      </c>
      <c r="E370" s="1">
        <v>3.67</v>
      </c>
      <c r="F370">
        <v>0.92401539813510503</v>
      </c>
      <c r="G370">
        <v>0.57466453313827504</v>
      </c>
      <c r="H370">
        <v>0.22935613770034713</v>
      </c>
      <c r="I370">
        <v>0.64137475761838192</v>
      </c>
      <c r="J370">
        <v>4.6497001437906971E-2</v>
      </c>
      <c r="K370">
        <v>0.40972198225538337</v>
      </c>
      <c r="L370" s="3">
        <v>4277.05</v>
      </c>
      <c r="M370">
        <v>34</v>
      </c>
      <c r="N370">
        <f t="shared" si="25"/>
        <v>3945.0505744295865</v>
      </c>
      <c r="O370">
        <f t="shared" si="26"/>
        <v>3626.2403944332968</v>
      </c>
      <c r="P370">
        <f t="shared" si="27"/>
        <v>3361.7784937807633</v>
      </c>
      <c r="Q370">
        <f t="shared" si="28"/>
        <v>6864526.8480872354</v>
      </c>
      <c r="R370">
        <f t="shared" si="29"/>
        <v>882518.06354662706</v>
      </c>
      <c r="S370" s="3">
        <v>47.768099999999997</v>
      </c>
    </row>
    <row r="371" spans="1:19" x14ac:dyDescent="0.3">
      <c r="A371">
        <v>2010</v>
      </c>
      <c r="B371" t="s">
        <v>28</v>
      </c>
      <c r="C371" s="3">
        <v>33.297899999999998</v>
      </c>
      <c r="D371">
        <v>884.3</v>
      </c>
      <c r="E371" s="1">
        <v>3.82</v>
      </c>
      <c r="F371">
        <v>0.95842366069950702</v>
      </c>
      <c r="G371">
        <v>0.58564269542694103</v>
      </c>
      <c r="H371">
        <v>0.21978432897051753</v>
      </c>
      <c r="I371">
        <v>0.63897349597655972</v>
      </c>
      <c r="J371">
        <v>4.1416320457859992E-2</v>
      </c>
      <c r="K371">
        <v>0.40000916071878045</v>
      </c>
      <c r="L371" s="3">
        <v>5437.47</v>
      </c>
      <c r="M371">
        <v>36</v>
      </c>
      <c r="N371">
        <f t="shared" si="25"/>
        <v>4979.0510373649413</v>
      </c>
      <c r="O371">
        <f t="shared" si="26"/>
        <v>4600.1073897119049</v>
      </c>
      <c r="P371">
        <f t="shared" si="27"/>
        <v>4273.1087971712059</v>
      </c>
      <c r="Q371">
        <f t="shared" si="28"/>
        <v>8726972.0642049238</v>
      </c>
      <c r="R371">
        <f t="shared" si="29"/>
        <v>1121939.252156355</v>
      </c>
      <c r="S371" s="3">
        <v>52.2898</v>
      </c>
    </row>
    <row r="372" spans="1:19" x14ac:dyDescent="0.3">
      <c r="A372">
        <v>2011</v>
      </c>
      <c r="B372" t="s">
        <v>28</v>
      </c>
      <c r="C372" s="3">
        <v>32.771700000000003</v>
      </c>
      <c r="D372">
        <v>933.61</v>
      </c>
      <c r="E372" s="1">
        <v>3.1</v>
      </c>
      <c r="F372">
        <v>0.99899394139889297</v>
      </c>
      <c r="G372">
        <v>0.63234001398086503</v>
      </c>
      <c r="H372">
        <v>0.40477656028229542</v>
      </c>
      <c r="I372">
        <v>0.3135103849722643</v>
      </c>
      <c r="J372">
        <v>4.3686507666356532E-2</v>
      </c>
      <c r="K372">
        <v>0.23886426785278883</v>
      </c>
      <c r="L372" s="3">
        <v>6610.05</v>
      </c>
      <c r="M372">
        <v>37</v>
      </c>
      <c r="N372">
        <f t="shared" si="25"/>
        <v>5938.8875044936485</v>
      </c>
      <c r="O372">
        <f t="shared" si="26"/>
        <v>5541.6944245406867</v>
      </c>
      <c r="P372">
        <f t="shared" si="27"/>
        <v>5194.8762801887297</v>
      </c>
      <c r="Q372">
        <f t="shared" si="28"/>
        <v>10608954.190941606</v>
      </c>
      <c r="R372">
        <f t="shared" si="29"/>
        <v>1363823.7970564771</v>
      </c>
      <c r="S372" s="3">
        <v>56.024900000000002</v>
      </c>
    </row>
    <row r="373" spans="1:19" x14ac:dyDescent="0.3">
      <c r="A373">
        <v>2012</v>
      </c>
      <c r="B373" t="s">
        <v>28</v>
      </c>
      <c r="C373" s="3">
        <v>36.536700000000003</v>
      </c>
      <c r="D373">
        <v>1055.01</v>
      </c>
      <c r="E373" s="1">
        <v>3.13</v>
      </c>
      <c r="F373">
        <v>1.11734225501678</v>
      </c>
      <c r="G373">
        <v>0.67501103878021196</v>
      </c>
      <c r="H373">
        <v>0.77245309764796166</v>
      </c>
      <c r="I373">
        <v>0.28847343446106016</v>
      </c>
      <c r="J373">
        <v>4.8019335643697592E-2</v>
      </c>
      <c r="K373">
        <v>0.20520003910911491</v>
      </c>
      <c r="L373" s="3">
        <v>7505.31</v>
      </c>
      <c r="M373">
        <v>39</v>
      </c>
      <c r="N373">
        <f t="shared" si="25"/>
        <v>6738.0663741446033</v>
      </c>
      <c r="O373">
        <f t="shared" si="26"/>
        <v>6292.3525661829362</v>
      </c>
      <c r="P373">
        <f t="shared" si="27"/>
        <v>5898.4189899473276</v>
      </c>
      <c r="Q373">
        <f t="shared" si="28"/>
        <v>12045824.594284466</v>
      </c>
      <c r="R373">
        <f t="shared" si="29"/>
        <v>1548537.0086290427</v>
      </c>
      <c r="S373" s="3">
        <v>66.547600000000003</v>
      </c>
    </row>
    <row r="374" spans="1:19" x14ac:dyDescent="0.3">
      <c r="A374">
        <v>2013</v>
      </c>
      <c r="B374" t="s">
        <v>28</v>
      </c>
      <c r="C374" s="3">
        <v>36.118699999999997</v>
      </c>
      <c r="D374">
        <v>1207.83</v>
      </c>
      <c r="E374" s="1">
        <v>3.14</v>
      </c>
      <c r="F374">
        <v>1.2289567611196399</v>
      </c>
      <c r="G374">
        <v>0.72834438085555997</v>
      </c>
      <c r="H374">
        <v>0.49567340111943686</v>
      </c>
      <c r="I374">
        <v>0.27624997036851223</v>
      </c>
      <c r="J374">
        <v>5.6084672376549058E-2</v>
      </c>
      <c r="K374">
        <v>0.18352958739122319</v>
      </c>
      <c r="L374" s="3">
        <v>8443.84</v>
      </c>
      <c r="M374">
        <v>39</v>
      </c>
      <c r="N374">
        <f t="shared" si="25"/>
        <v>7590.2125588571716</v>
      </c>
      <c r="O374">
        <f t="shared" si="26"/>
        <v>7090.9269352539332</v>
      </c>
      <c r="P374">
        <f t="shared" si="27"/>
        <v>6634.4248778182919</v>
      </c>
      <c r="Q374">
        <f t="shared" si="28"/>
        <v>13552137.611944184</v>
      </c>
      <c r="R374">
        <f t="shared" si="29"/>
        <v>1742186.2597514358</v>
      </c>
      <c r="S374" s="3">
        <v>64.531899999999993</v>
      </c>
    </row>
    <row r="375" spans="1:19" x14ac:dyDescent="0.3">
      <c r="A375">
        <v>2014</v>
      </c>
      <c r="B375" t="s">
        <v>28</v>
      </c>
      <c r="C375" s="3">
        <v>40.621200000000002</v>
      </c>
      <c r="D375">
        <v>1380.96</v>
      </c>
      <c r="E375" s="1">
        <v>3.43</v>
      </c>
      <c r="F375">
        <v>1.3196402269891701</v>
      </c>
      <c r="G375">
        <v>0.80420881509780895</v>
      </c>
      <c r="H375">
        <v>0.62134107447298292</v>
      </c>
      <c r="I375">
        <v>0.35482247795427924</v>
      </c>
      <c r="J375">
        <v>5.7900718825551638E-2</v>
      </c>
      <c r="K375">
        <v>0.21190228776475645</v>
      </c>
      <c r="L375" s="3">
        <v>9273.4599999999991</v>
      </c>
      <c r="M375">
        <v>40</v>
      </c>
      <c r="N375">
        <f t="shared" si="25"/>
        <v>8376.3803909566523</v>
      </c>
      <c r="O375">
        <f t="shared" si="26"/>
        <v>7810.8380071652164</v>
      </c>
      <c r="P375">
        <f t="shared" si="27"/>
        <v>7285.8285239529878</v>
      </c>
      <c r="Q375">
        <f t="shared" si="28"/>
        <v>14883646.719496939</v>
      </c>
      <c r="R375">
        <f t="shared" si="29"/>
        <v>1913381.2137059409</v>
      </c>
      <c r="S375" s="3">
        <v>75.859700000000004</v>
      </c>
    </row>
    <row r="376" spans="1:19" x14ac:dyDescent="0.3">
      <c r="A376">
        <v>2015</v>
      </c>
      <c r="B376" t="s">
        <v>28</v>
      </c>
      <c r="C376" s="3">
        <v>48.202100000000002</v>
      </c>
      <c r="D376">
        <v>1556.91</v>
      </c>
      <c r="E376" s="1">
        <v>3.94</v>
      </c>
      <c r="F376">
        <v>1.46394099940481</v>
      </c>
      <c r="G376">
        <v>0.76595497131347701</v>
      </c>
      <c r="H376">
        <v>0.73318349417995587</v>
      </c>
      <c r="I376">
        <v>0.65859019259126184</v>
      </c>
      <c r="J376">
        <v>6.0462422786547704E-2</v>
      </c>
      <c r="K376">
        <v>0.31028528347416656</v>
      </c>
      <c r="L376" s="3">
        <v>9324.7999999999993</v>
      </c>
      <c r="M376">
        <v>42</v>
      </c>
      <c r="N376">
        <f t="shared" si="25"/>
        <v>8554.833987568396</v>
      </c>
      <c r="O376">
        <f t="shared" si="26"/>
        <v>7918.3613484077314</v>
      </c>
      <c r="P376">
        <f t="shared" si="27"/>
        <v>7325.5860147029352</v>
      </c>
      <c r="Q376">
        <f t="shared" si="28"/>
        <v>14966015.867944548</v>
      </c>
      <c r="R376">
        <f t="shared" si="29"/>
        <v>1924044.7801344043</v>
      </c>
      <c r="S376" s="3">
        <v>85.183999999999997</v>
      </c>
    </row>
    <row r="377" spans="1:19" x14ac:dyDescent="0.3">
      <c r="A377">
        <v>2016</v>
      </c>
      <c r="B377" t="s">
        <v>28</v>
      </c>
      <c r="C377" s="3">
        <v>56.288699999999999</v>
      </c>
      <c r="D377">
        <v>1863.98</v>
      </c>
      <c r="E377" s="1">
        <v>4.57</v>
      </c>
      <c r="F377">
        <v>1.5747655003199601</v>
      </c>
      <c r="G377">
        <v>0.78735488653182995</v>
      </c>
      <c r="H377">
        <v>0.50660944472722969</v>
      </c>
      <c r="I377">
        <v>0.65494248523762488</v>
      </c>
      <c r="J377">
        <v>5.945262547022187E-2</v>
      </c>
      <c r="K377">
        <v>0.29373464573830405</v>
      </c>
      <c r="L377" s="3">
        <v>9649.7000000000007</v>
      </c>
      <c r="M377">
        <v>47</v>
      </c>
      <c r="N377">
        <f t="shared" si="25"/>
        <v>9047.5519516397781</v>
      </c>
      <c r="O377">
        <f t="shared" si="26"/>
        <v>8290.2471429950783</v>
      </c>
      <c r="P377">
        <f t="shared" si="27"/>
        <v>7578.2569407246074</v>
      </c>
      <c r="Q377">
        <f t="shared" si="28"/>
        <v>15487424.254292322</v>
      </c>
      <c r="R377">
        <f t="shared" si="29"/>
        <v>1991187.3668272225</v>
      </c>
      <c r="S377" s="3">
        <v>96.659599999999998</v>
      </c>
    </row>
    <row r="378" spans="1:19" x14ac:dyDescent="0.3">
      <c r="A378">
        <v>2017</v>
      </c>
      <c r="B378" t="s">
        <v>28</v>
      </c>
      <c r="C378" s="3">
        <v>80.894099999999995</v>
      </c>
      <c r="D378">
        <v>2182</v>
      </c>
      <c r="E378" s="1">
        <v>4.8</v>
      </c>
      <c r="F378">
        <v>1.6061037387221599</v>
      </c>
      <c r="G378">
        <v>0.803453028202057</v>
      </c>
      <c r="H378">
        <v>0.14747145911156728</v>
      </c>
      <c r="I378">
        <v>0.69494806610653048</v>
      </c>
      <c r="J378">
        <v>5.7299420325014984E-2</v>
      </c>
      <c r="K378">
        <v>0.30201322049690588</v>
      </c>
      <c r="L378" s="3">
        <v>10881.96</v>
      </c>
      <c r="M378">
        <v>52</v>
      </c>
      <c r="N378">
        <f t="shared" si="25"/>
        <v>10276.860952918627</v>
      </c>
      <c r="O378">
        <f t="shared" si="26"/>
        <v>9380.47511034735</v>
      </c>
      <c r="P378">
        <f t="shared" si="27"/>
        <v>8551.1361689763617</v>
      </c>
      <c r="Q378">
        <f t="shared" si="28"/>
        <v>17465145.960434258</v>
      </c>
      <c r="R378">
        <f t="shared" si="29"/>
        <v>2245500.6688206666</v>
      </c>
      <c r="S378" s="3">
        <v>133.22749999999999</v>
      </c>
    </row>
    <row r="379" spans="1:19" x14ac:dyDescent="0.3">
      <c r="A379">
        <v>2018</v>
      </c>
      <c r="B379" t="s">
        <v>28</v>
      </c>
      <c r="C379" s="3">
        <v>136.43020000000001</v>
      </c>
      <c r="D379">
        <v>2321.33</v>
      </c>
      <c r="E379" s="1">
        <v>4.7300000000000004</v>
      </c>
      <c r="F379">
        <v>1.53898964614545</v>
      </c>
      <c r="G379">
        <v>0.83895742893219005</v>
      </c>
      <c r="H379">
        <v>0.6112443459250182</v>
      </c>
      <c r="I379">
        <v>0.4281569113517501</v>
      </c>
      <c r="J379">
        <v>5.0381790233570846E-2</v>
      </c>
      <c r="K379">
        <v>0.21765379387720557</v>
      </c>
      <c r="L379" s="3">
        <v>12809.39</v>
      </c>
      <c r="M379">
        <v>55</v>
      </c>
      <c r="N379">
        <f t="shared" si="25"/>
        <v>11947.015713111459</v>
      </c>
      <c r="O379">
        <f t="shared" si="26"/>
        <v>10949.296465574915</v>
      </c>
      <c r="P379">
        <f t="shared" si="27"/>
        <v>10085.335926520904</v>
      </c>
      <c r="Q379">
        <f t="shared" si="28"/>
        <v>20558652.664372571</v>
      </c>
      <c r="R379">
        <f t="shared" si="29"/>
        <v>2643147.6654691994</v>
      </c>
      <c r="S379" s="3">
        <v>211.50550000000001</v>
      </c>
    </row>
    <row r="380" spans="1:19" x14ac:dyDescent="0.3">
      <c r="A380">
        <v>2005</v>
      </c>
      <c r="B380" t="s">
        <v>29</v>
      </c>
      <c r="C380" s="4">
        <v>47</v>
      </c>
      <c r="D380">
        <v>188.97</v>
      </c>
      <c r="E380" s="1">
        <v>2.38</v>
      </c>
      <c r="F380">
        <v>1.1644177628942001</v>
      </c>
      <c r="G380">
        <v>0.77524763345718395</v>
      </c>
      <c r="H380">
        <v>0</v>
      </c>
      <c r="I380">
        <v>8.951336042065075E-2</v>
      </c>
      <c r="J380">
        <v>3.8022023085831122E-2</v>
      </c>
      <c r="K380">
        <v>7.1386186016354866E-2</v>
      </c>
      <c r="L380" s="3">
        <v>3462.73</v>
      </c>
      <c r="M380">
        <v>22</v>
      </c>
      <c r="N380">
        <f t="shared" si="25"/>
        <v>2914.9615016192356</v>
      </c>
      <c r="O380">
        <f t="shared" si="26"/>
        <v>2784.5238106719967</v>
      </c>
      <c r="P380">
        <f t="shared" si="27"/>
        <v>2736.8622744288496</v>
      </c>
      <c r="Q380">
        <f t="shared" si="28"/>
        <v>5557646.1105404738</v>
      </c>
      <c r="R380">
        <f t="shared" si="29"/>
        <v>714343.78508679336</v>
      </c>
      <c r="S380" s="3">
        <v>84.2</v>
      </c>
    </row>
    <row r="381" spans="1:19" x14ac:dyDescent="0.3">
      <c r="A381">
        <v>2006</v>
      </c>
      <c r="B381" t="s">
        <v>29</v>
      </c>
      <c r="C381" s="3">
        <v>59</v>
      </c>
      <c r="D381">
        <v>212.55</v>
      </c>
      <c r="E381" s="1">
        <v>2.13</v>
      </c>
      <c r="F381">
        <v>1.2174346448939899</v>
      </c>
      <c r="G381">
        <v>0.78403604030609098</v>
      </c>
      <c r="H381">
        <v>0</v>
      </c>
      <c r="I381">
        <v>0.17598924477448133</v>
      </c>
      <c r="J381">
        <v>3.611457972889618E-2</v>
      </c>
      <c r="K381">
        <v>0.12629986185779646</v>
      </c>
      <c r="L381" s="3">
        <v>3988.14</v>
      </c>
      <c r="M381">
        <v>24</v>
      </c>
      <c r="N381">
        <f t="shared" si="25"/>
        <v>3357.058810299473</v>
      </c>
      <c r="O381">
        <f t="shared" si="26"/>
        <v>3205.7723428034328</v>
      </c>
      <c r="P381">
        <f t="shared" si="27"/>
        <v>3154.2568950391301</v>
      </c>
      <c r="Q381">
        <f t="shared" si="28"/>
        <v>6400926.1401103372</v>
      </c>
      <c r="R381">
        <f t="shared" si="29"/>
        <v>822733.49516353547</v>
      </c>
      <c r="S381" s="3">
        <v>107</v>
      </c>
    </row>
    <row r="382" spans="1:19" x14ac:dyDescent="0.3">
      <c r="A382">
        <v>2007</v>
      </c>
      <c r="B382" t="s">
        <v>29</v>
      </c>
      <c r="C382" s="3">
        <v>66.502099999999999</v>
      </c>
      <c r="D382">
        <v>247.8</v>
      </c>
      <c r="E382" s="1">
        <v>2.36</v>
      </c>
      <c r="F382">
        <v>1.2014407278217301</v>
      </c>
      <c r="G382">
        <v>0.79465323686599698</v>
      </c>
      <c r="H382">
        <v>0.19359614372847023</v>
      </c>
      <c r="I382">
        <v>0.71936910816130684</v>
      </c>
      <c r="J382">
        <v>3.5467635546838988E-2</v>
      </c>
      <c r="K382">
        <v>0.37451344463422448</v>
      </c>
      <c r="L382" s="3">
        <v>4772.5200000000004</v>
      </c>
      <c r="M382">
        <v>26</v>
      </c>
      <c r="N382">
        <f t="shared" si="25"/>
        <v>4007.7039464685663</v>
      </c>
      <c r="O382">
        <f t="shared" si="26"/>
        <v>3835.4446179238798</v>
      </c>
      <c r="P382">
        <f t="shared" si="27"/>
        <v>3773.8270268791885</v>
      </c>
      <c r="Q382">
        <f t="shared" si="28"/>
        <v>7659850.178364452</v>
      </c>
      <c r="R382">
        <f t="shared" si="29"/>
        <v>984542.82770387002</v>
      </c>
      <c r="S382" s="3">
        <v>118.32550000000001</v>
      </c>
    </row>
    <row r="383" spans="1:19" x14ac:dyDescent="0.3">
      <c r="A383">
        <v>2008</v>
      </c>
      <c r="B383" t="s">
        <v>29</v>
      </c>
      <c r="C383" s="3">
        <v>82.555400000000006</v>
      </c>
      <c r="D383">
        <v>364.06</v>
      </c>
      <c r="E383" s="1">
        <v>2.9</v>
      </c>
      <c r="F383">
        <v>1.1681587536256299</v>
      </c>
      <c r="G383">
        <v>0.78499495983123802</v>
      </c>
      <c r="H383">
        <v>0.37891338660988383</v>
      </c>
      <c r="I383">
        <v>0.19423681672429607</v>
      </c>
      <c r="J383">
        <v>3.8261667006317508E-2</v>
      </c>
      <c r="K383">
        <v>0.1425700589105755</v>
      </c>
      <c r="L383" s="3">
        <v>5692.12</v>
      </c>
      <c r="M383">
        <v>27</v>
      </c>
      <c r="N383">
        <f t="shared" si="25"/>
        <v>4832.724268507347</v>
      </c>
      <c r="O383">
        <f t="shared" si="26"/>
        <v>4603.8961444722954</v>
      </c>
      <c r="P383">
        <f t="shared" si="27"/>
        <v>4501.0009445969008</v>
      </c>
      <c r="Q383">
        <f t="shared" si="28"/>
        <v>9135788.602706654</v>
      </c>
      <c r="R383">
        <f t="shared" si="29"/>
        <v>1174280.2646058535</v>
      </c>
      <c r="S383" s="3">
        <v>141.06469999999999</v>
      </c>
    </row>
    <row r="384" spans="1:19" x14ac:dyDescent="0.3">
      <c r="A384">
        <v>2009</v>
      </c>
      <c r="B384" t="s">
        <v>29</v>
      </c>
      <c r="C384" s="3">
        <v>92.844399999999993</v>
      </c>
      <c r="D384">
        <v>394.87</v>
      </c>
      <c r="E384" s="1">
        <v>2.92</v>
      </c>
      <c r="F384">
        <v>1.4349690652984299</v>
      </c>
      <c r="G384">
        <v>0.79231435060501099</v>
      </c>
      <c r="H384">
        <v>0.30969289585423182</v>
      </c>
      <c r="I384">
        <v>0.41628171604771674</v>
      </c>
      <c r="J384">
        <v>5.7010413712062891E-2</v>
      </c>
      <c r="K384">
        <v>0.2248651129508317</v>
      </c>
      <c r="L384" s="3">
        <v>6169.75</v>
      </c>
      <c r="M384">
        <v>26</v>
      </c>
      <c r="N384">
        <f t="shared" si="25"/>
        <v>5240.257441785383</v>
      </c>
      <c r="O384">
        <f t="shared" si="26"/>
        <v>4992.7279311989905</v>
      </c>
      <c r="P384">
        <f t="shared" si="27"/>
        <v>4880.2566896389781</v>
      </c>
      <c r="Q384">
        <f t="shared" si="28"/>
        <v>9902380.8024036698</v>
      </c>
      <c r="R384">
        <f t="shared" si="29"/>
        <v>1272816.9794894354</v>
      </c>
      <c r="S384" s="3">
        <v>158.93539999999999</v>
      </c>
    </row>
    <row r="385" spans="1:19" x14ac:dyDescent="0.3">
      <c r="A385">
        <v>2010</v>
      </c>
      <c r="B385" t="s">
        <v>29</v>
      </c>
      <c r="C385" s="3">
        <v>104.5035</v>
      </c>
      <c r="D385">
        <v>512.79999999999995</v>
      </c>
      <c r="E385" s="1">
        <v>3.3</v>
      </c>
      <c r="F385">
        <v>1.48140001918903</v>
      </c>
      <c r="G385">
        <v>0.79413336515426602</v>
      </c>
      <c r="H385">
        <v>0.61463599601526753</v>
      </c>
      <c r="I385">
        <v>0.38202465605025071</v>
      </c>
      <c r="J385">
        <v>5.1920079510754155E-2</v>
      </c>
      <c r="K385">
        <v>0.20501212693300591</v>
      </c>
      <c r="L385" s="3">
        <v>7224.18</v>
      </c>
      <c r="M385">
        <v>28</v>
      </c>
      <c r="N385">
        <f t="shared" si="25"/>
        <v>6168.9774057102077</v>
      </c>
      <c r="O385">
        <f t="shared" si="26"/>
        <v>5867.2655806761932</v>
      </c>
      <c r="P385">
        <f t="shared" si="27"/>
        <v>5712.0542597343037</v>
      </c>
      <c r="Q385">
        <f t="shared" si="28"/>
        <v>11594720.472320769</v>
      </c>
      <c r="R385">
        <f t="shared" si="29"/>
        <v>1490363.9717275184</v>
      </c>
      <c r="S385" s="3">
        <v>179.4854</v>
      </c>
    </row>
    <row r="386" spans="1:19" x14ac:dyDescent="0.3">
      <c r="A386">
        <v>2011</v>
      </c>
      <c r="B386" t="s">
        <v>29</v>
      </c>
      <c r="C386" s="3">
        <v>121.10509999999999</v>
      </c>
      <c r="D386">
        <v>524.59</v>
      </c>
      <c r="E386" s="1">
        <v>2.71</v>
      </c>
      <c r="F386">
        <v>1.3884890791983</v>
      </c>
      <c r="G386">
        <v>0.80031108856201205</v>
      </c>
      <c r="H386">
        <v>0.29587919246427008</v>
      </c>
      <c r="I386">
        <v>0.20650402854497632</v>
      </c>
      <c r="J386">
        <v>5.130145550717858E-2</v>
      </c>
      <c r="K386">
        <v>0.12947016983487453</v>
      </c>
      <c r="L386" s="3">
        <v>8893.1200000000008</v>
      </c>
      <c r="M386">
        <v>28</v>
      </c>
      <c r="N386">
        <f t="shared" si="25"/>
        <v>7505.8751457506014</v>
      </c>
      <c r="O386">
        <f t="shared" si="26"/>
        <v>7185.5406610670689</v>
      </c>
      <c r="P386">
        <f t="shared" si="27"/>
        <v>7031.8634217867348</v>
      </c>
      <c r="Q386">
        <f t="shared" si="28"/>
        <v>14273369.598309938</v>
      </c>
      <c r="R386">
        <f t="shared" si="29"/>
        <v>1834624.2250787495</v>
      </c>
      <c r="S386" s="3">
        <v>206.4109</v>
      </c>
    </row>
    <row r="387" spans="1:19" x14ac:dyDescent="0.3">
      <c r="A387">
        <v>2012</v>
      </c>
      <c r="B387" t="s">
        <v>29</v>
      </c>
      <c r="C387" s="3">
        <v>133.8141</v>
      </c>
      <c r="D387">
        <v>582.30999999999995</v>
      </c>
      <c r="E387" s="1">
        <v>2.63</v>
      </c>
      <c r="F387">
        <v>1.3743674505090999</v>
      </c>
      <c r="G387">
        <v>0.78448635339736905</v>
      </c>
      <c r="H387">
        <v>0.98836978730813585</v>
      </c>
      <c r="I387">
        <v>0.19217655939696227</v>
      </c>
      <c r="J387">
        <v>5.2493484146129719E-2</v>
      </c>
      <c r="K387">
        <v>0.12267549343122901</v>
      </c>
      <c r="L387" s="3">
        <v>10309.469999999999</v>
      </c>
      <c r="M387">
        <v>28</v>
      </c>
      <c r="N387">
        <f t="shared" ref="N387:N421" si="30">0.8632*C387+0.1585*E387+ 0.7435 *D387+ 0.5076*F387+0.7873*L387-0.4764 *M387-0.08994 *G387+0.3325*H387+-0.3346*I387+ 0.6766*J387 -0.4477*K387+0.7865*M387</f>
        <v>8675.0732002857239</v>
      </c>
      <c r="O387">
        <f t="shared" ref="O387:O421" si="31">-0.01185*C387+0.139*E387+0.3896*D387+ 0.7119*F387+0.7873*L387-0.4764 *M387+0.1005*G387-0.1608*H387-0.3916*I387+0.6137*J387+0.6634*K387-0.2519*M387</f>
        <v>8322.8378449526354</v>
      </c>
      <c r="P387">
        <f t="shared" ref="P387:P421" si="32" xml:space="preserve"> 0.3572*C387-0.07027*E387 -0.0183*D387-0.3469*F387+0.7873*L387-0.4764 *M387-0.5266*G387-0.4678*H387+0.2749*I387-0.246*J387+ 0.438*K387+0.3972*M387</f>
        <v>8150.1268542564176</v>
      </c>
      <c r="Q387">
        <f t="shared" ref="Q387:Q421" si="33" xml:space="preserve"> 0.1328*C387-0.7047*E387  -0.18*D387-0.3469*F387+1605*L387-0.4764 *M387+0.5901*G387+0.1749*H387+0.2403*I387-0.07967 *J387+ 0.136*K387+0.1959*M387</f>
        <v>16546602.815056423</v>
      </c>
      <c r="R387">
        <f t="shared" ref="R387:R421" si="34" xml:space="preserve"> 0.3371/  0.7651*N387+(0.5325-0.3371)/ 0.7651*O387+(0.6671-0.5325)/ 0.7651*P387+(  0.7651-0.6671)/ 0.7651*Q387</f>
        <v>2126800.0688025514</v>
      </c>
      <c r="S387" s="3">
        <v>225.6104</v>
      </c>
    </row>
    <row r="388" spans="1:19" x14ac:dyDescent="0.3">
      <c r="A388">
        <v>2013</v>
      </c>
      <c r="B388" t="s">
        <v>29</v>
      </c>
      <c r="C388" s="3">
        <v>141.36330000000001</v>
      </c>
      <c r="D388">
        <v>688.5</v>
      </c>
      <c r="E388" s="1">
        <v>2.74</v>
      </c>
      <c r="F388">
        <v>1.3631235482019199</v>
      </c>
      <c r="G388">
        <v>0.77433711290359497</v>
      </c>
      <c r="H388">
        <v>0.25093497966313305</v>
      </c>
      <c r="I388">
        <v>0.17419533024642692</v>
      </c>
      <c r="J388">
        <v>6.1348967361402801E-2</v>
      </c>
      <c r="K388">
        <v>0.1133111241190549</v>
      </c>
      <c r="L388" s="3">
        <v>11832.31</v>
      </c>
      <c r="M388">
        <v>28</v>
      </c>
      <c r="N388">
        <f t="shared" si="30"/>
        <v>9959.2575106374188</v>
      </c>
      <c r="O388">
        <f t="shared" si="31"/>
        <v>9563.1830516537684</v>
      </c>
      <c r="P388">
        <f t="shared" si="32"/>
        <v>9350.1473478166645</v>
      </c>
      <c r="Q388">
        <f t="shared" si="33"/>
        <v>18990742.688507315</v>
      </c>
      <c r="R388">
        <f t="shared" si="34"/>
        <v>2440958.3387555378</v>
      </c>
      <c r="S388" s="3">
        <v>240.97030000000001</v>
      </c>
    </row>
    <row r="389" spans="1:19" x14ac:dyDescent="0.3">
      <c r="A389">
        <v>2014</v>
      </c>
      <c r="B389" t="s">
        <v>29</v>
      </c>
      <c r="C389" s="3">
        <v>144.4571</v>
      </c>
      <c r="D389">
        <v>684.45</v>
      </c>
      <c r="E389" s="1">
        <v>2.93</v>
      </c>
      <c r="F389">
        <v>1.4333986507274099</v>
      </c>
      <c r="G389">
        <v>0.81535887718200695</v>
      </c>
      <c r="H389">
        <v>0.73929599001806312</v>
      </c>
      <c r="I389">
        <v>0.24087358703312398</v>
      </c>
      <c r="J389">
        <v>6.7187479271673928E-2</v>
      </c>
      <c r="K389">
        <v>0.14386763490465007</v>
      </c>
      <c r="L389" s="3">
        <v>12814.59</v>
      </c>
      <c r="M389">
        <v>29</v>
      </c>
      <c r="N389">
        <f t="shared" si="30"/>
        <v>10732.768484620485</v>
      </c>
      <c r="O389">
        <f t="shared" si="31"/>
        <v>10334.189030284759</v>
      </c>
      <c r="P389">
        <f t="shared" si="32"/>
        <v>10124.338902432472</v>
      </c>
      <c r="Q389">
        <f t="shared" si="33"/>
        <v>20567302.918927126</v>
      </c>
      <c r="R389">
        <f t="shared" si="34"/>
        <v>2643570.4337522006</v>
      </c>
      <c r="S389" s="3">
        <v>252.52719999999999</v>
      </c>
    </row>
    <row r="390" spans="1:19" x14ac:dyDescent="0.3">
      <c r="A390">
        <v>2015</v>
      </c>
      <c r="B390" t="s">
        <v>29</v>
      </c>
      <c r="C390" s="3">
        <v>176.77</v>
      </c>
      <c r="D390">
        <v>916.53</v>
      </c>
      <c r="E390" s="1">
        <v>3.17</v>
      </c>
      <c r="F390">
        <v>1.55979930311465</v>
      </c>
      <c r="G390">
        <v>0.84283041954040505</v>
      </c>
      <c r="H390">
        <v>0.729675466831464</v>
      </c>
      <c r="I390">
        <v>0.2938439716161852</v>
      </c>
      <c r="J390">
        <v>7.2093233288078498E-2</v>
      </c>
      <c r="K390">
        <v>0.15852239512419339</v>
      </c>
      <c r="L390" s="3">
        <v>13619.17</v>
      </c>
      <c r="M390">
        <v>30</v>
      </c>
      <c r="N390">
        <f t="shared" si="30"/>
        <v>11567.043959663493</v>
      </c>
      <c r="O390">
        <f t="shared" si="31"/>
        <v>11057.061666340895</v>
      </c>
      <c r="P390">
        <f t="shared" si="32"/>
        <v>10764.94973462091</v>
      </c>
      <c r="Q390">
        <f t="shared" si="33"/>
        <v>21858615.871063177</v>
      </c>
      <c r="R390">
        <f t="shared" si="34"/>
        <v>2809636.8029889902</v>
      </c>
      <c r="S390" s="3">
        <v>327.19639999999998</v>
      </c>
    </row>
    <row r="391" spans="1:19" x14ac:dyDescent="0.3">
      <c r="A391">
        <v>2016</v>
      </c>
      <c r="B391" t="s">
        <v>29</v>
      </c>
      <c r="C391" s="3">
        <v>187.4265</v>
      </c>
      <c r="D391">
        <v>1116.4000000000001</v>
      </c>
      <c r="E391" s="1">
        <v>3.56</v>
      </c>
      <c r="F391">
        <v>1.58849809196148</v>
      </c>
      <c r="G391">
        <v>0.84133565425872803</v>
      </c>
      <c r="H391">
        <v>0.69182929514514968</v>
      </c>
      <c r="I391">
        <v>0.27456020197965714</v>
      </c>
      <c r="J391">
        <v>7.3882132100657125E-2</v>
      </c>
      <c r="K391">
        <v>0.14737069842234995</v>
      </c>
      <c r="L391" s="3">
        <v>14788.42</v>
      </c>
      <c r="M391">
        <v>32</v>
      </c>
      <c r="N391">
        <f t="shared" si="30"/>
        <v>12646.093308888681</v>
      </c>
      <c r="O391">
        <f t="shared" si="31"/>
        <v>12053.98049125997</v>
      </c>
      <c r="P391">
        <f t="shared" si="32"/>
        <v>11685.46124547303</v>
      </c>
      <c r="Q391">
        <f t="shared" si="33"/>
        <v>23735226.70006337</v>
      </c>
      <c r="R391">
        <f t="shared" si="34"/>
        <v>3050899.7850376018</v>
      </c>
      <c r="S391" s="3">
        <v>330.04739999999998</v>
      </c>
    </row>
    <row r="392" spans="1:19" x14ac:dyDescent="0.3">
      <c r="A392">
        <v>2017</v>
      </c>
      <c r="B392" t="s">
        <v>29</v>
      </c>
      <c r="C392" s="3">
        <v>214.48589999999999</v>
      </c>
      <c r="D392">
        <v>1282</v>
      </c>
      <c r="E392" s="1">
        <v>3.71</v>
      </c>
      <c r="F392">
        <v>1.5789594116801999</v>
      </c>
      <c r="G392">
        <v>0.85732573270797696</v>
      </c>
      <c r="H392">
        <v>0.63794957730405422</v>
      </c>
      <c r="I392">
        <v>0.32035892761261064</v>
      </c>
      <c r="J392">
        <v>7.2950976836094028E-2</v>
      </c>
      <c r="K392">
        <v>0.16867047560436479</v>
      </c>
      <c r="L392" s="3">
        <v>16376.34</v>
      </c>
      <c r="M392">
        <v>34</v>
      </c>
      <c r="N392">
        <f t="shared" si="30"/>
        <v>14043.338288797246</v>
      </c>
      <c r="O392">
        <f t="shared" si="31"/>
        <v>13366.910367686231</v>
      </c>
      <c r="P392">
        <f t="shared" si="32"/>
        <v>12942.139100614198</v>
      </c>
      <c r="Q392">
        <f t="shared" si="33"/>
        <v>26283811.436144225</v>
      </c>
      <c r="R392">
        <f t="shared" si="34"/>
        <v>3378514.4899857217</v>
      </c>
      <c r="S392" s="3">
        <v>373.82260000000002</v>
      </c>
    </row>
    <row r="393" spans="1:19" x14ac:dyDescent="0.3">
      <c r="A393">
        <v>2018</v>
      </c>
      <c r="B393" t="s">
        <v>29</v>
      </c>
      <c r="C393" s="3">
        <v>291.4606</v>
      </c>
      <c r="D393">
        <v>1383</v>
      </c>
      <c r="E393" s="1">
        <v>3.74</v>
      </c>
      <c r="F393">
        <v>1.5930593579638701</v>
      </c>
      <c r="G393">
        <v>0.92663973569869995</v>
      </c>
      <c r="H393">
        <v>0.84162793635865729</v>
      </c>
      <c r="I393">
        <v>0.17430368329315646</v>
      </c>
      <c r="J393">
        <v>5.8554666922082277E-2</v>
      </c>
      <c r="K393">
        <v>9.8623587358250969E-2</v>
      </c>
      <c r="L393" s="3">
        <v>20881</v>
      </c>
      <c r="M393">
        <v>33</v>
      </c>
      <c r="N393">
        <f t="shared" si="30"/>
        <v>17731.228958456264</v>
      </c>
      <c r="O393">
        <f t="shared" si="31"/>
        <v>16952.585248932774</v>
      </c>
      <c r="P393">
        <f t="shared" si="32"/>
        <v>16514.178110961013</v>
      </c>
      <c r="Q393">
        <f t="shared" si="33"/>
        <v>33513783.065901153</v>
      </c>
      <c r="R393">
        <f t="shared" si="34"/>
        <v>4307754.9095171681</v>
      </c>
      <c r="S393" s="3">
        <v>543.69069999999999</v>
      </c>
    </row>
    <row r="394" spans="1:19" x14ac:dyDescent="0.3">
      <c r="A394">
        <v>2005</v>
      </c>
      <c r="B394" t="s">
        <v>30</v>
      </c>
      <c r="C394" s="4">
        <v>564.6</v>
      </c>
      <c r="D394">
        <v>661.4</v>
      </c>
      <c r="E394" s="1">
        <v>2.2999999999999998</v>
      </c>
      <c r="F394">
        <v>1.2760880140978199</v>
      </c>
      <c r="G394">
        <v>0.81078648567199696</v>
      </c>
      <c r="H394">
        <v>0.53023393921398121</v>
      </c>
      <c r="I394">
        <v>8.4007745190490188E-2</v>
      </c>
      <c r="J394">
        <v>5.1150422427722234E-2</v>
      </c>
      <c r="K394">
        <v>6.1766051850972954E-2</v>
      </c>
      <c r="L394" s="3">
        <v>13417.68</v>
      </c>
      <c r="M394">
        <v>86</v>
      </c>
      <c r="N394">
        <f t="shared" si="30"/>
        <v>11570.616203647081</v>
      </c>
      <c r="O394">
        <f t="shared" si="31"/>
        <v>10753.360432661646</v>
      </c>
      <c r="P394">
        <f t="shared" si="32"/>
        <v>10745.258028723734</v>
      </c>
      <c r="Q394">
        <f t="shared" si="33"/>
        <v>21535306.73609018</v>
      </c>
      <c r="R394">
        <f t="shared" si="34"/>
        <v>2768145.3838953013</v>
      </c>
      <c r="S394" s="3">
        <v>1019.1</v>
      </c>
    </row>
    <row r="395" spans="1:19" x14ac:dyDescent="0.3">
      <c r="A395">
        <v>2006</v>
      </c>
      <c r="B395" t="s">
        <v>30</v>
      </c>
      <c r="C395" s="3">
        <v>702</v>
      </c>
      <c r="D395">
        <v>750</v>
      </c>
      <c r="E395" s="1">
        <v>2.3199999999999998</v>
      </c>
      <c r="F395">
        <v>1.32127366026242</v>
      </c>
      <c r="G395">
        <v>0.83009517192840598</v>
      </c>
      <c r="H395">
        <v>3.9000143569278514E-2</v>
      </c>
      <c r="I395">
        <v>0.1303407308783546</v>
      </c>
      <c r="J395">
        <v>5.7662736894875902E-2</v>
      </c>
      <c r="K395">
        <v>8.9790189236085088E-2</v>
      </c>
      <c r="L395" s="3">
        <v>15718.47</v>
      </c>
      <c r="M395">
        <v>96</v>
      </c>
      <c r="N395">
        <f t="shared" si="30"/>
        <v>13569.444341829434</v>
      </c>
      <c r="O395">
        <f t="shared" si="31"/>
        <v>12590.500092063392</v>
      </c>
      <c r="P395">
        <f t="shared" si="32"/>
        <v>12603.561856119084</v>
      </c>
      <c r="Q395">
        <f t="shared" si="33"/>
        <v>25228074.089944806</v>
      </c>
      <c r="R395">
        <f t="shared" si="34"/>
        <v>3242820.7340818769</v>
      </c>
      <c r="S395" s="3">
        <v>1257</v>
      </c>
    </row>
    <row r="396" spans="1:19" x14ac:dyDescent="0.3">
      <c r="A396">
        <v>2007</v>
      </c>
      <c r="B396" t="s">
        <v>30</v>
      </c>
      <c r="C396" s="3">
        <v>826.03620000000001</v>
      </c>
      <c r="D396">
        <v>880</v>
      </c>
      <c r="E396" s="1">
        <v>2.37</v>
      </c>
      <c r="F396">
        <v>1.3298629459312901</v>
      </c>
      <c r="G396">
        <v>0.85909771919250499</v>
      </c>
      <c r="H396">
        <v>0</v>
      </c>
      <c r="I396">
        <v>0.36354722354521257</v>
      </c>
      <c r="J396">
        <v>6.6729658579919846E-2</v>
      </c>
      <c r="K396">
        <v>0.21468350084232624</v>
      </c>
      <c r="L396" s="3">
        <v>18753.73</v>
      </c>
      <c r="M396">
        <v>116</v>
      </c>
      <c r="N396">
        <f t="shared" si="30"/>
        <v>16168.898485605161</v>
      </c>
      <c r="O396">
        <f t="shared" si="31"/>
        <v>15014.791806715175</v>
      </c>
      <c r="P396">
        <f t="shared" si="32"/>
        <v>15033.677844434238</v>
      </c>
      <c r="Q396">
        <f t="shared" si="33"/>
        <v>30099653.896333463</v>
      </c>
      <c r="R396">
        <f t="shared" si="34"/>
        <v>3869002.7981663435</v>
      </c>
      <c r="S396" s="3">
        <v>1456.5829000000001</v>
      </c>
    </row>
    <row r="397" spans="1:19" x14ac:dyDescent="0.3">
      <c r="A397">
        <v>2008</v>
      </c>
      <c r="B397" t="s">
        <v>30</v>
      </c>
      <c r="C397" s="3">
        <v>917.01189999999997</v>
      </c>
      <c r="D397">
        <v>1233</v>
      </c>
      <c r="E397" s="1">
        <v>2.68</v>
      </c>
      <c r="F397">
        <v>1.3818710479383101</v>
      </c>
      <c r="G397">
        <v>0.83589816093444802</v>
      </c>
      <c r="H397">
        <v>0.21880851470871984</v>
      </c>
      <c r="I397">
        <v>0.14613018238843581</v>
      </c>
      <c r="J397">
        <v>7.7038339555759325E-2</v>
      </c>
      <c r="K397">
        <v>9.563485911407775E-2</v>
      </c>
      <c r="L397" s="3">
        <v>21462.69</v>
      </c>
      <c r="M397">
        <v>128</v>
      </c>
      <c r="N397">
        <f t="shared" si="30"/>
        <v>18646.65301322957</v>
      </c>
      <c r="O397">
        <f t="shared" si="31"/>
        <v>17275.32224135513</v>
      </c>
      <c r="P397">
        <f t="shared" si="32"/>
        <v>17191.283858242638</v>
      </c>
      <c r="Q397">
        <f t="shared" si="33"/>
        <v>34447479.590730146</v>
      </c>
      <c r="R397">
        <f t="shared" si="34"/>
        <v>4427954.9488898097</v>
      </c>
      <c r="S397" s="3">
        <v>1582.5513000000001</v>
      </c>
    </row>
    <row r="398" spans="1:19" x14ac:dyDescent="0.3">
      <c r="A398">
        <v>2009</v>
      </c>
      <c r="B398" t="s">
        <v>30</v>
      </c>
      <c r="C398" s="3">
        <v>950.00459999999998</v>
      </c>
      <c r="D398">
        <v>1253.5</v>
      </c>
      <c r="E398" s="1">
        <v>2.8</v>
      </c>
      <c r="F398">
        <v>1.7061032196660799</v>
      </c>
      <c r="G398">
        <v>0.86947822570800803</v>
      </c>
      <c r="H398">
        <v>0.3683537498557628</v>
      </c>
      <c r="I398">
        <v>0.35304231991861079</v>
      </c>
      <c r="J398">
        <v>8.1803452318037789E-2</v>
      </c>
      <c r="K398">
        <v>0.17145088248100032</v>
      </c>
      <c r="L398" s="3">
        <v>22990.35</v>
      </c>
      <c r="M398">
        <v>137</v>
      </c>
      <c r="N398">
        <f t="shared" si="30"/>
        <v>19896.02203216001</v>
      </c>
      <c r="O398">
        <f t="shared" si="31"/>
        <v>18479.289118572429</v>
      </c>
      <c r="P398">
        <f t="shared" si="32"/>
        <v>18404.587984966256</v>
      </c>
      <c r="Q398">
        <f t="shared" si="33"/>
        <v>36899371.966243945</v>
      </c>
      <c r="R398">
        <f t="shared" si="34"/>
        <v>4743083.9267487815</v>
      </c>
      <c r="S398" s="3">
        <v>1639.9746</v>
      </c>
    </row>
    <row r="399" spans="1:19" x14ac:dyDescent="0.3">
      <c r="A399">
        <v>2010</v>
      </c>
      <c r="B399" t="s">
        <v>30</v>
      </c>
      <c r="C399" s="3">
        <v>1069.4168</v>
      </c>
      <c r="D399">
        <v>1612.3</v>
      </c>
      <c r="E399" s="1">
        <v>3.1</v>
      </c>
      <c r="F399">
        <v>1.6931669835594501</v>
      </c>
      <c r="G399">
        <v>0.86153668165206898</v>
      </c>
      <c r="H399">
        <v>3.6556125850097057E-2</v>
      </c>
      <c r="I399">
        <v>0.47612273369539931</v>
      </c>
      <c r="J399">
        <v>8.2396452532274539E-2</v>
      </c>
      <c r="K399">
        <v>0.21948323910275749</v>
      </c>
      <c r="L399" s="3">
        <v>27722.31</v>
      </c>
      <c r="M399">
        <v>185</v>
      </c>
      <c r="N399">
        <f t="shared" si="30"/>
        <v>24006.092440750494</v>
      </c>
      <c r="O399">
        <f t="shared" si="31"/>
        <v>22308.245347928289</v>
      </c>
      <c r="P399">
        <f t="shared" si="32"/>
        <v>22162.544021432073</v>
      </c>
      <c r="Q399">
        <f t="shared" si="33"/>
        <v>44494105.34260536</v>
      </c>
      <c r="R399">
        <f t="shared" si="34"/>
        <v>5719326.7375550531</v>
      </c>
      <c r="S399" s="3">
        <v>1832.3307</v>
      </c>
    </row>
    <row r="400" spans="1:19" x14ac:dyDescent="0.3">
      <c r="A400">
        <v>2011</v>
      </c>
      <c r="B400" t="s">
        <v>30</v>
      </c>
      <c r="C400" s="3">
        <v>1170.0019</v>
      </c>
      <c r="D400">
        <v>1611.93</v>
      </c>
      <c r="E400" s="1">
        <v>2.75</v>
      </c>
      <c r="F400">
        <v>1.64731420769149</v>
      </c>
      <c r="G400">
        <v>0.87430757284164395</v>
      </c>
      <c r="H400">
        <v>0.28422281882418249</v>
      </c>
      <c r="I400">
        <v>0.3278840039431461</v>
      </c>
      <c r="J400">
        <v>8.2813590211285371E-2</v>
      </c>
      <c r="K400">
        <v>0.16600055731712901</v>
      </c>
      <c r="L400" s="3">
        <v>32318.85</v>
      </c>
      <c r="M400">
        <v>224</v>
      </c>
      <c r="N400">
        <f t="shared" si="30"/>
        <v>27723.668523873886</v>
      </c>
      <c r="O400">
        <f t="shared" si="31"/>
        <v>25897.264496445354</v>
      </c>
      <c r="P400">
        <f t="shared" si="32"/>
        <v>25814.100570492439</v>
      </c>
      <c r="Q400">
        <f t="shared" si="33"/>
        <v>51871554.797882341</v>
      </c>
      <c r="R400">
        <f t="shared" si="34"/>
        <v>6667485.194446818</v>
      </c>
      <c r="S400" s="3">
        <v>2019.1886</v>
      </c>
    </row>
    <row r="401" spans="1:19" x14ac:dyDescent="0.3">
      <c r="A401">
        <v>2012</v>
      </c>
      <c r="B401" t="s">
        <v>30</v>
      </c>
      <c r="C401" s="3">
        <v>1274.6618000000001</v>
      </c>
      <c r="D401">
        <v>1797.7</v>
      </c>
      <c r="E401" s="1">
        <v>2.8</v>
      </c>
      <c r="F401">
        <v>1.7166777070563</v>
      </c>
      <c r="G401">
        <v>0.89247155189514205</v>
      </c>
      <c r="H401">
        <v>0.64278093140208503</v>
      </c>
      <c r="I401">
        <v>0.3241677395288875</v>
      </c>
      <c r="J401">
        <v>7.7783479920716173E-2</v>
      </c>
      <c r="K401">
        <v>0.15883992590977236</v>
      </c>
      <c r="L401" s="3">
        <v>34665.33</v>
      </c>
      <c r="M401">
        <v>246</v>
      </c>
      <c r="N401">
        <f t="shared" si="30"/>
        <v>29806.498615274453</v>
      </c>
      <c r="O401">
        <f t="shared" si="31"/>
        <v>27799.755489788527</v>
      </c>
      <c r="P401">
        <f t="shared" si="32"/>
        <v>27693.519004887574</v>
      </c>
      <c r="Q401">
        <f t="shared" si="33"/>
        <v>55637629.499784127</v>
      </c>
      <c r="R401">
        <f t="shared" si="34"/>
        <v>7151607.7395671355</v>
      </c>
      <c r="S401" s="3">
        <v>2178.0979000000002</v>
      </c>
    </row>
    <row r="402" spans="1:19" x14ac:dyDescent="0.3">
      <c r="A402">
        <v>2013</v>
      </c>
      <c r="B402" t="s">
        <v>30</v>
      </c>
      <c r="C402" s="3">
        <v>1406.6464000000001</v>
      </c>
      <c r="D402">
        <v>2018.7</v>
      </c>
      <c r="E402" s="1">
        <v>3</v>
      </c>
      <c r="F402">
        <v>1.73052058906024</v>
      </c>
      <c r="G402">
        <v>0.886158287525177</v>
      </c>
      <c r="H402">
        <v>0.69002989380133795</v>
      </c>
      <c r="I402">
        <v>0.39837146687501246</v>
      </c>
      <c r="J402">
        <v>7.4030274987829936E-2</v>
      </c>
      <c r="K402">
        <v>0.18712619353544546</v>
      </c>
      <c r="L402" s="3">
        <v>37756.58</v>
      </c>
      <c r="M402">
        <v>247</v>
      </c>
      <c r="N402">
        <f t="shared" si="30"/>
        <v>32518.807419988716</v>
      </c>
      <c r="O402">
        <f t="shared" si="31"/>
        <v>30317.322723498452</v>
      </c>
      <c r="P402">
        <f t="shared" si="32"/>
        <v>30170.277605690491</v>
      </c>
      <c r="Q402">
        <f t="shared" si="33"/>
        <v>60599063.097612396</v>
      </c>
      <c r="R402">
        <f t="shared" si="34"/>
        <v>7789380.7316340217</v>
      </c>
      <c r="S402" s="3">
        <v>2404.0812999999998</v>
      </c>
    </row>
    <row r="403" spans="1:19" x14ac:dyDescent="0.3">
      <c r="A403">
        <v>2014</v>
      </c>
      <c r="B403" t="s">
        <v>30</v>
      </c>
      <c r="C403" s="3">
        <v>1526.8072999999999</v>
      </c>
      <c r="D403">
        <v>2288.1</v>
      </c>
      <c r="E403" s="1">
        <v>3.1</v>
      </c>
      <c r="F403">
        <v>1.77634099294975</v>
      </c>
      <c r="G403">
        <v>0.90054625272750899</v>
      </c>
      <c r="H403">
        <v>0.51953395407435199</v>
      </c>
      <c r="I403">
        <v>0.53010686239703819</v>
      </c>
      <c r="J403">
        <v>7.0306621133631189E-2</v>
      </c>
      <c r="K403">
        <v>0.22983691617746693</v>
      </c>
      <c r="L403" s="3">
        <v>40173.03</v>
      </c>
      <c r="M403">
        <v>266</v>
      </c>
      <c r="N403">
        <f t="shared" si="30"/>
        <v>34731.107598674113</v>
      </c>
      <c r="O403">
        <f t="shared" si="31"/>
        <v>32309.54028462273</v>
      </c>
      <c r="P403">
        <f t="shared" si="32"/>
        <v>32109.340440746102</v>
      </c>
      <c r="Q403">
        <f t="shared" si="33"/>
        <v>64477427.413546741</v>
      </c>
      <c r="R403">
        <f t="shared" si="34"/>
        <v>8287976.662258571</v>
      </c>
      <c r="S403" s="3">
        <v>2628.8101000000001</v>
      </c>
    </row>
    <row r="404" spans="1:19" x14ac:dyDescent="0.3">
      <c r="A404">
        <v>2015</v>
      </c>
      <c r="B404" t="s">
        <v>30</v>
      </c>
      <c r="C404" s="3">
        <v>1713.9934000000001</v>
      </c>
      <c r="D404">
        <v>2603.5</v>
      </c>
      <c r="E404" s="1">
        <v>3.4</v>
      </c>
      <c r="F404">
        <v>1.7829933884773499</v>
      </c>
      <c r="G404">
        <v>0.84678804874420199</v>
      </c>
      <c r="H404">
        <v>0.37579583923614596</v>
      </c>
      <c r="I404">
        <v>0.95834534208447719</v>
      </c>
      <c r="J404">
        <v>6.8932663876199715E-2</v>
      </c>
      <c r="K404">
        <v>0.34959026821470834</v>
      </c>
      <c r="L404" s="3">
        <v>42886.49</v>
      </c>
      <c r="M404">
        <v>248</v>
      </c>
      <c r="N404">
        <f t="shared" si="30"/>
        <v>37257.721935249276</v>
      </c>
      <c r="O404">
        <f t="shared" si="31"/>
        <v>34579.593476555005</v>
      </c>
      <c r="P404">
        <f t="shared" si="32"/>
        <v>34308.406827430175</v>
      </c>
      <c r="Q404">
        <f t="shared" si="33"/>
        <v>68832503.697582215</v>
      </c>
      <c r="R404">
        <f t="shared" si="34"/>
        <v>8847888.7786586322</v>
      </c>
      <c r="S404" s="3">
        <v>2918.1343999999999</v>
      </c>
    </row>
    <row r="405" spans="1:19" x14ac:dyDescent="0.3">
      <c r="A405">
        <v>2016</v>
      </c>
      <c r="B405" t="s">
        <v>30</v>
      </c>
      <c r="C405" s="3">
        <v>1921.4007999999999</v>
      </c>
      <c r="D405">
        <v>3207.6</v>
      </c>
      <c r="E405" s="1">
        <v>3.8</v>
      </c>
      <c r="F405">
        <v>1.7312623382692101</v>
      </c>
      <c r="G405">
        <v>0.82190561294555697</v>
      </c>
      <c r="H405">
        <v>0.49336610527148989</v>
      </c>
      <c r="I405">
        <v>0.86704055205585517</v>
      </c>
      <c r="J405">
        <v>6.8350836885964758E-2</v>
      </c>
      <c r="K405">
        <v>0.33369494960896673</v>
      </c>
      <c r="L405" s="3">
        <v>47251.360000000001</v>
      </c>
      <c r="M405">
        <v>327</v>
      </c>
      <c r="N405">
        <f t="shared" si="30"/>
        <v>41346.980148540664</v>
      </c>
      <c r="O405">
        <f t="shared" si="31"/>
        <v>38191.441729480968</v>
      </c>
      <c r="P405">
        <f t="shared" si="32"/>
        <v>37801.559094224853</v>
      </c>
      <c r="Q405">
        <f t="shared" si="33"/>
        <v>75838016.41167441</v>
      </c>
      <c r="R405">
        <f t="shared" si="34"/>
        <v>9748548.3896486573</v>
      </c>
      <c r="S405" s="3">
        <v>3198.6995999999999</v>
      </c>
    </row>
    <row r="406" spans="1:19" x14ac:dyDescent="0.3">
      <c r="A406">
        <v>2017</v>
      </c>
      <c r="B406" t="s">
        <v>30</v>
      </c>
      <c r="C406" s="3">
        <v>2286.1680000000001</v>
      </c>
      <c r="D406">
        <v>3876.7</v>
      </c>
      <c r="E406" s="1">
        <v>4.2</v>
      </c>
      <c r="F406">
        <v>1.74302371158505</v>
      </c>
      <c r="G406">
        <v>0.84078323841095004</v>
      </c>
      <c r="H406">
        <v>0.4219201898969116</v>
      </c>
      <c r="I406">
        <v>0.90933334174796354</v>
      </c>
      <c r="J406">
        <v>7.2835555995121329E-2</v>
      </c>
      <c r="K406">
        <v>0.34283971707552502</v>
      </c>
      <c r="L406" s="3">
        <v>51768.26</v>
      </c>
      <c r="M406">
        <v>415</v>
      </c>
      <c r="N406">
        <f t="shared" si="30"/>
        <v>45742.795921114383</v>
      </c>
      <c r="O406">
        <f t="shared" si="31"/>
        <v>41939.935183841597</v>
      </c>
      <c r="P406">
        <f t="shared" si="32"/>
        <v>41468.800999941224</v>
      </c>
      <c r="Q406">
        <f t="shared" si="33"/>
        <v>83087543.95449169</v>
      </c>
      <c r="R406">
        <f t="shared" si="34"/>
        <v>10680663.92366319</v>
      </c>
      <c r="S406" s="3">
        <v>3734.1460000000002</v>
      </c>
    </row>
    <row r="407" spans="1:19" x14ac:dyDescent="0.3">
      <c r="A407">
        <v>2018</v>
      </c>
      <c r="B407" t="s">
        <v>30</v>
      </c>
      <c r="C407" s="3">
        <v>2841.7775000000001</v>
      </c>
      <c r="D407">
        <v>3990</v>
      </c>
      <c r="E407" s="1">
        <v>4</v>
      </c>
      <c r="F407">
        <v>1.8822112197860601</v>
      </c>
      <c r="G407">
        <v>0.90783983469009399</v>
      </c>
      <c r="H407">
        <v>0.55247407045241403</v>
      </c>
      <c r="I407">
        <v>0.56932754813193354</v>
      </c>
      <c r="J407">
        <v>7.769115390583245E-2</v>
      </c>
      <c r="K407">
        <v>0.23223273300117689</v>
      </c>
      <c r="L407" s="3">
        <v>58003</v>
      </c>
      <c r="M407">
        <v>357</v>
      </c>
      <c r="N407">
        <f t="shared" si="30"/>
        <v>51197.504493171415</v>
      </c>
      <c r="O407">
        <f t="shared" si="31"/>
        <v>46928.464876453589</v>
      </c>
      <c r="P407">
        <f t="shared" si="32"/>
        <v>46578.122002156917</v>
      </c>
      <c r="Q407">
        <f t="shared" si="33"/>
        <v>93094371.372360319</v>
      </c>
      <c r="R407">
        <f t="shared" si="34"/>
        <v>11966992.955841469</v>
      </c>
      <c r="S407" s="3">
        <v>4457.8819999999996</v>
      </c>
    </row>
    <row r="408" spans="1:19" x14ac:dyDescent="0.3">
      <c r="A408">
        <v>2005</v>
      </c>
      <c r="B408" t="s">
        <v>31</v>
      </c>
      <c r="C408" s="4">
        <v>42.3</v>
      </c>
      <c r="D408">
        <v>233</v>
      </c>
      <c r="E408" s="1">
        <v>2.36</v>
      </c>
      <c r="F408">
        <v>1.0898515591882101</v>
      </c>
      <c r="G408">
        <v>0.78985536098480202</v>
      </c>
      <c r="H408">
        <v>1</v>
      </c>
      <c r="I408">
        <v>9.1259952848478543E-2</v>
      </c>
      <c r="J408">
        <v>5.3796154245440812E-2</v>
      </c>
      <c r="K408">
        <v>7.7266161508417974E-2</v>
      </c>
      <c r="L408" s="3">
        <v>3467.72</v>
      </c>
      <c r="M408">
        <v>29</v>
      </c>
      <c r="N408">
        <f t="shared" si="30"/>
        <v>2950.0377158975089</v>
      </c>
      <c r="O408">
        <f t="shared" si="31"/>
        <v>2800.3618224626339</v>
      </c>
      <c r="P408">
        <f t="shared" si="32"/>
        <v>2737.3028675468572</v>
      </c>
      <c r="Q408">
        <f t="shared" si="33"/>
        <v>5565644.7709241668</v>
      </c>
      <c r="R408">
        <f t="shared" si="34"/>
        <v>715387.89299526648</v>
      </c>
      <c r="S408" s="3">
        <v>80.3</v>
      </c>
    </row>
    <row r="409" spans="1:19" x14ac:dyDescent="0.3">
      <c r="A409">
        <v>2006</v>
      </c>
      <c r="B409" t="s">
        <v>31</v>
      </c>
      <c r="C409" s="3">
        <v>49</v>
      </c>
      <c r="D409">
        <v>294</v>
      </c>
      <c r="E409" s="1">
        <v>2.67</v>
      </c>
      <c r="F409">
        <v>1.07472562283574</v>
      </c>
      <c r="G409">
        <v>0.758567094802856</v>
      </c>
      <c r="H409">
        <v>0</v>
      </c>
      <c r="I409">
        <v>0.15396799748375037</v>
      </c>
      <c r="J409">
        <v>5.4967329796300708E-2</v>
      </c>
      <c r="K409">
        <v>0.12531032548513998</v>
      </c>
      <c r="L409" s="3">
        <v>3907.23</v>
      </c>
      <c r="M409">
        <v>29</v>
      </c>
      <c r="N409">
        <f t="shared" si="30"/>
        <v>3346.8709509723076</v>
      </c>
      <c r="O409">
        <f t="shared" si="31"/>
        <v>3170.2722626163322</v>
      </c>
      <c r="P409">
        <f t="shared" si="32"/>
        <v>3085.111764111256</v>
      </c>
      <c r="Q409">
        <f t="shared" si="33"/>
        <v>6271047.8456205893</v>
      </c>
      <c r="R409">
        <f t="shared" si="34"/>
        <v>806071.94655856094</v>
      </c>
      <c r="S409" s="3">
        <v>93</v>
      </c>
    </row>
    <row r="410" spans="1:19" x14ac:dyDescent="0.3">
      <c r="A410">
        <v>2007</v>
      </c>
      <c r="B410" t="s">
        <v>31</v>
      </c>
      <c r="C410" s="3">
        <v>105.00490000000001</v>
      </c>
      <c r="D410">
        <v>390</v>
      </c>
      <c r="E410" s="1">
        <v>3.03</v>
      </c>
      <c r="F410">
        <v>1.0813643114405</v>
      </c>
      <c r="G410">
        <v>0.76413697004318204</v>
      </c>
      <c r="H410">
        <v>0</v>
      </c>
      <c r="I410">
        <v>0.37900453711963777</v>
      </c>
      <c r="J410">
        <v>5.0539655655424467E-2</v>
      </c>
      <c r="K410">
        <v>0.25952658295424497</v>
      </c>
      <c r="L410" s="3">
        <v>4676.13</v>
      </c>
      <c r="M410">
        <v>30</v>
      </c>
      <c r="N410">
        <f t="shared" si="30"/>
        <v>4072.1769978871093</v>
      </c>
      <c r="O410">
        <f t="shared" si="31"/>
        <v>3811.6903978988757</v>
      </c>
      <c r="P410">
        <f t="shared" si="32"/>
        <v>3708.7268896072337</v>
      </c>
      <c r="Q410">
        <f t="shared" si="33"/>
        <v>7505122.0425455775</v>
      </c>
      <c r="R410">
        <f t="shared" si="34"/>
        <v>964734.92351136426</v>
      </c>
      <c r="S410" s="3">
        <v>197.7373</v>
      </c>
    </row>
    <row r="411" spans="1:19" x14ac:dyDescent="0.3">
      <c r="A411">
        <v>2008</v>
      </c>
      <c r="B411" t="s">
        <v>31</v>
      </c>
      <c r="C411" s="3">
        <v>133.28819999999999</v>
      </c>
      <c r="D411">
        <v>616</v>
      </c>
      <c r="E411" s="1">
        <v>3.94</v>
      </c>
      <c r="F411">
        <v>1.07919691524874</v>
      </c>
      <c r="G411">
        <v>0.771723031997681</v>
      </c>
      <c r="H411">
        <v>0.54092945686109672</v>
      </c>
      <c r="I411">
        <v>0.11280678074858447</v>
      </c>
      <c r="J411">
        <v>5.392791430632795E-2</v>
      </c>
      <c r="K411">
        <v>9.4636267594960272E-2</v>
      </c>
      <c r="L411" s="3">
        <v>5793.66</v>
      </c>
      <c r="M411">
        <v>31</v>
      </c>
      <c r="N411">
        <f t="shared" si="30"/>
        <v>5145.251106690067</v>
      </c>
      <c r="O411">
        <f t="shared" si="31"/>
        <v>4778.5435719476091</v>
      </c>
      <c r="P411">
        <f t="shared" si="32"/>
        <v>4593.9795846838451</v>
      </c>
      <c r="Q411">
        <f t="shared" si="33"/>
        <v>9298719.8599654362</v>
      </c>
      <c r="R411">
        <f t="shared" si="34"/>
        <v>1195348.4348330086</v>
      </c>
      <c r="S411" s="3">
        <v>238.48159999999999</v>
      </c>
    </row>
    <row r="412" spans="1:19" x14ac:dyDescent="0.3">
      <c r="A412">
        <v>2009</v>
      </c>
      <c r="B412" t="s">
        <v>31</v>
      </c>
      <c r="C412" s="3">
        <v>162.47319999999999</v>
      </c>
      <c r="D412">
        <v>862</v>
      </c>
      <c r="E412" s="1">
        <v>3.75</v>
      </c>
      <c r="F412">
        <v>1.3562918907283401</v>
      </c>
      <c r="G412">
        <v>0.79898601770401001</v>
      </c>
      <c r="H412">
        <v>0.55906816452509511</v>
      </c>
      <c r="I412">
        <v>0.33082363473625098</v>
      </c>
      <c r="J412">
        <v>6.0917211459094248E-2</v>
      </c>
      <c r="K412">
        <v>0.19608831152516962</v>
      </c>
      <c r="L412" s="3">
        <v>6530.01</v>
      </c>
      <c r="M412">
        <v>31</v>
      </c>
      <c r="N412">
        <f t="shared" si="30"/>
        <v>5933.0734316260268</v>
      </c>
      <c r="O412">
        <f t="shared" si="31"/>
        <v>5453.9245790541099</v>
      </c>
      <c r="P412">
        <f t="shared" si="32"/>
        <v>5179.6280562224374</v>
      </c>
      <c r="Q412">
        <f t="shared" si="33"/>
        <v>10480521.328392629</v>
      </c>
      <c r="R412">
        <f t="shared" si="34"/>
        <v>1347345.4503141984</v>
      </c>
      <c r="S412" s="3">
        <v>277.99610000000001</v>
      </c>
    </row>
    <row r="413" spans="1:19" x14ac:dyDescent="0.3">
      <c r="A413">
        <v>2010</v>
      </c>
      <c r="B413" t="s">
        <v>31</v>
      </c>
      <c r="C413" s="3">
        <v>203.5</v>
      </c>
      <c r="D413">
        <v>1123</v>
      </c>
      <c r="E413" s="1">
        <v>4.0999999999999996</v>
      </c>
      <c r="F413">
        <v>1.3878984743861</v>
      </c>
      <c r="G413">
        <v>0.80798441171646096</v>
      </c>
      <c r="H413">
        <v>0.258029939261119</v>
      </c>
      <c r="I413">
        <v>0.35442837636107211</v>
      </c>
      <c r="J413">
        <v>6.7988715021487386E-2</v>
      </c>
      <c r="K413">
        <v>0.20342243833818008</v>
      </c>
      <c r="L413" s="3">
        <v>7925.58</v>
      </c>
      <c r="M413">
        <v>35</v>
      </c>
      <c r="N413">
        <f t="shared" si="30"/>
        <v>7262.4781433066228</v>
      </c>
      <c r="O413">
        <f t="shared" si="31"/>
        <v>6651.063496110879</v>
      </c>
      <c r="P413">
        <f t="shared" si="32"/>
        <v>6288.030480187198</v>
      </c>
      <c r="Q413">
        <f t="shared" si="33"/>
        <v>12720368.225906985</v>
      </c>
      <c r="R413">
        <f t="shared" si="34"/>
        <v>1635329.0474849904</v>
      </c>
      <c r="S413" s="3">
        <v>348.84530000000001</v>
      </c>
    </row>
    <row r="414" spans="1:19" x14ac:dyDescent="0.3">
      <c r="A414">
        <v>2011</v>
      </c>
      <c r="B414" t="s">
        <v>31</v>
      </c>
      <c r="C414" s="3">
        <v>257.28750000000002</v>
      </c>
      <c r="D414">
        <v>1090</v>
      </c>
      <c r="E414">
        <v>3.1</v>
      </c>
      <c r="F414">
        <v>1.3180214291662899</v>
      </c>
      <c r="G414">
        <v>0.81810909509658802</v>
      </c>
      <c r="H414">
        <v>0.29618267998681336</v>
      </c>
      <c r="I414">
        <v>0.21527155460627592</v>
      </c>
      <c r="J414">
        <v>7.6710779843318144E-2</v>
      </c>
      <c r="K414">
        <v>0.1403981867031143</v>
      </c>
      <c r="L414" s="3">
        <v>10011.370000000001</v>
      </c>
      <c r="M414">
        <v>37</v>
      </c>
      <c r="N414">
        <f t="shared" si="30"/>
        <v>8927.0331650698117</v>
      </c>
      <c r="O414">
        <f t="shared" si="31"/>
        <v>8278.0793545914039</v>
      </c>
      <c r="P414">
        <f t="shared" si="32"/>
        <v>7949.8346685633414</v>
      </c>
      <c r="Q414">
        <f t="shared" si="33"/>
        <v>16068074.396769255</v>
      </c>
      <c r="R414">
        <f t="shared" si="34"/>
        <v>2065570.7465894753</v>
      </c>
      <c r="S414" s="3">
        <v>451.93720000000002</v>
      </c>
    </row>
    <row r="415" spans="1:19" x14ac:dyDescent="0.3">
      <c r="A415">
        <v>2012</v>
      </c>
      <c r="B415" t="s">
        <v>31</v>
      </c>
      <c r="C415" s="3">
        <v>311.54899999999998</v>
      </c>
      <c r="D415">
        <v>1129</v>
      </c>
      <c r="E415" s="1">
        <v>2.4900000000000002</v>
      </c>
      <c r="F415">
        <v>1.36676134091576</v>
      </c>
      <c r="G415">
        <v>0.80283570289611805</v>
      </c>
      <c r="H415">
        <v>0.90840272543000244</v>
      </c>
      <c r="I415">
        <v>0.22383736734892012</v>
      </c>
      <c r="J415">
        <v>8.1281552376945732E-2</v>
      </c>
      <c r="K415">
        <v>0.14072522892535441</v>
      </c>
      <c r="L415" s="3">
        <v>11409.6</v>
      </c>
      <c r="M415">
        <v>38</v>
      </c>
      <c r="N415">
        <f t="shared" si="30"/>
        <v>10104.137843149971</v>
      </c>
      <c r="O415">
        <f t="shared" si="31"/>
        <v>9392.5785304710007</v>
      </c>
      <c r="P415">
        <f t="shared" si="32"/>
        <v>9068.9994321954073</v>
      </c>
      <c r="Q415">
        <f t="shared" si="33"/>
        <v>18312233.964958724</v>
      </c>
      <c r="R415">
        <f t="shared" si="34"/>
        <v>2354020.4294880512</v>
      </c>
      <c r="S415" s="3">
        <v>536.93690000000004</v>
      </c>
    </row>
    <row r="416" spans="1:19" x14ac:dyDescent="0.3">
      <c r="A416">
        <v>2013</v>
      </c>
      <c r="B416" t="s">
        <v>31</v>
      </c>
      <c r="C416" s="3">
        <v>369.0027</v>
      </c>
      <c r="D416">
        <v>1210</v>
      </c>
      <c r="E416" s="1">
        <v>2.8</v>
      </c>
      <c r="F416">
        <v>1.4085373542234101</v>
      </c>
      <c r="G416">
        <v>0.79009795188903797</v>
      </c>
      <c r="H416">
        <v>0.64315477764706386</v>
      </c>
      <c r="I416">
        <v>0.27329488991762002</v>
      </c>
      <c r="J416">
        <v>8.3728250853068772E-2</v>
      </c>
      <c r="K416">
        <v>0.16249830556507208</v>
      </c>
      <c r="L416" s="3">
        <v>12783.26</v>
      </c>
      <c r="M416">
        <v>37</v>
      </c>
      <c r="N416">
        <f t="shared" si="30"/>
        <v>11295.086445327737</v>
      </c>
      <c r="O416">
        <f t="shared" si="31"/>
        <v>10505.776902427962</v>
      </c>
      <c r="P416">
        <f t="shared" si="32"/>
        <v>10169.718357318738</v>
      </c>
      <c r="Q416">
        <f t="shared" si="33"/>
        <v>20516951.323103424</v>
      </c>
      <c r="R416">
        <f t="shared" si="34"/>
        <v>2637420.5675107627</v>
      </c>
      <c r="S416" s="3">
        <v>588.40869999999995</v>
      </c>
    </row>
    <row r="417" spans="1:19" x14ac:dyDescent="0.3">
      <c r="A417">
        <v>2014</v>
      </c>
      <c r="B417" t="s">
        <v>31</v>
      </c>
      <c r="C417" s="3">
        <v>425.42750000000001</v>
      </c>
      <c r="D417">
        <v>1361</v>
      </c>
      <c r="E417">
        <v>2.9</v>
      </c>
      <c r="F417">
        <v>1.4464890912246</v>
      </c>
      <c r="G417">
        <v>0.81997627019882202</v>
      </c>
      <c r="H417">
        <v>0.65247020033223546</v>
      </c>
      <c r="I417">
        <v>0.37817744173404</v>
      </c>
      <c r="J417">
        <v>8.5907898980550526E-2</v>
      </c>
      <c r="K417">
        <v>0.20725838661645044</v>
      </c>
      <c r="L417" s="3">
        <v>14262.6</v>
      </c>
      <c r="M417">
        <v>40</v>
      </c>
      <c r="N417">
        <f t="shared" si="30"/>
        <v>12621.657381071331</v>
      </c>
      <c r="O417">
        <f t="shared" si="31"/>
        <v>11726.469732721087</v>
      </c>
      <c r="P417">
        <f t="shared" si="32"/>
        <v>11351.564394679575</v>
      </c>
      <c r="Q417">
        <f t="shared" si="33"/>
        <v>22891271.461558864</v>
      </c>
      <c r="R417">
        <f t="shared" si="34"/>
        <v>2942646.2379940203</v>
      </c>
      <c r="S417" s="3">
        <v>675.16909999999996</v>
      </c>
    </row>
    <row r="418" spans="1:19" x14ac:dyDescent="0.3">
      <c r="A418">
        <v>2015</v>
      </c>
      <c r="B418" t="s">
        <v>31</v>
      </c>
      <c r="C418" s="3">
        <v>493.5976</v>
      </c>
      <c r="D418">
        <v>1706</v>
      </c>
      <c r="E418" s="1">
        <v>3</v>
      </c>
      <c r="F418">
        <v>1.4605085381398899</v>
      </c>
      <c r="G418">
        <v>0.79764282703399703</v>
      </c>
      <c r="H418">
        <v>0.82738398746121233</v>
      </c>
      <c r="I418">
        <v>0.45800926641013995</v>
      </c>
      <c r="J418">
        <v>8.9721688308465788E-2</v>
      </c>
      <c r="K418">
        <v>0.23873078755063298</v>
      </c>
      <c r="L418" s="3">
        <v>15717.27</v>
      </c>
      <c r="M418">
        <v>43</v>
      </c>
      <c r="N418">
        <f t="shared" si="30"/>
        <v>14083.246214654111</v>
      </c>
      <c r="O418">
        <f t="shared" si="31"/>
        <v>13003.136175003086</v>
      </c>
      <c r="P418">
        <f t="shared" si="32"/>
        <v>12514.578183663029</v>
      </c>
      <c r="Q418">
        <f t="shared" si="33"/>
        <v>25225962.888288252</v>
      </c>
      <c r="R418">
        <f t="shared" si="34"/>
        <v>3242866.4231908573</v>
      </c>
      <c r="S418" s="3">
        <v>788.44590000000005</v>
      </c>
    </row>
    <row r="419" spans="1:19" x14ac:dyDescent="0.3">
      <c r="A419">
        <v>2016</v>
      </c>
      <c r="B419" t="s">
        <v>31</v>
      </c>
      <c r="C419" s="3">
        <v>549.00779999999997</v>
      </c>
      <c r="D419">
        <v>1974</v>
      </c>
      <c r="E419" s="1">
        <v>3.43</v>
      </c>
      <c r="F419">
        <v>1.43874414108409</v>
      </c>
      <c r="G419">
        <v>0.793659687042236</v>
      </c>
      <c r="H419">
        <v>0.74973558581697264</v>
      </c>
      <c r="I419">
        <v>0.41618335389511446</v>
      </c>
      <c r="J419">
        <v>9.2589367095457356E-2</v>
      </c>
      <c r="K419">
        <v>0.22436637282137017</v>
      </c>
      <c r="L419" s="3">
        <v>17740.59</v>
      </c>
      <c r="M419">
        <v>44</v>
      </c>
      <c r="N419">
        <f t="shared" si="30"/>
        <v>15923.658249006497</v>
      </c>
      <c r="O419">
        <f t="shared" si="31"/>
        <v>14699.188871185317</v>
      </c>
      <c r="P419">
        <f t="shared" si="32"/>
        <v>14122.344203510189</v>
      </c>
      <c r="Q419">
        <f t="shared" si="33"/>
        <v>28473350.002627928</v>
      </c>
      <c r="R419">
        <f t="shared" si="34"/>
        <v>3660344.0785367908</v>
      </c>
      <c r="S419" s="3">
        <v>880.65120000000002</v>
      </c>
    </row>
    <row r="420" spans="1:19" x14ac:dyDescent="0.3">
      <c r="A420">
        <v>2017</v>
      </c>
      <c r="B420" t="s">
        <v>31</v>
      </c>
      <c r="C420" s="3">
        <v>601.78930000000003</v>
      </c>
      <c r="D420">
        <v>2418</v>
      </c>
      <c r="E420" s="1">
        <v>3.8</v>
      </c>
      <c r="F420">
        <v>1.4629526864723501</v>
      </c>
      <c r="G420">
        <v>0.81533956527710005</v>
      </c>
      <c r="H420">
        <v>0.78673109105989436</v>
      </c>
      <c r="I420">
        <v>0.34632180064711882</v>
      </c>
      <c r="J420">
        <v>9.337221160860408E-2</v>
      </c>
      <c r="K420">
        <v>0.19141473729533151</v>
      </c>
      <c r="L420" s="3">
        <v>19424.73</v>
      </c>
      <c r="M420">
        <v>50</v>
      </c>
      <c r="N420">
        <f t="shared" si="30"/>
        <v>17627.237203976922</v>
      </c>
      <c r="O420">
        <f t="shared" si="31"/>
        <v>16193.170304525223</v>
      </c>
      <c r="P420">
        <f t="shared" si="32"/>
        <v>15458.423826007469</v>
      </c>
      <c r="Q420">
        <f t="shared" si="33"/>
        <v>31176319.837806467</v>
      </c>
      <c r="R420">
        <f t="shared" si="34"/>
        <v>4007928.8133459403</v>
      </c>
      <c r="S420" s="3">
        <v>945.58389999999997</v>
      </c>
    </row>
    <row r="421" spans="1:19" x14ac:dyDescent="0.3">
      <c r="A421">
        <v>2018</v>
      </c>
      <c r="B421" t="s">
        <v>31</v>
      </c>
      <c r="C421" s="3">
        <v>697.46879999999999</v>
      </c>
      <c r="D421">
        <v>2599</v>
      </c>
      <c r="E421" s="1">
        <v>3.96</v>
      </c>
      <c r="F421">
        <v>1.5836296745806999</v>
      </c>
      <c r="G421">
        <v>0.87422275543212902</v>
      </c>
      <c r="H421">
        <v>0.93304585502085535</v>
      </c>
      <c r="I421">
        <v>0.23306083844017941</v>
      </c>
      <c r="J421">
        <v>8.9969335951975093E-2</v>
      </c>
      <c r="K421">
        <v>0.12828868581068043</v>
      </c>
      <c r="L421" s="3">
        <v>21588.799999999999</v>
      </c>
      <c r="M421">
        <v>50</v>
      </c>
      <c r="N421">
        <f t="shared" si="30"/>
        <v>19548.367384986512</v>
      </c>
      <c r="O421">
        <f t="shared" si="31"/>
        <v>17966.417340570071</v>
      </c>
      <c r="P421">
        <f t="shared" si="32"/>
        <v>17192.850046884127</v>
      </c>
      <c r="Q421">
        <f t="shared" si="33"/>
        <v>34649632.184235997</v>
      </c>
      <c r="R421">
        <f t="shared" si="34"/>
        <v>4454422.3033136381</v>
      </c>
      <c r="S421" s="3">
        <v>1106.8607999999999</v>
      </c>
    </row>
  </sheetData>
  <autoFilter ref="B1:B421" xr:uid="{00000000-0001-0000-0000-000000000000}"/>
  <sortState xmlns:xlrd2="http://schemas.microsoft.com/office/spreadsheetml/2017/richdata2" ref="A2:K421">
    <sortCondition ref="B2:B421"/>
  </sortState>
  <phoneticPr fontId="1" type="noConversion"/>
  <hyperlinks>
    <hyperlink ref="E408" display="place" xr:uid="{3BEC9A39-1585-4625-BB61-15A7CEF349EF}"/>
    <hyperlink ref="E409" display="place" xr:uid="{9B279231-7B22-4829-B738-BBB3056A361C}"/>
    <hyperlink ref="E410" display="place" xr:uid="{3E229CD2-AF8A-4077-B511-06A2D4E5DC4E}"/>
    <hyperlink ref="E411" display="place" xr:uid="{076AD1A5-2387-4B6A-B97A-2C9F5E703D24}"/>
    <hyperlink ref="E412" display="place" xr:uid="{FDB51F3B-8C58-4BB7-9DEA-86D4CAE1F059}"/>
    <hyperlink ref="E413" display="place" xr:uid="{7748E2A7-373F-4BC6-90AE-C2AED5D1262D}"/>
    <hyperlink ref="E414" display="place" xr:uid="{78EB2E61-1221-4AE2-A2CA-4EA7C038DD11}"/>
    <hyperlink ref="E415" display="place" xr:uid="{23E54C7B-1496-46AE-BB95-6E53B6696218}"/>
    <hyperlink ref="E416" display="place" xr:uid="{BA242F72-2141-4C81-B738-7AA12225194B}"/>
    <hyperlink ref="E417" display="place" xr:uid="{90D853F0-9032-4535-A0E7-C0CA99C95097}"/>
    <hyperlink ref="E418" display="place" xr:uid="{DC882D01-AECB-4398-8355-E8B2759277F7}"/>
    <hyperlink ref="E419" display="place" xr:uid="{E2BEAB0A-1212-48BD-85C3-9118A4A2B859}"/>
    <hyperlink ref="E420" display="place" xr:uid="{735E9DB8-EEBD-48A6-8F90-ACD5C5C373E0}"/>
    <hyperlink ref="E421" display="place" xr:uid="{658BB094-E3DB-47C7-8B84-4202B8F0DB6F}"/>
    <hyperlink ref="E394" display="place" xr:uid="{44505D6B-2C90-4DF1-9817-11354C16DDFC}"/>
    <hyperlink ref="E395" display="place" xr:uid="{FBE0718D-9324-4301-A598-28566CCB7A50}"/>
    <hyperlink ref="E396" display="place" xr:uid="{2AB6AFF5-0E4F-4A57-92BC-DC8356C43041}"/>
    <hyperlink ref="E397" display="place" xr:uid="{FF7C8344-362A-4CC2-9508-5A9597189AB5}"/>
    <hyperlink ref="E398" display="place" xr:uid="{6AC165A3-EFE1-4065-B426-D7598312303B}"/>
    <hyperlink ref="E399" display="place" xr:uid="{AD55F9D7-5D3A-4DE5-80F9-704128C5723C}"/>
    <hyperlink ref="E400" display="place" xr:uid="{E66B920A-8304-4D91-81FA-7DBB01A4B407}"/>
    <hyperlink ref="E401" display="place" xr:uid="{86D3F839-A3C7-4F21-BFDF-471EFEEB1BF6}"/>
    <hyperlink ref="E402" display="place" xr:uid="{3A4E331E-5C39-42A7-9364-75646EAA1242}"/>
    <hyperlink ref="E403" display="place" xr:uid="{CF2020D5-C5CC-4624-BD8D-4B40F3EBF84E}"/>
    <hyperlink ref="E404" display="place" xr:uid="{FC0EB3CA-3E4E-4687-A0F8-4C05B02878DC}"/>
    <hyperlink ref="E405" display="place" xr:uid="{34EE1344-17D7-48EF-A6FC-F290314595DC}"/>
    <hyperlink ref="E406" display="place" xr:uid="{647DD041-084B-4CAB-9CFD-1374C94055AD}"/>
    <hyperlink ref="E407" display="place" xr:uid="{6BD6CE41-3E88-4828-8540-21AC68681FB8}"/>
    <hyperlink ref="E380" display="place" xr:uid="{39F9F3A4-F9A1-49F4-AAD4-DF1BC4032C29}"/>
    <hyperlink ref="E381" display="place" xr:uid="{5E247388-E526-49A3-9AD9-9D0A4F9D4601}"/>
    <hyperlink ref="E382" display="place" xr:uid="{274E7509-E310-408E-86F5-8B1AE37DDF02}"/>
    <hyperlink ref="E383" display="place" xr:uid="{0BE9F03D-C1DD-4186-94BA-6EA03B42BBC8}"/>
    <hyperlink ref="E384" display="place" xr:uid="{499BF6AB-9913-49C5-9AAF-4DC8732D97CD}"/>
    <hyperlink ref="E385" display="place" xr:uid="{B95340DF-C1E7-4347-901F-8AA6DBCD22AD}"/>
    <hyperlink ref="E386" display="place" xr:uid="{607A6472-4F33-4B29-AEF7-F4DBDAE12F20}"/>
    <hyperlink ref="E387" display="place" xr:uid="{C69B89B9-021A-432E-85F4-BC4745F3CCBC}"/>
    <hyperlink ref="E388" display="place" xr:uid="{C5E0F4E7-BEBE-4844-9E7A-BEFCCF9A97E9}"/>
    <hyperlink ref="E389" display="place" xr:uid="{02671309-A6B7-4CCB-8E75-56F1806EC95A}"/>
    <hyperlink ref="E390" display="place" xr:uid="{009C2C64-76D6-43A9-8C60-F579200FDB2A}"/>
    <hyperlink ref="E391" display="place" xr:uid="{70190871-A2DA-4DB3-8D88-AD4F69CC03EC}"/>
    <hyperlink ref="E392" display="place" xr:uid="{61A9656A-E0BC-4E2C-B578-521E808FC67E}"/>
    <hyperlink ref="E393" display="place" xr:uid="{17256A84-72E9-494E-8683-7EE2EDEC202D}"/>
    <hyperlink ref="E366" display="place" xr:uid="{6E8B6947-9489-4EAD-A50F-BB5A1D369BC9}"/>
    <hyperlink ref="E367" display="place" xr:uid="{0774B1F3-7E2F-451C-9C67-DFFE5AEC8DE9}"/>
    <hyperlink ref="E368" display="place" xr:uid="{FE9714EF-7437-4451-950C-048FE128F205}"/>
    <hyperlink ref="E369" display="place" xr:uid="{1A23A7BF-34A1-437B-8736-B05036D5C5A8}"/>
    <hyperlink ref="E370" display="place" xr:uid="{46293F58-A19B-4FD8-8EB7-6247FC848921}"/>
    <hyperlink ref="E371" display="place" xr:uid="{AC0271A0-A9A3-4651-8078-ADD16BAAFA4C}"/>
    <hyperlink ref="E372" display="place" xr:uid="{25704311-AEFB-45C2-8EA8-9CF4CE08D9F0}"/>
    <hyperlink ref="E373" display="place" xr:uid="{543CA49F-090E-44C5-A1E3-07D7AADBA22C}"/>
    <hyperlink ref="E374" display="place" xr:uid="{F76F6C5D-384E-4748-BB03-363E23BC7A00}"/>
    <hyperlink ref="E375" display="place" xr:uid="{1BF3AC37-7286-47A4-9159-8ED7179A0D26}"/>
    <hyperlink ref="E376" display="place" xr:uid="{FB4A01AB-EFA5-408E-979A-84BFA9FFB118}"/>
    <hyperlink ref="E377" display="place" xr:uid="{11511AE4-CD36-49B6-900E-6D822B2E03A6}"/>
    <hyperlink ref="E378" display="place" xr:uid="{4FA76FA9-256D-45ED-A5DE-6720808263ED}"/>
    <hyperlink ref="E379" display="place" xr:uid="{68F0E6C1-7558-444B-B17E-00BB6ABC25CF}"/>
    <hyperlink ref="E365" display="place" xr:uid="{982B273B-6854-42D0-9BB5-683B41361338}"/>
    <hyperlink ref="E338" display="place" xr:uid="{B4CE322D-79E2-4BDA-9AC8-ED57C794E73F}"/>
    <hyperlink ref="E339" display="place" xr:uid="{DB7319EF-C670-47FD-B50C-19FE3937CA97}"/>
    <hyperlink ref="E340" display="place" xr:uid="{7F521274-94AC-4B66-B8F9-B366BEAABB43}"/>
    <hyperlink ref="E341" display="place" xr:uid="{1B353A98-CAF1-45C0-BD74-6DF8A5F8BDF0}"/>
    <hyperlink ref="E342" display="place" xr:uid="{CA137A74-B631-41F4-8224-EFB45FDF496B}"/>
    <hyperlink ref="E343" display="place" xr:uid="{B4D4AB12-0E6A-463C-84CA-47017C0BB20F}"/>
    <hyperlink ref="E344" display="place" xr:uid="{CD490D42-6CC5-46C2-A02E-661C5B572BEA}"/>
    <hyperlink ref="E345" display="place" xr:uid="{85C360D6-930D-4E56-9306-FD58785C8258}"/>
    <hyperlink ref="E346" display="place" xr:uid="{CCC00093-A359-4FA0-87AC-66B2918E68C3}"/>
    <hyperlink ref="E347" display="place" xr:uid="{4916B65E-83B9-4EFB-AE93-6DB0161A09D6}"/>
    <hyperlink ref="E348" display="place" xr:uid="{BA543753-45C6-4BD0-BB73-98D1BEDE4A06}"/>
    <hyperlink ref="E349" display="place" xr:uid="{F64C19D5-D894-4ACB-8E1E-A63B9C544C6F}"/>
    <hyperlink ref="E350" display="place" xr:uid="{7094341A-AF78-4313-9CAC-0B04B79D11DA}"/>
    <hyperlink ref="E351" display="place" xr:uid="{49201D74-9DA2-4C74-AE4A-E93620016C6B}"/>
    <hyperlink ref="E352" display="place" xr:uid="{4B86A80D-AE81-4B52-BA5D-A0AA729A9F5B}"/>
    <hyperlink ref="E353" display="place" xr:uid="{C127A95A-9643-4FF6-BF0B-6F6A000736FC}"/>
    <hyperlink ref="E354" display="place" xr:uid="{B8A19637-AC21-44B0-AC93-C4CD48E2894A}"/>
    <hyperlink ref="E355" display="place" xr:uid="{3BCAE45E-C2A2-4CD9-9604-7E94A2007715}"/>
    <hyperlink ref="E356" display="place" xr:uid="{811400C0-DEDF-4FAE-8609-A819F4FE0A5C}"/>
    <hyperlink ref="E357" display="place" xr:uid="{88B23353-49C4-4A0C-B6F5-D100DA4058B6}"/>
    <hyperlink ref="E358" display="place" xr:uid="{2CC3F4D2-53F9-4712-9690-CDCBE898A464}"/>
    <hyperlink ref="E359" display="place" xr:uid="{6A81031C-42D5-4FC9-890A-46AE301204F4}"/>
    <hyperlink ref="E360" display="place" xr:uid="{8BF45248-ABDE-4205-9492-3F7D0AC8EF90}"/>
    <hyperlink ref="E361" display="place" xr:uid="{109F16E9-DE7A-413E-B3B0-4139810C8DBF}"/>
    <hyperlink ref="E362" display="place" xr:uid="{3BC21F1D-37A9-428C-A0F2-E694C6A1E5E5}"/>
    <hyperlink ref="E363" display="place" xr:uid="{A4DEA03B-CA5E-4F0D-A8A1-447922B9AE89}"/>
    <hyperlink ref="E364" display="place" xr:uid="{B5EED97E-DF28-4F21-A557-574B0CFB18FD}"/>
    <hyperlink ref="E324" display="place" xr:uid="{B9D148B3-2A13-4B26-8490-36075C622505}"/>
    <hyperlink ref="E325" display="place" xr:uid="{53981D2B-0E53-4C0D-8819-E544E22E263E}"/>
    <hyperlink ref="E326" display="place" xr:uid="{887AAC95-EBED-47B3-A685-C485FA6C4839}"/>
    <hyperlink ref="E327" display="place" xr:uid="{B93B04FF-9A64-4CBC-8CAE-90D58D419008}"/>
    <hyperlink ref="E328" display="place" xr:uid="{A8DBA1A3-0CC5-4DCE-8FFE-66A9BE6E7463}"/>
    <hyperlink ref="E329" display="place" xr:uid="{83D2A001-C1A8-4AE5-BE48-F7FB27880620}"/>
    <hyperlink ref="E330" display="place" xr:uid="{84598619-ADD9-49DF-A185-47B29A22D8D5}"/>
    <hyperlink ref="E331" display="place" xr:uid="{5F612C9F-015E-4DF6-A2BF-30C26B8C5CB2}"/>
    <hyperlink ref="E332" display="place" xr:uid="{C035FB05-55F2-4275-A3E7-DC0E94A735E4}"/>
    <hyperlink ref="E333" display="place" xr:uid="{CB0CA582-F11C-4E6B-A1A8-7C7EEEC7D71C}"/>
    <hyperlink ref="E334" display="place" xr:uid="{104F9CE0-F6C1-48ED-8B24-23A569253F88}"/>
    <hyperlink ref="E335" display="place" xr:uid="{11B4E25A-B662-40A3-BF24-8241FBB98B44}"/>
    <hyperlink ref="E336" display="place" xr:uid="{C9E92F34-91F0-4CC4-AF7F-814664BFC382}"/>
    <hyperlink ref="E337" display="place" xr:uid="{A760781E-5723-4E59-8D2A-F72AA5384B96}"/>
    <hyperlink ref="E296" display="place" xr:uid="{AC703893-7D33-40FA-8526-3382657CA118}"/>
    <hyperlink ref="E297" display="place" xr:uid="{EDE4DB2D-86A9-49F6-B1C8-899EAA54C25A}"/>
    <hyperlink ref="E298" display="place" xr:uid="{77E265A2-A052-41D4-8D82-9F2DD6F5B42B}"/>
    <hyperlink ref="E299" display="place" xr:uid="{6D4CA2FB-661D-4D9E-97DA-98F93E470318}"/>
    <hyperlink ref="E300" display="place" xr:uid="{66A23886-4708-4922-9A0C-56D7AFE1CDAF}"/>
    <hyperlink ref="E301" display="place" xr:uid="{1D90B51E-035B-44A9-BD38-25168843A182}"/>
    <hyperlink ref="E302" display="place" xr:uid="{54865485-4621-4012-83D7-F8680F8B1195}"/>
    <hyperlink ref="E303" display="place" xr:uid="{3E3FD683-DB4C-4777-9A10-4D2450F6A624}"/>
    <hyperlink ref="E304" display="place" xr:uid="{74A09F03-0F2D-403D-9DE8-64973BF57C0E}"/>
    <hyperlink ref="E305" display="place" xr:uid="{F0EECB76-36CB-4A43-9F28-83F3D8A35712}"/>
    <hyperlink ref="E306" display="place" xr:uid="{766DD192-C198-4698-B252-83EFB27D7CA5}"/>
    <hyperlink ref="E307" display="place" xr:uid="{9029F99F-D872-47EE-962A-179B606493A9}"/>
    <hyperlink ref="E308" display="place" xr:uid="{CF09B70A-FE9F-413D-98F5-DD19824BDAEE}"/>
    <hyperlink ref="E309" display="place" xr:uid="{C1978864-9614-4F3B-A60C-9272C3EBFA6E}"/>
    <hyperlink ref="E310" display="place" xr:uid="{BF2B287E-FA81-4D56-B879-CF92545DF0B0}"/>
    <hyperlink ref="E311" display="place" xr:uid="{797077CB-403A-420C-9C22-8F97AFADAFFE}"/>
    <hyperlink ref="E312" display="place" xr:uid="{32DDDB78-93EF-4802-AAB4-FF3899AF79AA}"/>
    <hyperlink ref="E313" display="place" xr:uid="{8FB5857E-CA8F-40DC-BB47-0E9A1A2A89A3}"/>
    <hyperlink ref="E314" display="place" xr:uid="{DB5BFE37-1B44-4CBC-8B01-0D95CCCCFD1D}"/>
    <hyperlink ref="E315" display="place" xr:uid="{FB044229-F326-4FCB-9136-BE1243F9E821}"/>
    <hyperlink ref="E316" display="place" xr:uid="{9F29839D-9591-42E2-A35A-10773120BF06}"/>
    <hyperlink ref="E317" display="place" xr:uid="{72A658CB-1B02-4389-9AE2-1F0434BB7EEA}"/>
    <hyperlink ref="E318" display="place" xr:uid="{48D207CE-6CEF-4920-96F3-270017D4B867}"/>
    <hyperlink ref="E319" display="place" xr:uid="{887BA310-D5B1-4E05-B2E8-4E45D1AB0E60}"/>
    <hyperlink ref="E320" display="place" xr:uid="{4F4AE723-EB34-4362-A987-08C5F5FBADCB}"/>
    <hyperlink ref="E321" display="place" xr:uid="{F432DAA7-D778-4B9A-B7F9-E0362AB1F85C}"/>
    <hyperlink ref="E322" display="place" xr:uid="{41EF806E-F967-4A3E-A151-5C8DF7F96591}"/>
    <hyperlink ref="E323" display="place" xr:uid="{91A9A1D7-D4FA-4C2C-8033-6BA22B8F6269}"/>
    <hyperlink ref="E282" display="place" xr:uid="{171A446F-A4C3-4ADA-8616-E0B041F7CFB7}"/>
    <hyperlink ref="E283" display="place" xr:uid="{EA690985-75EB-428D-99BF-95B24571BA3B}"/>
    <hyperlink ref="E284" display="place" xr:uid="{86D4305C-6AB9-4246-8962-9C12E6BDF0EC}"/>
    <hyperlink ref="E285" display="place" xr:uid="{334C2EE9-05DF-4530-A7EC-0A79562BDB99}"/>
    <hyperlink ref="E286" display="place" xr:uid="{090346F3-F8BD-47A1-BE30-510720AFD8CC}"/>
    <hyperlink ref="E287" display="place" xr:uid="{90957498-B3B2-4953-8C32-5101B867E9F2}"/>
    <hyperlink ref="E288" display="place" xr:uid="{E8837B14-DDD6-4DD6-9594-0005AFE3900E}"/>
    <hyperlink ref="E289" display="place" xr:uid="{CCFD7D53-9C94-4DA9-A6A9-0CE35ABE384A}"/>
    <hyperlink ref="E290" display="place" xr:uid="{E0F196D0-B4E3-4247-92F6-864F3E963B74}"/>
    <hyperlink ref="E291" display="place" xr:uid="{4B272D4C-8995-4405-95C8-D823C79E4473}"/>
    <hyperlink ref="E292" display="place" xr:uid="{DDA108A8-B1FF-4DD3-BEBE-51DD5073D85E}"/>
    <hyperlink ref="E293" display="place" xr:uid="{89E8702A-EFB3-462E-B929-ABA6259B6F17}"/>
    <hyperlink ref="E294" display="place" xr:uid="{2BFB134A-CEAD-41ED-AD15-55AD87FEDD90}"/>
    <hyperlink ref="E295" display="place" xr:uid="{5554D2E2-028A-46BE-8B68-7B3F6912CDDE}"/>
    <hyperlink ref="E268" display="place" xr:uid="{658638B8-7385-4360-9585-74F7AF01583D}"/>
    <hyperlink ref="E269" display="place" xr:uid="{0138234C-AA4C-4D6A-855C-9C1B00A787DB}"/>
    <hyperlink ref="E270" display="place" xr:uid="{B5E1859D-A7DF-4FEA-99F8-A2F0211F1125}"/>
    <hyperlink ref="E271" display="place" xr:uid="{F286779A-9F00-486D-A2CA-5376BFE1B232}"/>
    <hyperlink ref="E272" display="place" xr:uid="{76CEBD2A-A60F-4C6C-9EBA-65699E7906A0}"/>
    <hyperlink ref="E273" display="place" xr:uid="{3122E7C9-7189-4153-B82D-1D42B677E33C}"/>
    <hyperlink ref="E274" display="place" xr:uid="{139FFE05-6502-4894-A4C0-540E90CAC21B}"/>
    <hyperlink ref="E275" display="place" xr:uid="{ED363B4C-6B26-4583-B23F-A246B2B45C1E}"/>
    <hyperlink ref="E276" display="place" xr:uid="{F8A4BF5E-145F-4F9F-AD8A-236521B624AB}"/>
    <hyperlink ref="E277" display="place" xr:uid="{86989462-63E2-476D-99EB-A2963DF3EF3F}"/>
    <hyperlink ref="E278" display="place" xr:uid="{042C50F3-7049-4BFC-86E4-DC7DABCB4E66}"/>
    <hyperlink ref="E279" display="place" xr:uid="{411D901E-A56B-42E0-A760-9899A62056DA}"/>
    <hyperlink ref="E280" display="place" xr:uid="{4E0FAF7F-91DA-4E24-8B0A-7F66C0E29227}"/>
    <hyperlink ref="E281" display="place" xr:uid="{22EB078A-2BC6-4C0D-AC83-9A3812030711}"/>
    <hyperlink ref="E254" display="place" xr:uid="{6C29F98B-4141-4C0B-83B4-39DB5222FDAF}"/>
    <hyperlink ref="E255" display="place" xr:uid="{46378F15-6A60-4883-9972-2DEBB3C92FD8}"/>
    <hyperlink ref="E256" display="place" xr:uid="{1CBB64DD-C817-4C6B-A2D8-67477DC6764C}"/>
    <hyperlink ref="E257" display="place" xr:uid="{C7C9CC04-2A15-4CC2-B7A8-DDF28AF39D40}"/>
    <hyperlink ref="E258" display="place" xr:uid="{C2A525B5-B20F-4CD6-8459-6575C6095B9E}"/>
    <hyperlink ref="E259" display="place" xr:uid="{53E54C4F-ABAD-463F-A5A6-8C64CD420C5F}"/>
    <hyperlink ref="E260" display="place" xr:uid="{6426451E-E232-4A3F-8D80-093F01A005B8}"/>
    <hyperlink ref="E261" display="place" xr:uid="{17765987-D255-4676-9BFE-4093E2DF4CD6}"/>
    <hyperlink ref="E262" display="place" xr:uid="{56D7EBFB-629E-4306-A7E4-81543D64B6BD}"/>
    <hyperlink ref="E263" display="place" xr:uid="{E48EE89C-510C-454D-BB57-5845C69DC451}"/>
    <hyperlink ref="E264" display="place" xr:uid="{8D679B9C-BB54-4694-923B-E8A375224392}"/>
    <hyperlink ref="E265" display="place" xr:uid="{C0C2A002-1495-49DE-97DA-565A55A2BC7D}"/>
    <hyperlink ref="E266" display="place" xr:uid="{56BCAD6C-927D-4A15-A1EE-221FCF34A99A}"/>
    <hyperlink ref="E267" display="place" xr:uid="{7B503501-2419-45A1-BB6F-9313F9814347}"/>
    <hyperlink ref="E240" display="place" xr:uid="{7C210F34-3C63-4F3E-8D78-03D2B87719F7}"/>
    <hyperlink ref="E241" display="place" xr:uid="{CE5248A4-E4C2-41B9-A3C3-FB572E442D74}"/>
    <hyperlink ref="E242" display="place" xr:uid="{B6B64284-FEFC-40F7-BE19-64D6D96F3DDD}"/>
    <hyperlink ref="E243" display="place" xr:uid="{8B2D8D97-11A7-425F-AC91-B22A2E3BF326}"/>
    <hyperlink ref="E244" display="place" xr:uid="{42192DBB-DE3C-47ED-A054-BA791F280407}"/>
    <hyperlink ref="E245" display="place" xr:uid="{FDB591D6-18F5-41EB-BE52-485176DA35E0}"/>
    <hyperlink ref="E246" display="place" xr:uid="{D5C7077C-093C-44F8-91C0-ED820B9234B8}"/>
    <hyperlink ref="E247" display="place" xr:uid="{5844A5BA-FCF9-4A51-9F2B-0EB9EE3DAB26}"/>
    <hyperlink ref="E248" display="place" xr:uid="{1341EE11-9135-4716-BFF8-45F9C8EE54B1}"/>
    <hyperlink ref="E249" display="place" xr:uid="{9BC40E6C-E761-4901-9850-FA9BEEBB0D31}"/>
    <hyperlink ref="E250" display="place" xr:uid="{9C01EB05-DB59-4C3D-AA01-055DAF6FDBA5}"/>
    <hyperlink ref="E251" display="place" xr:uid="{09896590-C6DD-4FA6-A19A-313C4EC226EB}"/>
    <hyperlink ref="E252" display="place" xr:uid="{ACA31667-CF0A-452A-B586-F33EFB2F5374}"/>
    <hyperlink ref="E253" display="place" xr:uid="{669E7B3A-6D23-4286-808D-096116485F61}"/>
    <hyperlink ref="E226" display="place" xr:uid="{4D9025DB-1FA8-45FA-AAE2-0EA817ED6634}"/>
    <hyperlink ref="E227" display="place" xr:uid="{13D6D6F2-537F-40E1-B06A-429DD2DCFA53}"/>
    <hyperlink ref="E228" display="place" xr:uid="{0CE0AE76-7119-4349-85EE-A5E72A534302}"/>
    <hyperlink ref="E229" display="place" xr:uid="{C58C658B-3A0D-4A64-990E-30DB873EEF96}"/>
    <hyperlink ref="E230" display="place" xr:uid="{8783150F-D83B-4CCA-9E04-A5F9C0508FD4}"/>
    <hyperlink ref="E231" display="place" xr:uid="{36379084-2AD4-4167-AD9C-2C452E871638}"/>
    <hyperlink ref="E232" display="place" xr:uid="{852B2A80-5EF0-4D9B-912F-56D31A1950BC}"/>
    <hyperlink ref="E233" display="place" xr:uid="{D9B6CCDB-7EEF-4696-9AE9-E1D0AC019CB7}"/>
    <hyperlink ref="E234" display="place" xr:uid="{5EA35D13-E03D-4F02-93F6-0FF819E656E2}"/>
    <hyperlink ref="E235" display="place" xr:uid="{461385B7-7E03-4629-AC7F-D4E13429C6DD}"/>
    <hyperlink ref="E236" display="place" xr:uid="{F533491E-342A-4263-8BFE-5CB9B554484C}"/>
    <hyperlink ref="E237" display="place" xr:uid="{CA9FD6CD-F88A-49D8-A108-583C24161907}"/>
    <hyperlink ref="E238" display="place" xr:uid="{DC755780-CAC8-412E-AAB9-58D7A42B02FC}"/>
    <hyperlink ref="E239" display="place" xr:uid="{B4EB03DA-B17B-4A0D-BDB7-64CFAADDA981}"/>
    <hyperlink ref="E212" display="place" xr:uid="{DFD93001-30FF-4CAD-BECF-C677E1448C42}"/>
    <hyperlink ref="E213" display="place" xr:uid="{0D48A8AF-F58F-4EC4-A646-A81B989FA831}"/>
    <hyperlink ref="E214" display="place" xr:uid="{BD711026-E2E2-44A8-9585-683DC0EF9BB7}"/>
    <hyperlink ref="E215" display="place" xr:uid="{EF04FDD6-7B6E-4897-A303-B689FFA45A92}"/>
    <hyperlink ref="E216" display="place" xr:uid="{DFC57428-B099-433B-9720-8205DEBD7E94}"/>
    <hyperlink ref="E217" display="place" xr:uid="{1DB56FB0-12D9-489A-A84F-B78107A76B64}"/>
    <hyperlink ref="E218" display="place" xr:uid="{D5EBD072-CC57-4A40-8774-24B135380D10}"/>
    <hyperlink ref="E219" display="place" xr:uid="{203F9AA2-3F0B-4D77-9489-5541CCB8CA76}"/>
    <hyperlink ref="E220" display="place" xr:uid="{17002B63-676F-40BC-B65F-A30BC97FED93}"/>
    <hyperlink ref="E221" display="place" xr:uid="{A5033EE6-0D8A-451B-A40A-C769260E30DF}"/>
    <hyperlink ref="E222" display="place" xr:uid="{D6895B05-E829-4F3B-9264-EFCC55B75ADF}"/>
    <hyperlink ref="E223" display="place" xr:uid="{BFC614B8-3186-4A05-A558-8B66ABC615AF}"/>
    <hyperlink ref="E224" display="place" xr:uid="{8F47EB09-FB02-4B1F-8C13-EFBA397C53D7}"/>
    <hyperlink ref="E225" display="place" xr:uid="{F1616E8B-C8A3-4A15-A052-47E28EF4E78E}"/>
    <hyperlink ref="E198" display="place" xr:uid="{6B4AC11F-D89B-4210-B020-813953FACCA0}"/>
    <hyperlink ref="E199" display="place" xr:uid="{DCBCA0B5-C05D-4880-9690-CA2509A35533}"/>
    <hyperlink ref="E200" display="place" xr:uid="{776CB6B3-0193-4A8B-A08A-C5B0788E0D5A}"/>
    <hyperlink ref="E201" display="place" xr:uid="{2F73FA9E-E4AD-42BE-99A4-4EFE86B4FCE7}"/>
    <hyperlink ref="E202" display="place" xr:uid="{1B5BA832-E6D6-4061-89EE-E9B0BC35D9C5}"/>
    <hyperlink ref="E203" display="place" xr:uid="{E479F12D-216F-4E9C-9EB0-0AF988EDFBF5}"/>
    <hyperlink ref="E204" display="place" xr:uid="{9586D7F8-B14D-4717-B4D7-783FE0FA1ADC}"/>
    <hyperlink ref="E205" display="place" xr:uid="{19D8CEF0-7252-4444-9D80-5087D455D80E}"/>
    <hyperlink ref="E206" display="place" xr:uid="{4C42ACC2-263A-4B1C-952E-62FDCAB16A50}"/>
    <hyperlink ref="E207" display="place" xr:uid="{0849BE9C-F501-432A-BD26-9075764CD60A}"/>
    <hyperlink ref="E208" display="place" xr:uid="{BB0F554C-F3A3-4CF9-807F-103EF27A1DE7}"/>
    <hyperlink ref="E209" display="place" xr:uid="{B6E991DF-3A5C-45B5-883B-B2E6E38ACE4B}"/>
    <hyperlink ref="E210" display="place" xr:uid="{6BDF9255-3A43-4090-BFF5-2B271A44D2AD}"/>
    <hyperlink ref="E211" display="place" xr:uid="{6ED7A1A7-C120-4486-B2EA-07393C66E5DC}"/>
    <hyperlink ref="E184" display="place" xr:uid="{AC97DAD7-F25E-4BE7-9C32-C195200ABD8E}"/>
    <hyperlink ref="E185" display="place" xr:uid="{440B0FFC-53BF-46F2-B849-225EEFD458BC}"/>
    <hyperlink ref="E186" display="place" xr:uid="{A0AFE84F-9D85-433C-926B-BEB0ECB712BB}"/>
    <hyperlink ref="E187" display="place" xr:uid="{A1563A79-4CF3-4840-B148-8C897E2ABC80}"/>
    <hyperlink ref="E188" display="place" xr:uid="{AC0F51FC-130C-4173-B9D4-0D9FA6F87A49}"/>
    <hyperlink ref="E189" display="place" xr:uid="{D6451291-72E8-4EE3-9D7E-041AEF8EF3EF}"/>
    <hyperlink ref="E190" display="place" xr:uid="{5047212D-0A58-465F-809D-89ED423726EE}"/>
    <hyperlink ref="E191" display="place" xr:uid="{85CD961E-5ED2-4249-9078-DB6F6FF6AE50}"/>
    <hyperlink ref="E192" display="place" xr:uid="{A93A2D71-695E-4E0F-A3A0-663512196B5D}"/>
    <hyperlink ref="E193" display="place" xr:uid="{095C108F-2183-4F31-9822-95C8785455BF}"/>
    <hyperlink ref="E194" display="place" xr:uid="{6B9A9DDB-EC46-4762-BDA2-ADB3B65CB888}"/>
    <hyperlink ref="E195" display="place" xr:uid="{8AF26780-78EB-448E-B0EC-5FAFE36CBFE0}"/>
    <hyperlink ref="E196" display="place" xr:uid="{DBDD1988-A135-4311-B103-9DA4F51F6AF4}"/>
    <hyperlink ref="E197" display="place" xr:uid="{A6C7069D-C849-4C58-8075-04BC95AABA8B}"/>
    <hyperlink ref="E170" display="place" xr:uid="{F926C9B9-9B1F-483B-8CA7-D1D1ADB4B928}"/>
    <hyperlink ref="E171" display="place" xr:uid="{0002992F-FEE0-48D6-B276-DF11A741B486}"/>
    <hyperlink ref="E172" display="place" xr:uid="{F6887E0A-0927-41A1-BB18-E7F80C5B4DDD}"/>
    <hyperlink ref="E173" display="place" xr:uid="{079173FD-3D01-421A-B4B1-F3EECF780584}"/>
    <hyperlink ref="E174" display="place" xr:uid="{094A338C-C414-4C16-B4D5-1BC6A4EAD7F0}"/>
    <hyperlink ref="E175" display="place" xr:uid="{589B2C5C-097F-40B7-944C-991997633B62}"/>
    <hyperlink ref="E176" display="place" xr:uid="{8D33FBCB-D345-4B9C-99E2-4815092F91F6}"/>
    <hyperlink ref="E177" display="place" xr:uid="{7816A675-FC50-467C-8CBF-3F4AAD92C997}"/>
    <hyperlink ref="E178" display="place" xr:uid="{6C1A783C-2591-4B92-B893-4B7B3DA12056}"/>
    <hyperlink ref="E179" display="place" xr:uid="{6D8B9494-33B1-4812-8076-7A7D2B211865}"/>
    <hyperlink ref="E180" display="place" xr:uid="{F10D2B33-76B7-4EF9-909F-98841EE109E6}"/>
    <hyperlink ref="E181" display="place" xr:uid="{BA6B02B0-4DF2-4777-8B37-8E3193E37C2E}"/>
    <hyperlink ref="E182" display="place" xr:uid="{05B8A6EB-6A91-4729-825A-9FFB5C8324EA}"/>
    <hyperlink ref="E183" display="place" xr:uid="{44A0DAA7-13BD-478E-A0A1-CF81CD1BC171}"/>
    <hyperlink ref="E156" display="place" xr:uid="{8EDF01AF-9FEB-432E-B448-2B44AE6A8C8A}"/>
    <hyperlink ref="E157" display="place" xr:uid="{1B36A4CE-7B70-4980-87BE-99C29DD28817}"/>
    <hyperlink ref="E158" display="place" xr:uid="{0B6D7C32-15EF-4BB0-A0B9-3AF2920E542B}"/>
    <hyperlink ref="E159" display="place" xr:uid="{1AFE3114-B02B-47DD-A1B3-29A770CF64C4}"/>
    <hyperlink ref="E160" display="place" xr:uid="{649693ED-0F49-4629-9039-66912B2D1E97}"/>
    <hyperlink ref="E161" display="place" xr:uid="{19111738-67F0-47CD-8563-B897A900D991}"/>
    <hyperlink ref="E162" display="place" xr:uid="{4D06A3E4-47C8-42FF-9ED5-E74567B3AE2F}"/>
    <hyperlink ref="E163" display="place" xr:uid="{22B9AE43-94F4-4486-AC59-D2ECAC5FA751}"/>
    <hyperlink ref="E164" display="place" xr:uid="{645FAD7D-96CB-4A99-9053-7A049524B89A}"/>
    <hyperlink ref="E165" display="place" xr:uid="{482692E8-6C3B-4E04-ADA3-0EEC64284617}"/>
    <hyperlink ref="E166" display="place" xr:uid="{ABC74C39-CF49-40B2-8F22-100E672F453C}"/>
    <hyperlink ref="E167" display="place" xr:uid="{F45F8CED-AE2A-4AB2-87DB-14866D6C7544}"/>
    <hyperlink ref="E168" display="place" xr:uid="{37D2891D-23FE-4157-9748-7945892360C9}"/>
    <hyperlink ref="E169" display="place" xr:uid="{EBFF612D-1CC2-4163-A3E4-81A730A4099E}"/>
    <hyperlink ref="E142" display="place" xr:uid="{F21B3161-B6C1-49EB-BCB5-E9BFBB49D365}"/>
    <hyperlink ref="E143" display="place" xr:uid="{B3E6E69D-864D-4045-90B5-E9DD5AAFF235}"/>
    <hyperlink ref="E144" display="place" xr:uid="{38801A72-71CB-41D0-8C40-078B18E0809C}"/>
    <hyperlink ref="E145" display="place" xr:uid="{D4FAC5F2-3981-42E7-8485-FC53D1DF30E0}"/>
    <hyperlink ref="E146" display="place" xr:uid="{28E30929-F202-4E62-9CDB-37E48B3E4075}"/>
    <hyperlink ref="E147" display="place" xr:uid="{A5FDF3B2-4A2C-4E92-A57D-FBF925AB94CE}"/>
    <hyperlink ref="E148" display="place" xr:uid="{7559EBCD-89E0-40AA-8E77-4216FEFEE87D}"/>
    <hyperlink ref="E149" display="place" xr:uid="{AED07E20-130A-460A-A4A8-24A3590F252A}"/>
    <hyperlink ref="E150" display="place" xr:uid="{9356D7DB-3023-4DA4-BA0C-12C0EF293B49}"/>
    <hyperlink ref="E151" display="place" xr:uid="{63790C0B-15B9-4353-8730-70AB975B76DA}"/>
    <hyperlink ref="E152" display="place" xr:uid="{80E5FA29-2B9E-4E00-A0FD-12983605768A}"/>
    <hyperlink ref="E153" display="place" xr:uid="{10CB88FA-AFEA-4165-9403-0C7D720FD20F}"/>
    <hyperlink ref="E154" display="place" xr:uid="{8C77C297-AEF2-4177-B15D-307D10C2D030}"/>
    <hyperlink ref="E155" display="place" xr:uid="{732F027F-823B-4ED7-8225-9662125C22A1}"/>
    <hyperlink ref="E128" display="place" xr:uid="{2D9B1B35-F27B-42DD-963B-354477574E95}"/>
    <hyperlink ref="E129" display="place" xr:uid="{7C6D2589-5D26-4999-8AE3-ABC8E9F0633F}"/>
    <hyperlink ref="E130" display="place" xr:uid="{E26B801A-8C1E-4DC2-868E-552C13380F0A}"/>
    <hyperlink ref="E131" display="place" xr:uid="{E48E95E4-AA59-45B4-9309-3C12E0E2F7A1}"/>
    <hyperlink ref="E132" display="place" xr:uid="{87CB783E-981C-4987-B74E-4F285279B9AC}"/>
    <hyperlink ref="E133" display="place" xr:uid="{B487DD1A-2731-42B4-A272-AB196ABF2F47}"/>
    <hyperlink ref="E134" display="place" xr:uid="{16AD4CE4-F14D-4B86-9EEB-E3FF3E78F880}"/>
    <hyperlink ref="E135" display="place" xr:uid="{AA82F250-D195-4783-81D6-527C2E9C1970}"/>
    <hyperlink ref="E136" display="place" xr:uid="{44CE9714-3F3D-440B-A27E-3279BC8C8356}"/>
    <hyperlink ref="E137" display="place" xr:uid="{C01FFC03-11C2-4C65-97C5-71FFBE52299A}"/>
    <hyperlink ref="E138" display="place" xr:uid="{0A479D60-D1C2-4177-886D-C007FC9D85AD}"/>
    <hyperlink ref="E139" display="place" xr:uid="{256CD135-A072-46E5-8550-9BF246FC26A2}"/>
    <hyperlink ref="E140" display="place" xr:uid="{43637CA3-1E04-4A84-AC93-3062D3219AE5}"/>
    <hyperlink ref="E141" display="place" xr:uid="{1FDCDCA1-B9F5-4BDE-9A8A-B786B52FC8BC}"/>
    <hyperlink ref="E114" display="place" xr:uid="{880C0EAC-2D31-4117-81DC-CFF8FBFA6F64}"/>
    <hyperlink ref="E118" display="place" xr:uid="{34A3D52C-8524-4C1F-BB43-0D41845BCCDF}"/>
    <hyperlink ref="E119" display="place" xr:uid="{22EB5FB2-43B5-4DA4-82AD-AE1EDD4159EF}"/>
    <hyperlink ref="E120" display="place" xr:uid="{15D18999-BE82-4AEF-BA3F-1634BCCF2314}"/>
    <hyperlink ref="E121" display="place" xr:uid="{95EA4556-6FF3-4F69-854E-A8FAF8B004B5}"/>
    <hyperlink ref="E122" display="place" xr:uid="{44DE7509-B0D4-4CB2-85B7-1E017E3BD856}"/>
    <hyperlink ref="E123" display="place" xr:uid="{20932B97-24B2-4F1C-A2E7-605F001B5E95}"/>
    <hyperlink ref="E124" display="place" xr:uid="{6EA61E75-BFD1-45AA-B69B-323083353BC9}"/>
    <hyperlink ref="E125" display="place" xr:uid="{327FA2F9-A240-4AA4-A31E-26384F066BA9}"/>
    <hyperlink ref="E126" display="place" xr:uid="{28558DE9-0098-4694-932F-EAA4A1B202C5}"/>
    <hyperlink ref="E127" display="place" xr:uid="{7EB46886-4B75-410E-B343-5A20B0DB3FDF}"/>
    <hyperlink ref="E100" display="place" xr:uid="{DF0DE33A-EC67-4F02-9456-939D83592FED}"/>
    <hyperlink ref="E104" display="place" xr:uid="{CAA4AA5C-69FC-4036-97A8-8D37B2D5E976}"/>
    <hyperlink ref="E105" display="place" xr:uid="{BC477402-4972-4A15-91B6-8EEEC093C735}"/>
    <hyperlink ref="E106" display="place" xr:uid="{42E37AF9-09CC-4854-9F6C-61186BDC870E}"/>
    <hyperlink ref="E107" display="place" xr:uid="{FCE0766A-D461-474C-846E-63758E4343DF}"/>
    <hyperlink ref="E108" display="place" xr:uid="{D19F1BA2-BDF3-4A37-AF8D-77DE4A617C69}"/>
    <hyperlink ref="E109" display="place" xr:uid="{6ACC70C3-5C6F-423E-8F97-9670E1F8980D}"/>
    <hyperlink ref="E110" display="place" xr:uid="{0CBF48B0-BC41-42A0-B682-6D3361429002}"/>
    <hyperlink ref="E111" display="place" xr:uid="{7F8F852E-B7BD-4F2D-B975-B64909189DA4}"/>
    <hyperlink ref="E112" display="place" xr:uid="{C4113002-28B1-417C-88AB-BEB9598E4AC8}"/>
    <hyperlink ref="E113" display="place" xr:uid="{B10F597E-6F45-4065-B3D1-A0991E128E8B}"/>
    <hyperlink ref="E86" display="place" xr:uid="{0CC94D69-A51E-448E-B225-473E0CDEF9C0}"/>
    <hyperlink ref="E87" display="place" xr:uid="{5FF0CA45-1C5E-4B8C-B4FB-4A8388FFB75B}"/>
    <hyperlink ref="E88" display="place" xr:uid="{74873E2D-9967-47FF-9FE3-8B747B5686FE}"/>
    <hyperlink ref="E89" display="place" xr:uid="{1D43BB87-1746-4161-BDFC-F2C745F5493A}"/>
    <hyperlink ref="E90" display="place" xr:uid="{3C89ADAE-4090-46DC-BC27-332A4F67A203}"/>
    <hyperlink ref="E91" display="place" xr:uid="{B33AA16E-0A2D-4CF6-A98F-B755E313654F}"/>
    <hyperlink ref="E92" display="place" xr:uid="{7BC34908-6AB1-43E6-8785-F05A99CC97B4}"/>
    <hyperlink ref="E93" display="place" xr:uid="{DB0A5D1B-EFC5-4757-B4E9-9CE65B436813}"/>
    <hyperlink ref="E94" display="place" xr:uid="{6FA50824-DECE-48BF-8AE5-E5A0348A8DFB}"/>
    <hyperlink ref="E95" display="place" xr:uid="{767F9DA2-ADF2-48B8-96D2-26D9572FC6D5}"/>
    <hyperlink ref="E96" display="place" xr:uid="{7D7D9ABC-EE36-43EC-9071-625D64384BC3}"/>
    <hyperlink ref="E97" display="place" xr:uid="{0226B2F5-F5D7-43B4-9512-E8758CA2FDF3}"/>
    <hyperlink ref="E98" display="place" xr:uid="{0F543BB6-81FB-43BA-920B-86B73433DBE2}"/>
    <hyperlink ref="E99" display="place" xr:uid="{48A5CF58-F8E3-459B-BB62-6C892B74C179}"/>
    <hyperlink ref="E72" display="place" xr:uid="{21990D86-BE42-4B49-AC9F-3EB9ACA6BB0E}"/>
    <hyperlink ref="E73" display="place" xr:uid="{DA2D3D84-2BEA-4BB7-A0A7-164CA9E2A1DD}"/>
    <hyperlink ref="E74" display="place" xr:uid="{1ECCF20E-A181-4113-9323-910F0CA64EC6}"/>
    <hyperlink ref="E75" display="place" xr:uid="{EBEEEF03-6527-4F9E-A0CA-D43325438415}"/>
    <hyperlink ref="E76" display="place" xr:uid="{1AFAD553-0362-428A-A0E5-3461914D6A5B}"/>
    <hyperlink ref="E77" display="place" xr:uid="{D2F74884-241C-44F7-9973-84D9FF330273}"/>
    <hyperlink ref="E78" display="place" xr:uid="{9B0F74EB-9840-407D-ACC3-7AC1FA0BED55}"/>
    <hyperlink ref="E79" display="place" xr:uid="{F1212743-7ED3-489B-B0D3-76B0030B2424}"/>
    <hyperlink ref="E80" display="place" xr:uid="{2AB7C731-AE5C-49EE-9647-2ABDE94E5E38}"/>
    <hyperlink ref="E81" display="place" xr:uid="{1B799DA2-3A49-497A-AC2F-9A7784EEE49E}"/>
    <hyperlink ref="E82" display="place" xr:uid="{3AD6C0A1-DBA6-473A-AC5E-9D1F42FF7B6D}"/>
    <hyperlink ref="E83" display="place" xr:uid="{95E75D7D-A09C-4E32-876A-BFAD4FCDB688}"/>
    <hyperlink ref="E84" display="place" xr:uid="{4E45A5DB-4809-4B36-9D3B-7F74DE138AE4}"/>
    <hyperlink ref="E85" display="place" xr:uid="{56B42604-50D2-4B17-B947-590E54D7DFEB}"/>
    <hyperlink ref="E58" display="place" xr:uid="{3D8A532A-0629-482B-B9B5-9E0B63920288}"/>
    <hyperlink ref="E59" display="place" xr:uid="{C78378B3-D39D-4D4C-A94F-AB1118647CED}"/>
    <hyperlink ref="E60" display="place" xr:uid="{37CD8DB3-003F-4EFE-9BF7-57ECD6302859}"/>
    <hyperlink ref="E61" display="place" xr:uid="{1B1FE6D7-6FB6-494D-9999-7F7570F018BF}"/>
    <hyperlink ref="E62" display="place" xr:uid="{AD6069A8-3917-4A4D-9A84-338FF7BF6973}"/>
    <hyperlink ref="E63" display="place" xr:uid="{65CD5BB8-30E7-4111-8EF3-75FCEB060281}"/>
    <hyperlink ref="E64" display="place" xr:uid="{490FDB9A-8FEC-47C9-B794-F2556958093C}"/>
    <hyperlink ref="E65" display="place" xr:uid="{F8C7D360-7F56-4C9F-9DFB-0C1E2487EAE0}"/>
    <hyperlink ref="E66" display="place" xr:uid="{EB4D1D87-41F1-456F-9905-FF34244C381D}"/>
    <hyperlink ref="E67" display="place" xr:uid="{239C9913-5342-4CDF-B30F-EAE27828166A}"/>
    <hyperlink ref="E68" display="place" xr:uid="{B720E4F2-B867-42AE-B840-57A7AE07F0C6}"/>
    <hyperlink ref="E69" display="place" xr:uid="{F7ECCD11-56D4-454F-8EE5-A504A854987C}"/>
    <hyperlink ref="E70" display="place" xr:uid="{7BB5FE2F-9F61-4D37-9E8B-B40D59F9E935}"/>
    <hyperlink ref="E71" display="place" xr:uid="{A8F9487C-CD58-40DB-91E7-30062383B1C5}"/>
    <hyperlink ref="E44" display="place" xr:uid="{3CCFF819-188D-41E2-9593-D541F24720CD}"/>
    <hyperlink ref="E45" display="place" xr:uid="{1A4B993C-FD47-434E-B33B-6550776DF409}"/>
    <hyperlink ref="E46" display="place" xr:uid="{372EEDAC-5910-4A43-AE11-819BA82503CC}"/>
    <hyperlink ref="E47" display="place" xr:uid="{87DE4544-ECF9-4B95-A10D-44D0088C8DD6}"/>
    <hyperlink ref="E48" display="place" xr:uid="{82DAC0C9-1AFB-4E97-B00A-E574EA3044F8}"/>
    <hyperlink ref="E49" display="place" xr:uid="{76F3696E-F482-4ACB-9909-5A0C1970D41D}"/>
    <hyperlink ref="E50" display="place" xr:uid="{C2079C80-5897-44A1-B837-768BF16388F7}"/>
    <hyperlink ref="E51" display="place" xr:uid="{0395AD47-0E12-4559-B153-2E4DA98237C1}"/>
    <hyperlink ref="E52" display="place" xr:uid="{95D09206-1914-4B6D-B816-D076063CC4DF}"/>
    <hyperlink ref="E53" display="place" xr:uid="{63663B7F-057C-4B44-A158-BE3FB162B7D2}"/>
    <hyperlink ref="E54" display="place" xr:uid="{E7726C9A-0690-4E4E-86BF-BE3AA33166D1}"/>
    <hyperlink ref="E55" display="place" xr:uid="{FE5D5703-25A9-40E2-8F1D-4BEF82747C06}"/>
    <hyperlink ref="E56" display="place" xr:uid="{A91EC690-3213-4526-92E6-4DD201D5CE5A}"/>
    <hyperlink ref="E57" display="place" xr:uid="{9193715E-0617-48E0-AEBB-DFC7C05DE31F}"/>
    <hyperlink ref="E30" display="place" xr:uid="{79C29D3E-DF43-4D00-A984-9586562E0371}"/>
    <hyperlink ref="E31" display="place" xr:uid="{9AD14BD2-366B-48C6-BA45-AB238ED8658F}"/>
    <hyperlink ref="E32" display="place" xr:uid="{4EA32206-C864-4D86-BD19-5A143BE36EF7}"/>
    <hyperlink ref="E33" display="place" xr:uid="{AF9950B6-D4AE-418F-8C94-CA82E977ABFA}"/>
    <hyperlink ref="E34" display="place" xr:uid="{AA84AC1D-15B2-4EBB-8B97-D600A7AA6CCF}"/>
    <hyperlink ref="E35" display="place" xr:uid="{E43FBFF6-FFFF-4066-B761-8A7703DF7D08}"/>
    <hyperlink ref="E36" display="place" xr:uid="{9CDD0E5D-CCE4-4501-81E1-98F58D3511CF}"/>
    <hyperlink ref="E37" display="place" xr:uid="{BCFB8442-E309-45E9-8888-352406C4B3E7}"/>
    <hyperlink ref="E38" display="place" xr:uid="{DBBE3F08-957B-4CC6-BCA2-6E4FC2F145BA}"/>
    <hyperlink ref="E39" display="place" xr:uid="{5F38FCA5-3DDA-42ED-BB0F-C6B9ADA7D152}"/>
    <hyperlink ref="E40" display="place" xr:uid="{1904BB4F-1FF8-468E-93D9-F0988DF2AC10}"/>
    <hyperlink ref="E41" display="place" xr:uid="{3A2676A7-2853-4D69-9E8D-3A2F40ABFEFD}"/>
    <hyperlink ref="E42" display="place" xr:uid="{96190AEB-F0C3-4F85-9281-2030CA5272A0}"/>
    <hyperlink ref="E43" display="place" xr:uid="{7924DFA0-2953-4463-BF27-956244290CB6}"/>
    <hyperlink ref="E16" display="place" xr:uid="{3F52233F-5328-4B94-9DD9-93F22A815E3E}"/>
    <hyperlink ref="E17" display="place" xr:uid="{CFAA7024-F23E-433C-B58A-C82F29FA4264}"/>
    <hyperlink ref="E18" display="place" xr:uid="{F5B0DE3A-DD73-4F40-866F-1EAA6F2C19E8}"/>
    <hyperlink ref="E19" display="place" xr:uid="{B30C7065-9497-4CDB-8287-288DB39AAE66}"/>
    <hyperlink ref="E20" display="place" xr:uid="{63EB674C-13E4-48DE-A62A-5DF8D4B41105}"/>
    <hyperlink ref="E21" display="place" xr:uid="{78535CA2-AF58-49F1-8D6D-D066DF8AAFCD}"/>
    <hyperlink ref="E22" display="place" xr:uid="{5A903DBA-883F-4026-B790-8BF81262F1C2}"/>
    <hyperlink ref="E23" display="place" xr:uid="{2A1743D3-D434-4556-BC4A-38BDA655CA3E}"/>
    <hyperlink ref="E24" display="place" xr:uid="{0A39AB4A-752D-46AC-B5DC-0D6EA6D77288}"/>
    <hyperlink ref="E25" display="place" xr:uid="{2CFD40D8-4F1D-41EC-AC01-AA4FB5BE7D2B}"/>
    <hyperlink ref="E26" display="place" xr:uid="{C3F2B792-6FF8-4DAB-97C3-2C4731C75E40}"/>
    <hyperlink ref="E27" display="place" xr:uid="{6D5F7F44-DF0B-4B61-9BA6-D7963A1F6409}"/>
    <hyperlink ref="E28" display="place" xr:uid="{325FF57B-950A-4CB0-B385-7D3D9F0AA602}"/>
    <hyperlink ref="E29" display="place" xr:uid="{31934628-2829-497D-B92D-EB3166546547}"/>
    <hyperlink ref="D155" display="place" xr:uid="{E11179B1-1409-46CA-ADED-B17B21F2AEA2}"/>
    <hyperlink ref="D408" display="place" xr:uid="{5BB9A8BD-3D78-4383-99E9-715F8F3A9851}"/>
    <hyperlink ref="D409" display="place" xr:uid="{8A752F10-5DAE-4BA5-A969-3C601EEAFF22}"/>
    <hyperlink ref="D410" display="place" xr:uid="{685500AD-769E-47E5-BD56-FA963A74481B}"/>
    <hyperlink ref="D411" display="place" xr:uid="{A9839988-34F8-4271-9B4B-47E633D60B17}"/>
    <hyperlink ref="D412" display="place" xr:uid="{A415417F-ED26-433A-BADE-6E7FFD1FE5B0}"/>
    <hyperlink ref="D413" display="place" xr:uid="{F0F8B624-546D-4ED4-A2B6-D2BC24124DCA}"/>
    <hyperlink ref="D414" display="place" xr:uid="{E0482675-91D4-4D6D-B420-885A34BED183}"/>
    <hyperlink ref="D415" display="place" xr:uid="{74729799-1CC9-4F6A-ABB4-D19FF95FB1FC}"/>
    <hyperlink ref="D416" display="place" xr:uid="{E119DF02-A096-4687-B495-37AFFAAD45C2}"/>
    <hyperlink ref="D417" display="place" xr:uid="{C0E7D53C-97DC-4F35-967D-EB7E5B6286D3}"/>
    <hyperlink ref="D418" display="place" xr:uid="{622DD3AE-E95A-47D4-B833-61653D3E1474}"/>
    <hyperlink ref="D419" display="place" xr:uid="{A24598FC-CD3D-43B4-945D-017A2F0106F9}"/>
    <hyperlink ref="D420" display="place" xr:uid="{CC34D01F-358F-46AD-B652-D01236FA85E9}"/>
    <hyperlink ref="D421" display="place" xr:uid="{EDE37C44-CA93-426A-B477-D5486A20998D}"/>
    <hyperlink ref="D394" display="place" xr:uid="{F2A429AD-1F5F-476E-BE19-228CA16FC538}"/>
    <hyperlink ref="D395" display="place" xr:uid="{EB40AE24-87B4-4387-BDE5-EE6C36A3C369}"/>
    <hyperlink ref="D396" display="place" xr:uid="{602E185B-4266-4613-BDC4-D4F5EEAF185A}"/>
    <hyperlink ref="D397" display="place" xr:uid="{57CED26D-CC01-4875-A96A-5F722AFD0CB0}"/>
    <hyperlink ref="D398" display="place" xr:uid="{9ACBF7A8-C5CF-4479-B875-70C37F506BFE}"/>
    <hyperlink ref="D399" display="place" xr:uid="{3A2C30AA-8EB7-49F6-AA38-F87EE9E2A8D0}"/>
    <hyperlink ref="D400" display="place" xr:uid="{966C7350-16FB-4381-9493-2613D8A3F2E6}"/>
    <hyperlink ref="D401" display="place" xr:uid="{0B6B6864-7B33-4A2C-AFD5-55C7EA54C2AF}"/>
    <hyperlink ref="D402" display="place" xr:uid="{EEDAB241-84AA-4687-9F69-56DCAE52D22B}"/>
    <hyperlink ref="D403" display="place" xr:uid="{48DFC5D8-0DA3-4A1C-8813-F3C99CF60279}"/>
    <hyperlink ref="D404" display="place" xr:uid="{CCEBA23F-A39A-4C3E-9A7B-C53228CDB221}"/>
    <hyperlink ref="D405" display="place" xr:uid="{55E38511-31C5-4A0D-B4EF-D8535CD1AF61}"/>
    <hyperlink ref="D406" display="place" xr:uid="{B6A5A2CE-5617-4C43-ACEB-FA629A03D769}"/>
    <hyperlink ref="D407" display="place" xr:uid="{0308F228-F9DA-42A0-B801-56E66781A0B2}"/>
    <hyperlink ref="D380" display="place" xr:uid="{60D1F585-7FC8-44F2-890B-9E1618C195EB}"/>
    <hyperlink ref="D381" display="place" xr:uid="{5F72609F-7294-4260-8071-8C35AD8E8695}"/>
    <hyperlink ref="D382" display="place" xr:uid="{11428768-8A03-4849-88C5-0EE6E0826A53}"/>
    <hyperlink ref="D383" display="place" xr:uid="{5E588270-8866-4B92-9C43-607E7C28007D}"/>
    <hyperlink ref="D384" display="place" xr:uid="{54148B34-AA35-4149-8D3C-2E7E659DB068}"/>
    <hyperlink ref="D385" display="place" xr:uid="{DC83C051-34F4-4C5A-BFC7-74DD9286C3DB}"/>
    <hyperlink ref="D386" display="place" xr:uid="{731FAFBC-2AF5-4F2D-A31C-6C7BE6EBAAEF}"/>
    <hyperlink ref="D387" display="place" xr:uid="{D021077B-0098-4D33-A064-C3DD83669234}"/>
    <hyperlink ref="D388" display="place" xr:uid="{6004B3DD-5783-4C87-B4AD-41552E3483F2}"/>
    <hyperlink ref="D389" display="place" xr:uid="{8EA7BA82-E4FD-43D9-99A3-CCFEB0DCBF7F}"/>
    <hyperlink ref="D390" display="place" xr:uid="{D84CE672-DB95-4A5B-80C3-5711FABBCE22}"/>
    <hyperlink ref="D391" display="place" xr:uid="{0BCEFF8A-643A-4E7E-B9B2-C0F8AA84BC5A}"/>
    <hyperlink ref="D392" display="place" xr:uid="{228C860A-642F-49AF-AB55-07D362CEB12B}"/>
    <hyperlink ref="D393" display="place" xr:uid="{B91FD988-B19C-49D8-8561-1EF6CA73FED8}"/>
    <hyperlink ref="D352" display="place" xr:uid="{6EE51547-D62B-46DD-AB0E-BA5977153AD8}"/>
    <hyperlink ref="D353" display="place" xr:uid="{EE6C592B-9927-4878-A27D-9EDE4B2F8625}"/>
    <hyperlink ref="D354" display="place" xr:uid="{FEDBB3C5-3D62-4C61-835E-9347C0728C54}"/>
    <hyperlink ref="D355" display="place" xr:uid="{6B9B7309-14D4-452B-A6E6-F2D0A06A558D}"/>
    <hyperlink ref="D356" display="place" xr:uid="{554DD4BB-3BC5-408F-9001-48806155F53F}"/>
    <hyperlink ref="D357" display="place" xr:uid="{13FA6177-2A70-4016-8D5B-B7236A6A11C9}"/>
    <hyperlink ref="D358" display="place" xr:uid="{CFDFF0A4-9562-4155-B497-5EA859018DAA}"/>
    <hyperlink ref="D359" display="place" xr:uid="{50628BBF-FEE5-4375-B4D3-4ABC936A62B3}"/>
    <hyperlink ref="D360" display="place" xr:uid="{6D486B8C-13FD-4C0C-A44C-1B5D15A5AA4C}"/>
    <hyperlink ref="D361" display="place" xr:uid="{E68BD7AC-58E5-4613-AECA-DF77938AA37B}"/>
    <hyperlink ref="D362" display="place" xr:uid="{58670D7A-1424-4086-92EB-D02ADAEDCE3B}"/>
    <hyperlink ref="D363" display="place" xr:uid="{C75EB557-D4F1-413F-89AF-CF63D53D2A67}"/>
    <hyperlink ref="D364" display="place" xr:uid="{5140436C-500C-4CFF-915B-0D19B304752B}"/>
    <hyperlink ref="D365" display="place" xr:uid="{062E2BD2-7C95-423A-B5FC-D5666115904E}"/>
    <hyperlink ref="D366" display="place" xr:uid="{9DFAC0EA-0DD8-4B3B-B94F-BE79FAE69189}"/>
    <hyperlink ref="D367" display="place" xr:uid="{9D60E2C3-3C27-4379-9B00-9892EDDA45DA}"/>
    <hyperlink ref="D368" display="place" xr:uid="{D72B29B6-8B4B-4275-B0E8-AFA8DBFE7063}"/>
    <hyperlink ref="D369" display="place" xr:uid="{AFE04C81-E845-45BA-9A57-A97404B3F36B}"/>
    <hyperlink ref="D370" display="place" xr:uid="{A030ED03-1CD8-4BE6-8979-C37F2CF00D9C}"/>
    <hyperlink ref="D371" display="place" xr:uid="{D646D1DE-FEEF-4D32-B94D-E0A5ACEFEB31}"/>
    <hyperlink ref="D372" display="place" xr:uid="{2963F7D9-6484-46DA-A115-01DA86C8838F}"/>
    <hyperlink ref="D373" display="place" xr:uid="{38EE3341-9316-4DF1-9F30-CA810156638D}"/>
    <hyperlink ref="D374" display="place" xr:uid="{3A25D086-63D7-4702-9FF5-999A4986CD6E}"/>
    <hyperlink ref="D375" display="place" xr:uid="{F31C4DCD-C5F7-48B5-B0D6-BE5B96ED7B74}"/>
    <hyperlink ref="D376" display="place" xr:uid="{07BAD40C-2A3D-41F9-9448-6FB8AA684910}"/>
    <hyperlink ref="D377" display="place" xr:uid="{42D82436-B09F-4FFA-8DEC-9C06AC352BCF}"/>
    <hyperlink ref="D378" display="place" xr:uid="{3277D792-80D4-492E-8309-70032BD41FDC}"/>
    <hyperlink ref="D379" display="place" xr:uid="{4BDB8FD4-BE20-4ACF-A921-88151FF774B4}"/>
    <hyperlink ref="D338" display="place" xr:uid="{1B846D37-EC06-45EF-8BB8-DD4782ACF91A}"/>
    <hyperlink ref="D339" display="place" xr:uid="{C17383A4-0459-4E83-8517-89BFCDF0BF7C}"/>
    <hyperlink ref="D340" display="place" xr:uid="{2EB1B03F-CA0D-446B-AA10-1D5F74F46573}"/>
    <hyperlink ref="D341" display="place" xr:uid="{0960CF6B-9521-4F60-99E8-EC1987DE5116}"/>
    <hyperlink ref="D342" display="place" xr:uid="{55638432-133C-488F-BE45-86A11E3C99AD}"/>
    <hyperlink ref="D343" display="place" xr:uid="{5A84D786-F071-42C8-AE94-D71ABA310E80}"/>
    <hyperlink ref="D344" display="place" xr:uid="{BADC6C5A-8407-41DE-9BF3-334698BC6133}"/>
    <hyperlink ref="D345" display="place" xr:uid="{05088F91-51AD-452D-9894-006C761DE876}"/>
    <hyperlink ref="D346" display="place" xr:uid="{E13596B9-B00F-4551-AA78-03174D558B40}"/>
    <hyperlink ref="D347" display="place" xr:uid="{1F948561-CD3B-4F26-A97C-D769E98813D4}"/>
    <hyperlink ref="D348" display="place" xr:uid="{727163C6-718C-428A-85CD-E35BF5318B95}"/>
    <hyperlink ref="D349" display="place" xr:uid="{D4587D56-99DE-41CC-99CF-BF16C450C0ED}"/>
    <hyperlink ref="D350" display="place" xr:uid="{98A26763-938C-459E-B50F-A692A5DEA9D1}"/>
    <hyperlink ref="D351" display="place" xr:uid="{7D53DC3C-0209-4737-9A15-781DC8737AE1}"/>
    <hyperlink ref="D324" display="place" xr:uid="{5FF0D263-E69D-4F28-848A-8BD114BB9024}"/>
    <hyperlink ref="D325" display="place" xr:uid="{4CAF5EAF-91DF-4E18-8D8C-21252643BBB9}"/>
    <hyperlink ref="D326" display="place" xr:uid="{46742515-3A81-4CC8-889A-6AC1E0C8D9A6}"/>
    <hyperlink ref="D327" display="place" xr:uid="{46640F33-2710-4471-A745-88517F63BDB6}"/>
    <hyperlink ref="D328" display="place" xr:uid="{969DFE9C-5766-4CEC-BCCA-9D712FA6A4A3}"/>
    <hyperlink ref="D329" display="place" xr:uid="{029B2DEA-C754-4506-8833-6A03DA00DFA2}"/>
    <hyperlink ref="D330" display="place" xr:uid="{E1544435-71A8-4DC8-B5EC-2E0A9A6A3D72}"/>
    <hyperlink ref="D331" display="place" xr:uid="{B5B7ADDE-8937-4377-B713-D4C77FEE93AE}"/>
    <hyperlink ref="D332" display="place" xr:uid="{7F43CD63-931C-471D-983C-36100B897367}"/>
    <hyperlink ref="D333" display="place" xr:uid="{70857071-C56C-4052-AED8-6B96C99F0F2A}"/>
    <hyperlink ref="D334" display="place" xr:uid="{82839312-AD8E-4CB1-9E4E-A6B265160649}"/>
    <hyperlink ref="D335" display="place" xr:uid="{851B34B4-D15F-48A6-AF09-392A62B0290E}"/>
    <hyperlink ref="D336" display="place" xr:uid="{5DB4730E-D17B-447E-9293-D43CD9F6C828}"/>
    <hyperlink ref="D337" display="place" xr:uid="{69F20D60-D888-4494-B0F3-D7DA20597C8D}"/>
    <hyperlink ref="D310" display="place" xr:uid="{98BF5873-5121-422E-8343-B95D3C3D263E}"/>
    <hyperlink ref="D311" display="place" xr:uid="{6E296C60-F3AE-4089-A8D1-4FD9FEF9C9E2}"/>
    <hyperlink ref="D312" display="place" xr:uid="{BFC56348-A1A8-4855-B1F8-8099FEDC6D09}"/>
    <hyperlink ref="D313" display="place" xr:uid="{E06B3075-7B64-4430-9D85-CE5A7BADCFDB}"/>
    <hyperlink ref="D314" display="place" xr:uid="{9F9897FF-6E4A-4378-B591-2FE7731140B0}"/>
    <hyperlink ref="D315" display="place" xr:uid="{A04519A1-601E-4311-8E93-253531006EDD}"/>
    <hyperlink ref="D316" display="place" xr:uid="{8E0EB1AE-1C76-43C5-A5AD-251EE1A55AE5}"/>
    <hyperlink ref="D317" display="place" xr:uid="{E89CEA94-F385-42B7-AA6A-5407D74AB205}"/>
    <hyperlink ref="D318" display="place" xr:uid="{4AEB29D9-2C93-4A32-AECB-840D5B2D8676}"/>
    <hyperlink ref="D319" display="place" xr:uid="{E3F7A213-A104-4636-BF83-2548340A9E16}"/>
    <hyperlink ref="D320" display="place" xr:uid="{DFFF337A-3983-4233-97CE-AC7437C07E2A}"/>
    <hyperlink ref="D321" display="place" xr:uid="{AB70E204-ED25-40AA-BE23-9208A52987DC}"/>
    <hyperlink ref="D322" display="place" xr:uid="{04D8167F-6300-4751-BDDE-4EBC7B3F94AA}"/>
    <hyperlink ref="D323" display="place" xr:uid="{9EF2AD91-2747-4C84-84F2-B504CA228F67}"/>
    <hyperlink ref="D296" display="place" xr:uid="{C5E90929-6F18-4088-86DF-D809D40E09F7}"/>
    <hyperlink ref="D297" display="place" xr:uid="{1AEF2CEE-A12E-4F77-BDDA-DB483FBD21A3}"/>
    <hyperlink ref="D298" display="place" xr:uid="{8AF951E4-0908-4E54-98AF-B01B8A1214F8}"/>
    <hyperlink ref="D299" display="place" xr:uid="{1F7499F9-B31B-4847-8CE0-22D4CD5C01E2}"/>
    <hyperlink ref="D300" display="place" xr:uid="{2F98962D-9CF9-4620-90A7-850A40648746}"/>
    <hyperlink ref="D301" display="place" xr:uid="{FF98B245-534D-4AA2-9D90-C792DDD8A7EE}"/>
    <hyperlink ref="D302" display="place" xr:uid="{B1D2175A-658D-4B93-93D7-EDB95ED318DE}"/>
    <hyperlink ref="D303" display="place" xr:uid="{B950EA2C-A2F7-4B48-A052-BF726F8C47A4}"/>
    <hyperlink ref="D304" display="place" xr:uid="{3794AFF5-3187-41B8-9616-FC1B78FD115D}"/>
    <hyperlink ref="D305" display="place" xr:uid="{ADA6D76D-3974-41E3-BB1B-5CB80388B429}"/>
    <hyperlink ref="D306" display="place" xr:uid="{892B6511-B254-4F59-82E4-D088FB80B669}"/>
    <hyperlink ref="D307" display="place" xr:uid="{8EA71A61-4395-4230-A95E-C1C95A56DC35}"/>
    <hyperlink ref="D308" display="place" xr:uid="{E4C2CC7B-6F0B-4BF2-BA7A-E2E68773477C}"/>
    <hyperlink ref="D309" display="place" xr:uid="{861D2E02-1DD0-4EB2-BFDE-C2BF0DB7BED6}"/>
    <hyperlink ref="D282" display="place" xr:uid="{59BD69E1-7E05-48B5-A4D0-1E9640874C1F}"/>
    <hyperlink ref="D283" display="place" xr:uid="{11B29EF6-A797-4D35-8178-2C373FFAB5DC}"/>
    <hyperlink ref="D284" display="place" xr:uid="{61FAAD3A-4D68-4144-B1C3-B6C5DDE9A544}"/>
    <hyperlink ref="D285" display="place" xr:uid="{9118A5C8-7C91-4B33-AE63-D2FA80C3B21C}"/>
    <hyperlink ref="D286" display="place" xr:uid="{1CCE1913-1F83-42CC-A158-3E039E7452E0}"/>
    <hyperlink ref="D287" display="place" xr:uid="{1619A508-AC04-4975-98FB-9AE40CD7476F}"/>
    <hyperlink ref="D288" display="place" xr:uid="{D9CB3917-1924-4F0C-820F-C59D4F009B9A}"/>
    <hyperlink ref="D289" display="place" xr:uid="{4A35FFD0-C69D-4CB1-9006-1C63E7BB1BC2}"/>
    <hyperlink ref="D290" display="place" xr:uid="{FBCBCBBC-C71A-42C2-986E-8213B58AD80E}"/>
    <hyperlink ref="D291" display="place" xr:uid="{DBA73313-698C-4427-ABF6-EE1608ACEDD3}"/>
    <hyperlink ref="D292" display="place" xr:uid="{8CA82B0F-C1C0-4CF9-BA33-2D2B2506AB67}"/>
    <hyperlink ref="D293" display="place" xr:uid="{068CF72B-BC4E-4D86-81FC-8E19B7877931}"/>
    <hyperlink ref="D294" display="place" xr:uid="{126517FC-58F0-4383-B3A9-D28C8828AE0A}"/>
    <hyperlink ref="D295" display="place" xr:uid="{E343245A-457F-4295-BACC-DC943775C419}"/>
    <hyperlink ref="D268" display="place" xr:uid="{5D1C5B32-C57B-456B-995F-42BF8AD431CE}"/>
    <hyperlink ref="D269" display="place" xr:uid="{C2B4E313-E52D-4166-9126-5285079E3E75}"/>
    <hyperlink ref="D270" display="place" xr:uid="{E22F2174-7F92-4ECB-B7EC-7EA741CA3F45}"/>
    <hyperlink ref="D271" display="place" xr:uid="{68BCFC96-6552-486F-B08B-238330B711B0}"/>
    <hyperlink ref="D272" display="place" xr:uid="{F904C382-5080-4757-906A-E8F527A9DBC2}"/>
    <hyperlink ref="D273" display="place" xr:uid="{0CB69A84-F43E-40DF-B718-9C309224E7F0}"/>
    <hyperlink ref="D274" display="place" xr:uid="{598D2299-1A10-45E9-A745-4D7DE9D4A882}"/>
    <hyperlink ref="D275" display="place" xr:uid="{336DBC5A-88F0-4B39-8EDE-37D237E0EDF2}"/>
    <hyperlink ref="D276" display="place" xr:uid="{A99FB09F-F639-4519-BD3E-001CEDDBEC78}"/>
    <hyperlink ref="D277" display="place" xr:uid="{82F5A33E-72FA-4B62-943D-F8F08DA970A2}"/>
    <hyperlink ref="D278" display="place" xr:uid="{D7C0ABD3-8FDE-4502-94EF-F142E924B737}"/>
    <hyperlink ref="D279" display="place" xr:uid="{3DFC6C50-2920-4EF6-B4ED-6CA5E57C3329}"/>
    <hyperlink ref="D280" display="place" xr:uid="{040D2471-212D-46F1-9A71-2E2F56ECF89D}"/>
    <hyperlink ref="D281" display="place" xr:uid="{BB834F04-FCAB-4511-B39D-9DF1CA67C586}"/>
    <hyperlink ref="D254" display="place" xr:uid="{C51558E9-470E-4994-BFF7-E5C3EC679582}"/>
    <hyperlink ref="D255" display="place" xr:uid="{90C7197D-5FC2-4DF4-8753-BA6C32B38657}"/>
    <hyperlink ref="D256" display="place" xr:uid="{1744D636-DF92-4C89-9374-C1361451691D}"/>
    <hyperlink ref="D257" display="place" xr:uid="{105890A5-EB8C-4B22-8244-02AB8C0A78FC}"/>
    <hyperlink ref="D258" display="place" xr:uid="{891E3053-967E-4319-A8FD-CC1FC69FE609}"/>
    <hyperlink ref="D259" display="place" xr:uid="{B5E4608C-9FCB-49C2-AACA-017DBA6F19E2}"/>
    <hyperlink ref="D260" display="place" xr:uid="{A603F369-4A57-4F52-BB5A-A9A7608AF278}"/>
    <hyperlink ref="D261" display="place" xr:uid="{0F074D3A-3B25-41D2-98F4-3174C3C9902D}"/>
    <hyperlink ref="D262" display="place" xr:uid="{A461533B-ADBA-459D-B72B-A459A3707951}"/>
    <hyperlink ref="D263" display="place" xr:uid="{86391AA5-A549-43EE-BE51-3571BFE896DE}"/>
    <hyperlink ref="D264" display="place" xr:uid="{F7C8BF47-3A42-4DFD-A1D1-46A1E7FB8489}"/>
    <hyperlink ref="D265" display="place" xr:uid="{69F981CC-3D80-428F-9D59-8A6BD55F1863}"/>
    <hyperlink ref="D266" display="place" xr:uid="{2EBAA53B-1CC5-4ED0-AF5A-F55E47B5978C}"/>
    <hyperlink ref="D267" display="place" xr:uid="{8E7D5DCD-9A92-4520-A057-EB22C3AADD3D}"/>
    <hyperlink ref="D240" display="place" xr:uid="{292DB432-3866-4874-863A-AF93C40DF5BF}"/>
    <hyperlink ref="D241" display="place" xr:uid="{05737A1E-5591-481C-BB9C-4826DE3573FD}"/>
    <hyperlink ref="D242" display="place" xr:uid="{E879BE4E-C99F-40EC-A040-3CC1FCF4EB9B}"/>
    <hyperlink ref="D243" display="place" xr:uid="{EDDD5054-8EF5-4F54-8B16-E3AEDC5BA0AC}"/>
    <hyperlink ref="D244" display="place" xr:uid="{CC27DF57-7D23-4825-8091-9A8CF9019665}"/>
    <hyperlink ref="D245" display="place" xr:uid="{BCF70918-75FF-44F7-844F-2CD2EA280D81}"/>
    <hyperlink ref="D246" display="place" xr:uid="{8551FEC0-9155-454A-9545-003736126686}"/>
    <hyperlink ref="D247" display="place" xr:uid="{6E3F4F45-72F5-47AF-BDC0-4AAB7621C8D3}"/>
    <hyperlink ref="D248" display="place" xr:uid="{60832CEC-BCA0-473C-98F2-39EAAC548BC7}"/>
    <hyperlink ref="D249" display="place" xr:uid="{8553A412-789F-4D58-B1A0-ECF0A982194C}"/>
    <hyperlink ref="D250" display="place" xr:uid="{E6D30FFD-24A5-48EC-BD77-2A6F0E2998E9}"/>
    <hyperlink ref="D251" display="place" xr:uid="{548B9122-DCE3-4F6B-A744-B3C2771530BC}"/>
    <hyperlink ref="D252" display="place" xr:uid="{A5D9136F-D7C3-41E9-B5AE-9AAE7D33F520}"/>
    <hyperlink ref="D253" display="place" xr:uid="{EAEC1EA6-D28E-451B-B8FC-DE555741A077}"/>
    <hyperlink ref="D226" display="place" xr:uid="{1E85FD3B-4B52-422F-A5D2-286643EC22DA}"/>
    <hyperlink ref="D227" display="place" xr:uid="{B5B9C7B1-FF96-4ECA-96C0-5E23C58FE22D}"/>
    <hyperlink ref="D228" display="place" xr:uid="{FFAC1B8B-3B88-4CBF-9D0C-6FF02FCA02DD}"/>
    <hyperlink ref="D229" display="place" xr:uid="{28516102-9C6A-4D66-90F6-24998A7B26AA}"/>
    <hyperlink ref="D230" display="place" xr:uid="{2F925C98-EEB3-4640-8CF3-74FACCF2B365}"/>
    <hyperlink ref="D231" display="place" xr:uid="{A2CC837E-384B-4330-B2F3-D655F69474C3}"/>
    <hyperlink ref="D232" display="place" xr:uid="{568FAF35-9F95-475A-9756-D2650A98D6E8}"/>
    <hyperlink ref="D233" display="place" xr:uid="{D3AD91EB-601F-4039-AE4F-CD037DE76431}"/>
    <hyperlink ref="D234" display="place" xr:uid="{3744EB5F-06DF-4C7C-B4B1-4A13241AEE4B}"/>
    <hyperlink ref="D235" display="place" xr:uid="{8F96A1CC-9086-4209-A3AF-5E520F7EC145}"/>
    <hyperlink ref="D236" display="place" xr:uid="{CCD3DDBD-2ECB-4DF2-A2A4-837A03BF93B8}"/>
    <hyperlink ref="D237" display="place" xr:uid="{264D6CC3-2047-4377-B9BF-73278E3F4DC9}"/>
    <hyperlink ref="D238" display="place" xr:uid="{CA8757A2-7E58-4D59-830A-2A96B93B3A2F}"/>
    <hyperlink ref="D239" display="place" xr:uid="{F3165433-0A72-44A1-88C1-8F3CA1A7C2FE}"/>
    <hyperlink ref="D212" display="place" xr:uid="{CC34A22B-E7FB-4317-82AF-6B79BD2E2F3D}"/>
    <hyperlink ref="D213" display="place" xr:uid="{60A95CAB-A9C2-4B86-819C-E130DFD50D65}"/>
    <hyperlink ref="D214" display="place" xr:uid="{61ED05FE-3A63-43E3-9087-FE6204DCF375}"/>
    <hyperlink ref="D215" display="place" xr:uid="{B00445C7-443A-4C9E-A131-84FDAD7FD0AB}"/>
    <hyperlink ref="D216" display="place" xr:uid="{93B71EAB-C316-43ED-AE13-1FAED4101F24}"/>
    <hyperlink ref="D217" display="place" xr:uid="{5F7D9351-6692-4785-8296-C364D39C210F}"/>
    <hyperlink ref="D218" display="place" xr:uid="{264DA099-AAD6-4D01-A8E1-692898B991DE}"/>
    <hyperlink ref="D219" display="place" xr:uid="{673EDFE1-9218-4925-9D59-7DECDDEBF5EC}"/>
    <hyperlink ref="D220" display="place" xr:uid="{90A76B4A-024C-40E1-82FF-82DC505AE729}"/>
    <hyperlink ref="D221" display="place" xr:uid="{B33A2D38-BEC8-4A3F-9C92-7A91A25F1FC2}"/>
    <hyperlink ref="D222" display="place" xr:uid="{2C1671D1-6066-4CD1-BEBE-737E427C01C9}"/>
    <hyperlink ref="D223" display="place" xr:uid="{CC20CA17-DB3A-4883-A624-40E2EC366D2C}"/>
    <hyperlink ref="D224" display="place" xr:uid="{0E040E19-9D43-42F7-8C60-DECB4A986FAA}"/>
    <hyperlink ref="D225" display="place" xr:uid="{DC08CABC-F8CA-437D-90EC-E030EA7ED97C}"/>
    <hyperlink ref="D198" display="place" xr:uid="{7258E96A-21A7-4E72-BB18-71B324A8D240}"/>
    <hyperlink ref="D199" display="place" xr:uid="{1E5CCB8B-A391-43DE-A035-560241A477EE}"/>
    <hyperlink ref="D200" display="place" xr:uid="{E6137960-8367-431D-8025-70FF7AD6D48D}"/>
    <hyperlink ref="D201" display="place" xr:uid="{4A6545FB-341A-40F8-A827-1066766240C4}"/>
    <hyperlink ref="D202" display="place" xr:uid="{19BFECDD-B083-4387-9ADB-4B2CADD05E3C}"/>
    <hyperlink ref="D203" display="place" xr:uid="{56854225-FF00-45E5-BC21-2983A24707F2}"/>
    <hyperlink ref="D204" display="place" xr:uid="{87AA5780-5D39-42C4-B3C4-CDFFD9E8E20D}"/>
    <hyperlink ref="D205" display="place" xr:uid="{695F0577-9202-4523-BBF2-D19E93A9D33C}"/>
    <hyperlink ref="D206" display="place" xr:uid="{C3D75D49-E34F-402D-8FCD-6CBFB8F50F98}"/>
    <hyperlink ref="D207" display="place" xr:uid="{54318A14-B306-45DF-99CE-696D1E08FFA4}"/>
    <hyperlink ref="D208" display="place" xr:uid="{53B895B3-C348-413A-8CC5-97B54223FDAE}"/>
    <hyperlink ref="D209" display="place" xr:uid="{E406F339-54CA-4057-93C1-D220A6ED3EBE}"/>
    <hyperlink ref="D210" display="place" xr:uid="{3AEB6AD8-2A0E-4809-8E4F-C5015B3ED899}"/>
    <hyperlink ref="D211" display="place" xr:uid="{A1706C1C-AD92-4FB0-A31F-AFCCD45BA363}"/>
    <hyperlink ref="D184" display="place" xr:uid="{EA40E304-FBC3-46EE-87CB-E2367338F281}"/>
    <hyperlink ref="D185" display="place" xr:uid="{AF057333-BB7A-429B-AA04-684EC5F1903E}"/>
    <hyperlink ref="D186" display="place" xr:uid="{CDCDD028-FD26-4652-8422-058A0AABB099}"/>
    <hyperlink ref="D187" display="place" xr:uid="{DD072D0D-E753-4237-AED7-82B3222AD425}"/>
    <hyperlink ref="D188" display="place" xr:uid="{1986A9D3-A64C-4655-8224-67CE611E929B}"/>
    <hyperlink ref="D189" display="place" xr:uid="{E3DFA9CC-3381-4C79-A4F5-CDC444DF2BA4}"/>
    <hyperlink ref="D190" display="place" xr:uid="{A7BE111B-BA24-4BBF-80D9-CF297DABAAA4}"/>
    <hyperlink ref="D191" display="place" xr:uid="{0AD5AA2E-A297-4723-A9D0-9559249566D3}"/>
    <hyperlink ref="D192" display="place" xr:uid="{8725C8FB-1FA2-4F0D-8055-5BD8F9E83C48}"/>
    <hyperlink ref="D193" display="place" xr:uid="{70A535B0-E578-4469-A9E7-46E131ECCBDC}"/>
    <hyperlink ref="D194" display="place" xr:uid="{1FE8D844-26FA-4C48-9276-3285D549D9D4}"/>
    <hyperlink ref="D195" display="place" xr:uid="{A2F67CA1-D495-4CAE-AF2B-51DB6CE10D08}"/>
    <hyperlink ref="D196" display="place" xr:uid="{1101C272-10D6-4399-8718-6A1D9821784D}"/>
    <hyperlink ref="D197" display="place" xr:uid="{8EDBE070-FFF9-4365-8928-D067E0E7E4DF}"/>
    <hyperlink ref="D170" display="place" xr:uid="{4AA370F0-08B5-4EE1-9E13-7EB61C2EA2DF}"/>
    <hyperlink ref="D171" display="place" xr:uid="{352E0D20-89F4-4275-BE4F-7490E776B2B0}"/>
    <hyperlink ref="D172" display="place" xr:uid="{9F0FD1A4-77B8-4A6C-98B4-02613C6A8330}"/>
    <hyperlink ref="D173" display="place" xr:uid="{162C80AD-9AE0-49C4-B8D4-EFD138AC6D62}"/>
    <hyperlink ref="D174" display="place" xr:uid="{8489AEAA-2BC9-4B14-A8D3-9617B5658276}"/>
    <hyperlink ref="D175" display="place" xr:uid="{D166A4F1-F41C-466F-9545-AFBF293CE07D}"/>
    <hyperlink ref="D176" display="place" xr:uid="{7C126CEB-0461-4A8E-AEF5-E544B0696B70}"/>
    <hyperlink ref="D177" display="place" xr:uid="{E7269987-90CF-483F-8831-28CE1AE5A5D2}"/>
    <hyperlink ref="D178" display="place" xr:uid="{68B055EB-9DA6-4F93-9B8E-846D7B3503D3}"/>
    <hyperlink ref="D179" display="place" xr:uid="{2B87EF09-8999-4EA7-849D-76777AD90145}"/>
    <hyperlink ref="D180" display="place" xr:uid="{2A1B2F9E-8587-4C00-A763-7671BC22BE7A}"/>
    <hyperlink ref="D181" display="place" xr:uid="{0626120E-E943-42FB-93FE-32EBE610B772}"/>
    <hyperlink ref="D182" display="place" xr:uid="{81C16D76-FF4F-4652-B464-561FCC888EF9}"/>
    <hyperlink ref="D183" display="place" xr:uid="{9C8520BC-A748-4028-8B47-398D608563C2}"/>
    <hyperlink ref="D156" display="place" xr:uid="{655621FF-7236-46E4-8779-8A8E8204BC5E}"/>
    <hyperlink ref="D158" display="place" xr:uid="{8706126D-1930-4BAB-9ADE-D6A7128A4D69}"/>
    <hyperlink ref="D159" display="place" xr:uid="{97787B10-C5EA-4491-9F7D-5DB460178ED6}"/>
    <hyperlink ref="D160" display="place" xr:uid="{F53A42DB-3CE3-4B8B-95CF-E7EA0928A365}"/>
    <hyperlink ref="D161" display="place" xr:uid="{CD6E2F10-C588-47DC-9063-E52BBAE2A50F}"/>
    <hyperlink ref="D162" display="place" xr:uid="{C3B4110B-9210-4512-BB7E-6F35C5304A3A}"/>
    <hyperlink ref="D163" display="place" xr:uid="{054E268A-EE33-4D7E-AAE3-FFDF2A5F4AE2}"/>
    <hyperlink ref="D164" display="place" xr:uid="{8EB6A1BF-9975-4ADF-B7C0-2B1D3D4571B9}"/>
    <hyperlink ref="D165" display="place" xr:uid="{AFA61877-2AB5-4FEE-8E58-158DF5B91C09}"/>
    <hyperlink ref="D166" display="place" xr:uid="{74DB55FF-ED05-4046-841A-E5C0AC1CC3A6}"/>
    <hyperlink ref="D167" display="place" xr:uid="{C6816824-C83E-484A-A764-B0CEEADA964B}"/>
    <hyperlink ref="D168" display="place" xr:uid="{808FFE9C-607E-4FCB-BB10-E7B9964CA929}"/>
    <hyperlink ref="D169" display="place" xr:uid="{D2ABAF97-0214-434B-A373-ED2F2134F4A1}"/>
    <hyperlink ref="D142" display="place" xr:uid="{A53C87F5-991E-4FE4-92C8-ED0D20E9DA48}"/>
    <hyperlink ref="D143" display="place" xr:uid="{4E5D7448-7B0E-4C67-9373-C096A850B92D}"/>
    <hyperlink ref="D144" display="place" xr:uid="{5DC9EE13-6C6B-4F5B-A744-3E5661FCEA49}"/>
    <hyperlink ref="D145" display="place" xr:uid="{51165A06-9D7C-4832-B27C-36A107FAF943}"/>
    <hyperlink ref="D146" display="place" xr:uid="{C32AD55D-A14C-419C-9143-8ED262406FB5}"/>
    <hyperlink ref="D147" display="place" xr:uid="{C1D7EF5B-B061-49C0-8F58-163E0BB20A8F}"/>
    <hyperlink ref="D148" display="place" xr:uid="{F276C050-B248-470F-A6BF-02F5E620A479}"/>
    <hyperlink ref="D149" display="place" xr:uid="{F468BC53-F81B-4135-B4E2-74640F16A22C}"/>
    <hyperlink ref="D150" display="place" xr:uid="{78B4F3A7-4225-47F9-B77C-AF9B12F16FB7}"/>
    <hyperlink ref="D151" display="place" xr:uid="{1531CF9C-79BE-4ECF-85E9-3F4ACDA6C567}"/>
    <hyperlink ref="D152" display="place" xr:uid="{26E17FB2-F14B-4516-B308-113522C95142}"/>
    <hyperlink ref="D153" display="place" xr:uid="{551A2833-0648-4F8E-8460-E25868636035}"/>
    <hyperlink ref="D154" display="place" xr:uid="{258129CB-6D13-41F4-A894-3AD6431630CF}"/>
    <hyperlink ref="D128" display="place" xr:uid="{C6F819AE-B66E-4C3E-8487-6ECE74854822}"/>
    <hyperlink ref="D129" display="place" xr:uid="{5662CC7B-0570-4875-9DCE-F1B183A518E6}"/>
    <hyperlink ref="D130" display="place" xr:uid="{F83126A8-6456-4172-BD11-72AA68AB0C3F}"/>
    <hyperlink ref="D131" display="place" xr:uid="{CA07AC3A-38C2-452B-A272-9D56B90AD147}"/>
    <hyperlink ref="D132" display="place" xr:uid="{C2D644AD-E57C-4D37-ADDF-307A7E029D24}"/>
    <hyperlink ref="D133" display="place" xr:uid="{34D70626-8C17-4D4F-BE92-4CF0E65D77D0}"/>
    <hyperlink ref="D134" display="place" xr:uid="{B876975C-8F14-4E65-93D7-20D4F73842D8}"/>
    <hyperlink ref="D135" display="place" xr:uid="{943C68F8-3E1C-4B79-BDD4-19F3308E8EB9}"/>
    <hyperlink ref="D136" display="place" xr:uid="{1CC54697-DF89-44FE-8641-2D1719FB3B46}"/>
    <hyperlink ref="D137" display="place" xr:uid="{77BB92F5-6D84-4DFE-AFF5-BDD2672B6D47}"/>
    <hyperlink ref="D138" display="place" xr:uid="{2669D908-265E-4B09-9A21-A38D490065F3}"/>
    <hyperlink ref="D139" display="place" xr:uid="{5596D3BA-EEA6-4469-AB22-A53728972CF6}"/>
    <hyperlink ref="D140" display="place" xr:uid="{83548D86-AA62-4573-9F2B-B095AF06AC03}"/>
    <hyperlink ref="D141" display="place" xr:uid="{3339129F-DB3C-4183-A24B-BAE5619703E2}"/>
    <hyperlink ref="D114" display="place" xr:uid="{6B93F055-88FA-436B-B5FD-B307099BA160}"/>
    <hyperlink ref="D118" display="place" xr:uid="{EA5A4422-B30C-4764-9EBE-F2E4DC596342}"/>
    <hyperlink ref="D119" display="place" xr:uid="{C28F9594-35AD-4416-85D8-F61463DFEF4F}"/>
    <hyperlink ref="D120" display="place" xr:uid="{B9EA2D97-C256-4C59-B503-EBEF36FC2AB3}"/>
    <hyperlink ref="D121" display="place" xr:uid="{4D1EAE71-9A7B-4C97-8036-F638DA7668A2}"/>
    <hyperlink ref="D122" display="place" xr:uid="{E8BFA62E-F497-45B1-A62C-923516BDFCA5}"/>
    <hyperlink ref="D123" display="place" xr:uid="{2DD3F48F-0018-41EA-953E-5B419C3BE80D}"/>
    <hyperlink ref="D124" display="place" xr:uid="{27D9C59D-E2F8-41F0-9D7D-6C338CD6DA59}"/>
    <hyperlink ref="D125" display="place" xr:uid="{C015D936-383E-478F-A77F-B4F9DA42F6D7}"/>
    <hyperlink ref="D126" display="place" xr:uid="{82BBEF27-731A-49AA-A820-B4CF37E95A8D}"/>
    <hyperlink ref="D127" display="place" xr:uid="{9EA563DF-03D6-4473-A41C-D09380CAE78A}"/>
    <hyperlink ref="D100" display="place" xr:uid="{90B4259F-72C5-4033-8733-D417EB6D23A3}"/>
    <hyperlink ref="D104" display="place" xr:uid="{0730B426-4D29-4CB3-A5B4-C621B49C9CA0}"/>
    <hyperlink ref="D105" display="place" xr:uid="{D488F96C-55F7-456D-848C-22EB1039F575}"/>
    <hyperlink ref="D106" display="place" xr:uid="{B8E132CC-1BAA-48BB-80C7-26E844ECB413}"/>
    <hyperlink ref="D107" display="place" xr:uid="{0912B96D-DF87-4E70-871D-48CB2834AC46}"/>
    <hyperlink ref="D108" display="place" xr:uid="{3F4D3DA0-93EF-4907-A1F6-89E200DDB14B}"/>
    <hyperlink ref="D109" display="place" xr:uid="{3942E64A-606E-4833-8FEC-052CBFB365FD}"/>
    <hyperlink ref="D110" display="place" xr:uid="{5E08B0B9-FFB3-424E-A7C5-2221774EAD1E}"/>
    <hyperlink ref="D111" display="place" xr:uid="{D1C56FEC-5812-419A-92C3-368BA9CB6576}"/>
    <hyperlink ref="D112" display="place" xr:uid="{3DAE1959-C059-45C8-AF72-99E5ACD2368C}"/>
    <hyperlink ref="D113" display="place" xr:uid="{117DAF93-E15A-4AC1-A1E7-761EFE875DFF}"/>
    <hyperlink ref="D86" display="place" xr:uid="{3B7EBC1C-165E-49C5-933B-D92DB6C0A40A}"/>
    <hyperlink ref="D87" display="place" xr:uid="{E99BB745-2D6C-4854-9607-0A412DA3793A}"/>
    <hyperlink ref="D88" display="place" xr:uid="{E0A25D1E-C3A5-456C-A294-A06787326AA5}"/>
    <hyperlink ref="D89" display="place" xr:uid="{665F3C36-5A18-4CC9-BF67-1FD1CE44BEB1}"/>
    <hyperlink ref="D90" display="place" xr:uid="{823E5485-A2C2-4E22-99AD-7326D646B169}"/>
    <hyperlink ref="D91" display="place" xr:uid="{BFA56997-EF45-4CDE-AD69-FCE6967785D5}"/>
    <hyperlink ref="D92" display="place" xr:uid="{80C85CD9-B730-4529-908D-E1953B897C4F}"/>
    <hyperlink ref="D93" display="place" xr:uid="{A78C2C7B-9848-4973-ADDC-E2AB531C8191}"/>
    <hyperlink ref="D94" display="place" xr:uid="{359FA656-5BBD-494F-B214-47B214BA91FD}"/>
    <hyperlink ref="D95" display="place" xr:uid="{0128AEE6-A972-42ED-A80F-FA36DF15A8D3}"/>
    <hyperlink ref="D96" display="place" xr:uid="{1DED2127-313D-40D9-BE5A-5427527B2AD2}"/>
    <hyperlink ref="D97" display="place" xr:uid="{8229E9AF-6657-4D52-8CA6-4EFF8F374E68}"/>
    <hyperlink ref="D98" display="place" xr:uid="{96AE942F-5448-4319-B065-E5A6A73EFDFA}"/>
    <hyperlink ref="D99" display="place" xr:uid="{26D93A7B-15D2-4568-9011-25D2FFA6182C}"/>
    <hyperlink ref="D72" display="place" xr:uid="{0E90FE6B-3775-43E1-B103-4C597F180D09}"/>
    <hyperlink ref="D73" display="place" xr:uid="{59B98477-B4A3-4D88-A25D-3D48B7BE4681}"/>
    <hyperlink ref="D74" display="place" xr:uid="{A1966814-3116-4775-80C2-8BED95534687}"/>
    <hyperlink ref="D75" display="place" xr:uid="{823EBF6B-8CE6-4C1B-811A-6DDD9B50E489}"/>
    <hyperlink ref="D76" display="place" xr:uid="{C63B8F72-997B-41D9-99FC-F717869EEA9F}"/>
    <hyperlink ref="D77" display="place" xr:uid="{E5CAC677-CFA0-4EE9-93E8-303433F68E50}"/>
    <hyperlink ref="D78" display="place" xr:uid="{9E6DA0E2-2849-464D-A02D-C6923C92F930}"/>
    <hyperlink ref="D79" display="place" xr:uid="{3A668723-C3ED-4142-A328-9FB3E4E6C862}"/>
    <hyperlink ref="D80" display="place" xr:uid="{3A98C782-26E9-4465-B5A8-3524DFCE6E50}"/>
    <hyperlink ref="D81" display="place" xr:uid="{EA0961EA-F8CF-41DC-827E-53F58651077E}"/>
    <hyperlink ref="D82" display="place" xr:uid="{34A5649B-C121-4AEF-9BDE-45E0F16CBD8F}"/>
    <hyperlink ref="D83" display="place" xr:uid="{5F0FF4BF-81CA-47F6-B5DA-BD62EB15F8CF}"/>
    <hyperlink ref="D84" display="place" xr:uid="{DAD0D405-DA12-4C0D-B79F-A571028470EA}"/>
    <hyperlink ref="D85" display="place" xr:uid="{33D0F424-0A00-4D1C-AF4C-F3ADAACB2371}"/>
    <hyperlink ref="D58" display="place" xr:uid="{F1655F9F-F592-4067-8731-640E1C718EFE}"/>
    <hyperlink ref="D59" display="place" xr:uid="{9DD38739-F226-4E3A-9DEC-14C6BE44BB6B}"/>
    <hyperlink ref="D60" display="place" xr:uid="{82F5AAA5-FEC4-4DEC-B1F0-C0A1625EB291}"/>
    <hyperlink ref="D61" display="place" xr:uid="{D18B7085-2478-4F54-BD0E-8AABBA5C2B3C}"/>
    <hyperlink ref="D62" display="place" xr:uid="{6300BD1B-EC16-4B43-A5F4-67530FF25370}"/>
    <hyperlink ref="D63" display="place" xr:uid="{CBCD321D-EA70-4728-B16F-39D5F7BF1636}"/>
    <hyperlink ref="D64" display="place" xr:uid="{C8B3DB26-E852-4AAE-B796-756837BB9E46}"/>
    <hyperlink ref="D65" display="place" xr:uid="{985E8544-F282-4E64-9828-247F49E0E28B}"/>
    <hyperlink ref="D66" display="place" xr:uid="{46BB72BE-C32A-4C2A-ACD1-B76EC22213F0}"/>
    <hyperlink ref="D67" display="place" xr:uid="{B269D7AB-51AB-408D-A4E4-D8B4AF8A429D}"/>
    <hyperlink ref="D68" display="place" xr:uid="{E068F498-7448-4AAB-A40A-314DA42777A6}"/>
    <hyperlink ref="D69" display="place" xr:uid="{37DE32DF-6D4C-4D5E-8C31-DFA069695668}"/>
    <hyperlink ref="D70" display="place" xr:uid="{C08C0419-29EE-4842-8B28-00C7C6D1C7A8}"/>
    <hyperlink ref="D71" display="place" xr:uid="{4A32ADD5-47D7-4E6C-A5B9-5252F413FF57}"/>
    <hyperlink ref="D44" display="place" xr:uid="{4E2868EF-953C-41B6-90AF-C80F78550BBF}"/>
    <hyperlink ref="D45" display="place" xr:uid="{C7F77446-609D-4B2F-A586-B096AB8C1C23}"/>
    <hyperlink ref="D46" display="place" xr:uid="{661EA30F-E71D-44A2-90A7-85D5E9B3259F}"/>
    <hyperlink ref="D47" display="place" xr:uid="{89E651DE-19B2-4762-9D9C-1BB3D8BBFFC3}"/>
    <hyperlink ref="D48" display="place" xr:uid="{AC6EE05D-12F7-474A-B419-4C6D41CC2209}"/>
    <hyperlink ref="D49" display="place" xr:uid="{E95652A4-B68B-4BEF-9464-1DF02331CAB5}"/>
    <hyperlink ref="D50" display="place" xr:uid="{121CF33F-F122-452C-953F-83FBC5AAE986}"/>
    <hyperlink ref="D51" display="place" xr:uid="{97617DA6-FE17-4304-9B6F-88FB8B86E913}"/>
    <hyperlink ref="D52" display="place" xr:uid="{33072319-CB56-49B8-AFDF-06E4F9C1661A}"/>
    <hyperlink ref="D53" display="place" xr:uid="{9118D3BE-054D-40BA-B67A-FE99F4F4FBD1}"/>
    <hyperlink ref="D54" display="place" xr:uid="{B6212BBD-BC91-4C09-9DF9-C404EE19FF6B}"/>
    <hyperlink ref="D55" display="place" xr:uid="{278674EA-9C93-4C32-ABC4-A96E5021333B}"/>
    <hyperlink ref="D56" display="place" xr:uid="{1B682ECB-339D-4328-A0AE-82C2E94C308C}"/>
    <hyperlink ref="D57" display="place" xr:uid="{22758E2E-E27F-482D-89BC-0FB2AD070CEF}"/>
    <hyperlink ref="D30" display="place" xr:uid="{BF1CC285-CEF5-41A4-99D2-6AB03626C01C}"/>
    <hyperlink ref="D31" display="place" xr:uid="{E39B63DB-6207-4505-8856-8224E59D8555}"/>
    <hyperlink ref="D32" display="place" xr:uid="{AA8B5BEB-08C0-4ECE-A0A9-A75F2FA776F9}"/>
    <hyperlink ref="D33" display="place" xr:uid="{51E68AD8-D40E-4720-8DA7-59B4A2158EF6}"/>
    <hyperlink ref="D34" display="place" xr:uid="{02313825-517B-47FA-B347-082D199F933C}"/>
    <hyperlink ref="D35" display="place" xr:uid="{19028BF8-9A68-4025-85BC-F0E2A0220A12}"/>
    <hyperlink ref="D36" display="place" xr:uid="{3C14132F-2DB4-4CEE-B07C-75517233D8CB}"/>
    <hyperlink ref="D37" display="place" xr:uid="{CDB2D5A2-FE9E-42B3-8F05-F5AA1DB99738}"/>
    <hyperlink ref="D38" display="place" xr:uid="{4F541366-DDB7-4A46-976A-FBC5FA2DD967}"/>
    <hyperlink ref="D39" display="place" xr:uid="{53099564-A9A2-4038-9906-3A6067242364}"/>
    <hyperlink ref="D40" display="place" xr:uid="{456A5A79-0B9B-46E7-A6E2-59143F771DE4}"/>
    <hyperlink ref="D41" display="place" xr:uid="{D8633FD5-D7BC-48C8-91BF-EC23DF6BD188}"/>
    <hyperlink ref="D42" display="place" xr:uid="{33A28B43-FCE5-44F7-8014-B63DA1ABB81F}"/>
    <hyperlink ref="D43" display="place" xr:uid="{C3960AEE-B56C-40A9-9FA4-357517963E17}"/>
    <hyperlink ref="D16" display="place" xr:uid="{04CA4186-74C6-4EC9-A9E3-4A85E754AE9E}"/>
    <hyperlink ref="D17" display="place" xr:uid="{489344D8-506F-46F7-85DA-C0B6BBF29842}"/>
    <hyperlink ref="D18" display="place" xr:uid="{AD2C9BBD-032B-492C-9F5A-7181E83FB6F1}"/>
    <hyperlink ref="D19" display="place" xr:uid="{5E415303-AC20-41DA-A5E2-E6BEE48200C1}"/>
    <hyperlink ref="D20" display="place" xr:uid="{8509C7AE-DF56-4F32-B8B4-1DD81C757464}"/>
    <hyperlink ref="D21" display="place" xr:uid="{2F8948F1-5002-4973-BC1F-8F7392DCBC35}"/>
    <hyperlink ref="D22" display="place" xr:uid="{7A84B3EC-A717-400A-BF7C-7E30073E0A39}"/>
    <hyperlink ref="D23" display="place" xr:uid="{BB8C9A88-A95A-4264-A3E1-E26549788EA8}"/>
    <hyperlink ref="D24" display="place" xr:uid="{C738CAEA-0E47-4311-848E-0FC4A24DD3D5}"/>
    <hyperlink ref="D25" display="place" xr:uid="{A56FF84C-9CA4-489B-BD6F-C87BEEC372DE}"/>
    <hyperlink ref="D26" display="place" xr:uid="{9E434D81-0B51-43CD-B5AE-93CE605A2E76}"/>
    <hyperlink ref="D27" display="place" xr:uid="{5B530DA8-039E-423D-801F-6032822D0842}"/>
    <hyperlink ref="D28" display="place" xr:uid="{4B744549-EEBB-460C-8856-7035E2E248C4}"/>
    <hyperlink ref="D29" display="place" xr:uid="{E201F781-E725-40EB-AF55-75924AE0CDC3}"/>
    <hyperlink ref="D2" display="place" xr:uid="{1B7F7046-A0CA-4F0D-A359-A707E9031AAE}"/>
    <hyperlink ref="D3" display="place" xr:uid="{97DA7E98-1506-4D69-877B-4C6814E285C2}"/>
    <hyperlink ref="D4" display="place" xr:uid="{0097EB02-505E-4F9E-A3B2-F373CD3C43D4}"/>
    <hyperlink ref="D5" display="place" xr:uid="{B1829AE4-A9B4-44C7-A779-438CC7DD1830}"/>
    <hyperlink ref="D6" display="place" xr:uid="{1ABAFAE9-DD41-45E7-8440-49F3EF1B4635}"/>
    <hyperlink ref="D7" display="place" xr:uid="{E7D9A0DA-94B8-4D86-81BE-CA734D6368CB}"/>
    <hyperlink ref="D8" display="place" xr:uid="{F162543A-D328-460B-AD59-3EE7FB59EC4F}"/>
    <hyperlink ref="D9" display="place" xr:uid="{5B532B76-4A8C-4627-B0D0-146B3DE3E87E}"/>
    <hyperlink ref="D10" display="place" xr:uid="{E0FD6AF8-7D27-48A2-AE89-A5C0EFA4B41D}"/>
    <hyperlink ref="D11" display="place" xr:uid="{7093341C-E8CB-407E-BCE6-002FFAACA434}"/>
    <hyperlink ref="D12" display="place" xr:uid="{E14E3CA2-EFD2-421B-90B5-0C4B8CB9A218}"/>
    <hyperlink ref="D13" display="place" xr:uid="{938E00C0-6084-43DB-8AA7-41DF51D2542E}"/>
    <hyperlink ref="D14" display="place" xr:uid="{D13B13E1-F4A0-4C3B-AEA7-1BB928F739BD}"/>
    <hyperlink ref="D15" display="place" xr:uid="{1A21D45F-C40D-44F0-B4C5-D3B065E50CC7}"/>
    <hyperlink ref="M15" display="place" xr:uid="{9164EFB3-B2B1-4905-BA9E-D3883642B98F}"/>
    <hyperlink ref="M14" display="place" xr:uid="{58255CCA-98B2-486F-B4AF-5F1C1DA2C588}"/>
    <hyperlink ref="M13" display="place" xr:uid="{15297BB1-04F6-4051-97CE-7D5AC4E5F5B8}"/>
    <hyperlink ref="M12" display="place" xr:uid="{5F0FA94E-27D5-420E-856B-6BE6E773D7C8}"/>
    <hyperlink ref="M11" display="place" xr:uid="{74DA883B-F398-436F-B1FB-39E6F6733AFB}"/>
    <hyperlink ref="M10" display="place" xr:uid="{03C07F69-AE59-4F8E-B281-0953418BA630}"/>
    <hyperlink ref="M9" display="place" xr:uid="{49DAB7EA-B3DD-43B7-8AD1-9898D80CBE0B}"/>
    <hyperlink ref="M8" display="place" xr:uid="{D4FCA449-F4F4-4EAE-953C-C34343165B6E}"/>
    <hyperlink ref="M7" display="place" xr:uid="{03CE2A1B-D1D0-49A2-BDDA-A1D1A20DB039}"/>
    <hyperlink ref="M6" display="place" xr:uid="{52F66295-C102-484A-9571-C085E36667CC}"/>
    <hyperlink ref="M5" display="place" xr:uid="{5CA77C38-287C-46E6-954B-F3984CC99E67}"/>
    <hyperlink ref="M4" display="place" xr:uid="{1B637894-E017-479B-96F5-DFC53DB927F4}"/>
    <hyperlink ref="M3" display="place" xr:uid="{8C404F48-B410-43C5-8BAE-447759B1CBDE}"/>
    <hyperlink ref="M2" display="place" xr:uid="{69E59853-1416-4146-8F0C-D29D304D8C34}"/>
    <hyperlink ref="M29" display="place" xr:uid="{26DC652E-627C-43C4-A39B-BF5B1D3EBA44}"/>
    <hyperlink ref="M28" display="place" xr:uid="{8465AB0E-863E-4994-85B7-4A0541E44FD9}"/>
    <hyperlink ref="M27" display="place" xr:uid="{7404ED4A-25F7-4D48-990C-6FCA6625DA37}"/>
    <hyperlink ref="M26" display="place" xr:uid="{B56CB782-75FC-46C4-B372-91F634E459DC}"/>
    <hyperlink ref="M25" display="place" xr:uid="{9980FFCC-7A80-4EDB-8479-5086F22549BB}"/>
    <hyperlink ref="M24" display="place" xr:uid="{901A9E2D-0F5F-4B13-A450-30CBD735A9F7}"/>
    <hyperlink ref="M23" display="place" xr:uid="{0CB68470-315F-4BD0-A13F-1C9E7EA08F02}"/>
    <hyperlink ref="M22" display="place" xr:uid="{921297B9-7DB6-42B6-A2C4-2E4D8AC99D47}"/>
    <hyperlink ref="M21" display="place" xr:uid="{748E5F65-C61B-43E2-9404-6D0789F3D5D6}"/>
    <hyperlink ref="M20" display="place" xr:uid="{6F4CBDFA-A95E-4B06-B8D6-F7BB7F9D468E}"/>
    <hyperlink ref="M19" display="place" xr:uid="{1D960F39-E8D0-4410-80CB-4B95F7C6F93D}"/>
    <hyperlink ref="M18" display="place" xr:uid="{77C9E021-AC1D-4221-A2B5-EE6C53FF295B}"/>
    <hyperlink ref="M17" display="place" xr:uid="{F1DCAC2F-C14C-41C0-8AFF-C936F12432FA}"/>
    <hyperlink ref="M16" display="place" xr:uid="{89F46AFB-E4EA-4615-A231-14F64F02B02D}"/>
    <hyperlink ref="M43" display="place" xr:uid="{972279B6-7DD1-48C8-86BD-BE21229874AB}"/>
    <hyperlink ref="M42" display="place" xr:uid="{4ED890C3-8BF8-42BD-A529-6E3DD97B9677}"/>
    <hyperlink ref="M41" display="place" xr:uid="{E9BD2F1B-23E5-4499-B73F-B724D56E3F84}"/>
    <hyperlink ref="M40" display="place" xr:uid="{B7682612-E4DF-4C4C-B269-E97C0469A6CC}"/>
    <hyperlink ref="M39" display="place" xr:uid="{48F723D3-9025-46ED-94A3-28B6436A80E5}"/>
    <hyperlink ref="M38" display="place" xr:uid="{272EF3A2-D0B4-480C-8F56-1C49F42609FA}"/>
    <hyperlink ref="M37" display="place" xr:uid="{EEB77369-72B9-47D0-AB66-EC2C943FC2EA}"/>
    <hyperlink ref="M36" display="place" xr:uid="{B509B278-D318-4BAF-8F9A-468F2BE6C51F}"/>
    <hyperlink ref="M35" display="place" xr:uid="{35088AF9-D1E7-4A0F-88AE-EFF91E1D5505}"/>
    <hyperlink ref="M34" display="place" xr:uid="{6FCCE419-CED4-464D-86B5-EE2580890D06}"/>
    <hyperlink ref="M33" display="place" xr:uid="{7E1A245A-ABB4-43EE-A456-A1348CF01F41}"/>
    <hyperlink ref="M32" display="place" xr:uid="{DA3F0379-4315-4946-894D-BB109DE44B3F}"/>
    <hyperlink ref="M31" display="place" xr:uid="{E60DAD37-DB9D-420A-8BF6-9D95BECDAEDC}"/>
    <hyperlink ref="M30" display="place" xr:uid="{791A482C-FF7F-4673-BD5D-EF473307DB01}"/>
    <hyperlink ref="M57" display="place" xr:uid="{B9B981D6-9140-449B-AF17-1D5CDA91B656}"/>
    <hyperlink ref="M56" display="place" xr:uid="{F43149AD-450C-4118-BD66-11DA920D52F5}"/>
    <hyperlink ref="M55" display="place" xr:uid="{59578F19-133F-4472-A9D9-D5ABE71372D0}"/>
    <hyperlink ref="M54" display="place" xr:uid="{A05C106D-3D99-4F0E-B6B0-67C76333746B}"/>
    <hyperlink ref="M53" display="place" xr:uid="{9A24FA09-3AE4-4892-B920-2664FDB403F4}"/>
    <hyperlink ref="M52" display="place" xr:uid="{C8907F6C-3D5D-4694-9C28-DBB165D3CE19}"/>
    <hyperlink ref="M51" display="place" xr:uid="{878B422E-1415-48B0-A268-5A5630AE5FAE}"/>
    <hyperlink ref="M50" display="place" xr:uid="{2738B02A-97D8-4A69-9669-A5BF242471A4}"/>
    <hyperlink ref="M49" display="place" xr:uid="{8CA62A31-2EE1-460E-B2F7-D1CDB8449355}"/>
    <hyperlink ref="M48" display="place" xr:uid="{E791E016-D7B3-4D23-B478-D1587407F527}"/>
    <hyperlink ref="M47" display="place" xr:uid="{EB912FD9-FB00-45E6-8375-EEC6D5384530}"/>
    <hyperlink ref="M46" display="place" xr:uid="{881361A5-4894-488C-9205-970AD3CE0BAC}"/>
    <hyperlink ref="M45" display="place" xr:uid="{1AE043D1-E887-4584-8F79-422F011054AB}"/>
    <hyperlink ref="M44" display="place" xr:uid="{514ECBBB-8F88-4A67-BE06-25F6F089E5F9}"/>
    <hyperlink ref="M71" display="place" xr:uid="{55A1DDC1-62D5-4464-9D95-1B5A19E1BA4F}"/>
    <hyperlink ref="M70" display="place" xr:uid="{B1F18F68-05EA-4A8A-8EF8-0FDC4A586027}"/>
    <hyperlink ref="M69" display="place" xr:uid="{3539526F-620E-4243-A97D-AC976ED93442}"/>
    <hyperlink ref="M68" display="place" xr:uid="{0D622E40-6982-4112-9500-9677922C3F35}"/>
    <hyperlink ref="M67" display="place" xr:uid="{45C2233C-8D96-4DB6-A530-5A1E675467FA}"/>
    <hyperlink ref="M66" display="place" xr:uid="{72544CD2-239E-4E89-A877-C960B1866A97}"/>
    <hyperlink ref="M65" display="place" xr:uid="{CAC14E5F-E666-45EC-A31A-D3FD3626DFA6}"/>
    <hyperlink ref="M64" display="place" xr:uid="{E22F0A12-5E6C-4366-A009-AC57F41E2F5D}"/>
    <hyperlink ref="M63" display="place" xr:uid="{97B0697A-4F9F-48D0-913E-59D333CAE910}"/>
    <hyperlink ref="M62" display="place" xr:uid="{869E23AB-7DE6-49C9-A257-9DA77F9A0393}"/>
    <hyperlink ref="M61" display="place" xr:uid="{C3A47FFC-C4C3-4B6A-B4E5-3A5A8CBA22B6}"/>
    <hyperlink ref="M60" display="place" xr:uid="{4C4FC361-5E79-43F3-AAF8-569DCD001CC5}"/>
    <hyperlink ref="M59" display="place" xr:uid="{AF41BA25-8A49-45FC-A91C-751B5CE9B83A}"/>
    <hyperlink ref="M58" display="place" xr:uid="{EF6FCEFA-1952-4057-BBD2-A9B7BD4B30EA}"/>
    <hyperlink ref="M85" display="place" xr:uid="{1700CC97-FA3F-48B6-872A-596F38E0A077}"/>
    <hyperlink ref="M84" display="place" xr:uid="{99D5F125-02F6-4563-903E-255626F46D96}"/>
    <hyperlink ref="M83" display="place" xr:uid="{7601F1C4-4AC8-4765-B6F0-C08D2B7B37DD}"/>
    <hyperlink ref="M82" display="place" xr:uid="{871ADC0A-1FC1-4EEC-8020-2017CC7B29E7}"/>
    <hyperlink ref="M81" display="place" xr:uid="{64618D21-7B37-49E8-9864-09273683E86B}"/>
    <hyperlink ref="M80" display="place" xr:uid="{773B129E-1E73-465D-839B-CB66DA14039B}"/>
    <hyperlink ref="M79" display="place" xr:uid="{AFB06F1D-6CF7-4581-B134-7F74D2E49531}"/>
    <hyperlink ref="M78" display="place" xr:uid="{0E6E03C7-F659-451B-8FD4-56150E08B5DC}"/>
    <hyperlink ref="M77" display="place" xr:uid="{7F924C6D-406F-425E-96EB-09727D38A85F}"/>
    <hyperlink ref="M76" display="place" xr:uid="{D42AC080-FB57-467D-A6F6-97EDD08FF9D0}"/>
    <hyperlink ref="M75" display="place" xr:uid="{76EBB50E-3805-4FEF-9D87-574D34D71345}"/>
    <hyperlink ref="M74" display="place" xr:uid="{BF920EDD-E4D0-42E1-90CD-CAD3A1E3E4B7}"/>
    <hyperlink ref="M73" display="place" xr:uid="{A3BEDD49-0B9C-4B31-ABCA-3FC80A5748CE}"/>
    <hyperlink ref="M72" display="place" xr:uid="{7C8753CC-B25C-4219-86FF-420164E1813B}"/>
    <hyperlink ref="M113" display="place" xr:uid="{DD781F27-7683-45F4-8D5A-F30D0D8CB752}"/>
    <hyperlink ref="M112" display="place" xr:uid="{F3596A81-F870-4075-9615-A525B42B907A}"/>
    <hyperlink ref="M111" display="place" xr:uid="{07DD21C8-373A-4DC1-AFE6-AC679E25B9AC}"/>
    <hyperlink ref="M110" display="place" xr:uid="{C29640D8-818B-48F3-B76C-C91830BE24BF}"/>
    <hyperlink ref="M109" display="place" xr:uid="{B45311A0-78D6-4089-B0BE-1553C4B33D2F}"/>
    <hyperlink ref="M108" display="place" xr:uid="{DC786A73-DC26-4969-90A8-AD906F4150E2}"/>
    <hyperlink ref="M107" display="place" xr:uid="{8EB47786-5428-4BF0-998C-5DE6F4FE03BF}"/>
    <hyperlink ref="M106" display="place" xr:uid="{4D22D768-59D6-41C0-93E8-5D34FB6B29DA}"/>
    <hyperlink ref="M105" display="place" xr:uid="{EF6240C5-113B-4A12-BDF4-CEBAEB8FF2AD}"/>
    <hyperlink ref="M104" display="place" xr:uid="{386F6412-3A88-4434-91E0-1C1453E68BE8}"/>
    <hyperlink ref="M103" display="place" xr:uid="{527EA548-E029-48A5-80FD-86B764A62BF2}"/>
    <hyperlink ref="M102" display="place" xr:uid="{0EB8DBF1-B426-4B5F-A41F-10F563002B3B}"/>
    <hyperlink ref="M101" display="place" xr:uid="{B936B4DE-69DA-4254-88F8-3C15F4F86AA3}"/>
    <hyperlink ref="M100" display="place" xr:uid="{413E2769-BE29-402A-94F4-810810DCF032}"/>
    <hyperlink ref="M99" display="place" xr:uid="{6AF503C2-69EA-47C7-9705-7450FDAF1F9D}"/>
    <hyperlink ref="M98" display="place" xr:uid="{C8E57BB9-D931-4D0A-BDA5-2F0BEF6F6B60}"/>
    <hyperlink ref="M97" display="place" xr:uid="{83DAAC4C-6DFE-4BD3-A5E8-396977F496E9}"/>
    <hyperlink ref="M96" display="place" xr:uid="{37E4C6C3-CC6D-4100-87A2-E89E9D6BCB35}"/>
    <hyperlink ref="M95" display="place" xr:uid="{3CCFFDB1-B790-4D24-8FF9-F301AC3B2C12}"/>
    <hyperlink ref="M94" display="place" xr:uid="{4FC6B445-88B1-4E0B-AC57-86CD7241B8F3}"/>
    <hyperlink ref="M93" display="place" xr:uid="{6D39E320-227F-474D-AF48-7AEA46805A9D}"/>
    <hyperlink ref="M92" display="place" xr:uid="{961DFC6E-7489-4E0D-8B1E-EF3B1DF7530A}"/>
    <hyperlink ref="M91" display="place" xr:uid="{C155AC6B-F5AF-48DE-A7E1-DDDDF44B73C5}"/>
    <hyperlink ref="M90" display="place" xr:uid="{E64BE998-462D-4059-8D46-32A207D8C065}"/>
    <hyperlink ref="M89" display="place" xr:uid="{ACC2A90B-F39B-429E-B0D3-93869E79F26D}"/>
    <hyperlink ref="M88" display="place" xr:uid="{03E70336-3B57-4544-8D04-90FD02BAE999}"/>
    <hyperlink ref="M87" display="place" xr:uid="{A40EC283-5DE7-4CAA-AEAA-D0E336195733}"/>
    <hyperlink ref="M86" display="place" xr:uid="{285BC77F-DD32-428A-A5DD-9C72EE422014}"/>
    <hyperlink ref="M141" display="place" xr:uid="{E4F6FA03-FD94-445C-9404-6585E7E12E8B}"/>
    <hyperlink ref="M140" display="place" xr:uid="{1CD46A8F-219A-4F09-A370-779C6A656B63}"/>
    <hyperlink ref="M139" display="place" xr:uid="{51CE9DC0-44E7-4F22-B637-A3A7E1F3A41E}"/>
    <hyperlink ref="M138" display="place" xr:uid="{650457A9-0BCA-4860-B5FD-5975CB9356AE}"/>
    <hyperlink ref="M137" display="place" xr:uid="{8A38D609-E598-4AE6-916E-70102027DA39}"/>
    <hyperlink ref="M136" display="place" xr:uid="{FF9F6F40-A186-42C6-8CE4-B56C61824C75}"/>
    <hyperlink ref="M135" display="place" xr:uid="{BF8DBB0A-7CA1-4DEF-A165-47E92F0640B7}"/>
    <hyperlink ref="M134" display="place" xr:uid="{4BAE762A-3AEC-4F2A-B94B-D8F3EC1D0D25}"/>
    <hyperlink ref="M133" display="place" xr:uid="{06366BC8-8417-4BB7-97A1-3123F5E89BC0}"/>
    <hyperlink ref="M132" display="place" xr:uid="{E5EF3D1C-59C0-452B-A9EF-B7507788F9F3}"/>
    <hyperlink ref="M131" display="place" xr:uid="{BC69EBB9-1532-4428-AFAB-F2FECBECAC9F}"/>
    <hyperlink ref="M130" display="place" xr:uid="{CC6E20CE-C415-4AB3-96E8-1A5BF2507E54}"/>
    <hyperlink ref="M129" display="place" xr:uid="{CD4306A1-4DC4-40D3-9E46-5B97B39A04E5}"/>
    <hyperlink ref="M128" display="place" xr:uid="{609A5A88-3C4E-4A14-A046-6E214565C637}"/>
    <hyperlink ref="M127" display="place" xr:uid="{DF52240F-9F6D-49B3-A40D-5CDE088C4E8F}"/>
    <hyperlink ref="M126" display="place" xr:uid="{EA3E548C-1F4E-43D1-AA8F-0100F8C26CF8}"/>
    <hyperlink ref="M125" display="place" xr:uid="{F7228312-BF78-4151-B810-0165EDBC1AE1}"/>
    <hyperlink ref="M124" display="place" xr:uid="{74F59421-71C6-4532-8780-2A906DA4FD00}"/>
    <hyperlink ref="M123" display="place" xr:uid="{CDDA74BC-D5A4-47A1-AD76-BCEA5B424E42}"/>
    <hyperlink ref="M122" display="place" xr:uid="{8812277F-9E4B-4A32-8384-F5B87A84E16B}"/>
    <hyperlink ref="M121" display="place" xr:uid="{E0293B75-3E2D-4243-831F-359B16D0C3C4}"/>
    <hyperlink ref="M120" display="place" xr:uid="{26A77F91-DD57-4DFA-B712-967F8A168333}"/>
    <hyperlink ref="M119" display="place" xr:uid="{4148C43F-8959-402B-BBB9-2FE3563878DE}"/>
    <hyperlink ref="M118" display="place" xr:uid="{BE7A70BF-D09F-40CE-82B2-6B80BBA2A6DF}"/>
    <hyperlink ref="M117" display="place" xr:uid="{D7BF02F2-BACC-4FB8-8B08-9EA849BCCC54}"/>
    <hyperlink ref="M116" display="place" xr:uid="{2C745851-3BEB-424C-B827-4DCFB9E62EF0}"/>
    <hyperlink ref="M115" display="place" xr:uid="{38EAD9F4-C97D-4C0A-BF0D-600CBC3B46AB}"/>
    <hyperlink ref="M114" display="place" xr:uid="{67CDEB60-1A98-4FBA-AFCB-65B41D300F9F}"/>
    <hyperlink ref="M155" display="place" xr:uid="{6E11B506-2108-414E-94F2-D9F13A928DC8}"/>
    <hyperlink ref="M154" display="place" xr:uid="{6898B987-B3C7-4F37-B17A-E6FE3EC72006}"/>
    <hyperlink ref="M153" display="place" xr:uid="{032A321E-FBF6-4B40-ACBC-27025D934BED}"/>
    <hyperlink ref="M152" display="place" xr:uid="{CBEEDB0B-ACF2-4689-B53F-F71C9D632794}"/>
    <hyperlink ref="M151" display="place" xr:uid="{BE91181A-0BC5-466F-B1EE-AC85EFA9CB2B}"/>
    <hyperlink ref="M150" display="place" xr:uid="{E370701A-93F5-407B-AC50-C1D7E107B5FA}"/>
    <hyperlink ref="M149" display="place" xr:uid="{998A8CE4-6CF5-4943-8ECD-9F72667D5543}"/>
    <hyperlink ref="M148" display="place" xr:uid="{9602529D-6376-47D8-AB8B-9A3C9708FC60}"/>
    <hyperlink ref="M147" display="place" xr:uid="{640E43F5-EA7A-40FC-8B81-D89882F594E8}"/>
    <hyperlink ref="M146" display="place" xr:uid="{8574E591-8EBB-4769-93BD-7C1B56E09083}"/>
    <hyperlink ref="M145" display="place" xr:uid="{65948E67-34F8-4938-AB11-DA618206E5DC}"/>
    <hyperlink ref="M144" display="place" xr:uid="{5EFC0F26-0BD8-4A10-913B-11F0B4E95149}"/>
    <hyperlink ref="M143" display="place" xr:uid="{FE179134-0805-4377-9CE7-A4909AA9D05C}"/>
    <hyperlink ref="M142" display="place" xr:uid="{9833586F-86A4-47BF-BF2D-3D1A60D9AAA7}"/>
    <hyperlink ref="M169" display="place" xr:uid="{CFB296B4-7307-4703-8C8A-59F1226D656F}"/>
    <hyperlink ref="M168" display="place" xr:uid="{0D8DC6DA-5FBE-46D9-8F8B-652FD9A57E3E}"/>
    <hyperlink ref="M167" display="place" xr:uid="{95E2D63F-8271-49F6-B434-DE9735F5FCA2}"/>
    <hyperlink ref="M166" display="place" xr:uid="{D7A721C2-7BF2-43E0-AF1B-CB210664D8B9}"/>
    <hyperlink ref="M165" display="place" xr:uid="{3FA1B336-7B3A-4158-B640-4290ED158559}"/>
    <hyperlink ref="M164" display="place" xr:uid="{558EF977-E282-4B73-9063-4291F1D6EB40}"/>
    <hyperlink ref="M163" display="place" xr:uid="{9C5901C3-4C57-4003-8808-CC6D3A02FB9C}"/>
    <hyperlink ref="M162" display="place" xr:uid="{BDA575C4-2057-4575-B506-86A51CEF58E9}"/>
    <hyperlink ref="M161" display="place" xr:uid="{A3ACE230-42D0-4964-B40B-B072EC01F264}"/>
    <hyperlink ref="M160" display="place" xr:uid="{2A437EC0-407D-4349-8C3A-BE634EB411D2}"/>
    <hyperlink ref="M159" display="place" xr:uid="{F7844174-6E59-40FB-9581-8BDD82785790}"/>
    <hyperlink ref="M158" display="place" xr:uid="{80BED2BB-04D1-4B5B-A16F-CC41555A3FF4}"/>
    <hyperlink ref="M157" display="place" xr:uid="{DFCF3E4B-7797-48F6-92B1-15F835BEF9CE}"/>
    <hyperlink ref="M156" display="place" xr:uid="{4336E64A-1C19-473E-BAD2-9D77F4381987}"/>
    <hyperlink ref="M183" display="place" xr:uid="{FD31D2B4-B746-4A26-9D30-910DA9700F8F}"/>
    <hyperlink ref="M182" display="place" xr:uid="{6337B211-D0EF-4962-BC78-D6CB700EF194}"/>
    <hyperlink ref="M181" display="place" xr:uid="{3A8A323E-8073-40B9-99B1-0C14C77AFA5F}"/>
    <hyperlink ref="M180" display="place" xr:uid="{BA3D447A-76C9-469B-9ECA-7672CF8A5DB8}"/>
    <hyperlink ref="M179" display="place" xr:uid="{48EA623A-E57C-4E26-A195-7EAA948720DA}"/>
    <hyperlink ref="M178" display="place" xr:uid="{628946D7-EAAD-4CBA-A030-CEE0305639F2}"/>
    <hyperlink ref="M177" display="place" xr:uid="{BBFCE968-8386-49E8-B3DD-30ECF0DB8A08}"/>
    <hyperlink ref="M176" display="place" xr:uid="{42D10D57-8504-4771-B8D2-5F6AC4ACCDBA}"/>
    <hyperlink ref="M175" display="place" xr:uid="{E248A9F8-89AF-4258-BDA3-97C6BB62735A}"/>
    <hyperlink ref="M174" display="place" xr:uid="{EAA2A36D-43B8-4722-A8AB-AA3DEB6D5C73}"/>
    <hyperlink ref="M173" display="place" xr:uid="{AC97331D-1AFC-4734-BC9C-A95177050623}"/>
    <hyperlink ref="M172" display="place" xr:uid="{FF79D7D0-DEF8-4136-9E18-C59687A4CFD7}"/>
    <hyperlink ref="M171" display="place" xr:uid="{4F25B825-8136-4B49-87BB-6CACC26C61FB}"/>
    <hyperlink ref="M170" display="place" xr:uid="{6C4376A4-7866-416E-BB92-BA0216DA4623}"/>
    <hyperlink ref="M197" display="place" xr:uid="{B4AE9DCB-BEDB-4460-A830-7A83D56AC9EE}"/>
    <hyperlink ref="M196" display="place" xr:uid="{90C8D3F6-5E99-4186-BA9D-695D95E3038D}"/>
    <hyperlink ref="M195" display="place" xr:uid="{910A0E57-7CA5-470C-8C6B-D4A04DF30BFD}"/>
    <hyperlink ref="M194" display="place" xr:uid="{4AAA11B8-74D0-4941-80F0-D3DEBA39B547}"/>
    <hyperlink ref="M193" display="place" xr:uid="{CB401FD9-779C-4200-8FDF-F084E156E6CC}"/>
    <hyperlink ref="M192" display="place" xr:uid="{3254EE4C-88F3-42F4-B153-CF5C532A4593}"/>
    <hyperlink ref="M191" display="place" xr:uid="{E45F6598-E24F-4A1D-827F-2D8271F095B2}"/>
    <hyperlink ref="M190" display="place" xr:uid="{C0FE5CA3-D974-4ABB-B6EE-9A0C3272F98A}"/>
    <hyperlink ref="M189" display="place" xr:uid="{AD369232-AB2E-42F2-8364-4EB0276942B5}"/>
    <hyperlink ref="M188" display="place" xr:uid="{0572E4E5-87E0-4077-9916-2F3640A373B3}"/>
    <hyperlink ref="M187" display="place" xr:uid="{9AA3D4F8-0833-4DBF-BEE0-A03B29DA7F7B}"/>
    <hyperlink ref="M186" display="place" xr:uid="{887F4A4B-EC49-4381-B1B7-25A665DF6C48}"/>
    <hyperlink ref="M185" display="place" xr:uid="{6D2F8F6D-8B34-4849-99CE-D15DDF2AC634}"/>
    <hyperlink ref="M184" display="place" xr:uid="{579C5561-24D0-4CD8-A655-C43BE7F219A2}"/>
    <hyperlink ref="M211" display="place" xr:uid="{2085F1CA-48BD-472B-82F2-8D44FB01C7AB}"/>
    <hyperlink ref="M210" display="place" xr:uid="{B8B1230C-4245-4341-99ED-25191A1A7E21}"/>
    <hyperlink ref="M209" display="place" xr:uid="{EBC864D7-3BA6-4173-BC94-E6D61AE41620}"/>
    <hyperlink ref="M208" display="place" xr:uid="{CC809FB7-423F-4282-BDE5-C3755A1DDE00}"/>
    <hyperlink ref="M207" display="place" xr:uid="{69840895-0CCB-4E39-A529-B536B53C5A45}"/>
    <hyperlink ref="M206" display="place" xr:uid="{79DADC80-C681-4324-AB08-F1268C0FBA61}"/>
    <hyperlink ref="M205" display="place" xr:uid="{87F26862-A58F-4521-BB58-96AE8290DEA5}"/>
    <hyperlink ref="M204" display="place" xr:uid="{004B8D71-034A-4100-91A4-7E3888E93684}"/>
    <hyperlink ref="M203" display="place" xr:uid="{F7725B13-95C0-419A-8D96-A0DA009FE8DA}"/>
    <hyperlink ref="M202" display="place" xr:uid="{52952CDF-00E0-4B57-91E4-1EC6783DAE93}"/>
    <hyperlink ref="M201" display="place" xr:uid="{2B89A398-4BF3-4C19-BBAA-86250AF47BB4}"/>
    <hyperlink ref="M200" display="place" xr:uid="{843B4C2D-93E2-45FD-855D-911C47847C52}"/>
    <hyperlink ref="M199" display="place" xr:uid="{E207D8C8-31A0-4C27-9BD5-8D395DB0D815}"/>
    <hyperlink ref="M198" display="place" xr:uid="{FDA164E7-EABA-4F39-8A6C-4452472A294C}"/>
    <hyperlink ref="M225" display="place" xr:uid="{F0FDC0D0-1C5C-4834-9059-FFFF07DC734A}"/>
    <hyperlink ref="M224" display="place" xr:uid="{6B011843-51DB-43BF-959F-82DDD5B611BA}"/>
    <hyperlink ref="M223" display="place" xr:uid="{9FF2DF79-B966-492E-9110-33B77662668D}"/>
    <hyperlink ref="M222" display="place" xr:uid="{F81688D2-EEAE-48BC-B784-A781A4916D03}"/>
    <hyperlink ref="M221" display="place" xr:uid="{327AF45E-E24F-46A1-8D45-5FE710B7E09B}"/>
    <hyperlink ref="M220" display="place" xr:uid="{FEBBA9ED-D5AD-40F4-A774-F6ECA0CE607A}"/>
    <hyperlink ref="M219" display="place" xr:uid="{67A7C137-33E5-4586-8026-8441252FB94A}"/>
    <hyperlink ref="M218" display="place" xr:uid="{37BF8FF0-DDF1-414E-B2AC-40703E392A51}"/>
    <hyperlink ref="M217" display="place" xr:uid="{846E8D75-0653-4614-8CA9-390A15B58E5A}"/>
    <hyperlink ref="M216" display="place" xr:uid="{42493577-DF7D-4166-952C-75DBF64418B8}"/>
    <hyperlink ref="M215" display="place" xr:uid="{813CB96E-B852-454F-BC77-2039EF09021F}"/>
    <hyperlink ref="M214" display="place" xr:uid="{C5A6DD0B-2920-472C-A367-E1DFE7410996}"/>
    <hyperlink ref="M213" display="place" xr:uid="{795C0BB0-8111-4613-98C3-91C44664922F}"/>
    <hyperlink ref="M212" display="place" xr:uid="{35CCE59F-4D52-4A71-9EB2-FA7D1881D4A2}"/>
    <hyperlink ref="M239" display="place" xr:uid="{34317B66-F573-4CF9-8FA3-5CAC5F1BC580}"/>
    <hyperlink ref="M238" display="place" xr:uid="{97F49DD3-8547-4124-ADC5-22B870A89044}"/>
    <hyperlink ref="M237" display="place" xr:uid="{76B29D63-8439-4CD0-9178-FCAC70BBD5E9}"/>
    <hyperlink ref="M236" display="place" xr:uid="{34360C21-23FF-44BD-B337-894BB62928BC}"/>
    <hyperlink ref="M235" display="place" xr:uid="{5B411D76-299C-4E14-8690-CE3F6711EBAE}"/>
    <hyperlink ref="M234" display="place" xr:uid="{CC861585-5892-4CB7-9DCB-D672E7611E5C}"/>
    <hyperlink ref="M233" display="place" xr:uid="{43D11814-16CB-488B-BB22-87DD0F610EDF}"/>
    <hyperlink ref="M232" display="place" xr:uid="{F111617C-976C-4C16-8921-A30739A23D7A}"/>
    <hyperlink ref="M231" display="place" xr:uid="{06427862-568D-4D63-9EC9-EE8455C39E77}"/>
    <hyperlink ref="M230" display="place" xr:uid="{2EA496B9-546B-4DC5-9F3C-D5C33010D2C2}"/>
    <hyperlink ref="M229" display="place" xr:uid="{59133B09-092C-4BE4-8F42-58D9AC5242D1}"/>
    <hyperlink ref="M228" display="place" xr:uid="{0EF2973E-AB6C-4802-A9C9-7E66EF7C6E0A}"/>
    <hyperlink ref="M227" display="place" xr:uid="{9771A967-D97B-4B66-97AD-6FB505FC502F}"/>
    <hyperlink ref="M226" display="place" xr:uid="{BB051D82-FC03-4838-A753-10A202A9ED5C}"/>
    <hyperlink ref="M253" display="place" xr:uid="{65140ADB-8637-46F0-A8A0-800EA5E73760}"/>
    <hyperlink ref="M252" display="place" xr:uid="{E7E4C9EB-AB80-44EF-ABCA-3E456665C629}"/>
    <hyperlink ref="M251" display="place" xr:uid="{D6106808-3E11-4EAD-BA87-3CE69BDE2A79}"/>
    <hyperlink ref="M250" display="place" xr:uid="{8E786379-85C9-4A13-AA31-91A4B7354C03}"/>
    <hyperlink ref="M249" display="place" xr:uid="{C4DDF15B-757D-43C6-8E8E-75A19FB1AB7B}"/>
    <hyperlink ref="M248" display="place" xr:uid="{3ED7C13A-0B6F-43B4-9A61-78CB439D6B8F}"/>
    <hyperlink ref="M247" display="place" xr:uid="{67CEBEB3-EBD0-444C-AA97-FD511F73E54E}"/>
    <hyperlink ref="M246" display="place" xr:uid="{D76AC2B6-8555-4884-AC32-7F8099119A2A}"/>
    <hyperlink ref="M245" display="place" xr:uid="{0938A0F4-BDFB-4912-9F60-6EA23C823790}"/>
    <hyperlink ref="M244" display="place" xr:uid="{F7901FEE-E39E-4580-B82B-4E89281261DF}"/>
    <hyperlink ref="M243" display="place" xr:uid="{C1719BA0-5380-4312-A6AE-1226C4D1C5A8}"/>
    <hyperlink ref="M242" display="place" xr:uid="{58B57F0C-569E-4242-B1FD-B298CA468204}"/>
    <hyperlink ref="M241" display="place" xr:uid="{61207F4F-9864-482F-983E-4E0CEC3F38AF}"/>
    <hyperlink ref="M240" display="place" xr:uid="{22A03870-48D4-4900-AAA0-BA7BE14303AF}"/>
    <hyperlink ref="M267" display="place" xr:uid="{F53BD258-6425-4401-811B-0DAE3872B6CF}"/>
    <hyperlink ref="M266" display="place" xr:uid="{24E0CA9E-8D8F-4C46-8787-CB63D88CB105}"/>
    <hyperlink ref="M265" display="place" xr:uid="{0F08F285-9DDA-4C60-BA81-1DFEE5C10995}"/>
    <hyperlink ref="M264" display="place" xr:uid="{AE6516BC-ABE1-4F55-9F7A-7C3469734187}"/>
    <hyperlink ref="M263" display="place" xr:uid="{DA18B479-024E-4A5D-B69C-79101657CE23}"/>
    <hyperlink ref="M262" display="place" xr:uid="{48ED0E45-AAA5-4FEF-BDA4-91F78ADB078D}"/>
    <hyperlink ref="M261" display="place" xr:uid="{9C42E219-AD57-4B52-8EB3-8F6786681D81}"/>
    <hyperlink ref="M260" display="place" xr:uid="{1F5B7887-2E88-4703-80E7-B688A7EB1EA7}"/>
    <hyperlink ref="M259" display="place" xr:uid="{19E4A806-25DC-42DA-A320-269D593F5CB3}"/>
    <hyperlink ref="M258" display="place" xr:uid="{1BB5B896-7B8F-47DD-9005-F69B11D31C2A}"/>
    <hyperlink ref="M257" display="place" xr:uid="{04DE941B-2E49-477C-B85A-DCB629FB4187}"/>
    <hyperlink ref="M256" display="place" xr:uid="{60D04F85-6D84-4B97-964C-1DA24D9BE1F6}"/>
    <hyperlink ref="M255" display="place" xr:uid="{CAB47A9A-C21E-48EE-8523-B7442E8BC3FF}"/>
    <hyperlink ref="M254" display="place" xr:uid="{72D86440-73A6-4EE7-B54D-B8DC74BA8688}"/>
    <hyperlink ref="M281" display="place" xr:uid="{36BFDB77-E3AF-4B09-954A-5AB00D5EBD7F}"/>
    <hyperlink ref="M280" display="place" xr:uid="{19740D41-B811-4CD4-B9EA-68B6EC78461A}"/>
    <hyperlink ref="M279" display="place" xr:uid="{ADD8A712-E80B-4097-B7F0-C4EAD0167577}"/>
    <hyperlink ref="M278" display="place" xr:uid="{687CBD31-9514-4144-93EC-D9895BA1A654}"/>
    <hyperlink ref="M277" display="place" xr:uid="{656CCE2F-5864-42E3-BCDD-B05392E2741C}"/>
    <hyperlink ref="M276" display="place" xr:uid="{24A7F9C0-7F1B-421B-9460-45BD5CDDAA5E}"/>
    <hyperlink ref="M275" display="place" xr:uid="{6EA0CA12-19A0-48B5-A77D-BD43277E9634}"/>
    <hyperlink ref="M274" display="place" xr:uid="{44FF0E7E-A558-4F59-BD0B-8DB5201C1B74}"/>
    <hyperlink ref="M273" display="place" xr:uid="{683120C8-EF0A-4A53-9104-1EB8C9B76B26}"/>
    <hyperlink ref="M272" display="place" xr:uid="{6613DEA4-9CB4-461E-9F41-C734A97EC6FA}"/>
    <hyperlink ref="M271" display="place" xr:uid="{370F2F30-C5CA-450A-A498-64E00B2A8518}"/>
    <hyperlink ref="M270" display="place" xr:uid="{F498957F-9DC8-4494-800E-9E75D21E0537}"/>
    <hyperlink ref="M269" display="place" xr:uid="{E679A11D-925E-4074-AB7A-C660F339B11D}"/>
    <hyperlink ref="M268" display="place" xr:uid="{10EB6F1E-77BF-483C-8DCA-4C77DDDF7BC6}"/>
    <hyperlink ref="M295" display="place" xr:uid="{CF05AAF1-4518-46A9-A631-53482CAFA0F9}"/>
    <hyperlink ref="M294" display="place" xr:uid="{938A7C51-DCA7-48E0-AEBB-94C4E379B8D9}"/>
    <hyperlink ref="M293" display="place" xr:uid="{6C00C82B-DA7B-4CA5-B885-093355381A6B}"/>
    <hyperlink ref="M292" display="place" xr:uid="{910D6AA2-5639-47E5-A8AE-A6857444621A}"/>
    <hyperlink ref="M291" display="place" xr:uid="{FDE726D3-4563-4599-803E-0191B29F6888}"/>
    <hyperlink ref="M290" display="place" xr:uid="{88A65CC6-ED95-44C1-ACA9-DB6DA7B8F67B}"/>
    <hyperlink ref="M289" display="place" xr:uid="{5DAE6CA2-9328-4391-B0EA-3B9A1E52D14D}"/>
    <hyperlink ref="M288" display="place" xr:uid="{058AD4D1-A852-4FF2-9A7D-9F77774CF426}"/>
    <hyperlink ref="M287" display="place" xr:uid="{81E3636C-C34B-4319-9740-6233113BE70C}"/>
    <hyperlink ref="M286" display="place" xr:uid="{31D84E34-9B61-4139-B811-0C9FA11E7481}"/>
    <hyperlink ref="M285" display="place" xr:uid="{8AF219F8-99CB-43EB-9671-B44AAB55C4EE}"/>
    <hyperlink ref="M284" display="place" xr:uid="{63609297-CCA9-4469-95A7-092089D0E3B2}"/>
    <hyperlink ref="M283" display="place" xr:uid="{E23581CD-4ECA-491A-AFFD-F41C83E47246}"/>
    <hyperlink ref="M282" display="place" xr:uid="{5AB55A0A-414E-413C-B892-D8D1D13AE27E}"/>
    <hyperlink ref="M309" display="place" xr:uid="{2C3D0808-0BB0-4520-9F4D-BF8FC7670692}"/>
    <hyperlink ref="M308" display="place" xr:uid="{FFA39A6C-0177-41FF-91C1-EA9A2FE3ED77}"/>
    <hyperlink ref="M307" display="place" xr:uid="{C9140140-29D9-4062-B554-66047FB7DB63}"/>
    <hyperlink ref="M306" display="place" xr:uid="{8215BFB7-584D-4BB4-869F-C3135F058A63}"/>
    <hyperlink ref="M305" display="place" xr:uid="{DF62730C-349B-4C32-B87B-4358F836F9EF}"/>
    <hyperlink ref="M304" display="place" xr:uid="{4526228C-74C0-4BFE-80AA-2CE5811A8988}"/>
    <hyperlink ref="M303" display="place" xr:uid="{8B3464E7-C397-4F43-83AC-8C8683A9EEBE}"/>
    <hyperlink ref="M302" display="place" xr:uid="{96333852-6E6E-4ECC-A6E7-7DDDC7FAFE53}"/>
    <hyperlink ref="M301" display="place" xr:uid="{CA694F38-2EA8-41CE-B245-A454704B6F4B}"/>
    <hyperlink ref="M300" display="place" xr:uid="{14703A72-3BEB-4D83-ADF3-522743B4543D}"/>
    <hyperlink ref="M299" display="place" xr:uid="{B61F27F4-7F0E-47DD-A7CC-BC53AC8159C4}"/>
    <hyperlink ref="M298" display="place" xr:uid="{393FA62F-B454-4B39-8934-FDD5796A2C9C}"/>
    <hyperlink ref="M297" display="place" xr:uid="{D4BB2A79-7358-435B-9F60-FA878E5C7C42}"/>
    <hyperlink ref="M296" display="place" xr:uid="{00FB0D13-627D-4DFA-937D-7A585986195A}"/>
    <hyperlink ref="M323" display="place" xr:uid="{C53B6D1D-2E44-4196-8AD0-09834F69D417}"/>
    <hyperlink ref="M322" display="place" xr:uid="{E0AD39B0-FE8B-48CF-AF85-77238F3D60D7}"/>
    <hyperlink ref="M321" display="place" xr:uid="{0BB4F297-2281-4301-829C-B51B50BAA5F5}"/>
    <hyperlink ref="M320" display="place" xr:uid="{9C27F0C3-E720-4EFB-B473-BF82591BFC99}"/>
    <hyperlink ref="M319" display="place" xr:uid="{EC3D054C-FB76-41EE-A704-178401F04686}"/>
    <hyperlink ref="M318" display="place" xr:uid="{7BA5BF0C-BD34-43E2-A70F-571AB2688DE2}"/>
    <hyperlink ref="M317" display="place" xr:uid="{EEE39015-1580-4F26-8856-364567458543}"/>
    <hyperlink ref="M316" display="place" xr:uid="{5A7F995C-4832-4866-BE35-248F3020B890}"/>
    <hyperlink ref="M315" display="place" xr:uid="{17E6260F-CC77-4C18-B923-8808548B51F7}"/>
    <hyperlink ref="M314" display="place" xr:uid="{B6709EB4-76CC-4D5A-A0EF-6BC4BAFA96C9}"/>
    <hyperlink ref="M313" display="place" xr:uid="{145D521C-6BF7-4CE4-A189-3846D019791D}"/>
    <hyperlink ref="M312" display="place" xr:uid="{EF7D00E1-A3D1-48F3-86AA-D390B72F3F63}"/>
    <hyperlink ref="M311" display="place" xr:uid="{13B59C3D-143D-4AB9-81B0-6FA00D9D11A8}"/>
    <hyperlink ref="M310" display="place" xr:uid="{8094C7DB-E852-4969-A80B-21BDA210CA13}"/>
    <hyperlink ref="M337" display="place" xr:uid="{041B2CD6-4986-42C1-951F-8665D895A43A}"/>
    <hyperlink ref="M336" display="place" xr:uid="{13B48070-6181-4AB3-A763-975EF2EFABB6}"/>
    <hyperlink ref="M335" display="place" xr:uid="{2E5D5975-FAF9-4AC4-B4B0-F519EBC3E2AE}"/>
    <hyperlink ref="M334" display="place" xr:uid="{6E524B04-0115-4536-A6B2-4479A0D59535}"/>
    <hyperlink ref="M333" display="place" xr:uid="{03AFA6DA-4B43-4B60-84C1-B3CA76D8663F}"/>
    <hyperlink ref="M332" display="place" xr:uid="{EF412A99-B5C5-4986-8942-6350378E86AA}"/>
    <hyperlink ref="M331" display="place" xr:uid="{5913D99E-0FE0-425D-BDF4-6235C09E5EBE}"/>
    <hyperlink ref="M330" display="place" xr:uid="{7804DC7A-0256-4628-B3B1-715DCE720022}"/>
    <hyperlink ref="M329" display="place" xr:uid="{A9CCDC60-A477-4FFB-9A18-B3B9C5DCB364}"/>
    <hyperlink ref="M328" display="place" xr:uid="{DEB881CB-CB0C-4CD9-B07F-074452C53A7D}"/>
    <hyperlink ref="M327" display="place" xr:uid="{DA4F8908-F9A4-4196-90AC-0A05A020BD72}"/>
    <hyperlink ref="M326" display="place" xr:uid="{2C3DEF7C-C457-4D7B-8DFA-CD67645426DA}"/>
    <hyperlink ref="M325" display="place" xr:uid="{ACFBFF8A-DDD8-4D1D-B9BA-BD75AEA91196}"/>
    <hyperlink ref="M324" display="place" xr:uid="{5865C4A4-21C9-49C7-8083-7EF02A417A18}"/>
    <hyperlink ref="M351" display="place" xr:uid="{015AED79-9368-44C4-9E73-CF42F95C6E1A}"/>
    <hyperlink ref="M350" display="place" xr:uid="{1C2FAA02-8027-4A7A-8554-8FDC5FB891E1}"/>
    <hyperlink ref="M349" display="place" xr:uid="{A80F13C4-0016-4A91-AC54-74F643630415}"/>
    <hyperlink ref="M348" display="place" xr:uid="{33187CB7-1F87-4EFF-814A-2C8176658BA7}"/>
    <hyperlink ref="M347" display="place" xr:uid="{E07362DA-EB06-4FF7-873B-23CE13855E96}"/>
    <hyperlink ref="M346" display="place" xr:uid="{CB1450E1-B813-4EF5-BBD1-A6684F61165C}"/>
    <hyperlink ref="M345" display="place" xr:uid="{3A469EF1-6B19-4685-B369-DECCE8B411A7}"/>
    <hyperlink ref="M344" display="place" xr:uid="{C3C0CA19-9FFA-403E-8C49-B4AED697BD98}"/>
    <hyperlink ref="M343" display="place" xr:uid="{BC63D4F4-8B17-4A29-A31B-06C98EB76D85}"/>
    <hyperlink ref="M342" display="place" xr:uid="{5F069344-11DB-442B-8F13-D842FA1B72EA}"/>
    <hyperlink ref="M341" display="place" xr:uid="{30A66A98-658F-4FA0-B91F-48DF8150E4F2}"/>
    <hyperlink ref="M340" display="place" xr:uid="{D1F42932-09C0-4419-9E11-D7420CF81041}"/>
    <hyperlink ref="M339" display="place" xr:uid="{9E399146-22DA-4CBD-9DD4-028EFC649F53}"/>
    <hyperlink ref="M338" display="place" xr:uid="{93104627-91B2-413E-A3DE-A5C0D2E08EA1}"/>
    <hyperlink ref="M365" display="place" xr:uid="{31675523-4378-464B-B03E-097C28DDB6E6}"/>
    <hyperlink ref="M364" display="place" xr:uid="{AD44C605-81B5-431B-8EB2-440BD472DB10}"/>
    <hyperlink ref="M363" display="place" xr:uid="{D37359D5-90B0-4B3C-B84D-2E92FE977B91}"/>
    <hyperlink ref="M362" display="place" xr:uid="{C3FA7806-C323-4C1B-B43F-6A3A663B541C}"/>
    <hyperlink ref="M361" display="place" xr:uid="{2F6989AB-8B65-469C-8A94-46CF166E0568}"/>
    <hyperlink ref="M360" display="place" xr:uid="{F466CC92-D68C-4198-B3B7-912FFFAA17B0}"/>
    <hyperlink ref="M359" display="place" xr:uid="{9EABAEA7-9D81-4F76-A189-53964E8DE476}"/>
    <hyperlink ref="M358" display="place" xr:uid="{D1CAC00E-306B-426D-AB80-426AC5133855}"/>
    <hyperlink ref="M357" display="place" xr:uid="{59DD7280-296F-47F0-BB4C-56A68C36D5C6}"/>
    <hyperlink ref="M356" display="place" xr:uid="{5BC50766-ED29-4186-BFB4-3A4285BC1A77}"/>
    <hyperlink ref="M355" display="place" xr:uid="{C9CAAB5C-A284-4A50-B47C-29AADA301AFB}"/>
    <hyperlink ref="M354" display="place" xr:uid="{E75CB6E8-60B8-4A40-AFA2-3E2B0657AEE0}"/>
    <hyperlink ref="M353" display="place" xr:uid="{A399A42E-BE07-4B32-9D65-7C2F5C414202}"/>
    <hyperlink ref="M352" display="place" xr:uid="{EA4806BC-323A-48DD-B9BD-5A347C97A335}"/>
    <hyperlink ref="M379" display="place" xr:uid="{4BCC1B53-F7BC-4DB2-94E6-CC8D6F536A33}"/>
    <hyperlink ref="M378" display="place" xr:uid="{325E1944-323A-40DD-AC91-AD3414E6DC49}"/>
    <hyperlink ref="M377" display="place" xr:uid="{708CC3A0-1B1A-46E4-9F85-B88758F6FCE4}"/>
    <hyperlink ref="M376" display="place" xr:uid="{AED4A6D2-5DDD-49BE-8E50-7362AF46AA63}"/>
    <hyperlink ref="M375" display="place" xr:uid="{46CBA74C-FF3A-4110-B1E2-F3AF2857461A}"/>
    <hyperlink ref="M374" display="place" xr:uid="{A635CB75-3D4C-497C-93A9-B44DB5798CD2}"/>
    <hyperlink ref="M373" display="place" xr:uid="{C10F5CF7-1232-4A9E-8513-D0BA49E2B30D}"/>
    <hyperlink ref="M372" display="place" xr:uid="{7ADAD9BC-FFDD-4476-A2C3-517C1A3E1381}"/>
    <hyperlink ref="M371" display="place" xr:uid="{EEFDC7C2-46DB-4EEB-9659-89FBEE60C4B0}"/>
    <hyperlink ref="M370" display="place" xr:uid="{CBEB109F-21D4-4168-A9A3-B03601144A50}"/>
    <hyperlink ref="M369" display="place" xr:uid="{CE0958E9-EFF3-4FD0-9216-3D373DD87FAB}"/>
    <hyperlink ref="M368" display="place" xr:uid="{25D2739A-0FC1-4D2A-839A-0019EE0E2A72}"/>
    <hyperlink ref="M367" display="place" xr:uid="{36223654-232E-432E-BEE0-07C22C350873}"/>
    <hyperlink ref="M366" display="place" xr:uid="{10C3C601-5A3B-45F4-913D-D3A179A85233}"/>
    <hyperlink ref="M393" display="place" xr:uid="{9F2483AF-2482-461A-B568-77483A4ADC9E}"/>
    <hyperlink ref="M392" display="place" xr:uid="{9827B0EF-D7B4-4FCB-80BE-42C53A224AFC}"/>
    <hyperlink ref="M391" display="place" xr:uid="{AB068842-23D3-4AF0-B941-A5C15B7A7C35}"/>
    <hyperlink ref="M390" display="place" xr:uid="{6C30EEE4-272F-4D45-A611-51CA3374F5A0}"/>
    <hyperlink ref="M389" display="place" xr:uid="{0BDFEC48-AE89-4FCC-9E95-A1BA01776B3C}"/>
    <hyperlink ref="M388" display="place" xr:uid="{C205B132-CF25-4B04-ADC9-90028F9084EE}"/>
    <hyperlink ref="M387" display="place" xr:uid="{50819A97-DB43-41A7-BD4D-34F9993482D0}"/>
    <hyperlink ref="M386" display="place" xr:uid="{BDF76F99-D273-4FDC-ABC9-4D55C21796B5}"/>
    <hyperlink ref="M385" display="place" xr:uid="{821D6187-213A-40B7-8A0E-91839DDCDF21}"/>
    <hyperlink ref="M384" display="place" xr:uid="{CA5B0FF5-04CC-4B54-96EC-1BB15239E3CF}"/>
    <hyperlink ref="M383" display="place" xr:uid="{060B54EC-EC85-4E8C-AE0A-EE2C973293F5}"/>
    <hyperlink ref="M382" display="place" xr:uid="{A3D56263-BCAA-4B9F-A224-8E9088CF19A4}"/>
    <hyperlink ref="M381" display="place" xr:uid="{D7CBDEFF-F3F4-4AC6-8633-65B3B5049C58}"/>
    <hyperlink ref="M380" display="place" xr:uid="{AB94AD31-BF0D-4814-B74B-7BA1EE259B16}"/>
    <hyperlink ref="M407" display="place" xr:uid="{B79C6A2D-ED6D-40A0-B467-5064E75BA64C}"/>
    <hyperlink ref="M406" display="place" xr:uid="{7898E686-A8E0-4845-B9EA-34B262299467}"/>
    <hyperlink ref="M405" display="place" xr:uid="{F8D68042-9AAA-4002-9293-A16AF7C8549D}"/>
    <hyperlink ref="M404" display="place" xr:uid="{67EB077E-A0F6-4328-8E53-9C7DA0E8AB3E}"/>
    <hyperlink ref="M403" display="place" xr:uid="{F776B53B-0A00-4D62-B399-95CE60993AED}"/>
    <hyperlink ref="M402" display="place" xr:uid="{70F7A072-7120-41C9-82F8-77A632F2C871}"/>
    <hyperlink ref="M401" display="place" xr:uid="{237FFD11-3091-43BB-BA66-B2549AFEDD6E}"/>
    <hyperlink ref="M400" display="place" xr:uid="{E611BFEB-5D55-4E4A-A131-DA8A4DBAF621}"/>
    <hyperlink ref="M399" display="place" xr:uid="{A0A16ED9-EF61-423D-99A3-FB7E79F1FA99}"/>
    <hyperlink ref="M398" display="place" xr:uid="{0DACA0BF-B09A-495F-A141-F47D55992C21}"/>
    <hyperlink ref="M397" display="place" xr:uid="{09BDB1BB-137E-478B-8B57-8C16D4FEF6B1}"/>
    <hyperlink ref="M396" display="place" xr:uid="{52403023-DA2A-4C56-9C12-EA4FD3289F57}"/>
    <hyperlink ref="M395" display="place" xr:uid="{90FD0FAA-9F15-43A5-A9FA-DD951A1920D1}"/>
    <hyperlink ref="M394" display="place" xr:uid="{6D158991-85A2-44AE-9AF4-091000D50EBB}"/>
    <hyperlink ref="M421" display="place" xr:uid="{799275CD-471D-4B00-BA0F-EF99C9F85690}"/>
    <hyperlink ref="M420" display="place" xr:uid="{46924CB1-3A3D-48F2-8F9E-9E79D11B184B}"/>
    <hyperlink ref="M419" display="place" xr:uid="{3AE815FA-1E19-4523-8EDB-1D49B480C00E}"/>
    <hyperlink ref="M418" display="place" xr:uid="{1E84797F-A95D-44AA-A3F9-652F79EC7DF3}"/>
    <hyperlink ref="M417" display="place" xr:uid="{2FF2A1A0-06FD-42F7-8697-4D83CE8CFEB9}"/>
    <hyperlink ref="M416" display="place" xr:uid="{CC7DF38C-235E-4121-89F1-8CCB32BD3B13}"/>
    <hyperlink ref="M415" display="place" xr:uid="{91F37B06-184B-4297-A0FB-9352EC953CB5}"/>
    <hyperlink ref="M414" display="place" xr:uid="{27158FCD-A620-47C5-B7B1-C78BF6D7E7C6}"/>
    <hyperlink ref="M413" display="place" xr:uid="{2803F3FC-1795-46BA-9C71-FA99FB546CEE}"/>
    <hyperlink ref="M412" display="place" xr:uid="{0AA53835-7F75-46C7-A465-0B527C8788F9}"/>
    <hyperlink ref="M411" display="place" xr:uid="{453F6ECA-7FCA-474B-AC5D-A9AA4E052181}"/>
    <hyperlink ref="M410" display="place" xr:uid="{F4DFFCBC-2B7B-47B0-BA4A-8389DF7EDA4E}"/>
    <hyperlink ref="M409" display="place" xr:uid="{923FCF90-7CAA-4824-9284-B36522656287}"/>
    <hyperlink ref="M408" display="place" xr:uid="{E4EB2465-79A7-417A-AC2B-AB003BA5FFED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lumen</dc:creator>
  <cp:lastModifiedBy>lumen</cp:lastModifiedBy>
  <dcterms:created xsi:type="dcterms:W3CDTF">2015-06-05T18:19:34Z</dcterms:created>
  <dcterms:modified xsi:type="dcterms:W3CDTF">2021-11-07T01:51:26Z</dcterms:modified>
</cp:coreProperties>
</file>