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icejr3\Desktop\"/>
    </mc:Choice>
  </mc:AlternateContent>
  <bookViews>
    <workbookView xWindow="0" yWindow="0" windowWidth="15720" windowHeight="97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3" i="1" l="1"/>
  <c r="R53" i="1"/>
  <c r="W50" i="1"/>
  <c r="R50" i="1"/>
  <c r="R49" i="1"/>
  <c r="L50" i="1"/>
  <c r="E34" i="1"/>
  <c r="E51" i="1"/>
  <c r="E32" i="1"/>
  <c r="L32" i="1"/>
  <c r="P32" i="1"/>
  <c r="L33" i="1"/>
  <c r="P33" i="1"/>
  <c r="E49" i="1"/>
  <c r="A15" i="1" l="1"/>
  <c r="A16" i="1" s="1"/>
  <c r="A17" i="1" s="1"/>
  <c r="A18" i="1" s="1"/>
  <c r="A19" i="1" s="1"/>
  <c r="A20" i="1" s="1"/>
  <c r="A21" i="1" s="1"/>
  <c r="A22" i="1" s="1"/>
  <c r="A23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</calcChain>
</file>

<file path=xl/sharedStrings.xml><?xml version="1.0" encoding="utf-8"?>
<sst xmlns="http://schemas.openxmlformats.org/spreadsheetml/2006/main" count="78" uniqueCount="37">
  <si>
    <t>Job</t>
  </si>
  <si>
    <t>N/A</t>
  </si>
  <si>
    <t>Interarrival Time</t>
  </si>
  <si>
    <t>Service Time</t>
  </si>
  <si>
    <t>X</t>
  </si>
  <si>
    <t>O</t>
  </si>
  <si>
    <t>Customer Number</t>
  </si>
  <si>
    <t>Waiting Times (per customer):</t>
  </si>
  <si>
    <t>Wait Time</t>
  </si>
  <si>
    <t>Average Service Time:</t>
  </si>
  <si>
    <t>/14</t>
  </si>
  <si>
    <t>Average Time Between Arrivals</t>
  </si>
  <si>
    <t>/13</t>
  </si>
  <si>
    <t>Time in System (per customer):</t>
  </si>
  <si>
    <t>Time in System</t>
  </si>
  <si>
    <t>Probability that  a Customer (job) Must Wait:</t>
  </si>
  <si>
    <t>Average  Time for Customers in System</t>
  </si>
  <si>
    <t>/ 14</t>
  </si>
  <si>
    <t>Average Waiting Time for all customers:</t>
  </si>
  <si>
    <t>Formatted List:</t>
  </si>
  <si>
    <t>SERVER 2 IDLE times (red = in use, blue = IDLE)</t>
  </si>
  <si>
    <t>Server 1 IDLE (red = in use, blue = IDLE)</t>
  </si>
  <si>
    <t>BLACK = SERVER 1 is doing job</t>
  </si>
  <si>
    <t>RED = SERVER 2 is doing job</t>
  </si>
  <si>
    <t xml:space="preserve"> =    42/14</t>
  </si>
  <si>
    <t xml:space="preserve"> = 4/14</t>
  </si>
  <si>
    <t xml:space="preserve"> = 2  / 14</t>
  </si>
  <si>
    <t>Percentage Server 1 was IDLE:</t>
  </si>
  <si>
    <t>Server 1 was IDLE:</t>
  </si>
  <si>
    <t>Server 2 was IDLE:</t>
  </si>
  <si>
    <t>Percentage Server 2 was IDLE:</t>
  </si>
  <si>
    <t>12 times</t>
  </si>
  <si>
    <t>26 times</t>
  </si>
  <si>
    <t>/37</t>
  </si>
  <si>
    <t>26 / 37</t>
  </si>
  <si>
    <t>Percentage of Server 2's Time Utilized</t>
  </si>
  <si>
    <t>Percentage of Server 1's Time Utilized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</si>
</sst>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_);\(#,##0.000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imes New Roman"/>
      <family val="1"/>
    </font>
    <font>
      <sz val="15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6" xfId="0" applyBorder="1"/>
    <xf numFmtId="0" fontId="3" fillId="0" borderId="0" xfId="0" applyFont="1"/>
    <xf numFmtId="0" fontId="4" fillId="0" borderId="0" xfId="0" applyFont="1"/>
    <xf numFmtId="0" fontId="3" fillId="0" borderId="0" xfId="0" applyFont="1" applyFill="1" applyBorder="1"/>
    <xf numFmtId="0" fontId="5" fillId="0" borderId="0" xfId="0" applyFont="1"/>
    <xf numFmtId="0" fontId="3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3" borderId="0" xfId="0" applyFont="1" applyFill="1"/>
    <xf numFmtId="0" fontId="0" fillId="3" borderId="0" xfId="0" applyFill="1"/>
    <xf numFmtId="164" fontId="3" fillId="3" borderId="0" xfId="0" applyNumberFormat="1" applyFont="1" applyFill="1"/>
    <xf numFmtId="0" fontId="3" fillId="4" borderId="0" xfId="0" applyFont="1" applyFill="1"/>
    <xf numFmtId="0" fontId="0" fillId="0" borderId="15" xfId="0" applyBorder="1"/>
    <xf numFmtId="0" fontId="0" fillId="0" borderId="16" xfId="0" applyBorder="1"/>
    <xf numFmtId="16" fontId="3" fillId="3" borderId="0" xfId="0" applyNumberFormat="1" applyFont="1" applyFill="1"/>
    <xf numFmtId="0" fontId="1" fillId="0" borderId="10" xfId="0" applyFont="1" applyFill="1" applyBorder="1" applyAlignment="1">
      <alignment horizontal="center"/>
    </xf>
    <xf numFmtId="0" fontId="0" fillId="0" borderId="11" xfId="0" applyFill="1" applyBorder="1"/>
    <xf numFmtId="0" fontId="1" fillId="0" borderId="9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1" fillId="0" borderId="12" xfId="0" applyFont="1" applyFill="1" applyBorder="1" applyAlignment="1">
      <alignment horizontal="center"/>
    </xf>
    <xf numFmtId="0" fontId="0" fillId="0" borderId="14" xfId="0" applyFill="1" applyBorder="1"/>
    <xf numFmtId="0" fontId="6" fillId="0" borderId="10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5" fillId="3" borderId="0" xfId="0" applyFont="1" applyFill="1"/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tabSelected="1" topLeftCell="A19" zoomScale="70" zoomScaleNormal="70" workbookViewId="0">
      <selection activeCell="L49" sqref="L49"/>
    </sheetView>
  </sheetViews>
  <sheetFormatPr defaultRowHeight="15" x14ac:dyDescent="0.25"/>
  <cols>
    <col min="1" max="1" width="42.7109375" customWidth="1"/>
    <col min="2" max="2" width="14.85546875" customWidth="1"/>
    <col min="5" max="5" width="12.140625" bestFit="1" customWidth="1"/>
    <col min="17" max="17" width="13.28515625" customWidth="1"/>
    <col min="22" max="22" width="17" customWidth="1"/>
  </cols>
  <sheetData>
    <row r="1" spans="1:45" ht="15.75" thickBo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</row>
    <row r="2" spans="1:45" x14ac:dyDescent="0.25">
      <c r="A2" s="3" t="s">
        <v>2</v>
      </c>
      <c r="B2" s="39" t="s">
        <v>1</v>
      </c>
      <c r="C2" s="39">
        <v>1</v>
      </c>
      <c r="D2" s="39">
        <v>1</v>
      </c>
      <c r="E2" s="39">
        <v>7</v>
      </c>
      <c r="F2" s="39">
        <v>2</v>
      </c>
      <c r="G2" s="39">
        <v>1</v>
      </c>
      <c r="H2" s="39">
        <v>3</v>
      </c>
      <c r="I2" s="39">
        <v>5</v>
      </c>
      <c r="J2" s="39">
        <v>2</v>
      </c>
      <c r="K2" s="39">
        <v>5</v>
      </c>
      <c r="L2" s="39">
        <v>1</v>
      </c>
      <c r="M2" s="39">
        <v>3</v>
      </c>
      <c r="N2" s="39">
        <v>1</v>
      </c>
      <c r="O2" s="39">
        <v>1</v>
      </c>
    </row>
    <row r="3" spans="1:45" ht="15.75" thickBot="1" x14ac:dyDescent="0.3">
      <c r="A3" s="4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45" x14ac:dyDescent="0.25">
      <c r="A4" s="3" t="s">
        <v>3</v>
      </c>
      <c r="B4" s="39">
        <v>4</v>
      </c>
      <c r="C4" s="39">
        <v>4</v>
      </c>
      <c r="D4" s="39">
        <v>3</v>
      </c>
      <c r="E4" s="39">
        <v>2</v>
      </c>
      <c r="F4" s="39">
        <v>1</v>
      </c>
      <c r="G4" s="39">
        <v>2</v>
      </c>
      <c r="H4" s="39">
        <v>2</v>
      </c>
      <c r="I4" s="39">
        <v>4</v>
      </c>
      <c r="J4" s="39">
        <v>1</v>
      </c>
      <c r="K4" s="39">
        <v>2</v>
      </c>
      <c r="L4" s="39">
        <v>1</v>
      </c>
      <c r="M4" s="39">
        <v>4</v>
      </c>
      <c r="N4" s="39">
        <v>6</v>
      </c>
      <c r="O4" s="39">
        <v>2</v>
      </c>
    </row>
    <row r="5" spans="1:45" ht="15.75" thickBot="1" x14ac:dyDescent="0.3">
      <c r="A5" s="4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10" spans="1:45" x14ac:dyDescent="0.25">
      <c r="B10" t="s">
        <v>22</v>
      </c>
    </row>
    <row r="11" spans="1:45" x14ac:dyDescent="0.25">
      <c r="A11" s="5" t="s">
        <v>19</v>
      </c>
      <c r="B11" t="s">
        <v>23</v>
      </c>
    </row>
    <row r="13" spans="1:45" x14ac:dyDescent="0.25">
      <c r="A13" s="7"/>
      <c r="B13" s="25">
        <v>0</v>
      </c>
      <c r="C13" s="25">
        <f>B13+1</f>
        <v>1</v>
      </c>
      <c r="D13" s="25">
        <f t="shared" ref="D13:AH13" si="0">C13+1</f>
        <v>2</v>
      </c>
      <c r="E13" s="25">
        <f t="shared" si="0"/>
        <v>3</v>
      </c>
      <c r="F13" s="25">
        <f t="shared" si="0"/>
        <v>4</v>
      </c>
      <c r="G13" s="25">
        <f t="shared" si="0"/>
        <v>5</v>
      </c>
      <c r="H13" s="25">
        <f t="shared" si="0"/>
        <v>6</v>
      </c>
      <c r="I13" s="25">
        <f t="shared" si="0"/>
        <v>7</v>
      </c>
      <c r="J13" s="25">
        <f t="shared" si="0"/>
        <v>8</v>
      </c>
      <c r="K13" s="25">
        <f t="shared" si="0"/>
        <v>9</v>
      </c>
      <c r="L13" s="25">
        <f t="shared" si="0"/>
        <v>10</v>
      </c>
      <c r="M13" s="25">
        <f t="shared" si="0"/>
        <v>11</v>
      </c>
      <c r="N13" s="25">
        <f t="shared" si="0"/>
        <v>12</v>
      </c>
      <c r="O13" s="25">
        <f t="shared" si="0"/>
        <v>13</v>
      </c>
      <c r="P13" s="25">
        <f t="shared" si="0"/>
        <v>14</v>
      </c>
      <c r="Q13" s="25">
        <f t="shared" si="0"/>
        <v>15</v>
      </c>
      <c r="R13" s="25">
        <f t="shared" si="0"/>
        <v>16</v>
      </c>
      <c r="S13" s="25">
        <f t="shared" si="0"/>
        <v>17</v>
      </c>
      <c r="T13" s="25">
        <f t="shared" si="0"/>
        <v>18</v>
      </c>
      <c r="U13" s="25">
        <f t="shared" si="0"/>
        <v>19</v>
      </c>
      <c r="V13" s="25">
        <f t="shared" si="0"/>
        <v>20</v>
      </c>
      <c r="W13" s="25">
        <f t="shared" si="0"/>
        <v>21</v>
      </c>
      <c r="X13" s="25">
        <f t="shared" si="0"/>
        <v>22</v>
      </c>
      <c r="Y13" s="25">
        <f t="shared" si="0"/>
        <v>23</v>
      </c>
      <c r="Z13" s="25">
        <f t="shared" si="0"/>
        <v>24</v>
      </c>
      <c r="AA13" s="25">
        <f t="shared" si="0"/>
        <v>25</v>
      </c>
      <c r="AB13" s="25">
        <f t="shared" si="0"/>
        <v>26</v>
      </c>
      <c r="AC13" s="25">
        <f t="shared" si="0"/>
        <v>27</v>
      </c>
      <c r="AD13" s="25">
        <f t="shared" si="0"/>
        <v>28</v>
      </c>
      <c r="AE13" s="25">
        <f t="shared" si="0"/>
        <v>29</v>
      </c>
      <c r="AF13" s="25">
        <f t="shared" si="0"/>
        <v>30</v>
      </c>
      <c r="AG13" s="25">
        <f t="shared" si="0"/>
        <v>31</v>
      </c>
      <c r="AH13" s="25">
        <f t="shared" si="0"/>
        <v>32</v>
      </c>
      <c r="AI13" s="25">
        <v>33</v>
      </c>
      <c r="AJ13" s="25">
        <v>34</v>
      </c>
      <c r="AK13" s="25">
        <v>35</v>
      </c>
      <c r="AL13" s="25">
        <v>36</v>
      </c>
      <c r="AM13" s="25">
        <v>37</v>
      </c>
      <c r="AN13" s="25"/>
      <c r="AO13" s="25"/>
      <c r="AP13" s="25"/>
      <c r="AQ13" s="25"/>
      <c r="AR13" s="25"/>
      <c r="AS13" s="26"/>
    </row>
    <row r="14" spans="1:45" x14ac:dyDescent="0.25">
      <c r="A14" s="18">
        <v>1</v>
      </c>
      <c r="B14" s="27" t="s">
        <v>4</v>
      </c>
      <c r="C14" s="28" t="s">
        <v>4</v>
      </c>
      <c r="D14" s="28" t="s">
        <v>4</v>
      </c>
      <c r="E14" s="28" t="s">
        <v>4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30"/>
    </row>
    <row r="15" spans="1:45" x14ac:dyDescent="0.25">
      <c r="A15" s="18">
        <f>A14 + 1</f>
        <v>2</v>
      </c>
      <c r="B15" s="23"/>
      <c r="C15" s="33" t="s">
        <v>4</v>
      </c>
      <c r="D15" s="33" t="s">
        <v>4</v>
      </c>
      <c r="E15" s="33" t="s">
        <v>4</v>
      </c>
      <c r="F15" s="33" t="s">
        <v>4</v>
      </c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2"/>
    </row>
    <row r="16" spans="1:45" x14ac:dyDescent="0.25">
      <c r="A16" s="18">
        <f t="shared" ref="A16:A23" si="1">A15 + 1</f>
        <v>3</v>
      </c>
      <c r="B16" s="23"/>
      <c r="C16" s="21"/>
      <c r="D16" s="21" t="s">
        <v>5</v>
      </c>
      <c r="E16" s="21" t="s">
        <v>5</v>
      </c>
      <c r="F16" s="21" t="s">
        <v>4</v>
      </c>
      <c r="G16" s="21" t="s">
        <v>4</v>
      </c>
      <c r="H16" s="21" t="s">
        <v>4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2"/>
    </row>
    <row r="17" spans="1:45" x14ac:dyDescent="0.25">
      <c r="A17" s="18">
        <f t="shared" si="1"/>
        <v>4</v>
      </c>
      <c r="B17" s="23"/>
      <c r="C17" s="21"/>
      <c r="D17" s="21"/>
      <c r="E17" s="21"/>
      <c r="F17" s="21"/>
      <c r="G17" s="21"/>
      <c r="H17" s="21"/>
      <c r="I17" s="21"/>
      <c r="J17" s="21"/>
      <c r="K17" s="21" t="s">
        <v>4</v>
      </c>
      <c r="L17" s="21" t="s">
        <v>4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2"/>
    </row>
    <row r="18" spans="1:45" x14ac:dyDescent="0.25">
      <c r="A18" s="18">
        <f t="shared" si="1"/>
        <v>5</v>
      </c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 t="s">
        <v>4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2"/>
    </row>
    <row r="19" spans="1:45" x14ac:dyDescent="0.25">
      <c r="A19" s="18">
        <f t="shared" si="1"/>
        <v>6</v>
      </c>
      <c r="B19" s="23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 t="s">
        <v>4</v>
      </c>
      <c r="O19" s="21" t="s">
        <v>4</v>
      </c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2"/>
    </row>
    <row r="20" spans="1:45" x14ac:dyDescent="0.25">
      <c r="A20" s="18">
        <f t="shared" si="1"/>
        <v>7</v>
      </c>
      <c r="B20" s="23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 t="s">
        <v>4</v>
      </c>
      <c r="R20" s="21" t="s">
        <v>4</v>
      </c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2"/>
    </row>
    <row r="21" spans="1:45" x14ac:dyDescent="0.25">
      <c r="A21" s="18">
        <f t="shared" si="1"/>
        <v>8</v>
      </c>
      <c r="B21" s="23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 t="s">
        <v>4</v>
      </c>
      <c r="W21" s="21" t="s">
        <v>4</v>
      </c>
      <c r="X21" s="21" t="s">
        <v>4</v>
      </c>
      <c r="Y21" s="21" t="s">
        <v>4</v>
      </c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2"/>
    </row>
    <row r="22" spans="1:45" x14ac:dyDescent="0.25">
      <c r="A22" s="18">
        <f t="shared" si="1"/>
        <v>9</v>
      </c>
      <c r="B22" s="23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33" t="s">
        <v>4</v>
      </c>
      <c r="Y22" s="33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2"/>
    </row>
    <row r="23" spans="1:45" x14ac:dyDescent="0.25">
      <c r="A23" s="18">
        <f t="shared" si="1"/>
        <v>10</v>
      </c>
      <c r="B23" s="23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 t="s">
        <v>4</v>
      </c>
      <c r="AD23" s="21" t="s">
        <v>4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2"/>
    </row>
    <row r="24" spans="1:45" x14ac:dyDescent="0.25">
      <c r="A24" s="18">
        <v>11</v>
      </c>
      <c r="B24" s="23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33" t="s">
        <v>4</v>
      </c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2"/>
    </row>
    <row r="25" spans="1:45" x14ac:dyDescent="0.25">
      <c r="A25" s="18">
        <v>12</v>
      </c>
      <c r="B25" s="23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33"/>
      <c r="AD25" s="33"/>
      <c r="AE25" s="33"/>
      <c r="AF25" s="33"/>
      <c r="AG25" s="21" t="s">
        <v>4</v>
      </c>
      <c r="AH25" s="21" t="s">
        <v>4</v>
      </c>
      <c r="AI25" s="21" t="s">
        <v>4</v>
      </c>
      <c r="AJ25" s="21" t="s">
        <v>4</v>
      </c>
      <c r="AK25" s="21"/>
      <c r="AL25" s="21"/>
      <c r="AM25" s="21"/>
      <c r="AN25" s="21"/>
      <c r="AO25" s="21"/>
      <c r="AP25" s="21"/>
      <c r="AQ25" s="21"/>
      <c r="AR25" s="21"/>
      <c r="AS25" s="22"/>
    </row>
    <row r="26" spans="1:45" x14ac:dyDescent="0.25">
      <c r="A26" s="18">
        <v>13</v>
      </c>
      <c r="B26" s="23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33" t="s">
        <v>4</v>
      </c>
      <c r="AI26" s="33" t="s">
        <v>4</v>
      </c>
      <c r="AJ26" s="33" t="s">
        <v>4</v>
      </c>
      <c r="AK26" s="33" t="s">
        <v>4</v>
      </c>
      <c r="AL26" s="33" t="s">
        <v>4</v>
      </c>
      <c r="AM26" s="33" t="s">
        <v>4</v>
      </c>
      <c r="AN26" s="21"/>
      <c r="AO26" s="21"/>
      <c r="AP26" s="21"/>
      <c r="AQ26" s="21"/>
      <c r="AR26" s="21"/>
      <c r="AS26" s="22"/>
    </row>
    <row r="27" spans="1:45" x14ac:dyDescent="0.25">
      <c r="A27" s="19">
        <v>14</v>
      </c>
      <c r="B27" s="31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 t="s">
        <v>5</v>
      </c>
      <c r="AJ27" s="24" t="s">
        <v>5</v>
      </c>
      <c r="AK27" s="24" t="s">
        <v>4</v>
      </c>
      <c r="AL27" s="24" t="s">
        <v>4</v>
      </c>
      <c r="AM27" s="24"/>
      <c r="AN27" s="24"/>
      <c r="AO27" s="24"/>
      <c r="AP27" s="24"/>
      <c r="AQ27" s="24"/>
      <c r="AR27" s="24"/>
      <c r="AS27" s="32"/>
    </row>
    <row r="28" spans="1:45" x14ac:dyDescent="0.25">
      <c r="A28" t="s">
        <v>21</v>
      </c>
      <c r="B28" s="34"/>
      <c r="C28" s="34"/>
      <c r="D28" s="34"/>
      <c r="E28" s="34"/>
      <c r="F28" s="34"/>
      <c r="G28" s="34"/>
      <c r="H28" s="34"/>
      <c r="I28" s="37"/>
      <c r="J28" s="37"/>
      <c r="K28" s="34"/>
      <c r="L28" s="34"/>
      <c r="M28" s="34"/>
      <c r="N28" s="34"/>
      <c r="O28" s="34"/>
      <c r="P28" s="37"/>
      <c r="Q28" s="34"/>
      <c r="R28" s="34"/>
      <c r="S28" s="37"/>
      <c r="T28" s="37"/>
      <c r="U28" s="37"/>
      <c r="V28" s="34"/>
      <c r="W28" s="34"/>
      <c r="X28" s="34"/>
      <c r="Y28" s="34"/>
      <c r="Z28" s="37"/>
      <c r="AA28" s="37"/>
      <c r="AB28" s="37"/>
      <c r="AC28" s="34"/>
      <c r="AD28" s="34"/>
      <c r="AE28" s="37"/>
      <c r="AF28" s="37"/>
      <c r="AG28" s="34"/>
      <c r="AH28" s="34"/>
      <c r="AI28" s="34"/>
      <c r="AJ28" s="34"/>
      <c r="AK28" s="34"/>
      <c r="AL28" s="34"/>
      <c r="AM28" s="37"/>
      <c r="AN28" s="6"/>
      <c r="AO28" s="6"/>
      <c r="AP28" s="6"/>
      <c r="AQ28" s="6"/>
      <c r="AR28" s="6"/>
    </row>
    <row r="29" spans="1:45" x14ac:dyDescent="0.25">
      <c r="A29" t="s">
        <v>20</v>
      </c>
      <c r="B29" s="36"/>
      <c r="C29" s="35"/>
      <c r="D29" s="35"/>
      <c r="E29" s="35"/>
      <c r="F29" s="35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5"/>
      <c r="Y29" s="36"/>
      <c r="Z29" s="36"/>
      <c r="AA29" s="36"/>
      <c r="AB29" s="36"/>
      <c r="AC29" s="36"/>
      <c r="AD29" s="35"/>
      <c r="AE29" s="36"/>
      <c r="AF29" s="36"/>
      <c r="AG29" s="36"/>
      <c r="AH29" s="35"/>
      <c r="AI29" s="35"/>
      <c r="AJ29" s="35"/>
      <c r="AK29" s="35"/>
      <c r="AL29" s="35"/>
      <c r="AM29" s="35"/>
    </row>
    <row r="30" spans="1:45" ht="19.5" x14ac:dyDescent="0.3">
      <c r="A30" s="9"/>
    </row>
    <row r="31" spans="1:45" ht="19.5" x14ac:dyDescent="0.3">
      <c r="A31" s="11" t="s">
        <v>7</v>
      </c>
      <c r="E31" s="11" t="s">
        <v>18</v>
      </c>
      <c r="L31" s="11" t="s">
        <v>9</v>
      </c>
      <c r="P31" s="11" t="s">
        <v>11</v>
      </c>
    </row>
    <row r="32" spans="1:45" ht="19.5" x14ac:dyDescent="0.3">
      <c r="A32" s="12" t="s">
        <v>6</v>
      </c>
      <c r="B32" s="13" t="s">
        <v>8</v>
      </c>
      <c r="E32">
        <f xml:space="preserve"> B33 + B34 + B35 + B36 + B37 + B38 + B39 + B40 + B41 + B42 + B43 + B44 + B45 + B46</f>
        <v>4</v>
      </c>
      <c r="F32" t="s">
        <v>17</v>
      </c>
      <c r="L32" s="14">
        <f xml:space="preserve"> 4 + 4 + 3 + 2 +1 + 2 + 2 + 4 + 1 + 2 + 1 + 4 + 6 + 2</f>
        <v>38</v>
      </c>
      <c r="M32" s="14" t="s">
        <v>10</v>
      </c>
      <c r="P32" s="14">
        <f xml:space="preserve"> 1 + 1 + 7 + 2 + 1 + 3 + 5 + 2 + 5 + 1 + 3 +1 + 1</f>
        <v>33</v>
      </c>
      <c r="Q32" s="14" t="s">
        <v>12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ht="19.5" x14ac:dyDescent="0.3">
      <c r="A33" s="8">
        <v>1</v>
      </c>
      <c r="B33" s="14">
        <v>0</v>
      </c>
      <c r="E33" s="14" t="s">
        <v>25</v>
      </c>
      <c r="F33" s="15"/>
      <c r="L33" s="14">
        <f xml:space="preserve"> 38/14</f>
        <v>2.7142857142857144</v>
      </c>
      <c r="M33" s="14"/>
      <c r="P33" s="14">
        <f xml:space="preserve"> 33/13</f>
        <v>2.5384615384615383</v>
      </c>
      <c r="Q33" s="14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ht="19.5" x14ac:dyDescent="0.3">
      <c r="A34" s="8">
        <v>2</v>
      </c>
      <c r="B34" s="14">
        <v>0</v>
      </c>
      <c r="E34" s="16">
        <f xml:space="preserve"> 4/14</f>
        <v>0.2857142857142857</v>
      </c>
      <c r="F34" s="15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ht="19.5" x14ac:dyDescent="0.3">
      <c r="A35" s="8">
        <v>3</v>
      </c>
      <c r="B35" s="14">
        <v>2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ht="19.5" x14ac:dyDescent="0.3">
      <c r="A36" s="10">
        <v>4</v>
      </c>
      <c r="B36" s="14">
        <v>0</v>
      </c>
    </row>
    <row r="37" spans="1:29" ht="19.5" x14ac:dyDescent="0.3">
      <c r="A37" s="10">
        <v>5</v>
      </c>
      <c r="B37" s="14">
        <v>0</v>
      </c>
    </row>
    <row r="38" spans="1:29" ht="19.5" x14ac:dyDescent="0.3">
      <c r="A38" s="10">
        <v>6</v>
      </c>
      <c r="B38" s="14">
        <v>0</v>
      </c>
    </row>
    <row r="39" spans="1:29" ht="19.5" x14ac:dyDescent="0.3">
      <c r="A39" s="10">
        <v>7</v>
      </c>
      <c r="B39" s="14">
        <v>0</v>
      </c>
    </row>
    <row r="40" spans="1:29" ht="19.5" x14ac:dyDescent="0.3">
      <c r="A40" s="10">
        <v>8</v>
      </c>
      <c r="B40" s="14">
        <v>0</v>
      </c>
    </row>
    <row r="41" spans="1:29" ht="19.5" x14ac:dyDescent="0.3">
      <c r="A41" s="10">
        <v>9</v>
      </c>
      <c r="B41" s="14">
        <v>0</v>
      </c>
      <c r="R41" s="11" t="s">
        <v>28</v>
      </c>
      <c r="W41" s="11" t="s">
        <v>29</v>
      </c>
    </row>
    <row r="42" spans="1:29" ht="19.5" x14ac:dyDescent="0.3">
      <c r="A42" s="10">
        <v>10</v>
      </c>
      <c r="B42" s="14">
        <v>0</v>
      </c>
      <c r="R42" s="14" t="s">
        <v>31</v>
      </c>
      <c r="W42" s="38" t="s">
        <v>32</v>
      </c>
      <c r="X42" s="15"/>
    </row>
    <row r="43" spans="1:29" ht="19.5" x14ac:dyDescent="0.3">
      <c r="A43" s="10">
        <v>11</v>
      </c>
      <c r="B43" s="14">
        <v>0</v>
      </c>
    </row>
    <row r="44" spans="1:29" ht="19.5" x14ac:dyDescent="0.3">
      <c r="A44" s="10">
        <v>12</v>
      </c>
      <c r="B44" s="14">
        <v>0</v>
      </c>
    </row>
    <row r="45" spans="1:29" ht="19.5" x14ac:dyDescent="0.3">
      <c r="A45" s="10">
        <v>13</v>
      </c>
      <c r="B45" s="14">
        <v>0</v>
      </c>
    </row>
    <row r="46" spans="1:29" ht="19.5" x14ac:dyDescent="0.3">
      <c r="A46" s="10">
        <v>14</v>
      </c>
      <c r="B46" s="14">
        <v>2</v>
      </c>
    </row>
    <row r="48" spans="1:29" ht="19.5" x14ac:dyDescent="0.3">
      <c r="A48" s="11" t="s">
        <v>13</v>
      </c>
      <c r="D48" s="8"/>
      <c r="E48" s="11" t="s">
        <v>16</v>
      </c>
      <c r="F48" s="8"/>
      <c r="G48" s="8"/>
      <c r="H48" s="8"/>
      <c r="I48" s="8"/>
      <c r="J48" s="8"/>
      <c r="L48" s="11" t="s">
        <v>15</v>
      </c>
      <c r="R48" s="11" t="s">
        <v>27</v>
      </c>
      <c r="W48" s="11" t="s">
        <v>30</v>
      </c>
    </row>
    <row r="49" spans="1:23" ht="19.5" x14ac:dyDescent="0.3">
      <c r="A49" s="8" t="s">
        <v>6</v>
      </c>
      <c r="B49" s="8" t="s">
        <v>14</v>
      </c>
      <c r="D49" s="8"/>
      <c r="E49" s="14">
        <f xml:space="preserve"> B50 + B51 + B52 + B53 + B54 +B55 +B56 +B57 +B58 +B59 + B60 + B61 +B62 +B63</f>
        <v>42</v>
      </c>
      <c r="F49" s="8"/>
      <c r="G49" s="8"/>
      <c r="H49" s="8"/>
      <c r="I49" s="8"/>
      <c r="J49" s="8"/>
      <c r="L49" s="20" t="s">
        <v>26</v>
      </c>
      <c r="R49" s="14">
        <f xml:space="preserve">  12</f>
        <v>12</v>
      </c>
      <c r="S49" s="14" t="s">
        <v>33</v>
      </c>
      <c r="W49" s="14" t="s">
        <v>34</v>
      </c>
    </row>
    <row r="50" spans="1:23" ht="19.5" x14ac:dyDescent="0.3">
      <c r="A50" s="8">
        <v>1</v>
      </c>
      <c r="B50" s="14">
        <v>4</v>
      </c>
      <c r="D50" s="8"/>
      <c r="E50" s="14" t="s">
        <v>24</v>
      </c>
      <c r="F50" s="8"/>
      <c r="G50" s="8"/>
      <c r="H50" s="8"/>
      <c r="I50" s="8"/>
      <c r="J50" s="8"/>
      <c r="L50" s="14">
        <f xml:space="preserve"> 2/14</f>
        <v>0.14285714285714285</v>
      </c>
      <c r="R50" s="14">
        <f>12/37</f>
        <v>0.32432432432432434</v>
      </c>
      <c r="S50" s="15"/>
      <c r="W50" s="14">
        <f xml:space="preserve"> 26/37</f>
        <v>0.70270270270270274</v>
      </c>
    </row>
    <row r="51" spans="1:23" ht="19.5" x14ac:dyDescent="0.3">
      <c r="A51" s="8">
        <v>2</v>
      </c>
      <c r="B51" s="14">
        <v>4</v>
      </c>
      <c r="D51" s="8"/>
      <c r="E51" s="14">
        <f>42/14</f>
        <v>3</v>
      </c>
      <c r="F51" s="8"/>
      <c r="G51" s="8"/>
      <c r="H51" s="8"/>
      <c r="I51" s="8"/>
      <c r="J51" s="8"/>
      <c r="L51" s="14"/>
      <c r="R51" s="8"/>
    </row>
    <row r="52" spans="1:23" ht="19.5" x14ac:dyDescent="0.3">
      <c r="A52" s="8">
        <v>3</v>
      </c>
      <c r="B52" s="14">
        <v>5</v>
      </c>
      <c r="D52" s="8"/>
      <c r="E52" s="17"/>
      <c r="F52" s="8"/>
      <c r="G52" s="8"/>
      <c r="H52" s="8"/>
      <c r="I52" s="8"/>
      <c r="J52" s="8"/>
      <c r="R52" s="11" t="s">
        <v>36</v>
      </c>
      <c r="W52" s="11" t="s">
        <v>35</v>
      </c>
    </row>
    <row r="53" spans="1:23" ht="19.5" x14ac:dyDescent="0.3">
      <c r="A53" s="8">
        <v>4</v>
      </c>
      <c r="B53" s="14">
        <v>2</v>
      </c>
      <c r="D53" s="8"/>
      <c r="E53" s="8"/>
      <c r="F53" s="8"/>
      <c r="G53" s="8"/>
      <c r="H53" s="8"/>
      <c r="I53" s="8"/>
      <c r="J53" s="8"/>
      <c r="R53" s="14">
        <f xml:space="preserve"> 100 - (12/37)</f>
        <v>99.675675675675677</v>
      </c>
      <c r="W53" s="14">
        <f xml:space="preserve"> 100 - (26/37)</f>
        <v>99.297297297297291</v>
      </c>
    </row>
    <row r="54" spans="1:23" ht="19.5" x14ac:dyDescent="0.3">
      <c r="A54" s="8">
        <v>5</v>
      </c>
      <c r="B54" s="14">
        <v>1</v>
      </c>
      <c r="D54" s="8"/>
      <c r="E54" s="8"/>
      <c r="F54" s="8"/>
      <c r="G54" s="8"/>
      <c r="H54" s="8"/>
      <c r="I54" s="8"/>
      <c r="J54" s="8"/>
    </row>
    <row r="55" spans="1:23" ht="19.5" x14ac:dyDescent="0.3">
      <c r="A55" s="8">
        <v>6</v>
      </c>
      <c r="B55" s="14">
        <v>2</v>
      </c>
      <c r="D55" s="8"/>
      <c r="E55" s="8"/>
      <c r="F55" s="8"/>
      <c r="G55" s="8"/>
      <c r="H55" s="8"/>
      <c r="I55" s="8"/>
      <c r="J55" s="8"/>
    </row>
    <row r="56" spans="1:23" ht="19.5" x14ac:dyDescent="0.3">
      <c r="A56" s="8">
        <v>7</v>
      </c>
      <c r="B56" s="14">
        <v>2</v>
      </c>
      <c r="D56" s="8"/>
      <c r="E56" s="8"/>
      <c r="F56" s="8"/>
      <c r="G56" s="8"/>
      <c r="H56" s="8"/>
      <c r="I56" s="8"/>
      <c r="J56" s="8"/>
    </row>
    <row r="57" spans="1:23" ht="19.5" x14ac:dyDescent="0.3">
      <c r="A57" s="8">
        <v>8</v>
      </c>
      <c r="B57" s="14">
        <v>4</v>
      </c>
      <c r="D57" s="8"/>
      <c r="E57" s="8"/>
      <c r="F57" s="8"/>
      <c r="G57" s="8"/>
      <c r="H57" s="8"/>
      <c r="I57" s="8"/>
      <c r="J57" s="8"/>
    </row>
    <row r="58" spans="1:23" ht="19.5" x14ac:dyDescent="0.3">
      <c r="A58" s="8">
        <v>9</v>
      </c>
      <c r="B58" s="14">
        <v>1</v>
      </c>
      <c r="D58" s="8"/>
      <c r="E58" s="8"/>
      <c r="F58" s="8"/>
      <c r="G58" s="8"/>
      <c r="H58" s="8"/>
      <c r="I58" s="8"/>
      <c r="J58" s="8"/>
    </row>
    <row r="59" spans="1:23" ht="19.5" x14ac:dyDescent="0.3">
      <c r="A59" s="8">
        <v>10</v>
      </c>
      <c r="B59" s="14">
        <v>2</v>
      </c>
      <c r="D59" s="8"/>
      <c r="E59" s="8"/>
      <c r="F59" s="8"/>
      <c r="G59" s="8"/>
      <c r="H59" s="8"/>
      <c r="I59" s="8"/>
      <c r="J59" s="8"/>
    </row>
    <row r="60" spans="1:23" ht="19.5" x14ac:dyDescent="0.3">
      <c r="A60" s="8">
        <v>11</v>
      </c>
      <c r="B60" s="14">
        <v>1</v>
      </c>
      <c r="D60" s="8"/>
      <c r="E60" s="8"/>
      <c r="F60" s="8"/>
      <c r="G60" s="8"/>
      <c r="H60" s="8"/>
      <c r="I60" s="8"/>
      <c r="J60" s="8"/>
    </row>
    <row r="61" spans="1:23" ht="19.5" x14ac:dyDescent="0.3">
      <c r="A61" s="8">
        <v>12</v>
      </c>
      <c r="B61" s="14">
        <v>4</v>
      </c>
      <c r="D61" s="8"/>
      <c r="E61" s="8"/>
      <c r="F61" s="8"/>
      <c r="G61" s="8"/>
      <c r="H61" s="8"/>
      <c r="I61" s="8"/>
      <c r="J61" s="8"/>
    </row>
    <row r="62" spans="1:23" ht="19.5" x14ac:dyDescent="0.3">
      <c r="A62" s="8">
        <v>13</v>
      </c>
      <c r="B62" s="14">
        <v>6</v>
      </c>
      <c r="D62" s="8"/>
      <c r="E62" s="8"/>
      <c r="F62" s="8"/>
      <c r="G62" s="8"/>
      <c r="H62" s="8"/>
      <c r="I62" s="8"/>
      <c r="J62" s="8"/>
    </row>
    <row r="63" spans="1:23" ht="19.5" x14ac:dyDescent="0.3">
      <c r="A63" s="8">
        <v>14</v>
      </c>
      <c r="B63" s="14">
        <v>4</v>
      </c>
      <c r="D63" s="8"/>
      <c r="E63" s="8"/>
      <c r="F63" s="8"/>
      <c r="G63" s="8"/>
      <c r="H63" s="8"/>
      <c r="I63" s="8"/>
      <c r="J63" s="8"/>
    </row>
    <row r="64" spans="1:23" ht="19.5" x14ac:dyDescent="0.3">
      <c r="A64" s="8"/>
      <c r="B64" s="8"/>
      <c r="D64" s="8"/>
      <c r="E64" s="8"/>
      <c r="F64" s="8"/>
      <c r="G64" s="8"/>
      <c r="H64" s="8"/>
      <c r="I64" s="8"/>
      <c r="J64" s="8"/>
    </row>
    <row r="65" spans="1:10" ht="19.5" x14ac:dyDescent="0.3">
      <c r="A65" s="8"/>
      <c r="B65" s="8"/>
      <c r="D65" s="8"/>
      <c r="E65" s="8"/>
      <c r="F65" s="8"/>
      <c r="G65" s="8"/>
      <c r="H65" s="8"/>
      <c r="I65" s="8"/>
      <c r="J65" s="8"/>
    </row>
    <row r="66" spans="1:10" ht="19.5" x14ac:dyDescent="0.3">
      <c r="A66" s="8"/>
      <c r="B66" s="8"/>
      <c r="D66" s="8"/>
      <c r="E66" s="8"/>
      <c r="F66" s="8"/>
      <c r="G66" s="8"/>
      <c r="H66" s="8"/>
      <c r="I66" s="8"/>
      <c r="J66" s="8"/>
    </row>
    <row r="67" spans="1:10" ht="19.5" x14ac:dyDescent="0.3">
      <c r="A67" s="8"/>
      <c r="B67" s="8"/>
    </row>
    <row r="68" spans="1:10" ht="19.5" x14ac:dyDescent="0.3">
      <c r="A68" s="8"/>
      <c r="B68" s="8"/>
    </row>
    <row r="69" spans="1:10" ht="19.5" x14ac:dyDescent="0.3">
      <c r="A69" s="8"/>
      <c r="B69" s="8"/>
    </row>
    <row r="70" spans="1:10" ht="19.5" x14ac:dyDescent="0.3">
      <c r="A70" s="8"/>
      <c r="B70" s="8"/>
    </row>
    <row r="71" spans="1:10" ht="19.5" x14ac:dyDescent="0.3">
      <c r="A71" s="8"/>
      <c r="B71" s="8"/>
    </row>
    <row r="72" spans="1:10" ht="19.5" x14ac:dyDescent="0.3">
      <c r="A72" s="8"/>
      <c r="B72" s="8"/>
    </row>
    <row r="73" spans="1:10" ht="19.5" x14ac:dyDescent="0.3">
      <c r="A73" s="8"/>
      <c r="B73" s="8"/>
    </row>
    <row r="74" spans="1:10" ht="19.5" x14ac:dyDescent="0.3">
      <c r="A74" s="8"/>
      <c r="B74" s="8"/>
    </row>
    <row r="75" spans="1:10" ht="19.5" x14ac:dyDescent="0.3">
      <c r="A75" s="8"/>
      <c r="B75" s="8"/>
    </row>
    <row r="76" spans="1:10" ht="19.5" x14ac:dyDescent="0.3">
      <c r="A76" s="8"/>
      <c r="B76" s="8"/>
    </row>
    <row r="77" spans="1:10" ht="19.5" x14ac:dyDescent="0.3">
      <c r="A77" s="8"/>
      <c r="B77" s="8"/>
    </row>
    <row r="78" spans="1:10" ht="19.5" x14ac:dyDescent="0.3">
      <c r="A78" s="8"/>
      <c r="B78" s="8"/>
    </row>
    <row r="79" spans="1:10" ht="19.5" x14ac:dyDescent="0.3">
      <c r="A79" s="8"/>
      <c r="B79" s="8"/>
    </row>
  </sheetData>
  <mergeCells count="28">
    <mergeCell ref="M2:M3"/>
    <mergeCell ref="B2:B3"/>
    <mergeCell ref="C2:C3"/>
    <mergeCell ref="D2:D3"/>
    <mergeCell ref="E2:E3"/>
    <mergeCell ref="F2:F3"/>
    <mergeCell ref="G2:G3"/>
    <mergeCell ref="O4:O5"/>
    <mergeCell ref="N2:N3"/>
    <mergeCell ref="O2:O3"/>
    <mergeCell ref="B4:B5"/>
    <mergeCell ref="C4:C5"/>
    <mergeCell ref="D4:D5"/>
    <mergeCell ref="E4:E5"/>
    <mergeCell ref="F4:F5"/>
    <mergeCell ref="G4:G5"/>
    <mergeCell ref="H4:H5"/>
    <mergeCell ref="I4:I5"/>
    <mergeCell ref="H2:H3"/>
    <mergeCell ref="I2:I3"/>
    <mergeCell ref="J2:J3"/>
    <mergeCell ref="K2:K3"/>
    <mergeCell ref="L2:L3"/>
    <mergeCell ref="J4:J5"/>
    <mergeCell ref="K4:K5"/>
    <mergeCell ref="L4:L5"/>
    <mergeCell ref="M4:M5"/>
    <mergeCell ref="N4:N5"/>
  </mergeCells>
  <pageMargins left="0.7" right="0.7" top="0.75" bottom="0.7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Administrator</cp:lastModifiedBy>
  <cp:lastPrinted>2015-02-12T23:22:37Z</cp:lastPrinted>
  <dcterms:created xsi:type="dcterms:W3CDTF">2015-02-12T22:32:15Z</dcterms:created>
  <dcterms:modified xsi:type="dcterms:W3CDTF">2015-02-13T17:38:11Z</dcterms:modified>
</cp:coreProperties>
</file>